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embergovaj\Documents\Strategický rámec\2025 MAP IV\Dokumenty pro StčK\"/>
    </mc:Choice>
  </mc:AlternateContent>
  <xr:revisionPtr revIDLastSave="0" documentId="13_ncr:1_{58BDD021-1BAF-4745-9B1A-D12037BD33B9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8" r:id="rId2"/>
    <sheet name="zajmove, neform., celoziv.uceni" sheetId="9" r:id="rId3"/>
    <sheet name="List1" sheetId="7" r:id="rId4"/>
  </sheets>
  <definedNames>
    <definedName name="_xlnm._FilterDatabase" localSheetId="0" hidden="1">MŠ!$H$2:$J$3</definedName>
    <definedName name="_xlnm._FilterDatabase" localSheetId="1" hidden="1">ZŠ!$B$3:$C$62</definedName>
    <definedName name="_xlnm.Print_Titles" localSheetId="1">ZŠ!$1:$4</definedName>
    <definedName name="_xlnm.Print_Area" localSheetId="2">'zajmove, neform., celoziv.uceni'!$B$1:$T$37</definedName>
    <definedName name="_xlnm.Print_Area" localSheetId="1">ZŠ!$A$1:$Z$90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9" l="1"/>
  <c r="L6" i="9"/>
  <c r="L5" i="9"/>
  <c r="M62" i="8" l="1"/>
  <c r="M61" i="8"/>
  <c r="M59" i="8"/>
  <c r="M58" i="8"/>
  <c r="M57" i="8"/>
  <c r="M56" i="8"/>
  <c r="M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23" i="6" l="1"/>
  <c r="M22" i="6"/>
  <c r="M21" i="6"/>
  <c r="M20" i="6"/>
  <c r="M19" i="6"/>
  <c r="M18" i="6"/>
  <c r="M17" i="6"/>
  <c r="M16" i="6"/>
  <c r="M15" i="6"/>
  <c r="M14" i="6"/>
  <c r="M13" i="6"/>
  <c r="M12" i="6"/>
  <c r="M11" i="6"/>
  <c r="M8" i="6"/>
  <c r="M9" i="6"/>
  <c r="M10" i="6"/>
  <c r="M7" i="6"/>
  <c r="M6" i="6"/>
  <c r="M5" i="6"/>
  <c r="M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37" authorId="0" shapeId="0" xr:uid="{95AF45A2-8A78-43C3-84F5-DF0375FC093A}">
      <text>
        <r>
          <rPr>
            <sz val="11"/>
            <color theme="1"/>
            <rFont val="Calibri"/>
            <family val="2"/>
            <charset val="238"/>
            <scheme val="minor"/>
          </rPr>
          <t>Původní znění: 
Zvýšení kapacity družiny a zlepšení podmínek pro družinové aktivity, konektivita prostor (dvůr, družina, venkovní učebna, chodby (interaktivní mapa napříč školou) , vnitřní vestavby pro IT výukové koutky, odborné učebny a projektová výuka, zázemí pro školního psychologa a a spec. pedagoga. Ucelený projekt konektivity a zkvalitnění výuky v prostorách po staré škole s dopadem na odborné předměty (IT, přírodní vědy, cizí jazyky, polytechnické vzdělávání, práce s digitálními technologiemi, zázemí pro poradenské pracoviště, vnitřní a venkovní zázemí pro komunitní aktivity a sociální interakci, dobudování zázemí školní družiny - konektivita)
======</t>
        </r>
      </text>
    </comment>
  </commentList>
</comments>
</file>

<file path=xl/sharedStrings.xml><?xml version="1.0" encoding="utf-8"?>
<sst xmlns="http://schemas.openxmlformats.org/spreadsheetml/2006/main" count="1190" uniqueCount="403">
  <si>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</si>
  <si>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</si>
  <si>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</si>
  <si>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</si>
  <si>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</si>
  <si>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</si>
  <si>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</si>
  <si>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</si>
  <si>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</si>
  <si>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</si>
  <si>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</si>
  <si>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</si>
  <si>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</si>
  <si>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</si>
  <si>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</si>
  <si>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</si>
  <si>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</si>
  <si>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</si>
  <si>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</si>
  <si>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</si>
  <si>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</si>
  <si>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</si>
  <si>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</si>
  <si>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</si>
  <si>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</si>
  <si>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</si>
  <si>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</si>
  <si>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</si>
  <si>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</si>
  <si>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s rozšířenou působností - realizace</t>
  </si>
  <si>
    <t>ne</t>
  </si>
  <si>
    <t>ano</t>
  </si>
  <si>
    <t>Základní škola a Mateřská škola Zadní Třebaň, okres Beroun</t>
  </si>
  <si>
    <t>Obec Zadní Třebaň</t>
  </si>
  <si>
    <t>Navýšení kapacity MŠ přístavbou včetně soc.zař.,šatny, jídelny + zvýšení kapacity kuchyně</t>
  </si>
  <si>
    <t>Středočeský</t>
  </si>
  <si>
    <t>Beroun</t>
  </si>
  <si>
    <t>Zadní Třebaň</t>
  </si>
  <si>
    <t xml:space="preserve">Třída (24 dětí), šatna, sociální zařízení, sklad lůžkovin + rekonstrukce stávající jídelny a kuchyně s navýšením kapacity. </t>
  </si>
  <si>
    <t>x</t>
  </si>
  <si>
    <t>Město Králův Dvůr</t>
  </si>
  <si>
    <t>Rekonstrukce MŠ Plzeňská 89</t>
  </si>
  <si>
    <t>Rekonstrukce MŠ s cílem zvýšení kapacity a ohledem na nevyhovující hygienické zázemí</t>
  </si>
  <si>
    <t>Liteň</t>
  </si>
  <si>
    <t>Město Beroun</t>
  </si>
  <si>
    <t>Mateřská škola Pod Homolkou 1601, Beroun</t>
  </si>
  <si>
    <t> 498653</t>
  </si>
  <si>
    <t>Rekonstrukce a navýšení kapacity MŠ</t>
  </si>
  <si>
    <t>Prováděcí PD, vypsaná veřejná zakázka na dodavatele, budova školy v majetku města</t>
  </si>
  <si>
    <t>Mateřská škola Sluníčko Beroun, Vladislava Vančury 1154</t>
  </si>
  <si>
    <t>Zvýšení kapacity MŠ</t>
  </si>
  <si>
    <t>Mateřská škola Beroun, Tovární 44</t>
  </si>
  <si>
    <t xml:space="preserve">MŠ Máchovna </t>
  </si>
  <si>
    <t>Navýšení kapacity MŠ Tovární - výstavba nové budovy se 6 třídami a potřebným zázemím</t>
  </si>
  <si>
    <t xml:space="preserve">Nový pavilon MŠ </t>
  </si>
  <si>
    <t xml:space="preserve">Obec Trubín </t>
  </si>
  <si>
    <t>Mateřská škola v Trubíně</t>
  </si>
  <si>
    <t>Nová mateřská škola v Trubíně</t>
  </si>
  <si>
    <t>Výstavba nové MŠ v obci Trubín včetně vybavení a úpravy zahrady. Kapacita 2 třídy pro 25 dětí a varna</t>
  </si>
  <si>
    <t>Mateřská škola Marina s.r.o</t>
  </si>
  <si>
    <t>Navýšení kapacity mateřské školy</t>
  </si>
  <si>
    <t>Králův Dvůr</t>
  </si>
  <si>
    <t>Trubín</t>
  </si>
  <si>
    <t xml:space="preserve">Navýšení kapacity MŠ </t>
  </si>
  <si>
    <t>Dvůr Sofie (Via Michaelica Kristi o.p.s.</t>
  </si>
  <si>
    <t>Rozšiřování kapacit pro škološkolku na statku, novostavba a rekonstrukce stodoly</t>
  </si>
  <si>
    <t>Karlštejn</t>
  </si>
  <si>
    <t>Soukromá Základní a Mateřská škola B-English s.r.o</t>
  </si>
  <si>
    <t>Rozšíření kapacity MŠ</t>
  </si>
  <si>
    <t>Studie proveditelnosti</t>
  </si>
  <si>
    <t>Městys Liteň</t>
  </si>
  <si>
    <t>MŠ Pod Homolkou Beroun - stavební úpravy objektu Vrchlického 63</t>
  </si>
  <si>
    <t>Soukromá Základní škola a Mateřská škola B-English s.r.o.</t>
  </si>
  <si>
    <t>Zpracovaná PD</t>
  </si>
  <si>
    <t>Záměr</t>
  </si>
  <si>
    <t>Základní škola a Mateřská škola Králův Dvůr - Počaply Tyršova 136, okres Beroun, příspěvková organizace</t>
  </si>
  <si>
    <t>Via Michaelica Kristi o.p.s.</t>
  </si>
  <si>
    <t>Studie</t>
  </si>
  <si>
    <t xml:space="preserve">Obec Loděnice </t>
  </si>
  <si>
    <t>Mateřská škola Loděnice, Husovo nám. 37  Loděnice, okres Beroun</t>
  </si>
  <si>
    <t>Výstavba nové MŠ</t>
  </si>
  <si>
    <t>Loděnice</t>
  </si>
  <si>
    <t>Mateřská škola Kaštánek</t>
  </si>
  <si>
    <t>Rozšíření MŠ Kaštánek</t>
  </si>
  <si>
    <t>Rekonstrukce půdních prostor v MŠ, vytvoření 2 nových učeben vč. vybavení a venkovních úprav pro výuku EVVO</t>
  </si>
  <si>
    <t>Základní škola a Mateřská škola Tetín,  Hradní 66  Tetín, okres Beroun</t>
  </si>
  <si>
    <t>Přístavba a navýšení kapacity MŠ Župní</t>
  </si>
  <si>
    <t>NOVÁ MŠ - obec Bubovice</t>
  </si>
  <si>
    <t>Obec Bubovice</t>
  </si>
  <si>
    <t>Nová MŠ Bubovice</t>
  </si>
  <si>
    <t>Výstavba jednotřídní MŠ s možným budoucím rozšířením</t>
  </si>
  <si>
    <t>Linda Punčochářová Abrahámová, Beroun</t>
  </si>
  <si>
    <t>Obec Tetín</t>
  </si>
  <si>
    <t>Tetín</t>
  </si>
  <si>
    <t>Bubovice</t>
  </si>
  <si>
    <t>Mateřská škola Svatá, příspěvková organizace</t>
  </si>
  <si>
    <t>Obec Svatá</t>
  </si>
  <si>
    <t>Navýšení kapacity MŠ</t>
  </si>
  <si>
    <t>Svatá</t>
  </si>
  <si>
    <t>Navýšení kapacity MŠ prostřednictvím výstavby nové budovy</t>
  </si>
  <si>
    <t>Nový pavilon MŠ nám.Míru</t>
  </si>
  <si>
    <t>Výstavba nové budovy MŠ nám. Míru</t>
  </si>
  <si>
    <t>I.22</t>
  </si>
  <si>
    <t>Základní škola a Mateřská škola Králův Dvůr, Jungmannova 292, okres Beroun, příspěvková organizace</t>
  </si>
  <si>
    <t>Navýšení kapacity MŠ - demolice objektu bývalé MŠ čp.302a 444 a výstavbanové MŠ včetně jídelny a vývařovny (kap.150 dětí)</t>
  </si>
  <si>
    <t>Zpracovaná PD, stavební povolení s nabytím právní moci</t>
  </si>
  <si>
    <t>Základní škola a mateřská škola Chyňava</t>
  </si>
  <si>
    <t>Obec Chyňava</t>
  </si>
  <si>
    <t xml:space="preserve">Navýšení kapacity mateřské školy </t>
  </si>
  <si>
    <t>Chyňava</t>
  </si>
  <si>
    <t>Vybudování 1 učebny MŠ, navýšení kapacity, učebnu s menší kapacitou, která nyní MŠ slouží navrátit ZŠ, které původně patřila pro potřeby rozšíření kapacit ZŠ</t>
  </si>
  <si>
    <t>Vydané stavební povolení</t>
  </si>
  <si>
    <t>Základní škola Kairos, z.ú.</t>
  </si>
  <si>
    <t> Mgr. Hana Frydrichová</t>
  </si>
  <si>
    <t xml:space="preserve">Kairos Kampus MŠ </t>
  </si>
  <si>
    <t>Černošice</t>
  </si>
  <si>
    <t>Výstavba nové budovy MŠ, včetně vývařovny, kapacita 40 dětí.</t>
  </si>
  <si>
    <t>I.23</t>
  </si>
  <si>
    <t>XII.25</t>
  </si>
  <si>
    <t>Nový pavilon MŠ Preislerovo náměstí (prostor pro předškolní vzdělávání - využití pro MŠ nebo dětské skupiny)</t>
  </si>
  <si>
    <r>
      <t xml:space="preserve">01.09.2022 </t>
    </r>
    <r>
      <rPr>
        <b/>
        <sz val="10"/>
        <color theme="1"/>
        <rFont val="Arial"/>
        <family val="2"/>
        <charset val="238"/>
      </rPr>
      <t>DOKONČENO</t>
    </r>
  </si>
  <si>
    <t>Strategický rámec MAP - seznam investičních priorit MŠ (2021 - 2027)
pro území SO ORP BEROUN</t>
  </si>
  <si>
    <t>Prostor pro předškolní vzdělávání Preislerovo nám. č.p. 28</t>
  </si>
  <si>
    <t>Prostor pro předškolní vzdělávání - nový pavilon pro dětské skupiny</t>
  </si>
  <si>
    <t>Realizace</t>
  </si>
  <si>
    <t>XII.30</t>
  </si>
  <si>
    <t xml:space="preserve">Probíhá realizace s využitím dotace ze SFŽP, Modernizační fond, ve výši 61,6 mil.Kč; </t>
  </si>
  <si>
    <t>Základní škola a Mateřská škola Zadní Třebaň</t>
  </si>
  <si>
    <t>Základní škola a Mateřská škola Tetín</t>
  </si>
  <si>
    <t>Mateřská škola V zámeckém parku 178, Liteň</t>
  </si>
  <si>
    <t>Obec Bubovice - NOVÁ MŠ</t>
  </si>
  <si>
    <t>Navýšení na 3x25 dětí s potřebným zázemím</t>
  </si>
  <si>
    <t>VI.26</t>
  </si>
  <si>
    <t>XII.27</t>
  </si>
  <si>
    <t>Studie, připraveno k soutěžení projektu</t>
  </si>
  <si>
    <t xml:space="preserve">Základní škola a Mateřská škola Baltimore z. ú. </t>
  </si>
  <si>
    <t>Bc Aneta Kliková</t>
  </si>
  <si>
    <t>Výstavba kampusu pro MŠ a ZŠ</t>
  </si>
  <si>
    <t xml:space="preserve">Realizace probíhá </t>
  </si>
  <si>
    <t>181140004</t>
  </si>
  <si>
    <t>Výstavba nové budovy pro MŠ a ZŠ, včetně vývařovny a tělocvičny. Kapacita MŠ 48 dětí, kapacita ZŠ 162 žáků.</t>
  </si>
  <si>
    <t>Ne</t>
  </si>
  <si>
    <t>Schváleno v Berouně dne 11.12.2025 Řídicím výborem MAP pro území SO ORP Beroun;  předsedkyně PhDr. Zdeňka Benešová</t>
  </si>
  <si>
    <t>Nebylo aktualizováno</t>
  </si>
  <si>
    <t>Záměr nebude realizován</t>
  </si>
  <si>
    <t>Dokončeno, kolaud rozhodnutí 11/2025</t>
  </si>
  <si>
    <t>Strategický rámec MAP - seznam investičních priorit ZŠ (2021-2027)
pro území SO ORP BEROUN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</si>
  <si>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</si>
  <si>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</si>
  <si>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</si>
  <si>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</si>
  <si>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</si>
  <si>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</si>
  <si>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</si>
  <si>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</si>
  <si>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</si>
  <si>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</si>
  <si>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</si>
  <si>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</si>
  <si>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</si>
  <si>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</si>
  <si>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Jungmannova základní škola Beroun</t>
  </si>
  <si>
    <t>Rozvoj jazykového vzdělávání</t>
  </si>
  <si>
    <t>Vybudování dvou učeben</t>
  </si>
  <si>
    <r>
      <t xml:space="preserve">01.12.2023 </t>
    </r>
    <r>
      <rPr>
        <b/>
        <strike/>
        <sz val="10"/>
        <color theme="1"/>
        <rFont val="Arial"/>
        <family val="2"/>
        <charset val="238"/>
      </rPr>
      <t>DOKONČENO</t>
    </r>
  </si>
  <si>
    <t>Zpracovaná PD, budova školy v majetku města</t>
  </si>
  <si>
    <t>Vybudování nových specializovaných učeben</t>
  </si>
  <si>
    <t>Půdní vestavba</t>
  </si>
  <si>
    <t>Záměr, budova školy v majetku města</t>
  </si>
  <si>
    <t>2. základní škola a mateřská škola, Beroun, Preislerova 1335</t>
  </si>
  <si>
    <t>Rozšíření kapacity družiny</t>
  </si>
  <si>
    <t xml:space="preserve">Rozšíření kapacity družiny, jídelna - vzhledem k realizovanému navýšení kapacity školy </t>
  </si>
  <si>
    <t>Studie, areál školy v majetku města</t>
  </si>
  <si>
    <t>Základní škola Beroun, Wagnerovo náměstí 458</t>
  </si>
  <si>
    <t xml:space="preserve">Rozšíření kapacity školy </t>
  </si>
  <si>
    <t>Vybudování nových odborných učeben v areálu bývalých kasáren a nové tělocvičny v areálu školy</t>
  </si>
  <si>
    <t xml:space="preserve">Záměr - odborné učebny; studie - tělocvična </t>
  </si>
  <si>
    <t>Školy HLÁSEK-základní škola a mateřská škola s.r.o.</t>
  </si>
  <si>
    <t>  181049023</t>
  </si>
  <si>
    <t>Otevíráme nové možnosti</t>
  </si>
  <si>
    <t>Hlásná Třebaň</t>
  </si>
  <si>
    <t>Budování učebny moderních technologií a vybavení odborných tříd, rekonstrukce tříd</t>
  </si>
  <si>
    <t>PD</t>
  </si>
  <si>
    <t>Nová školní družina</t>
  </si>
  <si>
    <t>Budování nové školní družiny, zázemí pro školní poradenské pracoviště, komunitního prostoru pro setkávání a odborných učeben</t>
  </si>
  <si>
    <t xml:space="preserve">Základní škola a Mateřská škola Zadní Třebaň, okres Beroun </t>
  </si>
  <si>
    <t>Rozšíření kapacity ZŠ</t>
  </si>
  <si>
    <t>Budování nové učebny, dalšího oddělení školní družiny.</t>
  </si>
  <si>
    <t>VI.27</t>
  </si>
  <si>
    <t>Základní škola Hudlice, příspěvková organizace</t>
  </si>
  <si>
    <t>Obec Hudlice</t>
  </si>
  <si>
    <t>Odborné učebny ZŠ</t>
  </si>
  <si>
    <t>Hudlice</t>
  </si>
  <si>
    <t>Vybudování a zařízení venkovní odborné učebny pro praktickou výuku přírodovědných předmětů, revitalizace zeleně, venkovní posezení,oplocení pozemku</t>
  </si>
  <si>
    <t>Modernizace ICT učebny</t>
  </si>
  <si>
    <t>Zařízení pro výuku ICT, programování, robotiky, rekonstrukce elektroinstalace</t>
  </si>
  <si>
    <t>Realizace ukončena k 31.12.2024, s využitím dotace IROP, PR 06.05</t>
  </si>
  <si>
    <t>Dílny</t>
  </si>
  <si>
    <t>Vybavení odborné učebny pro polytechnické vzdělávání</t>
  </si>
  <si>
    <t>Základní škola Nižbor, okres Beroun</t>
  </si>
  <si>
    <t xml:space="preserve">Obec Nižbor  </t>
  </si>
  <si>
    <t>Vnitřní konektivita ZŠ Nižbor</t>
  </si>
  <si>
    <t>Nižbor</t>
  </si>
  <si>
    <t>Modernizace ICT ve škole včetně revitalizace komponent interaktivních tabulí v učebnách</t>
  </si>
  <si>
    <t>Masarykova základní škola  a Mateřská škola Suchomasty</t>
  </si>
  <si>
    <t>Obec Suchomasty</t>
  </si>
  <si>
    <t>Nástavba základní školy v Suchomastech</t>
  </si>
  <si>
    <t>Suchomasty</t>
  </si>
  <si>
    <t>Rozšíření kapacity školy o dvě odborné učebny</t>
  </si>
  <si>
    <t>X</t>
  </si>
  <si>
    <t>Projekt</t>
  </si>
  <si>
    <t>Atelier pro polytechnické vzdělávání</t>
  </si>
  <si>
    <t xml:space="preserve">Přestavba a vybavení objektu na dvě odborné učebny </t>
  </si>
  <si>
    <t>Venkovní učebna</t>
  </si>
  <si>
    <t>Zastřešený prostor pro venkovní učebnu pro přírodní vědy</t>
  </si>
  <si>
    <t xml:space="preserve">Vybavení odborných učeben </t>
  </si>
  <si>
    <t>Modernizace a vybavení učebny přírodních věd, informatiky, cizích jazyků</t>
  </si>
  <si>
    <t>Venkovní výuka, výukové, naučné a herní prvky</t>
  </si>
  <si>
    <t>Školní (vyúka př.věd) i mimoškolní aktivity (školní družina, středisko volného času) ve venkovních prostorech, aktivní výukové a naučné prvky, herní prvky pro zahradu ZŠ (školní družina)</t>
  </si>
  <si>
    <t>Revitalizace a vybavení dílen</t>
  </si>
  <si>
    <t xml:space="preserve">Vybavení učeben pro zlepšení výuky polytech. vzdělávání </t>
  </si>
  <si>
    <t>Vybavení učeben pro zlepšení výuky přírodních věd</t>
  </si>
  <si>
    <t xml:space="preserve">Rekonstrukce školní dílny + venkovní učebna </t>
  </si>
  <si>
    <t>Modernizace učebny dílen a jejího vybavení vč. bezbariérového vstupu, venkovní učebna+úprava dvora</t>
  </si>
  <si>
    <t>Půdní vestavba Tyršova 136 + zajištění bezbariérovosti (výtah)</t>
  </si>
  <si>
    <t>Úprava půdních prostor - zázemí pro družinu, poradenské pracoviště, kabinety, spol.místnost</t>
  </si>
  <si>
    <t>Půdní vestavba Plzeňská 104</t>
  </si>
  <si>
    <t>Rekonstrukce budovy Plzeňská 104 pro potřeby ZŠ</t>
  </si>
  <si>
    <t>Změna dispozic budovy pro navýšení počtu odborných učeben</t>
  </si>
  <si>
    <t xml:space="preserve">Modernizace odborných učeben </t>
  </si>
  <si>
    <t>Modernizace učeben a jejich vybavení</t>
  </si>
  <si>
    <t>Naše základní škola, z. ú.</t>
  </si>
  <si>
    <t>Naše základní škola, z.ú.</t>
  </si>
  <si>
    <t>04826043</t>
  </si>
  <si>
    <t>Naše ZŠ</t>
  </si>
  <si>
    <t>Vybudování a vybavení odborných učeben ZŠ ve vazbě na přírodní vědy, polytechnické vzdělávání, cizí jazyky a práci s digitálními technologiemi pro formální i neformální vzdělávání. Zajištění bezbariérovosti, budování vnitřní konektivity školy. Vybudování zázemí pro školní poradenská pracoviště, pro školní družinu, kabinety. Vytvoření vnitřního i venkovního zázemí pro komunitní aktivity při ZŠ.</t>
  </si>
  <si>
    <t>V přípravě projektový záměr</t>
  </si>
  <si>
    <t>Naše ZŠ - půdní vestavba</t>
  </si>
  <si>
    <t>Vestavba nových odborných učeben</t>
  </si>
  <si>
    <t xml:space="preserve"> Základní škola Hýskov, okres Beroun</t>
  </si>
  <si>
    <t>Obec Hýskov</t>
  </si>
  <si>
    <t>Rozšíření stávající ZŠ</t>
  </si>
  <si>
    <t>Hýskov</t>
  </si>
  <si>
    <t>Rozšíření ZŠ o odborné učebny vč. záměru odkupu sous.poz.</t>
  </si>
  <si>
    <t>Vnitřní konektivita školy</t>
  </si>
  <si>
    <t>Vnitřní konektivita školy + zázemí pro pedagogické pracovníky + školní poradenské pracoviště</t>
  </si>
  <si>
    <t>Nástavba odborných učeben ZŠ</t>
  </si>
  <si>
    <t>Nástavba odborných učeben ZŠ nad novou MŠ</t>
  </si>
  <si>
    <t xml:space="preserve">Od záměru ustoupeno </t>
  </si>
  <si>
    <t xml:space="preserve">Výstavba nové ZŠ </t>
  </si>
  <si>
    <t>Výstavba nové ZŠ s odbornými učebnami vč.záměru odkupu pozemků</t>
  </si>
  <si>
    <t>Výstavba nové školy v realizaci, financováno z vl.zdrojů zřizovatele</t>
  </si>
  <si>
    <t>Základní škola Zdice</t>
  </si>
  <si>
    <t>Město Zdice</t>
  </si>
  <si>
    <t>Nová školní družina v ZŠ Zdice</t>
  </si>
  <si>
    <t>Zdice</t>
  </si>
  <si>
    <t>Výstavba odborných učeben ZŠ</t>
  </si>
  <si>
    <t>Realizace ukončena k 30.9.2024, s  využitím dotace IROP, PR 06.04</t>
  </si>
  <si>
    <t>Základní škola Františka Josefa Řezáče Liteň</t>
  </si>
  <si>
    <t xml:space="preserve">Městys Liteň </t>
  </si>
  <si>
    <t xml:space="preserve">Zkvalitnění výuky v Litni - nové odborné učebny   </t>
  </si>
  <si>
    <t>Odborné učebny pro výuku přírodních věd a jazyků, oprava učeben, sociálních zařízení, šaten, zateplení školy</t>
  </si>
  <si>
    <t>Základní škola Radostná, s.r.o.</t>
  </si>
  <si>
    <t>Škola s radostí (Polyfunkční a jazyková učebna + ateliér) + zázemí pro ŠPP, družinu a venkovní komunitní aktivity</t>
  </si>
  <si>
    <t xml:space="preserve">Vybudování odborných učeben pro výuku přírodních věd a IT pod zkratkou STEM (Science Technology Engeneering a Maths) a výuku jazyků. Učbny a zejména jejich profesionální vybavení by měly sloužit jako hlavní porpora výuky odborných předmětů a jazyků s úpravou v rozvrzích od roku 2025. </t>
  </si>
  <si>
    <t>1 602 839</t>
  </si>
  <si>
    <t>1 282 271</t>
  </si>
  <si>
    <t>Ve fázi nákupu vybavení a vypsáno VŘ na rekosntrukci učebny. V plánu v budoucích 2 letech (do roku 2027)  Vybavení a úpravy ŠPP, vnitřní a venkovní zázemí pro komunitní  aktivity a družiny/klub)</t>
  </si>
  <si>
    <t xml:space="preserve">Not Applicable </t>
  </si>
  <si>
    <t>Základní škola a mateřská škola Broumy, okres Beroun</t>
  </si>
  <si>
    <t>Obec Broumy</t>
  </si>
  <si>
    <t>Rekonstrukce učeben s odborným zaměřením</t>
  </si>
  <si>
    <t>Broumy</t>
  </si>
  <si>
    <t>Rekonstrukce učebny přírodních věd a cizích jazyků, vybavení a rekonstrukce kabinetů</t>
  </si>
  <si>
    <t>Základní škola a mateřská škola Mořina,  Mořina  57, okres Beroun</t>
  </si>
  <si>
    <t>Obec Mořina</t>
  </si>
  <si>
    <t xml:space="preserve">Nová školní družina </t>
  </si>
  <si>
    <t>Mořina</t>
  </si>
  <si>
    <t>Úprava podkroví pro novou školní družinu, oprava střechy</t>
  </si>
  <si>
    <t>nebylo aktualizováno</t>
  </si>
  <si>
    <t>Odborná učebna -kuchyňka</t>
  </si>
  <si>
    <t>Vybavení odborné učebny pro výuku přípravy pokrmů</t>
  </si>
  <si>
    <t>VIII.27</t>
  </si>
  <si>
    <t>Přístavba ZŠ - vybudování 4 kmenových učeben</t>
  </si>
  <si>
    <t>Základní škola a Mateřská škola Vráž, okres Beroun</t>
  </si>
  <si>
    <t>Obec Vráž</t>
  </si>
  <si>
    <t>Výstavba tělocvičny</t>
  </si>
  <si>
    <t>Vráž</t>
  </si>
  <si>
    <t>Vybudování chybějící tělocvičny pro potřeby ZŠ a MŠ Vráž a pro rozvoj sportovních aktivit pro děti i dospělé  v odpoledních a večerních hodinách</t>
  </si>
  <si>
    <t>záměr, zpracovaná studie, na pozemku obce</t>
  </si>
  <si>
    <t>Rozšíření prostor pro školní družinu</t>
  </si>
  <si>
    <t>Úprava stávajících prostor, která jsou dosud užívána soukromým subjektem pro školní družinu</t>
  </si>
  <si>
    <t>záměr, budova v majetku obce</t>
  </si>
  <si>
    <t>Úprava pozemku k rozšíření zahrady ZŠ a MŠ Vráž</t>
  </si>
  <si>
    <t>Úprava pozemku, zřízení hřiště a vybavení nově získaného pozemku, který rozšiří stávající zahradu ZŠ a MŠ Vráž zejména při odpoledních aktivitách družiny ZŠ a MŠ Vráž</t>
  </si>
  <si>
    <t>záměr, připravená podklady pro získání pozemků</t>
  </si>
  <si>
    <t xml:space="preserve">Výstavba II. stupně ZŠ včetně odborných učeben </t>
  </si>
  <si>
    <t>Výstavba II. stupně základní školy včetně odborných učeben + související vybavení</t>
  </si>
  <si>
    <t>záměr</t>
  </si>
  <si>
    <t>Základní škola a Mateřská škola Karlštejn, okres Beroun</t>
  </si>
  <si>
    <t> Městys Karlštejn</t>
  </si>
  <si>
    <t> 002050412</t>
  </si>
  <si>
    <t xml:space="preserve">Rekonstrukce a vybavení multimediální učebny </t>
  </si>
  <si>
    <t>Rekonstrukce 1 učebny + vybavení ICT(žákovské PC, Interaktivní tabule, dataprojektor, zobrazovací zařízení, jazyková učebna)</t>
  </si>
  <si>
    <t>probíhá rekonstrukce, předpoklad ukončení 09/25</t>
  </si>
  <si>
    <t>Vybudování herny, učeben a zázemí pro školní družinu</t>
  </si>
  <si>
    <t>Venkovní učebna EVVO, včetně oplocení</t>
  </si>
  <si>
    <t>Vybudování odborných učeben a navýšení kapacity ZŠ</t>
  </si>
  <si>
    <t>Řevnice</t>
  </si>
  <si>
    <t>Vybudování odborných učeben ZŠ a navýšení kapacity ZŠ v rámci rekonstrukce pronajaté nemovitosti Lidový dům Řevnice.</t>
  </si>
  <si>
    <t>X.25</t>
  </si>
  <si>
    <t>VIII.26</t>
  </si>
  <si>
    <t>Modernizace dvou odborných učeben polytechnického vzdělávání</t>
  </si>
  <si>
    <t xml:space="preserve">Vybavení odborných učeben pro výuku polytechnického vzdělávání a vybudování zázemí </t>
  </si>
  <si>
    <t>V.23</t>
  </si>
  <si>
    <t>XII.26</t>
  </si>
  <si>
    <t>Příprava studie, rozpočtu</t>
  </si>
  <si>
    <t>Multimediální učebna</t>
  </si>
  <si>
    <t>Kompletní renovace učebny na multimediální učebnu (vzdělávání v oblasti moderních technologií - 3D tisk, virtuální realita, robotika/programování)</t>
  </si>
  <si>
    <t>VII.23</t>
  </si>
  <si>
    <t>ne, netřeba</t>
  </si>
  <si>
    <t>Rekonstrukce podkroví ZŠ Nižbor</t>
  </si>
  <si>
    <t>Vybudování zázemí pro družinu, odborné kabinety, poradenského pracoviště vč. bezbariérového WC  a nového schodiště</t>
  </si>
  <si>
    <t>VI.23</t>
  </si>
  <si>
    <t>Úprava PD a rozpočtu</t>
  </si>
  <si>
    <t>Modernizace vybavení a zázemí učeben na ZŠ Nižbor</t>
  </si>
  <si>
    <t>Modernizace vybavení učeben, družiny a klidové zóny, rekonstrukce sociálního zařízení</t>
  </si>
  <si>
    <t>Částečná realizace</t>
  </si>
  <si>
    <t>Modernizace vybavení a zázemí odborných učeben se zaměřením na výuku přírodních věd</t>
  </si>
  <si>
    <t>Modernizace vybavení a zázemí odborné učebny se zaměřením na výuku přírodních věd, vč. vybudování bezbariérového WC a doprovodného zázemí</t>
  </si>
  <si>
    <t>Modernizace vybavení a zázemí odborných učeben se zaměřením na výuku digitálních technologií</t>
  </si>
  <si>
    <t>Úprava stávajících prostor pro výuku IT dovedností, modernizace vybavení a zázemí, vč. bezbariérového WC a doprovodného zázemí</t>
  </si>
  <si>
    <t>Příprava studie a rozpočtu</t>
  </si>
  <si>
    <t>Modernizace zázemí a vybavení ZŠ Vráž</t>
  </si>
  <si>
    <t>Obnova a modernizace vybavení a zařízení učeben, klidových zón, šaten a ostatních vnitřních prostor školy, úprava venkovního zázemí pro komunitní aktivity, vč. zajištění bezbariérovosti</t>
  </si>
  <si>
    <t>Ukončena realizace 30.4.2025, s využitím dotace IROP, PR 06.05</t>
  </si>
  <si>
    <t>Vybudování odborné učebny přírodních věd</t>
  </si>
  <si>
    <t>Vybudování odborné učebny přírodních věd, vybavení a zařízení, vč.zajištění bezbariérovosti</t>
  </si>
  <si>
    <t>Rekonstrukce střechy a fasády Plzeňská 104</t>
  </si>
  <si>
    <t>Rekontrukce střechy a fasády - zlepšení energetického standardu budovy</t>
  </si>
  <si>
    <t>Rekonstrukce učeben pro první stupeň v areálu bývalého učeliště</t>
  </si>
  <si>
    <t>Rekonstrukce učeben bývalého učiliště na 3 kmenové třídy, 4 třídy družiny. Výstavby nových šaten, kabinetů a sociálního zařízení.</t>
  </si>
  <si>
    <t>Základní škola a Mateřská škola Baltimore z. ú.</t>
  </si>
  <si>
    <t>Bc. Aneta Kliková</t>
  </si>
  <si>
    <t>Výstavba nové ZŠ a MŠ, modernizace zázemí, vybavení tříd pro kvalitní výuku</t>
  </si>
  <si>
    <t xml:space="preserve">Rozšíření kapacity školy - vzhledem k realizovanému navýšení kapacity školy. Kapacita ZŠ je 162 žáků. </t>
  </si>
  <si>
    <t>Zpracovaná PD, realizace v procesu</t>
  </si>
  <si>
    <t>181135272</t>
  </si>
  <si>
    <t>Otevíráme nové možnosti II.</t>
  </si>
  <si>
    <t>Budova 2.stupeň a 1. stupeň</t>
  </si>
  <si>
    <t>Záměr - budování nových kapacit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</si>
  <si>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</si>
  <si>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</si>
  <si>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</si>
  <si>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</si>
  <si>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</si>
  <si>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</si>
  <si>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</si>
  <si>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</si>
  <si>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</si>
  <si>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</si>
  <si>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</si>
  <si>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</si>
  <si>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</si>
  <si>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</si>
  <si>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</si>
  <si>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</si>
  <si>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</si>
  <si>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pro území SO ORP BEROUN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</si>
  <si>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</si>
  <si>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</si>
  <si>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</si>
  <si>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</si>
  <si>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</si>
  <si>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</si>
  <si>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</si>
  <si>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</si>
  <si>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</si>
  <si>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</si>
  <si>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</si>
  <si>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</si>
  <si>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Soukromá Základní a Mateřská škola B-English s.r.o.</t>
  </si>
  <si>
    <t xml:space="preserve">Vybudování centra neformálního mimoškolního a zájmového vzdělávání </t>
  </si>
  <si>
    <t>Zakoupený pozemek, projektový záměr</t>
  </si>
  <si>
    <t>Městská knihovna Beroun</t>
  </si>
  <si>
    <t>Výstavba nové městské knihovny</t>
  </si>
  <si>
    <t>Výstavba nové městské knihovny v areálu bývalých kasáren Beroun</t>
  </si>
  <si>
    <t>Studie, pozemky ve vlastnictví města</t>
  </si>
  <si>
    <t>GRAMOFOND, nadační fond GZ Media</t>
  </si>
  <si>
    <t>GZ Media, a.s.</t>
  </si>
  <si>
    <t>Robocentrum Loděnice</t>
  </si>
  <si>
    <t>Loděnice u Berouna</t>
  </si>
  <si>
    <t xml:space="preserve">Vybudování Robocentra Loděnice, prostoru pro sdílení a mimoškolní a zájmové vzdělávání se zaměřením na techniku </t>
  </si>
  <si>
    <t>4Q.2024</t>
  </si>
  <si>
    <t>4Q.2025</t>
  </si>
  <si>
    <t>existující budova ve vlastnictví zřizovatele na pozemku zřizovatele, projekt ve fázi přípravy</t>
  </si>
  <si>
    <t>Schváleno v Berouně dne 11.12. 2025 Řídicím výborem MAP pro území SO ORP Beroun;  předsedkyně PhDr. Zdeňka Benešová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</si>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</sst>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15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17" fontId="9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0" fillId="4" borderId="0" xfId="0" applyFill="1"/>
    <xf numFmtId="0" fontId="0" fillId="5" borderId="0" xfId="0" applyFill="1"/>
    <xf numFmtId="49" fontId="16" fillId="6" borderId="2" xfId="0" applyNumberFormat="1" applyFont="1" applyFill="1" applyBorder="1" applyAlignment="1">
      <alignment horizontal="left" vertical="center" wrapText="1"/>
    </xf>
    <xf numFmtId="49" fontId="20" fillId="6" borderId="2" xfId="0" applyNumberFormat="1" applyFont="1" applyFill="1" applyBorder="1" applyAlignment="1">
      <alignment horizontal="center" vertical="center" wrapText="1"/>
    </xf>
    <xf numFmtId="1" fontId="20" fillId="6" borderId="2" xfId="0" applyNumberFormat="1" applyFont="1" applyFill="1" applyBorder="1" applyAlignment="1">
      <alignment horizontal="center" vertical="center"/>
    </xf>
    <xf numFmtId="49" fontId="20" fillId="6" borderId="2" xfId="0" applyNumberFormat="1" applyFont="1" applyFill="1" applyBorder="1" applyAlignment="1">
      <alignment horizontal="center" vertical="center"/>
    </xf>
    <xf numFmtId="17" fontId="20" fillId="6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 shrinkToFit="1"/>
    </xf>
    <xf numFmtId="0" fontId="19" fillId="2" borderId="2" xfId="0" applyFont="1" applyFill="1" applyBorder="1" applyAlignment="1">
      <alignment horizontal="left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17" fontId="19" fillId="2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center" vertical="center"/>
    </xf>
    <xf numFmtId="17" fontId="9" fillId="3" borderId="2" xfId="0" applyNumberFormat="1" applyFont="1" applyFill="1" applyBorder="1" applyAlignment="1">
      <alignment horizontal="center" vertical="center" wrapText="1"/>
    </xf>
    <xf numFmtId="17" fontId="9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2" fillId="2" borderId="2" xfId="0" applyFont="1" applyFill="1" applyBorder="1" applyAlignment="1">
      <alignment horizontal="center"/>
    </xf>
    <xf numFmtId="0" fontId="22" fillId="2" borderId="2" xfId="0" applyFont="1" applyFill="1" applyBorder="1"/>
    <xf numFmtId="49" fontId="15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20" fillId="6" borderId="2" xfId="0" applyNumberFormat="1" applyFont="1" applyFill="1" applyBorder="1" applyAlignment="1">
      <alignment horizontal="left" vertical="center" wrapText="1"/>
    </xf>
    <xf numFmtId="3" fontId="20" fillId="6" borderId="2" xfId="0" applyNumberFormat="1" applyFont="1" applyFill="1" applyBorder="1" applyAlignment="1">
      <alignment horizontal="center" vertical="center"/>
    </xf>
    <xf numFmtId="49" fontId="16" fillId="6" borderId="2" xfId="0" applyNumberFormat="1" applyFont="1" applyFill="1" applyBorder="1" applyAlignment="1">
      <alignment horizontal="center" vertical="center" wrapText="1"/>
    </xf>
    <xf numFmtId="49" fontId="21" fillId="6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center" vertical="center" wrapText="1"/>
    </xf>
    <xf numFmtId="3" fontId="19" fillId="2" borderId="10" xfId="0" applyNumberFormat="1" applyFont="1" applyFill="1" applyBorder="1" applyAlignment="1">
      <alignment horizontal="center" vertical="center"/>
    </xf>
    <xf numFmtId="3" fontId="19" fillId="2" borderId="37" xfId="0" applyNumberFormat="1" applyFont="1" applyFill="1" applyBorder="1" applyAlignment="1">
      <alignment horizontal="center" vertical="center"/>
    </xf>
    <xf numFmtId="17" fontId="19" fillId="2" borderId="10" xfId="0" applyNumberFormat="1" applyFont="1" applyFill="1" applyBorder="1" applyAlignment="1">
      <alignment horizontal="center" vertical="center"/>
    </xf>
    <xf numFmtId="17" fontId="19" fillId="2" borderId="13" xfId="0" applyNumberFormat="1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/>
    </xf>
    <xf numFmtId="3" fontId="9" fillId="0" borderId="38" xfId="0" applyNumberFormat="1" applyFont="1" applyBorder="1" applyAlignment="1">
      <alignment horizontal="center" vertical="center"/>
    </xf>
    <xf numFmtId="17" fontId="9" fillId="3" borderId="18" xfId="0" applyNumberFormat="1" applyFont="1" applyFill="1" applyBorder="1" applyAlignment="1">
      <alignment horizontal="center" vertical="center"/>
    </xf>
    <xf numFmtId="17" fontId="9" fillId="0" borderId="21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left" vertical="center" wrapText="1"/>
    </xf>
    <xf numFmtId="17" fontId="9" fillId="3" borderId="21" xfId="0" applyNumberFormat="1" applyFont="1" applyFill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3" fontId="9" fillId="3" borderId="38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17" fontId="9" fillId="0" borderId="18" xfId="0" applyNumberFormat="1" applyFont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left" vertical="center" wrapText="1"/>
    </xf>
    <xf numFmtId="0" fontId="19" fillId="7" borderId="16" xfId="0" applyFont="1" applyFill="1" applyBorder="1" applyAlignment="1">
      <alignment horizontal="center" vertical="center" wrapText="1"/>
    </xf>
    <xf numFmtId="3" fontId="19" fillId="7" borderId="18" xfId="0" applyNumberFormat="1" applyFont="1" applyFill="1" applyBorder="1" applyAlignment="1">
      <alignment horizontal="center" vertical="center"/>
    </xf>
    <xf numFmtId="3" fontId="19" fillId="7" borderId="38" xfId="0" applyNumberFormat="1" applyFont="1" applyFill="1" applyBorder="1" applyAlignment="1">
      <alignment horizontal="center" vertical="center"/>
    </xf>
    <xf numFmtId="17" fontId="19" fillId="7" borderId="18" xfId="0" applyNumberFormat="1" applyFont="1" applyFill="1" applyBorder="1" applyAlignment="1">
      <alignment horizontal="center" vertical="center"/>
    </xf>
    <xf numFmtId="17" fontId="19" fillId="7" borderId="21" xfId="0" applyNumberFormat="1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9" fillId="7" borderId="21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9" fillId="3" borderId="18" xfId="0" applyFont="1" applyFill="1" applyBorder="1" applyAlignment="1" applyProtection="1">
      <alignment vertical="center" wrapText="1"/>
      <protection locked="0"/>
    </xf>
    <xf numFmtId="0" fontId="19" fillId="7" borderId="39" xfId="0" applyFont="1" applyFill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19" fillId="7" borderId="2" xfId="1" applyFont="1" applyFill="1" applyBorder="1" applyAlignment="1">
      <alignment horizontal="left" vertical="center" wrapText="1"/>
    </xf>
    <xf numFmtId="0" fontId="19" fillId="7" borderId="2" xfId="1" applyFont="1" applyFill="1" applyBorder="1" applyAlignment="1">
      <alignment horizontal="center" vertical="center" wrapText="1"/>
    </xf>
    <xf numFmtId="0" fontId="19" fillId="7" borderId="2" xfId="1" applyFont="1" applyFill="1" applyBorder="1" applyAlignment="1">
      <alignment vertical="center"/>
    </xf>
    <xf numFmtId="0" fontId="19" fillId="7" borderId="2" xfId="0" applyFont="1" applyFill="1" applyBorder="1" applyAlignment="1">
      <alignment horizontal="right" vertical="center"/>
    </xf>
    <xf numFmtId="0" fontId="19" fillId="7" borderId="2" xfId="1" applyFont="1" applyFill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8" borderId="40" xfId="0" applyFont="1" applyFill="1" applyBorder="1" applyAlignment="1">
      <alignment horizontal="left" vertical="center" wrapText="1"/>
    </xf>
    <xf numFmtId="0" fontId="9" fillId="8" borderId="40" xfId="0" applyFont="1" applyFill="1" applyBorder="1" applyAlignment="1">
      <alignment horizontal="center" vertical="center" wrapText="1"/>
    </xf>
    <xf numFmtId="3" fontId="9" fillId="8" borderId="41" xfId="0" applyNumberFormat="1" applyFont="1" applyFill="1" applyBorder="1" applyAlignment="1">
      <alignment horizontal="center" vertical="center"/>
    </xf>
    <xf numFmtId="3" fontId="9" fillId="8" borderId="42" xfId="0" applyNumberFormat="1" applyFont="1" applyFill="1" applyBorder="1" applyAlignment="1">
      <alignment horizontal="center" vertical="center"/>
    </xf>
    <xf numFmtId="17" fontId="9" fillId="8" borderId="41" xfId="0" applyNumberFormat="1" applyFont="1" applyFill="1" applyBorder="1" applyAlignment="1">
      <alignment horizontal="center" vertical="center"/>
    </xf>
    <xf numFmtId="0" fontId="0" fillId="0" borderId="16" xfId="0" applyBorder="1"/>
    <xf numFmtId="0" fontId="9" fillId="8" borderId="41" xfId="0" applyFont="1" applyFill="1" applyBorder="1" applyAlignment="1">
      <alignment horizontal="left" vertical="center" wrapText="1"/>
    </xf>
    <xf numFmtId="0" fontId="9" fillId="0" borderId="43" xfId="0" applyFont="1" applyBorder="1" applyAlignment="1">
      <alignment horizontal="center" vertical="center"/>
    </xf>
    <xf numFmtId="0" fontId="19" fillId="7" borderId="2" xfId="1" applyFont="1" applyFill="1" applyBorder="1" applyAlignment="1">
      <alignment horizontal="right" vertical="center"/>
    </xf>
    <xf numFmtId="0" fontId="22" fillId="7" borderId="39" xfId="0" applyFont="1" applyFill="1" applyBorder="1"/>
    <xf numFmtId="0" fontId="16" fillId="0" borderId="2" xfId="1" applyFont="1" applyBorder="1" applyAlignment="1">
      <alignment horizontal="left" vertical="center" wrapText="1"/>
    </xf>
    <xf numFmtId="17" fontId="9" fillId="0" borderId="38" xfId="0" applyNumberFormat="1" applyFont="1" applyBorder="1" applyAlignment="1">
      <alignment horizontal="center" vertical="center"/>
    </xf>
    <xf numFmtId="0" fontId="0" fillId="0" borderId="39" xfId="0" applyBorder="1"/>
    <xf numFmtId="3" fontId="19" fillId="7" borderId="2" xfId="0" applyNumberFormat="1" applyFont="1" applyFill="1" applyBorder="1" applyAlignment="1">
      <alignment horizontal="right" vertical="center" wrapText="1"/>
    </xf>
    <xf numFmtId="0" fontId="22" fillId="7" borderId="39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31" fillId="8" borderId="0" xfId="0" applyFont="1" applyFill="1" applyAlignment="1">
      <alignment vertical="center" wrapText="1"/>
    </xf>
    <xf numFmtId="17" fontId="9" fillId="3" borderId="18" xfId="0" applyNumberFormat="1" applyFont="1" applyFill="1" applyBorder="1" applyAlignment="1">
      <alignment horizontal="center" vertical="center" wrapText="1"/>
    </xf>
    <xf numFmtId="17" fontId="9" fillId="3" borderId="21" xfId="0" applyNumberFormat="1" applyFont="1" applyFill="1" applyBorder="1" applyAlignment="1">
      <alignment horizontal="center" vertical="center" wrapText="1"/>
    </xf>
    <xf numFmtId="3" fontId="16" fillId="0" borderId="18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/>
    </xf>
    <xf numFmtId="0" fontId="9" fillId="3" borderId="25" xfId="0" applyFont="1" applyFill="1" applyBorder="1" applyAlignment="1" applyProtection="1">
      <alignment horizontal="center" vertical="center" wrapText="1"/>
      <protection locked="0"/>
    </xf>
    <xf numFmtId="0" fontId="9" fillId="3" borderId="35" xfId="0" applyFont="1" applyFill="1" applyBorder="1" applyAlignment="1" applyProtection="1">
      <alignment horizontal="center" vertical="center" wrapText="1"/>
      <protection locked="0"/>
    </xf>
    <xf numFmtId="0" fontId="16" fillId="3" borderId="2" xfId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right" vertical="center"/>
    </xf>
    <xf numFmtId="0" fontId="9" fillId="3" borderId="2" xfId="1" applyFont="1" applyFill="1" applyBorder="1" applyAlignment="1">
      <alignment horizontal="center" vertical="center"/>
    </xf>
    <xf numFmtId="17" fontId="9" fillId="3" borderId="38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0" fillId="3" borderId="39" xfId="0" applyFill="1" applyBorder="1"/>
    <xf numFmtId="0" fontId="9" fillId="3" borderId="2" xfId="1" applyFont="1" applyFill="1" applyBorder="1" applyAlignment="1">
      <alignment horizontal="left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right" vertical="center"/>
    </xf>
    <xf numFmtId="49" fontId="16" fillId="3" borderId="2" xfId="0" applyNumberFormat="1" applyFont="1" applyFill="1" applyBorder="1" applyAlignment="1">
      <alignment horizontal="left" vertical="center" wrapText="1"/>
    </xf>
    <xf numFmtId="1" fontId="16" fillId="6" borderId="2" xfId="0" applyNumberFormat="1" applyFont="1" applyFill="1" applyBorder="1" applyAlignment="1">
      <alignment horizontal="right" vertical="center"/>
    </xf>
    <xf numFmtId="1" fontId="16" fillId="6" borderId="21" xfId="0" applyNumberFormat="1" applyFont="1" applyFill="1" applyBorder="1" applyAlignment="1">
      <alignment horizontal="center" vertical="center"/>
    </xf>
    <xf numFmtId="49" fontId="16" fillId="6" borderId="16" xfId="0" applyNumberFormat="1" applyFont="1" applyFill="1" applyBorder="1" applyAlignment="1">
      <alignment horizontal="left" vertical="center" wrapText="1"/>
    </xf>
    <xf numFmtId="49" fontId="16" fillId="6" borderId="16" xfId="0" applyNumberFormat="1" applyFont="1" applyFill="1" applyBorder="1" applyAlignment="1">
      <alignment horizontal="center" vertical="center" wrapText="1"/>
    </xf>
    <xf numFmtId="3" fontId="16" fillId="6" borderId="18" xfId="0" applyNumberFormat="1" applyFont="1" applyFill="1" applyBorder="1" applyAlignment="1">
      <alignment horizontal="center" vertical="center"/>
    </xf>
    <xf numFmtId="3" fontId="16" fillId="6" borderId="21" xfId="0" applyNumberFormat="1" applyFont="1" applyFill="1" applyBorder="1" applyAlignment="1">
      <alignment horizontal="center" vertical="center"/>
    </xf>
    <xf numFmtId="17" fontId="16" fillId="6" borderId="18" xfId="0" applyNumberFormat="1" applyFont="1" applyFill="1" applyBorder="1" applyAlignment="1">
      <alignment horizontal="center" vertical="center"/>
    </xf>
    <xf numFmtId="17" fontId="16" fillId="6" borderId="21" xfId="0" applyNumberFormat="1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49" fontId="16" fillId="6" borderId="2" xfId="0" applyNumberFormat="1" applyFont="1" applyFill="1" applyBorder="1" applyAlignment="1">
      <alignment horizontal="center" vertical="center"/>
    </xf>
    <xf numFmtId="1" fontId="16" fillId="6" borderId="16" xfId="0" applyNumberFormat="1" applyFont="1" applyFill="1" applyBorder="1" applyAlignment="1">
      <alignment horizontal="center" vertical="center"/>
    </xf>
    <xf numFmtId="49" fontId="16" fillId="6" borderId="18" xfId="0" applyNumberFormat="1" applyFont="1" applyFill="1" applyBorder="1" applyAlignment="1">
      <alignment horizontal="left" vertical="center" wrapText="1"/>
    </xf>
    <xf numFmtId="49" fontId="16" fillId="6" borderId="21" xfId="0" applyNumberFormat="1" applyFont="1" applyFill="1" applyBorder="1" applyAlignment="1">
      <alignment horizontal="center" vertical="center"/>
    </xf>
    <xf numFmtId="1" fontId="16" fillId="6" borderId="2" xfId="0" applyNumberFormat="1" applyFont="1" applyFill="1" applyBorder="1" applyAlignment="1">
      <alignment horizontal="center" vertical="center"/>
    </xf>
    <xf numFmtId="17" fontId="16" fillId="6" borderId="2" xfId="0" applyNumberFormat="1" applyFont="1" applyFill="1" applyBorder="1" applyAlignment="1">
      <alignment horizontal="center" vertical="center" wrapText="1"/>
    </xf>
    <xf numFmtId="17" fontId="16" fillId="6" borderId="21" xfId="0" applyNumberFormat="1" applyFont="1" applyFill="1" applyBorder="1" applyAlignment="1">
      <alignment horizontal="center" vertical="center" wrapText="1"/>
    </xf>
    <xf numFmtId="49" fontId="16" fillId="6" borderId="2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7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3" fontId="0" fillId="0" borderId="0" xfId="0" applyNumberForma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vertical="center"/>
    </xf>
    <xf numFmtId="0" fontId="0" fillId="9" borderId="0" xfId="0" applyFill="1"/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left"/>
    </xf>
    <xf numFmtId="0" fontId="24" fillId="0" borderId="44" xfId="0" applyFont="1" applyBorder="1" applyAlignment="1">
      <alignment horizontal="center" wrapText="1"/>
    </xf>
    <xf numFmtId="0" fontId="24" fillId="0" borderId="45" xfId="0" applyFont="1" applyBorder="1" applyAlignment="1">
      <alignment horizontal="center"/>
    </xf>
    <xf numFmtId="0" fontId="24" fillId="0" borderId="46" xfId="0" applyFont="1" applyBorder="1" applyAlignment="1">
      <alignment horizontal="center"/>
    </xf>
    <xf numFmtId="0" fontId="1" fillId="9" borderId="15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25" fillId="9" borderId="10" xfId="0" applyFont="1" applyFill="1" applyBorder="1" applyAlignment="1">
      <alignment horizontal="center" vertical="center" wrapText="1"/>
    </xf>
    <xf numFmtId="0" fontId="25" fillId="9" borderId="17" xfId="0" applyFont="1" applyFill="1" applyBorder="1" applyAlignment="1">
      <alignment horizontal="center" vertical="center" wrapText="1"/>
    </xf>
    <xf numFmtId="0" fontId="25" fillId="9" borderId="11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5" fillId="9" borderId="47" xfId="0" applyFont="1" applyFill="1" applyBorder="1" applyAlignment="1">
      <alignment horizontal="center" vertical="center"/>
    </xf>
    <xf numFmtId="0" fontId="25" fillId="9" borderId="48" xfId="0" applyFont="1" applyFill="1" applyBorder="1" applyAlignment="1">
      <alignment horizontal="center" vertical="center"/>
    </xf>
    <xf numFmtId="0" fontId="1" fillId="9" borderId="49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25" fillId="9" borderId="25" xfId="0" applyFont="1" applyFill="1" applyBorder="1" applyAlignment="1">
      <alignment horizontal="center" vertical="center" wrapText="1"/>
    </xf>
    <xf numFmtId="0" fontId="25" fillId="9" borderId="50" xfId="0" applyFont="1" applyFill="1" applyBorder="1" applyAlignment="1">
      <alignment horizontal="center" vertical="center" wrapText="1"/>
    </xf>
    <xf numFmtId="0" fontId="25" fillId="9" borderId="19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0" fillId="9" borderId="44" xfId="0" applyFont="1" applyFill="1" applyBorder="1" applyAlignment="1">
      <alignment horizontal="center" vertical="center" wrapText="1"/>
    </xf>
    <xf numFmtId="0" fontId="30" fillId="9" borderId="45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25" fillId="9" borderId="35" xfId="0" applyFont="1" applyFill="1" applyBorder="1" applyAlignment="1">
      <alignment horizontal="center" vertical="center" wrapText="1"/>
    </xf>
    <xf numFmtId="0" fontId="25" fillId="9" borderId="51" xfId="0" applyFont="1" applyFill="1" applyBorder="1" applyAlignment="1">
      <alignment horizontal="center" vertical="center" wrapText="1"/>
    </xf>
    <xf numFmtId="0" fontId="25" fillId="9" borderId="31" xfId="0" applyFont="1" applyFill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0" fillId="9" borderId="28" xfId="0" applyFont="1" applyFill="1" applyBorder="1" applyAlignment="1">
      <alignment horizontal="center" vertical="center" wrapText="1"/>
    </xf>
    <xf numFmtId="0" fontId="30" fillId="9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30" fillId="9" borderId="33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9" fillId="0" borderId="54" xfId="0" applyFont="1" applyBorder="1" applyAlignment="1">
      <alignment vertical="center"/>
    </xf>
    <xf numFmtId="0" fontId="9" fillId="0" borderId="39" xfId="0" applyFont="1" applyBorder="1" applyAlignment="1">
      <alignment vertical="center" wrapText="1"/>
    </xf>
    <xf numFmtId="0" fontId="9" fillId="0" borderId="39" xfId="0" applyFont="1" applyBorder="1" applyAlignment="1">
      <alignment vertical="center"/>
    </xf>
    <xf numFmtId="3" fontId="9" fillId="0" borderId="39" xfId="0" applyNumberFormat="1" applyFont="1" applyBorder="1" applyAlignment="1">
      <alignment vertical="center"/>
    </xf>
    <xf numFmtId="3" fontId="9" fillId="0" borderId="22" xfId="0" applyNumberFormat="1" applyFont="1" applyBorder="1" applyAlignment="1">
      <alignment horizontal="center" vertical="center"/>
    </xf>
    <xf numFmtId="17" fontId="9" fillId="3" borderId="22" xfId="0" applyNumberFormat="1" applyFont="1" applyFill="1" applyBorder="1" applyAlignment="1">
      <alignment horizontal="center" vertical="center"/>
    </xf>
    <xf numFmtId="17" fontId="9" fillId="3" borderId="23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vertical="center" wrapText="1"/>
    </xf>
    <xf numFmtId="17" fontId="9" fillId="0" borderId="23" xfId="0" applyNumberFormat="1" applyFont="1" applyBorder="1" applyAlignment="1">
      <alignment horizontal="center" vertical="center"/>
    </xf>
    <xf numFmtId="17" fontId="9" fillId="0" borderId="22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6"/>
  <sheetViews>
    <sheetView tabSelected="1" zoomScale="85" zoomScaleNormal="85" workbookViewId="0">
      <selection activeCell="H2" sqref="H2:J3"/>
    </sheetView>
  </sheetViews>
  <sheetFormatPr defaultColWidth="9.28515625" defaultRowHeight="15" x14ac:dyDescent="0.25"/>
  <cols>
    <col min="1" max="1" width="5.85546875" customWidth="1"/>
    <col min="2" max="2" width="28.140625" customWidth="1"/>
    <col min="3" max="3" width="18.5703125" customWidth="1"/>
    <col min="4" max="4" width="10.140625" style="3" bestFit="1" customWidth="1"/>
    <col min="5" max="5" width="10.85546875" style="3" customWidth="1"/>
    <col min="6" max="6" width="12.7109375" style="3" customWidth="1"/>
    <col min="7" max="7" width="26.5703125" style="5" customWidth="1"/>
    <col min="8" max="8" width="20.140625" customWidth="1"/>
    <col min="9" max="9" width="15.5703125" customWidth="1"/>
    <col min="10" max="10" width="15.42578125" customWidth="1"/>
    <col min="11" max="11" width="39.42578125" style="5" customWidth="1"/>
    <col min="12" max="12" width="13.42578125" customWidth="1"/>
    <col min="13" max="13" width="13.28515625" customWidth="1"/>
    <col min="14" max="15" width="9.42578125" bestFit="1" customWidth="1"/>
    <col min="16" max="16" width="13.7109375" customWidth="1"/>
    <col min="17" max="17" width="13.28515625" customWidth="1"/>
    <col min="18" max="18" width="15.28515625" style="5" customWidth="1"/>
  </cols>
  <sheetData>
    <row r="1" spans="1:19" ht="63" customHeight="1" x14ac:dyDescent="0.25">
      <c r="A1" s="66" t="s">
        <v>121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27.2" customHeight="1" x14ac:dyDescent="0.25">
      <c r="A2" s="65" t="s">
        <v>0</v>
      </c>
      <c r="B2" s="65" t="s">
        <v>1</v>
      </c>
      <c r="C2" s="65"/>
      <c r="D2" s="65"/>
      <c r="E2" s="65"/>
      <c r="F2" s="65"/>
      <c r="G2" s="65" t="s">
        <v>2</v>
      </c>
      <c r="H2" s="65" t="s">
        <v>3</v>
      </c>
      <c r="I2" s="69" t="s">
        <v>29</v>
      </c>
      <c r="J2" s="65" t="s">
        <v>4</v>
      </c>
      <c r="K2" s="65" t="s">
        <v>5</v>
      </c>
      <c r="L2" s="68" t="s">
        <v>6</v>
      </c>
      <c r="M2" s="68"/>
      <c r="N2" s="64" t="s">
        <v>7</v>
      </c>
      <c r="O2" s="64"/>
      <c r="P2" s="65" t="s">
        <v>8</v>
      </c>
      <c r="Q2" s="65"/>
      <c r="R2" s="64" t="s">
        <v>9</v>
      </c>
      <c r="S2" s="64"/>
    </row>
    <row r="3" spans="1:19" ht="91.5" x14ac:dyDescent="0.25">
      <c r="A3" s="65"/>
      <c r="B3" s="31" t="s">
        <v>10</v>
      </c>
      <c r="C3" s="31" t="s">
        <v>11</v>
      </c>
      <c r="D3" s="31" t="s">
        <v>12</v>
      </c>
      <c r="E3" s="31" t="s">
        <v>13</v>
      </c>
      <c r="F3" s="31" t="s">
        <v>14</v>
      </c>
      <c r="G3" s="65"/>
      <c r="H3" s="65"/>
      <c r="I3" s="69"/>
      <c r="J3" s="65"/>
      <c r="K3" s="65"/>
      <c r="L3" s="32" t="s">
        <v>15</v>
      </c>
      <c r="M3" s="32" t="s">
        <v>16</v>
      </c>
      <c r="N3" s="33" t="s">
        <v>17</v>
      </c>
      <c r="O3" s="33" t="s">
        <v>18</v>
      </c>
      <c r="P3" s="33" t="s">
        <v>19</v>
      </c>
      <c r="Q3" s="33" t="s">
        <v>20</v>
      </c>
      <c r="R3" s="34" t="s">
        <v>21</v>
      </c>
      <c r="S3" s="33" t="s">
        <v>22</v>
      </c>
    </row>
    <row r="4" spans="1:19" ht="78" customHeight="1" x14ac:dyDescent="0.25">
      <c r="A4" s="35">
        <v>1</v>
      </c>
      <c r="B4" s="36" t="s">
        <v>45</v>
      </c>
      <c r="C4" s="37" t="s">
        <v>44</v>
      </c>
      <c r="D4" s="38">
        <v>498653</v>
      </c>
      <c r="E4" s="38" t="s">
        <v>46</v>
      </c>
      <c r="F4" s="38">
        <v>600042375</v>
      </c>
      <c r="G4" s="39" t="s">
        <v>71</v>
      </c>
      <c r="H4" s="37" t="s">
        <v>35</v>
      </c>
      <c r="I4" s="37" t="s">
        <v>36</v>
      </c>
      <c r="J4" s="37" t="s">
        <v>36</v>
      </c>
      <c r="K4" s="39" t="s">
        <v>47</v>
      </c>
      <c r="L4" s="40">
        <v>45000000</v>
      </c>
      <c r="M4" s="40">
        <f>L4/100*70</f>
        <v>31500000</v>
      </c>
      <c r="N4" s="41">
        <v>44562</v>
      </c>
      <c r="O4" s="41" t="s">
        <v>120</v>
      </c>
      <c r="P4" s="37" t="s">
        <v>39</v>
      </c>
      <c r="Q4" s="37" t="s">
        <v>39</v>
      </c>
      <c r="R4" s="39" t="s">
        <v>48</v>
      </c>
      <c r="S4" s="37" t="s">
        <v>31</v>
      </c>
    </row>
    <row r="5" spans="1:19" ht="48.6" customHeight="1" x14ac:dyDescent="0.25">
      <c r="A5" s="42">
        <v>2</v>
      </c>
      <c r="B5" s="20" t="s">
        <v>49</v>
      </c>
      <c r="C5" s="43" t="s">
        <v>44</v>
      </c>
      <c r="D5" s="44">
        <v>70974993</v>
      </c>
      <c r="E5" s="44">
        <v>7511124</v>
      </c>
      <c r="F5" s="44">
        <v>600042758</v>
      </c>
      <c r="G5" s="45" t="s">
        <v>122</v>
      </c>
      <c r="H5" s="43" t="s">
        <v>35</v>
      </c>
      <c r="I5" s="43" t="s">
        <v>36</v>
      </c>
      <c r="J5" s="43" t="s">
        <v>36</v>
      </c>
      <c r="K5" s="45" t="s">
        <v>123</v>
      </c>
      <c r="L5" s="46">
        <v>50000000</v>
      </c>
      <c r="M5" s="46">
        <f>L5/100*70</f>
        <v>35000000</v>
      </c>
      <c r="N5" s="47">
        <v>46753</v>
      </c>
      <c r="O5" s="47">
        <v>47818</v>
      </c>
      <c r="P5" s="43" t="s">
        <v>39</v>
      </c>
      <c r="Q5" s="43"/>
      <c r="R5" s="45" t="s">
        <v>124</v>
      </c>
      <c r="S5" s="43" t="s">
        <v>30</v>
      </c>
    </row>
    <row r="6" spans="1:19" ht="80.25" customHeight="1" x14ac:dyDescent="0.25">
      <c r="A6" s="42">
        <v>3</v>
      </c>
      <c r="B6" s="20" t="s">
        <v>51</v>
      </c>
      <c r="C6" s="43" t="s">
        <v>44</v>
      </c>
      <c r="D6" s="44">
        <v>70974951</v>
      </c>
      <c r="E6" s="44">
        <v>7510659</v>
      </c>
      <c r="F6" s="44">
        <v>600161421</v>
      </c>
      <c r="G6" s="20" t="s">
        <v>52</v>
      </c>
      <c r="H6" s="43" t="s">
        <v>35</v>
      </c>
      <c r="I6" s="43" t="s">
        <v>36</v>
      </c>
      <c r="J6" s="43" t="s">
        <v>36</v>
      </c>
      <c r="K6" s="20" t="s">
        <v>53</v>
      </c>
      <c r="L6" s="46">
        <v>180000000</v>
      </c>
      <c r="M6" s="46">
        <f>L6/100*70</f>
        <v>126000000</v>
      </c>
      <c r="N6" s="48">
        <v>45474</v>
      </c>
      <c r="O6" s="48">
        <v>46357</v>
      </c>
      <c r="P6" s="43" t="s">
        <v>39</v>
      </c>
      <c r="Q6" s="43"/>
      <c r="R6" s="45" t="s">
        <v>126</v>
      </c>
      <c r="S6" s="43" t="s">
        <v>31</v>
      </c>
    </row>
    <row r="7" spans="1:19" ht="67.5" customHeight="1" x14ac:dyDescent="0.25">
      <c r="A7" s="42">
        <v>4</v>
      </c>
      <c r="B7" s="49" t="s">
        <v>32</v>
      </c>
      <c r="C7" s="43" t="s">
        <v>33</v>
      </c>
      <c r="D7" s="44">
        <v>70991430</v>
      </c>
      <c r="E7" s="44">
        <v>7511027</v>
      </c>
      <c r="F7" s="44">
        <v>600043096</v>
      </c>
      <c r="G7" s="20" t="s">
        <v>34</v>
      </c>
      <c r="H7" s="43" t="s">
        <v>35</v>
      </c>
      <c r="I7" s="43" t="s">
        <v>36</v>
      </c>
      <c r="J7" s="43" t="s">
        <v>37</v>
      </c>
      <c r="K7" s="20" t="s">
        <v>38</v>
      </c>
      <c r="L7" s="46">
        <v>37000000</v>
      </c>
      <c r="M7" s="46">
        <f t="shared" ref="M7:M12" si="0">L7/100*70</f>
        <v>25900000</v>
      </c>
      <c r="N7" s="47" t="s">
        <v>132</v>
      </c>
      <c r="O7" s="47" t="s">
        <v>133</v>
      </c>
      <c r="P7" s="43" t="s">
        <v>39</v>
      </c>
      <c r="Q7" s="43"/>
      <c r="R7" s="45" t="s">
        <v>134</v>
      </c>
      <c r="S7" s="50" t="s">
        <v>30</v>
      </c>
    </row>
    <row r="8" spans="1:19" ht="62.25" customHeight="1" x14ac:dyDescent="0.25">
      <c r="A8" s="42">
        <v>5</v>
      </c>
      <c r="B8" s="36" t="s">
        <v>75</v>
      </c>
      <c r="C8" s="37" t="s">
        <v>40</v>
      </c>
      <c r="D8" s="38">
        <v>47558156</v>
      </c>
      <c r="E8" s="38">
        <v>7511108</v>
      </c>
      <c r="F8" s="38">
        <v>600043193</v>
      </c>
      <c r="G8" s="39" t="s">
        <v>54</v>
      </c>
      <c r="H8" s="37" t="s">
        <v>35</v>
      </c>
      <c r="I8" s="37" t="s">
        <v>36</v>
      </c>
      <c r="J8" s="37" t="s">
        <v>61</v>
      </c>
      <c r="K8" s="39" t="s">
        <v>119</v>
      </c>
      <c r="L8" s="40">
        <v>52000000</v>
      </c>
      <c r="M8" s="40">
        <f t="shared" si="0"/>
        <v>36400000</v>
      </c>
      <c r="N8" s="41">
        <v>44562</v>
      </c>
      <c r="O8" s="41">
        <v>46357</v>
      </c>
      <c r="P8" s="37" t="s">
        <v>39</v>
      </c>
      <c r="Q8" s="37"/>
      <c r="R8" s="45" t="s">
        <v>145</v>
      </c>
      <c r="S8" s="37" t="s">
        <v>31</v>
      </c>
    </row>
    <row r="9" spans="1:19" ht="51" x14ac:dyDescent="0.25">
      <c r="A9" s="42">
        <v>6</v>
      </c>
      <c r="B9" s="49" t="s">
        <v>75</v>
      </c>
      <c r="C9" s="43" t="s">
        <v>40</v>
      </c>
      <c r="D9" s="44">
        <v>47558156</v>
      </c>
      <c r="E9" s="44">
        <v>7511108</v>
      </c>
      <c r="F9" s="44">
        <v>600043193</v>
      </c>
      <c r="G9" s="20" t="s">
        <v>41</v>
      </c>
      <c r="H9" s="43" t="s">
        <v>35</v>
      </c>
      <c r="I9" s="43" t="s">
        <v>36</v>
      </c>
      <c r="J9" s="43" t="s">
        <v>61</v>
      </c>
      <c r="K9" s="20" t="s">
        <v>42</v>
      </c>
      <c r="L9" s="46">
        <v>28000000</v>
      </c>
      <c r="M9" s="46">
        <f t="shared" si="0"/>
        <v>19600000</v>
      </c>
      <c r="N9" s="48">
        <v>44562</v>
      </c>
      <c r="O9" s="47">
        <v>46722</v>
      </c>
      <c r="P9" s="43" t="s">
        <v>39</v>
      </c>
      <c r="Q9" s="43" t="s">
        <v>39</v>
      </c>
      <c r="R9" s="20" t="s">
        <v>74</v>
      </c>
      <c r="S9" s="43" t="s">
        <v>30</v>
      </c>
    </row>
    <row r="10" spans="1:19" ht="42" customHeight="1" x14ac:dyDescent="0.25">
      <c r="A10" s="51">
        <v>7</v>
      </c>
      <c r="B10" s="36" t="s">
        <v>57</v>
      </c>
      <c r="C10" s="37" t="s">
        <v>55</v>
      </c>
      <c r="D10" s="38">
        <v>509841</v>
      </c>
      <c r="E10" s="38"/>
      <c r="F10" s="38"/>
      <c r="G10" s="39" t="s">
        <v>56</v>
      </c>
      <c r="H10" s="37" t="s">
        <v>35</v>
      </c>
      <c r="I10" s="37" t="s">
        <v>36</v>
      </c>
      <c r="J10" s="37" t="s">
        <v>62</v>
      </c>
      <c r="K10" s="39" t="s">
        <v>58</v>
      </c>
      <c r="L10" s="40">
        <v>50000000</v>
      </c>
      <c r="M10" s="40">
        <f t="shared" si="0"/>
        <v>35000000</v>
      </c>
      <c r="N10" s="41">
        <v>44470</v>
      </c>
      <c r="O10" s="41">
        <v>45536</v>
      </c>
      <c r="P10" s="37" t="s">
        <v>39</v>
      </c>
      <c r="Q10" s="37"/>
      <c r="R10" s="45" t="s">
        <v>144</v>
      </c>
      <c r="S10" s="37" t="s">
        <v>30</v>
      </c>
    </row>
    <row r="11" spans="1:19" ht="30" customHeight="1" x14ac:dyDescent="0.25">
      <c r="A11" s="42">
        <v>8</v>
      </c>
      <c r="B11" s="20" t="s">
        <v>59</v>
      </c>
      <c r="C11" s="43" t="s">
        <v>59</v>
      </c>
      <c r="D11" s="22">
        <v>1542419</v>
      </c>
      <c r="E11" s="52">
        <v>181055767</v>
      </c>
      <c r="F11" s="22">
        <v>691006555</v>
      </c>
      <c r="G11" s="20" t="s">
        <v>60</v>
      </c>
      <c r="H11" s="43" t="s">
        <v>35</v>
      </c>
      <c r="I11" s="43" t="s">
        <v>36</v>
      </c>
      <c r="J11" s="43" t="s">
        <v>61</v>
      </c>
      <c r="K11" s="20" t="s">
        <v>63</v>
      </c>
      <c r="L11" s="46">
        <v>30000000</v>
      </c>
      <c r="M11" s="46">
        <f t="shared" si="0"/>
        <v>21000000</v>
      </c>
      <c r="N11" s="48">
        <v>44562</v>
      </c>
      <c r="O11" s="47">
        <v>46722</v>
      </c>
      <c r="P11" s="43" t="s">
        <v>39</v>
      </c>
      <c r="Q11" s="43"/>
      <c r="R11" s="20" t="s">
        <v>73</v>
      </c>
      <c r="S11" s="43" t="s">
        <v>30</v>
      </c>
    </row>
    <row r="12" spans="1:19" ht="50.25" customHeight="1" x14ac:dyDescent="0.25">
      <c r="A12" s="42">
        <v>9</v>
      </c>
      <c r="B12" s="39" t="s">
        <v>64</v>
      </c>
      <c r="C12" s="37" t="s">
        <v>76</v>
      </c>
      <c r="D12" s="38">
        <v>2607514</v>
      </c>
      <c r="E12" s="53"/>
      <c r="F12" s="53"/>
      <c r="G12" s="39" t="s">
        <v>65</v>
      </c>
      <c r="H12" s="37" t="s">
        <v>35</v>
      </c>
      <c r="I12" s="37" t="s">
        <v>36</v>
      </c>
      <c r="J12" s="37" t="s">
        <v>66</v>
      </c>
      <c r="K12" s="39" t="s">
        <v>65</v>
      </c>
      <c r="L12" s="40">
        <v>30000000</v>
      </c>
      <c r="M12" s="40">
        <f t="shared" si="0"/>
        <v>21000000</v>
      </c>
      <c r="N12" s="41">
        <v>44228</v>
      </c>
      <c r="O12" s="41">
        <v>45627</v>
      </c>
      <c r="P12" s="37" t="s">
        <v>39</v>
      </c>
      <c r="Q12" s="54"/>
      <c r="R12" s="45" t="s">
        <v>143</v>
      </c>
      <c r="S12" s="37" t="s">
        <v>31</v>
      </c>
    </row>
    <row r="13" spans="1:19" ht="52.5" customHeight="1" x14ac:dyDescent="0.25">
      <c r="A13" s="42">
        <v>10</v>
      </c>
      <c r="B13" s="20" t="s">
        <v>72</v>
      </c>
      <c r="C13" s="43" t="s">
        <v>67</v>
      </c>
      <c r="D13" s="22">
        <v>24255378</v>
      </c>
      <c r="E13" s="52">
        <v>181042711</v>
      </c>
      <c r="F13" s="22">
        <v>691004706</v>
      </c>
      <c r="G13" s="20" t="s">
        <v>68</v>
      </c>
      <c r="H13" s="43" t="s">
        <v>35</v>
      </c>
      <c r="I13" s="43" t="s">
        <v>36</v>
      </c>
      <c r="J13" s="43" t="s">
        <v>61</v>
      </c>
      <c r="K13" s="20" t="s">
        <v>68</v>
      </c>
      <c r="L13" s="46">
        <v>30000000</v>
      </c>
      <c r="M13" s="46">
        <f t="shared" ref="M13:M23" si="1">L13/100*70</f>
        <v>21000000</v>
      </c>
      <c r="N13" s="47">
        <v>46388</v>
      </c>
      <c r="O13" s="47">
        <v>47818</v>
      </c>
      <c r="P13" s="43" t="s">
        <v>39</v>
      </c>
      <c r="Q13" s="43"/>
      <c r="R13" s="45" t="s">
        <v>111</v>
      </c>
      <c r="S13" s="50" t="s">
        <v>31</v>
      </c>
    </row>
    <row r="14" spans="1:19" ht="39.75" customHeight="1" x14ac:dyDescent="0.25">
      <c r="A14" s="42">
        <v>11</v>
      </c>
      <c r="B14" s="20" t="s">
        <v>129</v>
      </c>
      <c r="C14" s="43" t="s">
        <v>70</v>
      </c>
      <c r="D14" s="44">
        <v>47558181</v>
      </c>
      <c r="E14" s="44">
        <v>47558181</v>
      </c>
      <c r="F14" s="44">
        <v>600042839</v>
      </c>
      <c r="G14" s="20" t="s">
        <v>50</v>
      </c>
      <c r="H14" s="43" t="s">
        <v>35</v>
      </c>
      <c r="I14" s="43" t="s">
        <v>36</v>
      </c>
      <c r="J14" s="43" t="s">
        <v>43</v>
      </c>
      <c r="K14" s="45" t="s">
        <v>131</v>
      </c>
      <c r="L14" s="46">
        <v>60000000</v>
      </c>
      <c r="M14" s="46">
        <f t="shared" si="1"/>
        <v>42000000</v>
      </c>
      <c r="N14" s="47">
        <v>46357</v>
      </c>
      <c r="O14" s="47">
        <v>47088</v>
      </c>
      <c r="P14" s="43" t="s">
        <v>39</v>
      </c>
      <c r="Q14" s="43"/>
      <c r="R14" s="20" t="s">
        <v>69</v>
      </c>
      <c r="S14" s="43" t="s">
        <v>30</v>
      </c>
    </row>
    <row r="15" spans="1:19" ht="64.5" customHeight="1" x14ac:dyDescent="0.25">
      <c r="A15" s="42">
        <v>12</v>
      </c>
      <c r="B15" s="20" t="s">
        <v>79</v>
      </c>
      <c r="C15" s="21" t="s">
        <v>78</v>
      </c>
      <c r="D15" s="22">
        <v>75033992</v>
      </c>
      <c r="E15" s="52">
        <v>7511191</v>
      </c>
      <c r="F15" s="22">
        <v>600042782</v>
      </c>
      <c r="G15" s="20" t="s">
        <v>80</v>
      </c>
      <c r="H15" s="43" t="s">
        <v>35</v>
      </c>
      <c r="I15" s="43" t="s">
        <v>36</v>
      </c>
      <c r="J15" s="43" t="s">
        <v>81</v>
      </c>
      <c r="K15" s="20" t="s">
        <v>104</v>
      </c>
      <c r="L15" s="46">
        <v>220000000</v>
      </c>
      <c r="M15" s="46">
        <f t="shared" si="1"/>
        <v>154000000</v>
      </c>
      <c r="N15" s="48">
        <v>44197</v>
      </c>
      <c r="O15" s="47">
        <v>46722</v>
      </c>
      <c r="P15" s="43" t="s">
        <v>39</v>
      </c>
      <c r="Q15" s="43"/>
      <c r="R15" s="20" t="s">
        <v>105</v>
      </c>
      <c r="S15" s="55" t="s">
        <v>31</v>
      </c>
    </row>
    <row r="16" spans="1:19" ht="39.75" customHeight="1" x14ac:dyDescent="0.25">
      <c r="A16" s="42">
        <v>13</v>
      </c>
      <c r="B16" s="20" t="s">
        <v>82</v>
      </c>
      <c r="C16" s="21" t="s">
        <v>91</v>
      </c>
      <c r="D16" s="22">
        <v>1932233</v>
      </c>
      <c r="E16" s="52">
        <v>181048418</v>
      </c>
      <c r="F16" s="22">
        <v>691005478</v>
      </c>
      <c r="G16" s="20" t="s">
        <v>83</v>
      </c>
      <c r="H16" s="43" t="s">
        <v>35</v>
      </c>
      <c r="I16" s="43" t="s">
        <v>36</v>
      </c>
      <c r="J16" s="43" t="s">
        <v>62</v>
      </c>
      <c r="K16" s="20" t="s">
        <v>84</v>
      </c>
      <c r="L16" s="46">
        <v>15000000</v>
      </c>
      <c r="M16" s="46">
        <f t="shared" si="1"/>
        <v>10500000</v>
      </c>
      <c r="N16" s="47">
        <v>46023</v>
      </c>
      <c r="O16" s="47">
        <v>46722</v>
      </c>
      <c r="P16" s="43" t="s">
        <v>39</v>
      </c>
      <c r="Q16" s="43"/>
      <c r="R16" s="20" t="s">
        <v>74</v>
      </c>
      <c r="S16" s="43" t="s">
        <v>30</v>
      </c>
    </row>
    <row r="17" spans="1:19" ht="39.75" customHeight="1" x14ac:dyDescent="0.25">
      <c r="A17" s="42">
        <v>14</v>
      </c>
      <c r="B17" s="20" t="s">
        <v>85</v>
      </c>
      <c r="C17" s="21" t="s">
        <v>92</v>
      </c>
      <c r="D17" s="22">
        <v>75033551</v>
      </c>
      <c r="E17" s="52">
        <v>150014406</v>
      </c>
      <c r="F17" s="22">
        <v>650014383</v>
      </c>
      <c r="G17" s="20" t="s">
        <v>86</v>
      </c>
      <c r="H17" s="43" t="s">
        <v>35</v>
      </c>
      <c r="I17" s="43" t="s">
        <v>36</v>
      </c>
      <c r="J17" s="43" t="s">
        <v>93</v>
      </c>
      <c r="K17" s="20" t="s">
        <v>86</v>
      </c>
      <c r="L17" s="46">
        <v>15000000</v>
      </c>
      <c r="M17" s="46">
        <f t="shared" si="1"/>
        <v>10500000</v>
      </c>
      <c r="N17" s="48">
        <v>44197</v>
      </c>
      <c r="O17" s="47">
        <v>47088</v>
      </c>
      <c r="P17" s="43" t="s">
        <v>39</v>
      </c>
      <c r="Q17" s="43"/>
      <c r="R17" s="20" t="s">
        <v>77</v>
      </c>
      <c r="S17" s="43" t="s">
        <v>30</v>
      </c>
    </row>
    <row r="18" spans="1:19" ht="39.75" customHeight="1" x14ac:dyDescent="0.25">
      <c r="A18" s="42">
        <v>15</v>
      </c>
      <c r="B18" s="20" t="s">
        <v>87</v>
      </c>
      <c r="C18" s="21" t="s">
        <v>88</v>
      </c>
      <c r="D18" s="22">
        <v>233161</v>
      </c>
      <c r="E18" s="52"/>
      <c r="F18" s="22"/>
      <c r="G18" s="20" t="s">
        <v>89</v>
      </c>
      <c r="H18" s="43" t="s">
        <v>35</v>
      </c>
      <c r="I18" s="43" t="s">
        <v>36</v>
      </c>
      <c r="J18" s="43" t="s">
        <v>94</v>
      </c>
      <c r="K18" s="20" t="s">
        <v>90</v>
      </c>
      <c r="L18" s="46">
        <v>30000000</v>
      </c>
      <c r="M18" s="46">
        <f t="shared" si="1"/>
        <v>21000000</v>
      </c>
      <c r="N18" s="48">
        <v>44197</v>
      </c>
      <c r="O18" s="47">
        <v>47818</v>
      </c>
      <c r="P18" s="43" t="s">
        <v>39</v>
      </c>
      <c r="Q18" s="43"/>
      <c r="R18" s="56" t="s">
        <v>111</v>
      </c>
      <c r="S18" s="57" t="s">
        <v>31</v>
      </c>
    </row>
    <row r="19" spans="1:19" ht="39.75" customHeight="1" x14ac:dyDescent="0.25">
      <c r="A19" s="58">
        <v>16</v>
      </c>
      <c r="B19" s="20" t="s">
        <v>95</v>
      </c>
      <c r="C19" s="21" t="s">
        <v>96</v>
      </c>
      <c r="D19" s="22">
        <v>21551341</v>
      </c>
      <c r="E19" s="52">
        <v>181045192</v>
      </c>
      <c r="F19" s="22">
        <v>691005044</v>
      </c>
      <c r="G19" s="20" t="s">
        <v>97</v>
      </c>
      <c r="H19" s="43" t="s">
        <v>35</v>
      </c>
      <c r="I19" s="43" t="s">
        <v>36</v>
      </c>
      <c r="J19" s="43" t="s">
        <v>98</v>
      </c>
      <c r="K19" s="20" t="s">
        <v>99</v>
      </c>
      <c r="L19" s="46">
        <v>60000000</v>
      </c>
      <c r="M19" s="46">
        <f t="shared" si="1"/>
        <v>42000000</v>
      </c>
      <c r="N19" s="48">
        <v>45658</v>
      </c>
      <c r="O19" s="48">
        <v>47818</v>
      </c>
      <c r="P19" s="43" t="s">
        <v>39</v>
      </c>
      <c r="Q19" s="43"/>
      <c r="R19" s="20" t="s">
        <v>74</v>
      </c>
      <c r="S19" s="43" t="s">
        <v>30</v>
      </c>
    </row>
    <row r="20" spans="1:19" ht="51.75" customHeight="1" x14ac:dyDescent="0.25">
      <c r="A20" s="42">
        <v>17</v>
      </c>
      <c r="B20" s="20" t="s">
        <v>103</v>
      </c>
      <c r="C20" s="21" t="s">
        <v>40</v>
      </c>
      <c r="D20" s="22">
        <v>47558229</v>
      </c>
      <c r="E20" s="59">
        <v>7511116</v>
      </c>
      <c r="F20" s="22">
        <v>600043207</v>
      </c>
      <c r="G20" s="20" t="s">
        <v>100</v>
      </c>
      <c r="H20" s="43" t="s">
        <v>35</v>
      </c>
      <c r="I20" s="43" t="s">
        <v>36</v>
      </c>
      <c r="J20" s="43" t="s">
        <v>61</v>
      </c>
      <c r="K20" s="20" t="s">
        <v>101</v>
      </c>
      <c r="L20" s="46">
        <v>50000000</v>
      </c>
      <c r="M20" s="46">
        <f t="shared" si="1"/>
        <v>35000000</v>
      </c>
      <c r="N20" s="48" t="s">
        <v>102</v>
      </c>
      <c r="O20" s="47" t="s">
        <v>125</v>
      </c>
      <c r="P20" s="43" t="s">
        <v>39</v>
      </c>
      <c r="Q20" s="43"/>
      <c r="R20" s="20" t="s">
        <v>74</v>
      </c>
      <c r="S20" s="43" t="s">
        <v>30</v>
      </c>
    </row>
    <row r="21" spans="1:19" ht="60" customHeight="1" x14ac:dyDescent="0.25">
      <c r="A21" s="42">
        <v>18</v>
      </c>
      <c r="B21" s="20" t="s">
        <v>106</v>
      </c>
      <c r="C21" s="21" t="s">
        <v>107</v>
      </c>
      <c r="D21" s="22">
        <v>70990832</v>
      </c>
      <c r="E21" s="59">
        <v>7510764</v>
      </c>
      <c r="F21" s="22">
        <v>600042987</v>
      </c>
      <c r="G21" s="20" t="s">
        <v>108</v>
      </c>
      <c r="H21" s="43" t="s">
        <v>35</v>
      </c>
      <c r="I21" s="43" t="s">
        <v>36</v>
      </c>
      <c r="J21" s="43" t="s">
        <v>109</v>
      </c>
      <c r="K21" s="20" t="s">
        <v>110</v>
      </c>
      <c r="L21" s="46">
        <v>30000000</v>
      </c>
      <c r="M21" s="46">
        <f t="shared" si="1"/>
        <v>21000000</v>
      </c>
      <c r="N21" s="48">
        <v>45078</v>
      </c>
      <c r="O21" s="47" t="s">
        <v>125</v>
      </c>
      <c r="P21" s="43" t="s">
        <v>39</v>
      </c>
      <c r="Q21" s="43"/>
      <c r="R21" s="20" t="s">
        <v>74</v>
      </c>
      <c r="S21" s="43" t="s">
        <v>30</v>
      </c>
    </row>
    <row r="22" spans="1:19" ht="60" customHeight="1" x14ac:dyDescent="0.25">
      <c r="A22" s="58">
        <v>19</v>
      </c>
      <c r="B22" s="20" t="s">
        <v>112</v>
      </c>
      <c r="C22" s="21" t="s">
        <v>113</v>
      </c>
      <c r="D22" s="22">
        <v>4435117</v>
      </c>
      <c r="E22" s="59">
        <v>181076951</v>
      </c>
      <c r="F22" s="22">
        <v>691009155</v>
      </c>
      <c r="G22" s="20" t="s">
        <v>114</v>
      </c>
      <c r="H22" s="43" t="s">
        <v>35</v>
      </c>
      <c r="I22" s="43" t="s">
        <v>115</v>
      </c>
      <c r="J22" s="43" t="s">
        <v>115</v>
      </c>
      <c r="K22" s="20" t="s">
        <v>116</v>
      </c>
      <c r="L22" s="46">
        <v>95000000</v>
      </c>
      <c r="M22" s="46">
        <f t="shared" si="1"/>
        <v>66500000</v>
      </c>
      <c r="N22" s="48" t="s">
        <v>117</v>
      </c>
      <c r="O22" s="48" t="s">
        <v>118</v>
      </c>
      <c r="P22" s="43" t="s">
        <v>39</v>
      </c>
      <c r="Q22" s="43"/>
      <c r="R22" s="20" t="s">
        <v>74</v>
      </c>
      <c r="S22" s="43" t="s">
        <v>30</v>
      </c>
    </row>
    <row r="23" spans="1:19" ht="60" customHeight="1" x14ac:dyDescent="0.25">
      <c r="A23" s="42">
        <v>20</v>
      </c>
      <c r="B23" s="26" t="s">
        <v>135</v>
      </c>
      <c r="C23" s="27" t="s">
        <v>136</v>
      </c>
      <c r="D23" s="28">
        <v>17588995</v>
      </c>
      <c r="E23" s="29" t="s">
        <v>139</v>
      </c>
      <c r="F23" s="28">
        <v>691016712</v>
      </c>
      <c r="G23" s="60" t="s">
        <v>137</v>
      </c>
      <c r="H23" s="27" t="s">
        <v>35</v>
      </c>
      <c r="I23" s="27" t="s">
        <v>36</v>
      </c>
      <c r="J23" s="27" t="s">
        <v>36</v>
      </c>
      <c r="K23" s="26" t="s">
        <v>140</v>
      </c>
      <c r="L23" s="61">
        <v>180000000</v>
      </c>
      <c r="M23" s="61">
        <f t="shared" si="1"/>
        <v>126000000</v>
      </c>
      <c r="N23" s="30">
        <v>46023</v>
      </c>
      <c r="O23" s="30">
        <v>47331</v>
      </c>
      <c r="P23" s="62" t="s">
        <v>39</v>
      </c>
      <c r="Q23" s="63"/>
      <c r="R23" s="60" t="s">
        <v>138</v>
      </c>
      <c r="S23" s="27" t="s">
        <v>141</v>
      </c>
    </row>
    <row r="24" spans="1:19" ht="16.5" customHeight="1" x14ac:dyDescent="0.25">
      <c r="A24" s="11"/>
      <c r="B24" s="12"/>
      <c r="C24" s="13"/>
      <c r="D24" s="14"/>
      <c r="E24" s="15"/>
      <c r="F24" s="14"/>
      <c r="G24" s="12"/>
      <c r="H24" s="16"/>
      <c r="I24" s="16"/>
      <c r="J24" s="16"/>
      <c r="K24" s="12"/>
      <c r="L24" s="17"/>
      <c r="M24" s="17"/>
      <c r="N24" s="18"/>
      <c r="O24" s="18"/>
      <c r="P24" s="16"/>
      <c r="Q24" s="16"/>
      <c r="R24" s="12"/>
      <c r="S24" s="16"/>
    </row>
    <row r="25" spans="1:19" x14ac:dyDescent="0.25">
      <c r="A25" s="7" t="s">
        <v>142</v>
      </c>
      <c r="B25" s="8"/>
      <c r="C25" s="8"/>
      <c r="D25" s="9"/>
      <c r="E25" s="9"/>
      <c r="F25" s="9"/>
      <c r="G25" s="10"/>
    </row>
    <row r="28" spans="1:19" x14ac:dyDescent="0.25">
      <c r="A28" t="s">
        <v>23</v>
      </c>
    </row>
    <row r="29" spans="1:19" x14ac:dyDescent="0.25">
      <c r="A29" t="s">
        <v>24</v>
      </c>
    </row>
    <row r="30" spans="1:19" x14ac:dyDescent="0.25">
      <c r="A30" t="s">
        <v>25</v>
      </c>
    </row>
    <row r="32" spans="1:19" x14ac:dyDescent="0.25">
      <c r="A32" t="s">
        <v>26</v>
      </c>
    </row>
    <row r="34" spans="1:18" s="2" customFormat="1" x14ac:dyDescent="0.25">
      <c r="A34" s="1" t="s">
        <v>27</v>
      </c>
      <c r="D34" s="4"/>
      <c r="E34" s="4"/>
      <c r="F34" s="4"/>
      <c r="G34" s="6"/>
      <c r="K34" s="6"/>
      <c r="R34" s="6"/>
    </row>
    <row r="36" spans="1:18" x14ac:dyDescent="0.25">
      <c r="A36" s="1" t="s">
        <v>28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2" type="noConversion"/>
  <pageMargins left="0.7" right="0.7" top="0.78740157499999996" bottom="0.78740157499999996" header="0.3" footer="0.3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8B2E-E825-46D0-B655-CD37A3EDA5B3}">
  <sheetPr>
    <pageSetUpPr fitToPage="1"/>
  </sheetPr>
  <dimension ref="A1:Z95"/>
  <sheetViews>
    <sheetView showGridLines="0" view="pageBreakPreview" zoomScale="85" zoomScaleNormal="85" zoomScaleSheetLayoutView="85" workbookViewId="0">
      <pane ySplit="4" topLeftCell="A5" activePane="bottomLeft" state="frozen"/>
      <selection activeCell="F1" sqref="F1"/>
      <selection pane="bottomLeft" activeCell="B3" sqref="B3:D4"/>
    </sheetView>
  </sheetViews>
  <sheetFormatPr defaultColWidth="9.28515625" defaultRowHeight="15" x14ac:dyDescent="0.25"/>
  <cols>
    <col min="1" max="1" width="6" customWidth="1"/>
    <col min="2" max="2" width="24.85546875" style="5" customWidth="1"/>
    <col min="3" max="3" width="22.85546875" customWidth="1"/>
    <col min="4" max="4" width="10.28515625" style="247" customWidth="1"/>
    <col min="5" max="5" width="11.5703125" style="247" customWidth="1"/>
    <col min="6" max="6" width="11.42578125" style="247" customWidth="1"/>
    <col min="7" max="7" width="20.7109375" style="248" customWidth="1"/>
    <col min="8" max="8" width="13" customWidth="1"/>
    <col min="9" max="9" width="14.28515625" customWidth="1"/>
    <col min="10" max="10" width="13.140625" customWidth="1"/>
    <col min="11" max="11" width="28.85546875" style="248" customWidth="1"/>
    <col min="12" max="12" width="14.7109375" customWidth="1"/>
    <col min="13" max="13" width="13.140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8.42578125" style="5" customWidth="1"/>
    <col min="26" max="26" width="12.85546875" customWidth="1"/>
  </cols>
  <sheetData>
    <row r="1" spans="1:26" ht="44.1" customHeight="1" thickBot="1" x14ac:dyDescent="0.35">
      <c r="A1" s="70" t="s">
        <v>146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2"/>
    </row>
    <row r="2" spans="1:26" ht="29.1" customHeight="1" thickBot="1" x14ac:dyDescent="0.3">
      <c r="A2" s="73" t="s">
        <v>0</v>
      </c>
      <c r="B2" s="74" t="s">
        <v>1</v>
      </c>
      <c r="C2" s="75"/>
      <c r="D2" s="75"/>
      <c r="E2" s="75"/>
      <c r="F2" s="76"/>
      <c r="G2" s="77" t="s">
        <v>2</v>
      </c>
      <c r="H2" s="78" t="s">
        <v>147</v>
      </c>
      <c r="I2" s="79" t="s">
        <v>29</v>
      </c>
      <c r="J2" s="78" t="s">
        <v>4</v>
      </c>
      <c r="K2" s="80" t="s">
        <v>5</v>
      </c>
      <c r="L2" s="81" t="s">
        <v>148</v>
      </c>
      <c r="M2" s="82"/>
      <c r="N2" s="83" t="s">
        <v>7</v>
      </c>
      <c r="O2" s="84"/>
      <c r="P2" s="74" t="s">
        <v>149</v>
      </c>
      <c r="Q2" s="75"/>
      <c r="R2" s="75"/>
      <c r="S2" s="75"/>
      <c r="T2" s="75"/>
      <c r="U2" s="75"/>
      <c r="V2" s="75"/>
      <c r="W2" s="85"/>
      <c r="X2" s="85"/>
      <c r="Y2" s="86" t="s">
        <v>9</v>
      </c>
      <c r="Z2" s="87"/>
    </row>
    <row r="3" spans="1:26" ht="55.5" customHeight="1" x14ac:dyDescent="0.25">
      <c r="A3" s="88"/>
      <c r="B3" s="89" t="s">
        <v>10</v>
      </c>
      <c r="C3" s="90" t="s">
        <v>11</v>
      </c>
      <c r="D3" s="90" t="s">
        <v>12</v>
      </c>
      <c r="E3" s="90" t="s">
        <v>13</v>
      </c>
      <c r="F3" s="91" t="s">
        <v>14</v>
      </c>
      <c r="G3" s="92"/>
      <c r="H3" s="93"/>
      <c r="I3" s="94"/>
      <c r="J3" s="93"/>
      <c r="K3" s="95"/>
      <c r="L3" s="96" t="s">
        <v>15</v>
      </c>
      <c r="M3" s="97" t="s">
        <v>150</v>
      </c>
      <c r="N3" s="98" t="s">
        <v>17</v>
      </c>
      <c r="O3" s="99" t="s">
        <v>18</v>
      </c>
      <c r="P3" s="100" t="s">
        <v>151</v>
      </c>
      <c r="Q3" s="101"/>
      <c r="R3" s="101"/>
      <c r="S3" s="102"/>
      <c r="T3" s="103" t="s">
        <v>152</v>
      </c>
      <c r="U3" s="104" t="s">
        <v>153</v>
      </c>
      <c r="V3" s="104" t="s">
        <v>154</v>
      </c>
      <c r="W3" s="103" t="s">
        <v>155</v>
      </c>
      <c r="X3" s="105" t="s">
        <v>156</v>
      </c>
      <c r="Y3" s="106" t="s">
        <v>21</v>
      </c>
      <c r="Z3" s="107" t="s">
        <v>22</v>
      </c>
    </row>
    <row r="4" spans="1:26" ht="80.099999999999994" customHeight="1" thickBot="1" x14ac:dyDescent="0.3">
      <c r="A4" s="108"/>
      <c r="B4" s="109"/>
      <c r="C4" s="110"/>
      <c r="D4" s="110"/>
      <c r="E4" s="110"/>
      <c r="F4" s="111"/>
      <c r="G4" s="112"/>
      <c r="H4" s="113"/>
      <c r="I4" s="114"/>
      <c r="J4" s="113"/>
      <c r="K4" s="115"/>
      <c r="L4" s="116"/>
      <c r="M4" s="117"/>
      <c r="N4" s="116"/>
      <c r="O4" s="117"/>
      <c r="P4" s="118" t="s">
        <v>157</v>
      </c>
      <c r="Q4" s="119" t="s">
        <v>158</v>
      </c>
      <c r="R4" s="119" t="s">
        <v>159</v>
      </c>
      <c r="S4" s="120" t="s">
        <v>160</v>
      </c>
      <c r="T4" s="121"/>
      <c r="U4" s="122"/>
      <c r="V4" s="122"/>
      <c r="W4" s="121"/>
      <c r="X4" s="123"/>
      <c r="Y4" s="124"/>
      <c r="Z4" s="125"/>
    </row>
    <row r="5" spans="1:26" ht="57.75" customHeight="1" x14ac:dyDescent="0.25">
      <c r="A5" s="126">
        <v>1</v>
      </c>
      <c r="B5" s="127" t="s">
        <v>161</v>
      </c>
      <c r="C5" s="128" t="s">
        <v>44</v>
      </c>
      <c r="D5" s="128">
        <v>70975019</v>
      </c>
      <c r="E5" s="128">
        <v>2050579</v>
      </c>
      <c r="F5" s="129">
        <v>600043029</v>
      </c>
      <c r="G5" s="130" t="s">
        <v>162</v>
      </c>
      <c r="H5" s="131" t="s">
        <v>35</v>
      </c>
      <c r="I5" s="131" t="s">
        <v>36</v>
      </c>
      <c r="J5" s="131" t="s">
        <v>36</v>
      </c>
      <c r="K5" s="130" t="s">
        <v>163</v>
      </c>
      <c r="L5" s="132">
        <v>10000000</v>
      </c>
      <c r="M5" s="133">
        <f>L5/100*70</f>
        <v>7000000</v>
      </c>
      <c r="N5" s="134">
        <v>44927</v>
      </c>
      <c r="O5" s="135" t="s">
        <v>164</v>
      </c>
      <c r="P5" s="136" t="s">
        <v>39</v>
      </c>
      <c r="Q5" s="137"/>
      <c r="R5" s="137"/>
      <c r="S5" s="138"/>
      <c r="T5" s="126"/>
      <c r="U5" s="126"/>
      <c r="V5" s="126"/>
      <c r="W5" s="126"/>
      <c r="X5" s="126" t="s">
        <v>39</v>
      </c>
      <c r="Y5" s="127" t="s">
        <v>165</v>
      </c>
      <c r="Z5" s="138" t="s">
        <v>30</v>
      </c>
    </row>
    <row r="6" spans="1:26" ht="44.25" customHeight="1" x14ac:dyDescent="0.25">
      <c r="A6" s="139">
        <v>2</v>
      </c>
      <c r="B6" s="140" t="s">
        <v>161</v>
      </c>
      <c r="C6" s="43" t="s">
        <v>44</v>
      </c>
      <c r="D6" s="43">
        <v>70975019</v>
      </c>
      <c r="E6" s="43">
        <v>2050579</v>
      </c>
      <c r="F6" s="141">
        <v>600043029</v>
      </c>
      <c r="G6" s="142" t="s">
        <v>166</v>
      </c>
      <c r="H6" s="143" t="s">
        <v>35</v>
      </c>
      <c r="I6" s="143" t="s">
        <v>36</v>
      </c>
      <c r="J6" s="143" t="s">
        <v>36</v>
      </c>
      <c r="K6" s="142" t="s">
        <v>167</v>
      </c>
      <c r="L6" s="144">
        <v>80000000</v>
      </c>
      <c r="M6" s="145">
        <f>L6/100*70</f>
        <v>56000000</v>
      </c>
      <c r="N6" s="146">
        <v>46388</v>
      </c>
      <c r="O6" s="147">
        <v>47453</v>
      </c>
      <c r="P6" s="148" t="s">
        <v>39</v>
      </c>
      <c r="Q6" s="52"/>
      <c r="R6" s="52" t="s">
        <v>39</v>
      </c>
      <c r="S6" s="149" t="s">
        <v>39</v>
      </c>
      <c r="T6" s="150"/>
      <c r="U6" s="150"/>
      <c r="V6" s="150"/>
      <c r="W6" s="150" t="s">
        <v>39</v>
      </c>
      <c r="X6" s="150" t="s">
        <v>39</v>
      </c>
      <c r="Y6" s="140" t="s">
        <v>168</v>
      </c>
      <c r="Z6" s="149" t="s">
        <v>30</v>
      </c>
    </row>
    <row r="7" spans="1:26" ht="60.75" customHeight="1" x14ac:dyDescent="0.25">
      <c r="A7" s="151">
        <v>3</v>
      </c>
      <c r="B7" s="140" t="s">
        <v>169</v>
      </c>
      <c r="C7" s="43" t="s">
        <v>44</v>
      </c>
      <c r="D7" s="43">
        <v>47515775</v>
      </c>
      <c r="E7" s="43">
        <v>47515775</v>
      </c>
      <c r="F7" s="141">
        <v>600043177</v>
      </c>
      <c r="G7" s="142" t="s">
        <v>170</v>
      </c>
      <c r="H7" s="143" t="s">
        <v>35</v>
      </c>
      <c r="I7" s="143" t="s">
        <v>36</v>
      </c>
      <c r="J7" s="143" t="s">
        <v>36</v>
      </c>
      <c r="K7" s="152" t="s">
        <v>171</v>
      </c>
      <c r="L7" s="144">
        <v>80000000</v>
      </c>
      <c r="M7" s="145">
        <f t="shared" ref="M7:M59" si="0">L7/100*70</f>
        <v>56000000</v>
      </c>
      <c r="N7" s="146">
        <v>46388</v>
      </c>
      <c r="O7" s="153">
        <v>47453</v>
      </c>
      <c r="P7" s="148"/>
      <c r="Q7" s="52"/>
      <c r="R7" s="52"/>
      <c r="S7" s="149"/>
      <c r="T7" s="150"/>
      <c r="U7" s="150"/>
      <c r="V7" s="150" t="s">
        <v>39</v>
      </c>
      <c r="W7" s="150" t="s">
        <v>39</v>
      </c>
      <c r="X7" s="150"/>
      <c r="Y7" s="140" t="s">
        <v>172</v>
      </c>
      <c r="Z7" s="149" t="s">
        <v>30</v>
      </c>
    </row>
    <row r="8" spans="1:26" ht="53.25" customHeight="1" x14ac:dyDescent="0.25">
      <c r="A8" s="139">
        <v>4</v>
      </c>
      <c r="B8" s="140" t="s">
        <v>173</v>
      </c>
      <c r="C8" s="43" t="s">
        <v>44</v>
      </c>
      <c r="D8" s="43">
        <v>70975001</v>
      </c>
      <c r="E8" s="43">
        <v>2050633</v>
      </c>
      <c r="F8" s="141">
        <v>600043037</v>
      </c>
      <c r="G8" s="142" t="s">
        <v>174</v>
      </c>
      <c r="H8" s="143" t="s">
        <v>35</v>
      </c>
      <c r="I8" s="143" t="s">
        <v>36</v>
      </c>
      <c r="J8" s="143" t="s">
        <v>36</v>
      </c>
      <c r="K8" s="142" t="s">
        <v>175</v>
      </c>
      <c r="L8" s="154">
        <v>430000000</v>
      </c>
      <c r="M8" s="145">
        <f t="shared" si="0"/>
        <v>301000000</v>
      </c>
      <c r="N8" s="146">
        <v>46753</v>
      </c>
      <c r="O8" s="153">
        <v>48549</v>
      </c>
      <c r="P8" s="148" t="s">
        <v>39</v>
      </c>
      <c r="Q8" s="52" t="s">
        <v>39</v>
      </c>
      <c r="R8" s="52" t="s">
        <v>39</v>
      </c>
      <c r="S8" s="149" t="s">
        <v>39</v>
      </c>
      <c r="T8" s="150"/>
      <c r="U8" s="150"/>
      <c r="V8" s="150" t="s">
        <v>39</v>
      </c>
      <c r="W8" s="150" t="s">
        <v>39</v>
      </c>
      <c r="X8" s="150" t="s">
        <v>39</v>
      </c>
      <c r="Y8" s="140" t="s">
        <v>176</v>
      </c>
      <c r="Z8" s="149" t="s">
        <v>30</v>
      </c>
    </row>
    <row r="9" spans="1:26" ht="63.75" customHeight="1" x14ac:dyDescent="0.25">
      <c r="A9" s="139">
        <v>5</v>
      </c>
      <c r="B9" s="140" t="s">
        <v>177</v>
      </c>
      <c r="C9" s="43" t="s">
        <v>177</v>
      </c>
      <c r="D9" s="43">
        <v>24296023</v>
      </c>
      <c r="E9" s="43" t="s">
        <v>178</v>
      </c>
      <c r="F9" s="141">
        <v>691004358</v>
      </c>
      <c r="G9" s="142" t="s">
        <v>179</v>
      </c>
      <c r="H9" s="143" t="s">
        <v>35</v>
      </c>
      <c r="I9" s="143" t="s">
        <v>36</v>
      </c>
      <c r="J9" s="143" t="s">
        <v>180</v>
      </c>
      <c r="K9" s="142" t="s">
        <v>181</v>
      </c>
      <c r="L9" s="154">
        <v>30000000</v>
      </c>
      <c r="M9" s="145">
        <f t="shared" si="0"/>
        <v>21000000</v>
      </c>
      <c r="N9" s="146">
        <v>46023</v>
      </c>
      <c r="O9" s="153">
        <v>46753</v>
      </c>
      <c r="P9" s="148" t="s">
        <v>39</v>
      </c>
      <c r="Q9" s="52" t="s">
        <v>39</v>
      </c>
      <c r="R9" s="52" t="s">
        <v>39</v>
      </c>
      <c r="S9" s="149" t="s">
        <v>39</v>
      </c>
      <c r="T9" s="139" t="s">
        <v>39</v>
      </c>
      <c r="U9" s="150"/>
      <c r="V9" s="150"/>
      <c r="W9" s="150"/>
      <c r="X9" s="150" t="s">
        <v>39</v>
      </c>
      <c r="Y9" s="140" t="s">
        <v>182</v>
      </c>
      <c r="Z9" s="149" t="s">
        <v>30</v>
      </c>
    </row>
    <row r="10" spans="1:26" ht="76.5" customHeight="1" x14ac:dyDescent="0.25">
      <c r="A10" s="151">
        <v>6</v>
      </c>
      <c r="B10" s="140" t="s">
        <v>177</v>
      </c>
      <c r="C10" s="43" t="s">
        <v>177</v>
      </c>
      <c r="D10" s="43">
        <v>24296024</v>
      </c>
      <c r="E10" s="43" t="s">
        <v>178</v>
      </c>
      <c r="F10" s="141">
        <v>691004359</v>
      </c>
      <c r="G10" s="142" t="s">
        <v>183</v>
      </c>
      <c r="H10" s="143" t="s">
        <v>35</v>
      </c>
      <c r="I10" s="143" t="s">
        <v>36</v>
      </c>
      <c r="J10" s="143" t="s">
        <v>180</v>
      </c>
      <c r="K10" s="142" t="s">
        <v>184</v>
      </c>
      <c r="L10" s="154">
        <v>35000000</v>
      </c>
      <c r="M10" s="145">
        <f t="shared" si="0"/>
        <v>24500000</v>
      </c>
      <c r="N10" s="146">
        <v>46023</v>
      </c>
      <c r="O10" s="153">
        <v>46753</v>
      </c>
      <c r="P10" s="148" t="s">
        <v>39</v>
      </c>
      <c r="Q10" s="52" t="s">
        <v>39</v>
      </c>
      <c r="R10" s="52" t="s">
        <v>39</v>
      </c>
      <c r="S10" s="149" t="s">
        <v>39</v>
      </c>
      <c r="T10" s="139" t="s">
        <v>39</v>
      </c>
      <c r="U10" s="150" t="s">
        <v>39</v>
      </c>
      <c r="V10" s="150" t="s">
        <v>39</v>
      </c>
      <c r="W10" s="150" t="s">
        <v>39</v>
      </c>
      <c r="X10" s="150" t="s">
        <v>39</v>
      </c>
      <c r="Y10" s="140" t="s">
        <v>74</v>
      </c>
      <c r="Z10" s="149" t="s">
        <v>30</v>
      </c>
    </row>
    <row r="11" spans="1:26" ht="69.75" customHeight="1" x14ac:dyDescent="0.25">
      <c r="A11" s="139">
        <v>7</v>
      </c>
      <c r="B11" s="140" t="s">
        <v>185</v>
      </c>
      <c r="C11" s="43" t="s">
        <v>33</v>
      </c>
      <c r="D11" s="43">
        <v>70991430</v>
      </c>
      <c r="E11" s="43">
        <v>2121468</v>
      </c>
      <c r="F11" s="141">
        <v>600043096</v>
      </c>
      <c r="G11" s="152" t="s">
        <v>186</v>
      </c>
      <c r="H11" s="143" t="s">
        <v>35</v>
      </c>
      <c r="I11" s="143" t="s">
        <v>36</v>
      </c>
      <c r="J11" s="143" t="s">
        <v>37</v>
      </c>
      <c r="K11" s="142" t="s">
        <v>187</v>
      </c>
      <c r="L11" s="144">
        <v>35000000</v>
      </c>
      <c r="M11" s="155">
        <f t="shared" si="0"/>
        <v>24500000</v>
      </c>
      <c r="N11" s="146" t="s">
        <v>132</v>
      </c>
      <c r="O11" s="153" t="s">
        <v>188</v>
      </c>
      <c r="P11" s="148" t="s">
        <v>39</v>
      </c>
      <c r="Q11" s="52" t="s">
        <v>39</v>
      </c>
      <c r="R11" s="52" t="s">
        <v>39</v>
      </c>
      <c r="S11" s="149" t="s">
        <v>39</v>
      </c>
      <c r="T11" s="150"/>
      <c r="U11" s="150" t="s">
        <v>39</v>
      </c>
      <c r="V11" s="150"/>
      <c r="W11" s="150" t="s">
        <v>39</v>
      </c>
      <c r="X11" s="150"/>
      <c r="Y11" s="156" t="s">
        <v>134</v>
      </c>
      <c r="Z11" s="157" t="s">
        <v>30</v>
      </c>
    </row>
    <row r="12" spans="1:26" ht="70.5" customHeight="1" x14ac:dyDescent="0.25">
      <c r="A12" s="158">
        <v>8</v>
      </c>
      <c r="B12" s="140" t="s">
        <v>189</v>
      </c>
      <c r="C12" s="43" t="s">
        <v>190</v>
      </c>
      <c r="D12" s="43">
        <v>70989788</v>
      </c>
      <c r="E12" s="43">
        <v>2050510</v>
      </c>
      <c r="F12" s="141">
        <v>600042979</v>
      </c>
      <c r="G12" s="142" t="s">
        <v>191</v>
      </c>
      <c r="H12" s="143" t="s">
        <v>35</v>
      </c>
      <c r="I12" s="143" t="s">
        <v>36</v>
      </c>
      <c r="J12" s="143" t="s">
        <v>192</v>
      </c>
      <c r="K12" s="142" t="s">
        <v>193</v>
      </c>
      <c r="L12" s="154">
        <v>4000000</v>
      </c>
      <c r="M12" s="145">
        <f t="shared" si="0"/>
        <v>2800000</v>
      </c>
      <c r="N12" s="159">
        <v>44562</v>
      </c>
      <c r="O12" s="147">
        <v>46600</v>
      </c>
      <c r="P12" s="148" t="s">
        <v>39</v>
      </c>
      <c r="Q12" s="52" t="s">
        <v>39</v>
      </c>
      <c r="R12" s="52" t="s">
        <v>39</v>
      </c>
      <c r="S12" s="149"/>
      <c r="T12" s="150"/>
      <c r="U12" s="150"/>
      <c r="V12" s="150"/>
      <c r="W12" s="150" t="s">
        <v>39</v>
      </c>
      <c r="X12" s="150"/>
      <c r="Y12" s="140" t="s">
        <v>73</v>
      </c>
      <c r="Z12" s="149" t="s">
        <v>30</v>
      </c>
    </row>
    <row r="13" spans="1:26" ht="65.25" customHeight="1" x14ac:dyDescent="0.25">
      <c r="A13" s="160">
        <v>9</v>
      </c>
      <c r="B13" s="161" t="s">
        <v>189</v>
      </c>
      <c r="C13" s="161" t="s">
        <v>190</v>
      </c>
      <c r="D13" s="162">
        <v>70989788</v>
      </c>
      <c r="E13" s="162">
        <v>2050510</v>
      </c>
      <c r="F13" s="162">
        <v>600042979</v>
      </c>
      <c r="G13" s="163" t="s">
        <v>194</v>
      </c>
      <c r="H13" s="164" t="s">
        <v>35</v>
      </c>
      <c r="I13" s="165" t="s">
        <v>36</v>
      </c>
      <c r="J13" s="165" t="s">
        <v>192</v>
      </c>
      <c r="K13" s="165" t="s">
        <v>195</v>
      </c>
      <c r="L13" s="164">
        <v>2500000</v>
      </c>
      <c r="M13" s="166">
        <f t="shared" si="0"/>
        <v>1750000</v>
      </c>
      <c r="N13" s="167">
        <v>44562</v>
      </c>
      <c r="O13" s="168">
        <v>46600</v>
      </c>
      <c r="P13" s="169" t="s">
        <v>39</v>
      </c>
      <c r="Q13" s="170"/>
      <c r="R13" s="171"/>
      <c r="S13" s="171" t="s">
        <v>39</v>
      </c>
      <c r="T13" s="172"/>
      <c r="U13" s="173"/>
      <c r="V13" s="173"/>
      <c r="W13" s="173"/>
      <c r="X13" s="173"/>
      <c r="Y13" s="174" t="s">
        <v>196</v>
      </c>
      <c r="Z13" s="172" t="s">
        <v>30</v>
      </c>
    </row>
    <row r="14" spans="1:26" ht="60" customHeight="1" x14ac:dyDescent="0.25">
      <c r="A14" s="175">
        <v>10</v>
      </c>
      <c r="B14" s="161" t="s">
        <v>189</v>
      </c>
      <c r="C14" s="162" t="s">
        <v>190</v>
      </c>
      <c r="D14" s="162">
        <v>70989788</v>
      </c>
      <c r="E14" s="162">
        <v>2050510</v>
      </c>
      <c r="F14" s="163">
        <v>600042979</v>
      </c>
      <c r="G14" s="164" t="s">
        <v>197</v>
      </c>
      <c r="H14" s="165" t="s">
        <v>35</v>
      </c>
      <c r="I14" s="165" t="s">
        <v>36</v>
      </c>
      <c r="J14" s="165" t="s">
        <v>192</v>
      </c>
      <c r="K14" s="164" t="s">
        <v>198</v>
      </c>
      <c r="L14" s="166">
        <v>300000</v>
      </c>
      <c r="M14" s="167">
        <f t="shared" si="0"/>
        <v>210000</v>
      </c>
      <c r="N14" s="168">
        <v>45658</v>
      </c>
      <c r="O14" s="169">
        <v>46600</v>
      </c>
      <c r="P14" s="170"/>
      <c r="Q14" s="171" t="s">
        <v>39</v>
      </c>
      <c r="R14" s="171" t="s">
        <v>39</v>
      </c>
      <c r="S14" s="172"/>
      <c r="T14" s="173"/>
      <c r="U14" s="173"/>
      <c r="V14" s="173"/>
      <c r="W14" s="173"/>
      <c r="X14" s="173"/>
      <c r="Y14" s="161" t="s">
        <v>74</v>
      </c>
      <c r="Z14" s="172" t="s">
        <v>30</v>
      </c>
    </row>
    <row r="15" spans="1:26" ht="54.75" customHeight="1" x14ac:dyDescent="0.25">
      <c r="A15" s="173">
        <v>11</v>
      </c>
      <c r="B15" s="161" t="s">
        <v>199</v>
      </c>
      <c r="C15" s="162" t="s">
        <v>200</v>
      </c>
      <c r="D15" s="162">
        <v>75030047</v>
      </c>
      <c r="E15" s="162">
        <v>2050544</v>
      </c>
      <c r="F15" s="163">
        <v>600042995</v>
      </c>
      <c r="G15" s="164" t="s">
        <v>201</v>
      </c>
      <c r="H15" s="165" t="s">
        <v>35</v>
      </c>
      <c r="I15" s="165" t="s">
        <v>36</v>
      </c>
      <c r="J15" s="165" t="s">
        <v>202</v>
      </c>
      <c r="K15" s="164" t="s">
        <v>203</v>
      </c>
      <c r="L15" s="166">
        <v>1500000</v>
      </c>
      <c r="M15" s="167">
        <f t="shared" si="0"/>
        <v>1050000</v>
      </c>
      <c r="N15" s="168">
        <v>44562</v>
      </c>
      <c r="O15" s="169">
        <v>45261</v>
      </c>
      <c r="P15" s="170" t="s">
        <v>39</v>
      </c>
      <c r="Q15" s="171"/>
      <c r="R15" s="171"/>
      <c r="S15" s="172" t="s">
        <v>39</v>
      </c>
      <c r="T15" s="173"/>
      <c r="U15" s="173"/>
      <c r="V15" s="173"/>
      <c r="W15" s="173"/>
      <c r="X15" s="173" t="s">
        <v>39</v>
      </c>
      <c r="Y15" s="161" t="s">
        <v>74</v>
      </c>
      <c r="Z15" s="172" t="s">
        <v>30</v>
      </c>
    </row>
    <row r="16" spans="1:26" ht="45" customHeight="1" x14ac:dyDescent="0.25">
      <c r="A16" s="151">
        <v>12</v>
      </c>
      <c r="B16" s="140" t="s">
        <v>204</v>
      </c>
      <c r="C16" s="43" t="s">
        <v>205</v>
      </c>
      <c r="D16" s="43">
        <v>75033089</v>
      </c>
      <c r="E16" s="43">
        <v>2050803</v>
      </c>
      <c r="F16" s="141">
        <v>600043070</v>
      </c>
      <c r="G16" s="142" t="s">
        <v>206</v>
      </c>
      <c r="H16" s="143" t="s">
        <v>35</v>
      </c>
      <c r="I16" s="143" t="s">
        <v>36</v>
      </c>
      <c r="J16" s="143" t="s">
        <v>207</v>
      </c>
      <c r="K16" s="142" t="s">
        <v>208</v>
      </c>
      <c r="L16" s="154">
        <v>30000000</v>
      </c>
      <c r="M16" s="145">
        <f t="shared" si="0"/>
        <v>21000000</v>
      </c>
      <c r="N16" s="146">
        <v>46388</v>
      </c>
      <c r="O16" s="153">
        <v>47088</v>
      </c>
      <c r="P16" s="148" t="s">
        <v>39</v>
      </c>
      <c r="Q16" s="52" t="s">
        <v>39</v>
      </c>
      <c r="R16" s="52" t="s">
        <v>39</v>
      </c>
      <c r="S16" s="149"/>
      <c r="T16" s="150"/>
      <c r="U16" s="150" t="s">
        <v>209</v>
      </c>
      <c r="V16" s="150" t="s">
        <v>209</v>
      </c>
      <c r="W16" s="150"/>
      <c r="X16" s="150"/>
      <c r="Y16" s="140" t="s">
        <v>210</v>
      </c>
      <c r="Z16" s="149" t="s">
        <v>30</v>
      </c>
    </row>
    <row r="17" spans="1:26" ht="54.75" customHeight="1" x14ac:dyDescent="0.25">
      <c r="A17" s="139">
        <v>13</v>
      </c>
      <c r="B17" s="140" t="s">
        <v>204</v>
      </c>
      <c r="C17" s="43" t="s">
        <v>205</v>
      </c>
      <c r="D17" s="43">
        <v>75033089</v>
      </c>
      <c r="E17" s="43">
        <v>2050803</v>
      </c>
      <c r="F17" s="141">
        <v>600043070</v>
      </c>
      <c r="G17" s="142" t="s">
        <v>211</v>
      </c>
      <c r="H17" s="143" t="s">
        <v>35</v>
      </c>
      <c r="I17" s="143" t="s">
        <v>36</v>
      </c>
      <c r="J17" s="143" t="s">
        <v>207</v>
      </c>
      <c r="K17" s="142" t="s">
        <v>212</v>
      </c>
      <c r="L17" s="154">
        <v>15000000</v>
      </c>
      <c r="M17" s="145">
        <f t="shared" si="0"/>
        <v>10500000</v>
      </c>
      <c r="N17" s="146">
        <v>46388</v>
      </c>
      <c r="O17" s="153">
        <v>47088</v>
      </c>
      <c r="P17" s="148"/>
      <c r="Q17" s="52"/>
      <c r="R17" s="52" t="s">
        <v>209</v>
      </c>
      <c r="S17" s="149"/>
      <c r="T17" s="150"/>
      <c r="U17" s="150"/>
      <c r="V17" s="150" t="s">
        <v>209</v>
      </c>
      <c r="W17" s="150"/>
      <c r="X17" s="150"/>
      <c r="Y17" s="140" t="s">
        <v>74</v>
      </c>
      <c r="Z17" s="149" t="s">
        <v>30</v>
      </c>
    </row>
    <row r="18" spans="1:26" ht="60.75" customHeight="1" x14ac:dyDescent="0.25">
      <c r="A18" s="151">
        <v>14</v>
      </c>
      <c r="B18" s="140" t="s">
        <v>204</v>
      </c>
      <c r="C18" s="43" t="s">
        <v>205</v>
      </c>
      <c r="D18" s="43">
        <v>75033089</v>
      </c>
      <c r="E18" s="43">
        <v>2050803</v>
      </c>
      <c r="F18" s="141">
        <v>600043070</v>
      </c>
      <c r="G18" s="142" t="s">
        <v>213</v>
      </c>
      <c r="H18" s="143" t="s">
        <v>35</v>
      </c>
      <c r="I18" s="143" t="s">
        <v>36</v>
      </c>
      <c r="J18" s="143" t="s">
        <v>207</v>
      </c>
      <c r="K18" s="142" t="s">
        <v>214</v>
      </c>
      <c r="L18" s="154">
        <v>5000000</v>
      </c>
      <c r="M18" s="145">
        <f t="shared" si="0"/>
        <v>3500000</v>
      </c>
      <c r="N18" s="146">
        <v>46174</v>
      </c>
      <c r="O18" s="153">
        <v>47088</v>
      </c>
      <c r="P18" s="148"/>
      <c r="Q18" s="52" t="s">
        <v>209</v>
      </c>
      <c r="R18" s="52"/>
      <c r="S18" s="149"/>
      <c r="T18" s="150"/>
      <c r="U18" s="150"/>
      <c r="V18" s="150" t="s">
        <v>209</v>
      </c>
      <c r="W18" s="150"/>
      <c r="X18" s="150"/>
      <c r="Y18" s="140" t="s">
        <v>74</v>
      </c>
      <c r="Z18" s="149" t="s">
        <v>30</v>
      </c>
    </row>
    <row r="19" spans="1:26" ht="60.75" customHeight="1" x14ac:dyDescent="0.25">
      <c r="A19" s="139">
        <v>15</v>
      </c>
      <c r="B19" s="140" t="s">
        <v>204</v>
      </c>
      <c r="C19" s="43" t="s">
        <v>205</v>
      </c>
      <c r="D19" s="43">
        <v>75033089</v>
      </c>
      <c r="E19" s="43">
        <v>2050803</v>
      </c>
      <c r="F19" s="141">
        <v>600043070</v>
      </c>
      <c r="G19" s="142" t="s">
        <v>215</v>
      </c>
      <c r="H19" s="143" t="s">
        <v>35</v>
      </c>
      <c r="I19" s="143" t="s">
        <v>36</v>
      </c>
      <c r="J19" s="143" t="s">
        <v>207</v>
      </c>
      <c r="K19" s="142" t="s">
        <v>216</v>
      </c>
      <c r="L19" s="154">
        <v>4000000</v>
      </c>
      <c r="M19" s="145">
        <f t="shared" si="0"/>
        <v>2800000</v>
      </c>
      <c r="N19" s="146">
        <v>46388</v>
      </c>
      <c r="O19" s="153">
        <v>47088</v>
      </c>
      <c r="P19" s="148" t="s">
        <v>39</v>
      </c>
      <c r="Q19" s="52" t="s">
        <v>39</v>
      </c>
      <c r="R19" s="52" t="s">
        <v>39</v>
      </c>
      <c r="S19" s="149" t="s">
        <v>39</v>
      </c>
      <c r="T19" s="150"/>
      <c r="U19" s="150"/>
      <c r="V19" s="150"/>
      <c r="W19" s="150"/>
      <c r="X19" s="150"/>
      <c r="Y19" s="140" t="s">
        <v>74</v>
      </c>
      <c r="Z19" s="149" t="s">
        <v>30</v>
      </c>
    </row>
    <row r="20" spans="1:26" ht="85.5" customHeight="1" x14ac:dyDescent="0.25">
      <c r="A20" s="151">
        <v>16</v>
      </c>
      <c r="B20" s="140" t="s">
        <v>103</v>
      </c>
      <c r="C20" s="43" t="s">
        <v>40</v>
      </c>
      <c r="D20" s="43">
        <v>47558229</v>
      </c>
      <c r="E20" s="43">
        <v>47558229</v>
      </c>
      <c r="F20" s="141">
        <v>600043207</v>
      </c>
      <c r="G20" s="142" t="s">
        <v>217</v>
      </c>
      <c r="H20" s="143" t="s">
        <v>35</v>
      </c>
      <c r="I20" s="143" t="s">
        <v>36</v>
      </c>
      <c r="J20" s="43" t="s">
        <v>61</v>
      </c>
      <c r="K20" s="142" t="s">
        <v>218</v>
      </c>
      <c r="L20" s="154">
        <v>14000000</v>
      </c>
      <c r="M20" s="145">
        <f t="shared" si="0"/>
        <v>9800000</v>
      </c>
      <c r="N20" s="159">
        <v>44562</v>
      </c>
      <c r="O20" s="153">
        <v>46722</v>
      </c>
      <c r="P20" s="148"/>
      <c r="Q20" s="52" t="s">
        <v>209</v>
      </c>
      <c r="R20" s="52"/>
      <c r="S20" s="149"/>
      <c r="T20" s="150"/>
      <c r="U20" s="150"/>
      <c r="V20" s="150"/>
      <c r="W20" s="150" t="s">
        <v>209</v>
      </c>
      <c r="X20" s="150"/>
      <c r="Y20" s="140" t="s">
        <v>74</v>
      </c>
      <c r="Z20" s="149" t="s">
        <v>30</v>
      </c>
    </row>
    <row r="21" spans="1:26" ht="85.5" customHeight="1" x14ac:dyDescent="0.25">
      <c r="A21" s="139">
        <v>17</v>
      </c>
      <c r="B21" s="140" t="s">
        <v>103</v>
      </c>
      <c r="C21" s="43" t="s">
        <v>40</v>
      </c>
      <c r="D21" s="43">
        <v>47558229</v>
      </c>
      <c r="E21" s="43">
        <v>47558229</v>
      </c>
      <c r="F21" s="141">
        <v>600043207</v>
      </c>
      <c r="G21" s="142" t="s">
        <v>219</v>
      </c>
      <c r="H21" s="143" t="s">
        <v>35</v>
      </c>
      <c r="I21" s="143" t="s">
        <v>36</v>
      </c>
      <c r="J21" s="43" t="s">
        <v>61</v>
      </c>
      <c r="K21" s="142" t="s">
        <v>220</v>
      </c>
      <c r="L21" s="154">
        <v>3000000</v>
      </c>
      <c r="M21" s="145">
        <f t="shared" si="0"/>
        <v>2100000</v>
      </c>
      <c r="N21" s="159">
        <v>44562</v>
      </c>
      <c r="O21" s="153">
        <v>46722</v>
      </c>
      <c r="P21" s="148"/>
      <c r="Q21" s="52"/>
      <c r="R21" s="52" t="s">
        <v>39</v>
      </c>
      <c r="S21" s="149"/>
      <c r="T21" s="150"/>
      <c r="U21" s="150"/>
      <c r="V21" s="150"/>
      <c r="W21" s="150"/>
      <c r="X21" s="150"/>
      <c r="Y21" s="140" t="s">
        <v>74</v>
      </c>
      <c r="Z21" s="149" t="s">
        <v>30</v>
      </c>
    </row>
    <row r="22" spans="1:26" ht="85.5" customHeight="1" x14ac:dyDescent="0.25">
      <c r="A22" s="151">
        <v>18</v>
      </c>
      <c r="B22" s="140" t="s">
        <v>103</v>
      </c>
      <c r="C22" s="43" t="s">
        <v>40</v>
      </c>
      <c r="D22" s="43">
        <v>47558229</v>
      </c>
      <c r="E22" s="43">
        <v>47558229</v>
      </c>
      <c r="F22" s="141">
        <v>600043207</v>
      </c>
      <c r="G22" s="142" t="s">
        <v>215</v>
      </c>
      <c r="H22" s="143" t="s">
        <v>35</v>
      </c>
      <c r="I22" s="143" t="s">
        <v>36</v>
      </c>
      <c r="J22" s="43" t="s">
        <v>61</v>
      </c>
      <c r="K22" s="142" t="s">
        <v>221</v>
      </c>
      <c r="L22" s="154">
        <v>3000000</v>
      </c>
      <c r="M22" s="145">
        <f t="shared" si="0"/>
        <v>2100000</v>
      </c>
      <c r="N22" s="159">
        <v>44562</v>
      </c>
      <c r="O22" s="153">
        <v>46722</v>
      </c>
      <c r="P22" s="148"/>
      <c r="Q22" s="52" t="s">
        <v>39</v>
      </c>
      <c r="R22" s="52"/>
      <c r="S22" s="149"/>
      <c r="T22" s="150"/>
      <c r="U22" s="150"/>
      <c r="V22" s="150"/>
      <c r="W22" s="150"/>
      <c r="X22" s="150"/>
      <c r="Y22" s="140" t="s">
        <v>74</v>
      </c>
      <c r="Z22" s="149" t="s">
        <v>30</v>
      </c>
    </row>
    <row r="23" spans="1:26" ht="69.75" customHeight="1" x14ac:dyDescent="0.25">
      <c r="A23" s="139">
        <v>19</v>
      </c>
      <c r="B23" s="140" t="s">
        <v>75</v>
      </c>
      <c r="C23" s="43" t="s">
        <v>40</v>
      </c>
      <c r="D23" s="43">
        <v>47558156</v>
      </c>
      <c r="E23" s="43">
        <v>47558156</v>
      </c>
      <c r="F23" s="141">
        <v>600043193</v>
      </c>
      <c r="G23" s="142" t="s">
        <v>222</v>
      </c>
      <c r="H23" s="143" t="s">
        <v>35</v>
      </c>
      <c r="I23" s="143" t="s">
        <v>36</v>
      </c>
      <c r="J23" s="43" t="s">
        <v>61</v>
      </c>
      <c r="K23" s="142" t="s">
        <v>223</v>
      </c>
      <c r="L23" s="154">
        <v>15000000</v>
      </c>
      <c r="M23" s="145">
        <f t="shared" si="0"/>
        <v>10500000</v>
      </c>
      <c r="N23" s="159">
        <v>44562</v>
      </c>
      <c r="O23" s="153">
        <v>46722</v>
      </c>
      <c r="P23" s="148" t="s">
        <v>209</v>
      </c>
      <c r="Q23" s="52" t="s">
        <v>209</v>
      </c>
      <c r="R23" s="52" t="s">
        <v>209</v>
      </c>
      <c r="S23" s="149"/>
      <c r="T23" s="150"/>
      <c r="U23" s="150"/>
      <c r="V23" s="150"/>
      <c r="W23" s="150"/>
      <c r="X23" s="150"/>
      <c r="Y23" s="140" t="s">
        <v>73</v>
      </c>
      <c r="Z23" s="149" t="s">
        <v>31</v>
      </c>
    </row>
    <row r="24" spans="1:26" ht="76.5" customHeight="1" x14ac:dyDescent="0.25">
      <c r="A24" s="151">
        <v>20</v>
      </c>
      <c r="B24" s="140" t="s">
        <v>75</v>
      </c>
      <c r="C24" s="43" t="s">
        <v>40</v>
      </c>
      <c r="D24" s="43">
        <v>47558156</v>
      </c>
      <c r="E24" s="43">
        <v>47558156</v>
      </c>
      <c r="F24" s="141">
        <v>600043193</v>
      </c>
      <c r="G24" s="142" t="s">
        <v>224</v>
      </c>
      <c r="H24" s="143" t="s">
        <v>35</v>
      </c>
      <c r="I24" s="143" t="s">
        <v>36</v>
      </c>
      <c r="J24" s="43" t="s">
        <v>61</v>
      </c>
      <c r="K24" s="142" t="s">
        <v>225</v>
      </c>
      <c r="L24" s="154">
        <v>30000000</v>
      </c>
      <c r="M24" s="145">
        <f t="shared" si="0"/>
        <v>21000000</v>
      </c>
      <c r="N24" s="159">
        <v>44562</v>
      </c>
      <c r="O24" s="153">
        <v>46722</v>
      </c>
      <c r="P24" s="148"/>
      <c r="Q24" s="52"/>
      <c r="R24" s="52"/>
      <c r="S24" s="149"/>
      <c r="T24" s="150"/>
      <c r="U24" s="150" t="s">
        <v>209</v>
      </c>
      <c r="V24" s="150" t="s">
        <v>209</v>
      </c>
      <c r="W24" s="150" t="s">
        <v>209</v>
      </c>
      <c r="X24" s="150"/>
      <c r="Y24" s="140" t="s">
        <v>74</v>
      </c>
      <c r="Z24" s="149" t="s">
        <v>30</v>
      </c>
    </row>
    <row r="25" spans="1:26" ht="62.25" customHeight="1" x14ac:dyDescent="0.25">
      <c r="A25" s="139">
        <v>21</v>
      </c>
      <c r="B25" s="140" t="s">
        <v>75</v>
      </c>
      <c r="C25" s="43" t="s">
        <v>40</v>
      </c>
      <c r="D25" s="43">
        <v>47558156</v>
      </c>
      <c r="E25" s="43">
        <v>47558156</v>
      </c>
      <c r="F25" s="141">
        <v>600043193</v>
      </c>
      <c r="G25" s="142" t="s">
        <v>226</v>
      </c>
      <c r="H25" s="143" t="s">
        <v>35</v>
      </c>
      <c r="I25" s="143" t="s">
        <v>36</v>
      </c>
      <c r="J25" s="43" t="s">
        <v>61</v>
      </c>
      <c r="K25" s="142" t="s">
        <v>225</v>
      </c>
      <c r="L25" s="154">
        <v>30000000</v>
      </c>
      <c r="M25" s="145">
        <f t="shared" si="0"/>
        <v>21000000</v>
      </c>
      <c r="N25" s="159">
        <v>44562</v>
      </c>
      <c r="O25" s="153">
        <v>46722</v>
      </c>
      <c r="P25" s="148"/>
      <c r="Q25" s="52"/>
      <c r="R25" s="52"/>
      <c r="S25" s="149"/>
      <c r="T25" s="150"/>
      <c r="U25" s="150" t="s">
        <v>209</v>
      </c>
      <c r="V25" s="150" t="s">
        <v>209</v>
      </c>
      <c r="W25" s="150" t="s">
        <v>209</v>
      </c>
      <c r="X25" s="150"/>
      <c r="Y25" s="140" t="s">
        <v>74</v>
      </c>
      <c r="Z25" s="149" t="s">
        <v>30</v>
      </c>
    </row>
    <row r="26" spans="1:26" ht="54.75" customHeight="1" x14ac:dyDescent="0.25">
      <c r="A26" s="151">
        <v>22</v>
      </c>
      <c r="B26" s="140" t="s">
        <v>75</v>
      </c>
      <c r="C26" s="43" t="s">
        <v>40</v>
      </c>
      <c r="D26" s="43">
        <v>47558156</v>
      </c>
      <c r="E26" s="43">
        <v>47558156</v>
      </c>
      <c r="F26" s="141">
        <v>600043193</v>
      </c>
      <c r="G26" s="142" t="s">
        <v>227</v>
      </c>
      <c r="H26" s="143" t="s">
        <v>35</v>
      </c>
      <c r="I26" s="143" t="s">
        <v>36</v>
      </c>
      <c r="J26" s="43" t="s">
        <v>61</v>
      </c>
      <c r="K26" s="142" t="s">
        <v>228</v>
      </c>
      <c r="L26" s="154">
        <v>28000000</v>
      </c>
      <c r="M26" s="145">
        <f t="shared" si="0"/>
        <v>19600000</v>
      </c>
      <c r="N26" s="159">
        <v>44562</v>
      </c>
      <c r="O26" s="153">
        <v>46722</v>
      </c>
      <c r="P26" s="148" t="s">
        <v>209</v>
      </c>
      <c r="Q26" s="52" t="s">
        <v>209</v>
      </c>
      <c r="R26" s="52"/>
      <c r="S26" s="149"/>
      <c r="T26" s="150"/>
      <c r="U26" s="150"/>
      <c r="V26" s="150"/>
      <c r="W26" s="150"/>
      <c r="X26" s="150"/>
      <c r="Y26" s="140" t="s">
        <v>73</v>
      </c>
      <c r="Z26" s="149" t="s">
        <v>31</v>
      </c>
    </row>
    <row r="27" spans="1:26" ht="70.5" customHeight="1" x14ac:dyDescent="0.25">
      <c r="A27" s="139">
        <v>23</v>
      </c>
      <c r="B27" s="140" t="s">
        <v>75</v>
      </c>
      <c r="C27" s="43" t="s">
        <v>40</v>
      </c>
      <c r="D27" s="43">
        <v>47558156</v>
      </c>
      <c r="E27" s="43">
        <v>47558156</v>
      </c>
      <c r="F27" s="141">
        <v>600043193</v>
      </c>
      <c r="G27" s="142" t="s">
        <v>229</v>
      </c>
      <c r="H27" s="143" t="s">
        <v>35</v>
      </c>
      <c r="I27" s="143" t="s">
        <v>36</v>
      </c>
      <c r="J27" s="43" t="s">
        <v>61</v>
      </c>
      <c r="K27" s="142" t="s">
        <v>230</v>
      </c>
      <c r="L27" s="154">
        <v>13000000</v>
      </c>
      <c r="M27" s="145">
        <f t="shared" si="0"/>
        <v>9100000</v>
      </c>
      <c r="N27" s="159">
        <v>44562</v>
      </c>
      <c r="O27" s="153">
        <v>46722</v>
      </c>
      <c r="P27" s="148" t="s">
        <v>39</v>
      </c>
      <c r="Q27" s="52" t="s">
        <v>39</v>
      </c>
      <c r="R27" s="52"/>
      <c r="S27" s="149"/>
      <c r="T27" s="150"/>
      <c r="U27" s="150"/>
      <c r="V27" s="150"/>
      <c r="W27" s="150"/>
      <c r="X27" s="150"/>
      <c r="Y27" s="140" t="s">
        <v>73</v>
      </c>
      <c r="Z27" s="149" t="s">
        <v>31</v>
      </c>
    </row>
    <row r="28" spans="1:26" ht="204" customHeight="1" x14ac:dyDescent="0.25">
      <c r="A28" s="158">
        <v>24</v>
      </c>
      <c r="B28" s="140" t="s">
        <v>231</v>
      </c>
      <c r="C28" s="43" t="s">
        <v>232</v>
      </c>
      <c r="D28" s="43" t="s">
        <v>233</v>
      </c>
      <c r="E28" s="43">
        <v>181076454</v>
      </c>
      <c r="F28" s="141">
        <v>691009040</v>
      </c>
      <c r="G28" s="142" t="s">
        <v>234</v>
      </c>
      <c r="H28" s="143" t="s">
        <v>35</v>
      </c>
      <c r="I28" s="143" t="s">
        <v>36</v>
      </c>
      <c r="J28" s="143" t="s">
        <v>43</v>
      </c>
      <c r="K28" s="142" t="s">
        <v>235</v>
      </c>
      <c r="L28" s="154">
        <v>60000000</v>
      </c>
      <c r="M28" s="145">
        <f t="shared" si="0"/>
        <v>42000000</v>
      </c>
      <c r="N28" s="159">
        <v>44562</v>
      </c>
      <c r="O28" s="147">
        <v>45992</v>
      </c>
      <c r="P28" s="148" t="s">
        <v>39</v>
      </c>
      <c r="Q28" s="52" t="s">
        <v>39</v>
      </c>
      <c r="R28" s="52" t="s">
        <v>39</v>
      </c>
      <c r="S28" s="149" t="s">
        <v>39</v>
      </c>
      <c r="T28" s="150"/>
      <c r="U28" s="150" t="s">
        <v>39</v>
      </c>
      <c r="V28" s="150" t="s">
        <v>39</v>
      </c>
      <c r="W28" s="150" t="s">
        <v>39</v>
      </c>
      <c r="X28" s="150" t="s">
        <v>39</v>
      </c>
      <c r="Y28" s="140" t="s">
        <v>236</v>
      </c>
      <c r="Z28" s="149" t="s">
        <v>30</v>
      </c>
    </row>
    <row r="29" spans="1:26" ht="63" customHeight="1" x14ac:dyDescent="0.25">
      <c r="A29" s="150">
        <v>25</v>
      </c>
      <c r="B29" s="140" t="s">
        <v>231</v>
      </c>
      <c r="C29" s="43" t="s">
        <v>232</v>
      </c>
      <c r="D29" s="43" t="s">
        <v>233</v>
      </c>
      <c r="E29" s="43">
        <v>181076454</v>
      </c>
      <c r="F29" s="141">
        <v>691009040</v>
      </c>
      <c r="G29" s="142" t="s">
        <v>237</v>
      </c>
      <c r="H29" s="143" t="s">
        <v>35</v>
      </c>
      <c r="I29" s="143" t="s">
        <v>36</v>
      </c>
      <c r="J29" s="143" t="s">
        <v>43</v>
      </c>
      <c r="K29" s="142" t="s">
        <v>238</v>
      </c>
      <c r="L29" s="154">
        <v>20000000</v>
      </c>
      <c r="M29" s="145">
        <f t="shared" si="0"/>
        <v>14000000</v>
      </c>
      <c r="N29" s="159">
        <v>44562</v>
      </c>
      <c r="O29" s="147">
        <v>45992</v>
      </c>
      <c r="P29" s="148" t="s">
        <v>39</v>
      </c>
      <c r="Q29" s="52" t="s">
        <v>39</v>
      </c>
      <c r="R29" s="52" t="s">
        <v>39</v>
      </c>
      <c r="S29" s="149" t="s">
        <v>39</v>
      </c>
      <c r="T29" s="150"/>
      <c r="U29" s="150"/>
      <c r="V29" s="150"/>
      <c r="W29" s="150"/>
      <c r="X29" s="150" t="s">
        <v>39</v>
      </c>
      <c r="Y29" s="140" t="s">
        <v>236</v>
      </c>
      <c r="Z29" s="149" t="s">
        <v>30</v>
      </c>
    </row>
    <row r="30" spans="1:26" ht="30.75" customHeight="1" x14ac:dyDescent="0.25">
      <c r="A30" s="151">
        <v>26</v>
      </c>
      <c r="B30" s="140" t="s">
        <v>239</v>
      </c>
      <c r="C30" s="43" t="s">
        <v>240</v>
      </c>
      <c r="D30" s="43">
        <v>70980349</v>
      </c>
      <c r="E30" s="43">
        <v>2050391</v>
      </c>
      <c r="F30" s="141">
        <v>60042871</v>
      </c>
      <c r="G30" s="142" t="s">
        <v>241</v>
      </c>
      <c r="H30" s="143" t="s">
        <v>35</v>
      </c>
      <c r="I30" s="143" t="s">
        <v>36</v>
      </c>
      <c r="J30" s="143" t="s">
        <v>242</v>
      </c>
      <c r="K30" s="142" t="s">
        <v>243</v>
      </c>
      <c r="L30" s="154">
        <v>50000000</v>
      </c>
      <c r="M30" s="145">
        <f t="shared" si="0"/>
        <v>35000000</v>
      </c>
      <c r="N30" s="159">
        <v>44562</v>
      </c>
      <c r="O30" s="153">
        <v>46357</v>
      </c>
      <c r="P30" s="148" t="s">
        <v>39</v>
      </c>
      <c r="Q30" s="52" t="s">
        <v>39</v>
      </c>
      <c r="R30" s="52" t="s">
        <v>39</v>
      </c>
      <c r="S30" s="149" t="s">
        <v>39</v>
      </c>
      <c r="T30" s="150"/>
      <c r="U30" s="150" t="s">
        <v>39</v>
      </c>
      <c r="V30" s="150" t="s">
        <v>39</v>
      </c>
      <c r="W30" s="150" t="s">
        <v>39</v>
      </c>
      <c r="X30" s="150" t="s">
        <v>39</v>
      </c>
      <c r="Y30" s="140" t="s">
        <v>74</v>
      </c>
      <c r="Z30" s="149" t="s">
        <v>30</v>
      </c>
    </row>
    <row r="31" spans="1:26" ht="44.25" customHeight="1" x14ac:dyDescent="0.25">
      <c r="A31" s="139">
        <v>27</v>
      </c>
      <c r="B31" s="140" t="s">
        <v>239</v>
      </c>
      <c r="C31" s="43" t="s">
        <v>240</v>
      </c>
      <c r="D31" s="43">
        <v>70980349</v>
      </c>
      <c r="E31" s="43">
        <v>2050391</v>
      </c>
      <c r="F31" s="141">
        <v>60042871</v>
      </c>
      <c r="G31" s="142" t="s">
        <v>244</v>
      </c>
      <c r="H31" s="143" t="s">
        <v>35</v>
      </c>
      <c r="I31" s="143" t="s">
        <v>36</v>
      </c>
      <c r="J31" s="143" t="s">
        <v>242</v>
      </c>
      <c r="K31" s="142" t="s">
        <v>245</v>
      </c>
      <c r="L31" s="154">
        <v>8000000</v>
      </c>
      <c r="M31" s="145">
        <f t="shared" si="0"/>
        <v>5600000</v>
      </c>
      <c r="N31" s="159">
        <v>44562</v>
      </c>
      <c r="O31" s="153">
        <v>46357</v>
      </c>
      <c r="P31" s="148"/>
      <c r="Q31" s="52"/>
      <c r="R31" s="52"/>
      <c r="S31" s="149"/>
      <c r="T31" s="150"/>
      <c r="U31" s="150" t="s">
        <v>39</v>
      </c>
      <c r="V31" s="150"/>
      <c r="W31" s="150"/>
      <c r="X31" s="150" t="s">
        <v>39</v>
      </c>
      <c r="Y31" s="140" t="s">
        <v>74</v>
      </c>
      <c r="Z31" s="149" t="s">
        <v>30</v>
      </c>
    </row>
    <row r="32" spans="1:26" ht="45" customHeight="1" x14ac:dyDescent="0.25">
      <c r="A32" s="175">
        <v>28</v>
      </c>
      <c r="B32" s="161" t="s">
        <v>239</v>
      </c>
      <c r="C32" s="162" t="s">
        <v>240</v>
      </c>
      <c r="D32" s="162">
        <v>70980349</v>
      </c>
      <c r="E32" s="162">
        <v>2050391</v>
      </c>
      <c r="F32" s="163">
        <v>60042871</v>
      </c>
      <c r="G32" s="164" t="s">
        <v>246</v>
      </c>
      <c r="H32" s="165" t="s">
        <v>35</v>
      </c>
      <c r="I32" s="165" t="s">
        <v>36</v>
      </c>
      <c r="J32" s="165" t="s">
        <v>242</v>
      </c>
      <c r="K32" s="164" t="s">
        <v>247</v>
      </c>
      <c r="L32" s="166">
        <v>100000000</v>
      </c>
      <c r="M32" s="167">
        <f t="shared" si="0"/>
        <v>70000000</v>
      </c>
      <c r="N32" s="168">
        <v>44562</v>
      </c>
      <c r="O32" s="169">
        <v>45992</v>
      </c>
      <c r="P32" s="170" t="s">
        <v>39</v>
      </c>
      <c r="Q32" s="171" t="s">
        <v>39</v>
      </c>
      <c r="R32" s="171" t="s">
        <v>39</v>
      </c>
      <c r="S32" s="172" t="s">
        <v>39</v>
      </c>
      <c r="T32" s="173"/>
      <c r="U32" s="173"/>
      <c r="V32" s="173" t="s">
        <v>39</v>
      </c>
      <c r="W32" s="173" t="s">
        <v>39</v>
      </c>
      <c r="X32" s="173"/>
      <c r="Y32" s="161" t="s">
        <v>248</v>
      </c>
      <c r="Z32" s="172" t="s">
        <v>30</v>
      </c>
    </row>
    <row r="33" spans="1:26" ht="52.5" customHeight="1" x14ac:dyDescent="0.25">
      <c r="A33" s="160">
        <v>29</v>
      </c>
      <c r="B33" s="161" t="s">
        <v>239</v>
      </c>
      <c r="C33" s="162" t="s">
        <v>240</v>
      </c>
      <c r="D33" s="162">
        <v>70980349</v>
      </c>
      <c r="E33" s="162">
        <v>2050391</v>
      </c>
      <c r="F33" s="163">
        <v>60042871</v>
      </c>
      <c r="G33" s="164" t="s">
        <v>249</v>
      </c>
      <c r="H33" s="165" t="s">
        <v>35</v>
      </c>
      <c r="I33" s="165" t="s">
        <v>36</v>
      </c>
      <c r="J33" s="165" t="s">
        <v>242</v>
      </c>
      <c r="K33" s="164" t="s">
        <v>250</v>
      </c>
      <c r="L33" s="166">
        <v>120000000</v>
      </c>
      <c r="M33" s="167">
        <f t="shared" si="0"/>
        <v>84000000</v>
      </c>
      <c r="N33" s="168">
        <v>44562</v>
      </c>
      <c r="O33" s="169">
        <v>45992</v>
      </c>
      <c r="P33" s="170" t="s">
        <v>39</v>
      </c>
      <c r="Q33" s="171" t="s">
        <v>39</v>
      </c>
      <c r="R33" s="171" t="s">
        <v>39</v>
      </c>
      <c r="S33" s="172" t="s">
        <v>39</v>
      </c>
      <c r="T33" s="173"/>
      <c r="U33" s="173"/>
      <c r="V33" s="173" t="s">
        <v>39</v>
      </c>
      <c r="W33" s="173" t="s">
        <v>39</v>
      </c>
      <c r="X33" s="173" t="s">
        <v>39</v>
      </c>
      <c r="Y33" s="156" t="s">
        <v>251</v>
      </c>
      <c r="Z33" s="172" t="s">
        <v>30</v>
      </c>
    </row>
    <row r="34" spans="1:26" ht="36.75" customHeight="1" x14ac:dyDescent="0.25">
      <c r="A34" s="151">
        <v>30</v>
      </c>
      <c r="B34" s="20" t="s">
        <v>252</v>
      </c>
      <c r="C34" s="43" t="s">
        <v>253</v>
      </c>
      <c r="D34" s="176">
        <v>70990816</v>
      </c>
      <c r="E34" s="177">
        <v>2050854</v>
      </c>
      <c r="F34" s="22">
        <v>600161447</v>
      </c>
      <c r="G34" s="142" t="s">
        <v>254</v>
      </c>
      <c r="H34" s="143" t="s">
        <v>35</v>
      </c>
      <c r="I34" s="143" t="s">
        <v>36</v>
      </c>
      <c r="J34" s="143" t="s">
        <v>255</v>
      </c>
      <c r="K34" s="142" t="s">
        <v>254</v>
      </c>
      <c r="L34" s="144">
        <v>28000000</v>
      </c>
      <c r="M34" s="155">
        <f t="shared" si="0"/>
        <v>19600000</v>
      </c>
      <c r="N34" s="146">
        <v>46388</v>
      </c>
      <c r="O34" s="153">
        <v>47453</v>
      </c>
      <c r="P34" s="148"/>
      <c r="Q34" s="52"/>
      <c r="R34" s="52"/>
      <c r="S34" s="149"/>
      <c r="T34" s="150"/>
      <c r="U34" s="150"/>
      <c r="V34" s="150" t="s">
        <v>39</v>
      </c>
      <c r="W34" s="150" t="s">
        <v>39</v>
      </c>
      <c r="X34" s="150"/>
      <c r="Y34" s="140" t="s">
        <v>182</v>
      </c>
      <c r="Z34" s="149" t="s">
        <v>30</v>
      </c>
    </row>
    <row r="35" spans="1:26" ht="52.5" customHeight="1" x14ac:dyDescent="0.25">
      <c r="A35" s="160">
        <v>31</v>
      </c>
      <c r="B35" s="178" t="s">
        <v>72</v>
      </c>
      <c r="C35" s="179" t="s">
        <v>67</v>
      </c>
      <c r="D35" s="180">
        <v>24255378</v>
      </c>
      <c r="E35" s="181">
        <v>181042169</v>
      </c>
      <c r="F35" s="182">
        <v>691004706</v>
      </c>
      <c r="G35" s="164" t="s">
        <v>256</v>
      </c>
      <c r="H35" s="165" t="s">
        <v>35</v>
      </c>
      <c r="I35" s="165" t="s">
        <v>36</v>
      </c>
      <c r="J35" s="165" t="s">
        <v>61</v>
      </c>
      <c r="K35" s="164" t="s">
        <v>256</v>
      </c>
      <c r="L35" s="166">
        <v>20000000</v>
      </c>
      <c r="M35" s="167">
        <f t="shared" si="0"/>
        <v>14000000</v>
      </c>
      <c r="N35" s="168">
        <v>44197</v>
      </c>
      <c r="O35" s="169">
        <v>45627</v>
      </c>
      <c r="P35" s="170" t="s">
        <v>39</v>
      </c>
      <c r="Q35" s="171" t="s">
        <v>39</v>
      </c>
      <c r="R35" s="171" t="s">
        <v>39</v>
      </c>
      <c r="S35" s="172" t="s">
        <v>39</v>
      </c>
      <c r="T35" s="173"/>
      <c r="U35" s="173" t="s">
        <v>39</v>
      </c>
      <c r="V35" s="173" t="s">
        <v>39</v>
      </c>
      <c r="W35" s="173" t="s">
        <v>39</v>
      </c>
      <c r="X35" s="173" t="s">
        <v>39</v>
      </c>
      <c r="Y35" s="174" t="s">
        <v>257</v>
      </c>
      <c r="Z35" s="172" t="s">
        <v>31</v>
      </c>
    </row>
    <row r="36" spans="1:26" ht="56.25" customHeight="1" x14ac:dyDescent="0.25">
      <c r="A36" s="151">
        <v>32</v>
      </c>
      <c r="B36" s="49" t="s">
        <v>258</v>
      </c>
      <c r="C36" s="21" t="s">
        <v>259</v>
      </c>
      <c r="D36" s="176">
        <v>71002715</v>
      </c>
      <c r="E36" s="177">
        <v>2050765</v>
      </c>
      <c r="F36" s="22">
        <v>600043053</v>
      </c>
      <c r="G36" s="142" t="s">
        <v>260</v>
      </c>
      <c r="H36" s="143" t="s">
        <v>35</v>
      </c>
      <c r="I36" s="143" t="s">
        <v>36</v>
      </c>
      <c r="J36" s="143" t="s">
        <v>43</v>
      </c>
      <c r="K36" s="142" t="s">
        <v>261</v>
      </c>
      <c r="L36" s="154">
        <v>65000000</v>
      </c>
      <c r="M36" s="145">
        <f t="shared" si="0"/>
        <v>45500000</v>
      </c>
      <c r="N36" s="146">
        <v>46174</v>
      </c>
      <c r="O36" s="153">
        <v>47331</v>
      </c>
      <c r="P36" s="148" t="s">
        <v>39</v>
      </c>
      <c r="Q36" s="52" t="s">
        <v>39</v>
      </c>
      <c r="R36" s="52" t="s">
        <v>39</v>
      </c>
      <c r="S36" s="149" t="s">
        <v>39</v>
      </c>
      <c r="T36" s="150"/>
      <c r="U36" s="150"/>
      <c r="V36" s="150" t="s">
        <v>39</v>
      </c>
      <c r="W36" s="150" t="s">
        <v>39</v>
      </c>
      <c r="X36" s="150" t="s">
        <v>39</v>
      </c>
      <c r="Y36" s="140" t="s">
        <v>74</v>
      </c>
      <c r="Z36" s="149" t="s">
        <v>30</v>
      </c>
    </row>
    <row r="37" spans="1:26" ht="148.5" customHeight="1" x14ac:dyDescent="0.25">
      <c r="A37" s="139">
        <v>33</v>
      </c>
      <c r="B37" s="49" t="s">
        <v>262</v>
      </c>
      <c r="C37" s="21" t="s">
        <v>262</v>
      </c>
      <c r="D37" s="183">
        <v>8876584</v>
      </c>
      <c r="E37" s="177">
        <v>181113678</v>
      </c>
      <c r="F37" s="22">
        <v>691014248</v>
      </c>
      <c r="G37" s="184" t="s">
        <v>263</v>
      </c>
      <c r="H37" s="185" t="s">
        <v>35</v>
      </c>
      <c r="I37" s="185" t="s">
        <v>36</v>
      </c>
      <c r="J37" s="185" t="s">
        <v>255</v>
      </c>
      <c r="K37" s="184" t="s">
        <v>264</v>
      </c>
      <c r="L37" s="186" t="s">
        <v>265</v>
      </c>
      <c r="M37" s="187" t="s">
        <v>266</v>
      </c>
      <c r="N37" s="188">
        <v>45536</v>
      </c>
      <c r="O37" s="188">
        <v>46722</v>
      </c>
      <c r="P37" s="148" t="s">
        <v>39</v>
      </c>
      <c r="Q37" s="52" t="s">
        <v>39</v>
      </c>
      <c r="R37" s="52" t="s">
        <v>39</v>
      </c>
      <c r="S37" s="149" t="s">
        <v>39</v>
      </c>
      <c r="T37" s="189"/>
      <c r="U37" s="150" t="s">
        <v>39</v>
      </c>
      <c r="V37" s="150" t="s">
        <v>39</v>
      </c>
      <c r="W37" s="150" t="s">
        <v>39</v>
      </c>
      <c r="X37" s="150" t="s">
        <v>39</v>
      </c>
      <c r="Y37" s="190" t="s">
        <v>267</v>
      </c>
      <c r="Z37" s="191" t="s">
        <v>268</v>
      </c>
    </row>
    <row r="38" spans="1:26" ht="39.75" customHeight="1" x14ac:dyDescent="0.25">
      <c r="A38" s="175">
        <v>34</v>
      </c>
      <c r="B38" s="178" t="s">
        <v>269</v>
      </c>
      <c r="C38" s="179" t="s">
        <v>270</v>
      </c>
      <c r="D38" s="192">
        <v>47515911</v>
      </c>
      <c r="E38" s="181">
        <v>47515911</v>
      </c>
      <c r="F38" s="182">
        <v>600043185</v>
      </c>
      <c r="G38" s="164" t="s">
        <v>271</v>
      </c>
      <c r="H38" s="165" t="s">
        <v>35</v>
      </c>
      <c r="I38" s="165" t="s">
        <v>36</v>
      </c>
      <c r="J38" s="165" t="s">
        <v>272</v>
      </c>
      <c r="K38" s="164" t="s">
        <v>273</v>
      </c>
      <c r="L38" s="166">
        <v>5000000</v>
      </c>
      <c r="M38" s="167">
        <f t="shared" si="0"/>
        <v>3500000</v>
      </c>
      <c r="N38" s="168">
        <v>44562</v>
      </c>
      <c r="O38" s="169">
        <v>46722</v>
      </c>
      <c r="P38" s="170" t="s">
        <v>39</v>
      </c>
      <c r="Q38" s="171" t="s">
        <v>39</v>
      </c>
      <c r="R38" s="171"/>
      <c r="S38" s="172" t="s">
        <v>39</v>
      </c>
      <c r="T38" s="193"/>
      <c r="U38" s="193"/>
      <c r="V38" s="193"/>
      <c r="W38" s="193"/>
      <c r="X38" s="193"/>
      <c r="Y38" s="161" t="s">
        <v>74</v>
      </c>
      <c r="Z38" s="172" t="s">
        <v>30</v>
      </c>
    </row>
    <row r="39" spans="1:26" ht="39.75" customHeight="1" x14ac:dyDescent="0.25">
      <c r="A39" s="160">
        <v>35</v>
      </c>
      <c r="B39" s="178" t="s">
        <v>274</v>
      </c>
      <c r="C39" s="179" t="s">
        <v>275</v>
      </c>
      <c r="D39" s="192">
        <v>47559373</v>
      </c>
      <c r="E39" s="181">
        <v>2050421</v>
      </c>
      <c r="F39" s="182">
        <v>650016301</v>
      </c>
      <c r="G39" s="164" t="s">
        <v>276</v>
      </c>
      <c r="H39" s="165" t="s">
        <v>35</v>
      </c>
      <c r="I39" s="165" t="s">
        <v>36</v>
      </c>
      <c r="J39" s="165" t="s">
        <v>277</v>
      </c>
      <c r="K39" s="164" t="s">
        <v>278</v>
      </c>
      <c r="L39" s="166">
        <v>25000000</v>
      </c>
      <c r="M39" s="167">
        <f t="shared" si="0"/>
        <v>17500000</v>
      </c>
      <c r="N39" s="168">
        <v>44197</v>
      </c>
      <c r="O39" s="169">
        <v>45627</v>
      </c>
      <c r="P39" s="170"/>
      <c r="Q39" s="171"/>
      <c r="R39" s="171"/>
      <c r="S39" s="172"/>
      <c r="T39" s="193"/>
      <c r="U39" s="193"/>
      <c r="V39" s="193"/>
      <c r="W39" s="193" t="s">
        <v>39</v>
      </c>
      <c r="X39" s="193"/>
      <c r="Y39" s="156" t="s">
        <v>279</v>
      </c>
      <c r="Z39" s="172" t="s">
        <v>31</v>
      </c>
    </row>
    <row r="40" spans="1:26" ht="39.75" customHeight="1" x14ac:dyDescent="0.25">
      <c r="A40" s="173">
        <v>36</v>
      </c>
      <c r="B40" s="178" t="s">
        <v>189</v>
      </c>
      <c r="C40" s="179" t="s">
        <v>190</v>
      </c>
      <c r="D40" s="192">
        <v>70989788</v>
      </c>
      <c r="E40" s="181">
        <v>2050510</v>
      </c>
      <c r="F40" s="182">
        <v>600042979</v>
      </c>
      <c r="G40" s="164" t="s">
        <v>280</v>
      </c>
      <c r="H40" s="165" t="s">
        <v>35</v>
      </c>
      <c r="I40" s="165" t="s">
        <v>36</v>
      </c>
      <c r="J40" s="165" t="s">
        <v>192</v>
      </c>
      <c r="K40" s="164" t="s">
        <v>281</v>
      </c>
      <c r="L40" s="166">
        <v>600000</v>
      </c>
      <c r="M40" s="167">
        <f t="shared" si="0"/>
        <v>420000</v>
      </c>
      <c r="N40" s="168">
        <v>44562</v>
      </c>
      <c r="O40" s="169" t="s">
        <v>282</v>
      </c>
      <c r="P40" s="170"/>
      <c r="Q40" s="171"/>
      <c r="R40" s="171" t="s">
        <v>39</v>
      </c>
      <c r="S40" s="172"/>
      <c r="T40" s="193"/>
      <c r="U40" s="193"/>
      <c r="V40" s="193"/>
      <c r="W40" s="173"/>
      <c r="X40" s="193"/>
      <c r="Y40" s="161" t="s">
        <v>74</v>
      </c>
      <c r="Z40" s="172" t="s">
        <v>30</v>
      </c>
    </row>
    <row r="41" spans="1:26" ht="74.25" customHeight="1" x14ac:dyDescent="0.25">
      <c r="A41" s="139">
        <v>37</v>
      </c>
      <c r="B41" s="194" t="s">
        <v>75</v>
      </c>
      <c r="C41" s="43" t="s">
        <v>40</v>
      </c>
      <c r="D41" s="43">
        <v>47558156</v>
      </c>
      <c r="E41" s="177">
        <v>47558156</v>
      </c>
      <c r="F41" s="22">
        <v>600043193</v>
      </c>
      <c r="G41" s="45" t="s">
        <v>283</v>
      </c>
      <c r="H41" s="143" t="s">
        <v>35</v>
      </c>
      <c r="I41" s="143" t="s">
        <v>36</v>
      </c>
      <c r="J41" s="143" t="s">
        <v>61</v>
      </c>
      <c r="K41" s="45" t="s">
        <v>283</v>
      </c>
      <c r="L41" s="144">
        <v>97500000</v>
      </c>
      <c r="M41" s="155">
        <f t="shared" si="0"/>
        <v>68250000</v>
      </c>
      <c r="N41" s="159">
        <v>44562</v>
      </c>
      <c r="O41" s="195">
        <v>46357</v>
      </c>
      <c r="P41" s="148" t="s">
        <v>39</v>
      </c>
      <c r="Q41" s="52" t="s">
        <v>39</v>
      </c>
      <c r="R41" s="52" t="s">
        <v>39</v>
      </c>
      <c r="S41" s="149" t="s">
        <v>39</v>
      </c>
      <c r="T41" s="196"/>
      <c r="U41" s="196"/>
      <c r="V41" s="150"/>
      <c r="W41" s="150" t="s">
        <v>39</v>
      </c>
      <c r="X41" s="196"/>
      <c r="Y41" s="156" t="s">
        <v>124</v>
      </c>
      <c r="Z41" s="149" t="s">
        <v>31</v>
      </c>
    </row>
    <row r="42" spans="1:26" ht="66.75" customHeight="1" x14ac:dyDescent="0.25">
      <c r="A42" s="173">
        <v>38</v>
      </c>
      <c r="B42" s="178" t="s">
        <v>284</v>
      </c>
      <c r="C42" s="179" t="s">
        <v>285</v>
      </c>
      <c r="D42" s="192">
        <v>75031108</v>
      </c>
      <c r="E42" s="197">
        <v>150013680</v>
      </c>
      <c r="F42" s="182">
        <v>650013638</v>
      </c>
      <c r="G42" s="164" t="s">
        <v>286</v>
      </c>
      <c r="H42" s="165" t="s">
        <v>35</v>
      </c>
      <c r="I42" s="165" t="s">
        <v>36</v>
      </c>
      <c r="J42" s="165" t="s">
        <v>287</v>
      </c>
      <c r="K42" s="164" t="s">
        <v>288</v>
      </c>
      <c r="L42" s="166">
        <v>50000000</v>
      </c>
      <c r="M42" s="167">
        <f t="shared" si="0"/>
        <v>35000000</v>
      </c>
      <c r="N42" s="168">
        <v>45017</v>
      </c>
      <c r="O42" s="169">
        <v>45778</v>
      </c>
      <c r="P42" s="170"/>
      <c r="Q42" s="171"/>
      <c r="R42" s="171"/>
      <c r="S42" s="172"/>
      <c r="T42" s="193"/>
      <c r="U42" s="193"/>
      <c r="V42" s="198" t="s">
        <v>39</v>
      </c>
      <c r="W42" s="193"/>
      <c r="X42" s="193"/>
      <c r="Y42" s="161" t="s">
        <v>289</v>
      </c>
      <c r="Z42" s="172" t="s">
        <v>30</v>
      </c>
    </row>
    <row r="43" spans="1:26" ht="56.25" customHeight="1" x14ac:dyDescent="0.25">
      <c r="A43" s="139">
        <v>39</v>
      </c>
      <c r="B43" s="49" t="s">
        <v>284</v>
      </c>
      <c r="C43" s="21" t="s">
        <v>285</v>
      </c>
      <c r="D43" s="176">
        <v>75031108</v>
      </c>
      <c r="E43" s="199">
        <v>150013680</v>
      </c>
      <c r="F43" s="22">
        <v>650013638</v>
      </c>
      <c r="G43" s="142" t="s">
        <v>290</v>
      </c>
      <c r="H43" s="143" t="s">
        <v>35</v>
      </c>
      <c r="I43" s="143" t="s">
        <v>36</v>
      </c>
      <c r="J43" s="143" t="s">
        <v>287</v>
      </c>
      <c r="K43" s="142" t="s">
        <v>291</v>
      </c>
      <c r="L43" s="154">
        <v>5000000</v>
      </c>
      <c r="M43" s="145">
        <f t="shared" si="0"/>
        <v>3500000</v>
      </c>
      <c r="N43" s="159">
        <v>45383</v>
      </c>
      <c r="O43" s="153">
        <v>46631</v>
      </c>
      <c r="P43" s="148"/>
      <c r="Q43" s="52"/>
      <c r="R43" s="52"/>
      <c r="S43" s="149"/>
      <c r="T43" s="196"/>
      <c r="U43" s="196"/>
      <c r="V43" s="200" t="s">
        <v>39</v>
      </c>
      <c r="W43" s="200" t="s">
        <v>39</v>
      </c>
      <c r="X43" s="196"/>
      <c r="Y43" s="140" t="s">
        <v>292</v>
      </c>
      <c r="Z43" s="149" t="s">
        <v>30</v>
      </c>
    </row>
    <row r="44" spans="1:26" ht="75.75" customHeight="1" x14ac:dyDescent="0.25">
      <c r="A44" s="173">
        <v>40</v>
      </c>
      <c r="B44" s="178" t="s">
        <v>284</v>
      </c>
      <c r="C44" s="179" t="s">
        <v>285</v>
      </c>
      <c r="D44" s="192">
        <v>75031108</v>
      </c>
      <c r="E44" s="197">
        <v>150013680</v>
      </c>
      <c r="F44" s="182">
        <v>650013638</v>
      </c>
      <c r="G44" s="164" t="s">
        <v>293</v>
      </c>
      <c r="H44" s="165" t="s">
        <v>35</v>
      </c>
      <c r="I44" s="165" t="s">
        <v>36</v>
      </c>
      <c r="J44" s="165" t="s">
        <v>287</v>
      </c>
      <c r="K44" s="164" t="s">
        <v>294</v>
      </c>
      <c r="L44" s="166">
        <v>2000000</v>
      </c>
      <c r="M44" s="167">
        <f t="shared" si="0"/>
        <v>1400000</v>
      </c>
      <c r="N44" s="168">
        <v>44743</v>
      </c>
      <c r="O44" s="169">
        <v>45170</v>
      </c>
      <c r="P44" s="170"/>
      <c r="Q44" s="171"/>
      <c r="R44" s="171"/>
      <c r="S44" s="172"/>
      <c r="T44" s="193"/>
      <c r="U44" s="193"/>
      <c r="V44" s="198" t="s">
        <v>39</v>
      </c>
      <c r="W44" s="198" t="s">
        <v>39</v>
      </c>
      <c r="X44" s="193"/>
      <c r="Y44" s="161" t="s">
        <v>295</v>
      </c>
      <c r="Z44" s="172" t="s">
        <v>30</v>
      </c>
    </row>
    <row r="45" spans="1:26" ht="39.75" customHeight="1" x14ac:dyDescent="0.25">
      <c r="A45" s="139">
        <v>41</v>
      </c>
      <c r="B45" s="49" t="s">
        <v>284</v>
      </c>
      <c r="C45" s="21" t="s">
        <v>285</v>
      </c>
      <c r="D45" s="176">
        <v>75031108</v>
      </c>
      <c r="E45" s="199">
        <v>150013680</v>
      </c>
      <c r="F45" s="22">
        <v>650013638</v>
      </c>
      <c r="G45" s="142" t="s">
        <v>296</v>
      </c>
      <c r="H45" s="143" t="s">
        <v>35</v>
      </c>
      <c r="I45" s="143" t="s">
        <v>36</v>
      </c>
      <c r="J45" s="143" t="s">
        <v>287</v>
      </c>
      <c r="K45" s="142" t="s">
        <v>297</v>
      </c>
      <c r="L45" s="154">
        <v>100000000</v>
      </c>
      <c r="M45" s="145">
        <f t="shared" si="0"/>
        <v>70000000</v>
      </c>
      <c r="N45" s="146">
        <v>46023</v>
      </c>
      <c r="O45" s="153">
        <v>47665</v>
      </c>
      <c r="P45" s="148" t="s">
        <v>39</v>
      </c>
      <c r="Q45" s="52" t="s">
        <v>39</v>
      </c>
      <c r="R45" s="52" t="s">
        <v>39</v>
      </c>
      <c r="S45" s="149" t="s">
        <v>39</v>
      </c>
      <c r="T45" s="196"/>
      <c r="U45" s="196"/>
      <c r="V45" s="200" t="s">
        <v>39</v>
      </c>
      <c r="W45" s="196"/>
      <c r="X45" s="196"/>
      <c r="Y45" s="140" t="s">
        <v>298</v>
      </c>
      <c r="Z45" s="149" t="s">
        <v>30</v>
      </c>
    </row>
    <row r="46" spans="1:26" ht="66" customHeight="1" x14ac:dyDescent="0.25">
      <c r="A46" s="160">
        <v>42</v>
      </c>
      <c r="B46" s="178" t="s">
        <v>299</v>
      </c>
      <c r="C46" s="179" t="s">
        <v>300</v>
      </c>
      <c r="D46" s="192">
        <v>70997454</v>
      </c>
      <c r="E46" s="197" t="s">
        <v>301</v>
      </c>
      <c r="F46" s="182">
        <v>600042880</v>
      </c>
      <c r="G46" s="164" t="s">
        <v>302</v>
      </c>
      <c r="H46" s="165" t="s">
        <v>35</v>
      </c>
      <c r="I46" s="165" t="s">
        <v>36</v>
      </c>
      <c r="J46" s="165" t="s">
        <v>66</v>
      </c>
      <c r="K46" s="164" t="s">
        <v>303</v>
      </c>
      <c r="L46" s="166">
        <v>3000000</v>
      </c>
      <c r="M46" s="167">
        <f t="shared" si="0"/>
        <v>2100000</v>
      </c>
      <c r="N46" s="168">
        <v>44713</v>
      </c>
      <c r="O46" s="169">
        <v>45261</v>
      </c>
      <c r="P46" s="170" t="s">
        <v>39</v>
      </c>
      <c r="Q46" s="171" t="s">
        <v>39</v>
      </c>
      <c r="R46" s="171" t="s">
        <v>39</v>
      </c>
      <c r="S46" s="172" t="s">
        <v>39</v>
      </c>
      <c r="T46" s="172" t="s">
        <v>39</v>
      </c>
      <c r="U46" s="193"/>
      <c r="V46" s="198"/>
      <c r="W46" s="193"/>
      <c r="X46" s="172" t="s">
        <v>39</v>
      </c>
      <c r="Y46" s="156" t="s">
        <v>304</v>
      </c>
      <c r="Z46" s="201" t="s">
        <v>31</v>
      </c>
    </row>
    <row r="47" spans="1:26" ht="66" customHeight="1" x14ac:dyDescent="0.25">
      <c r="A47" s="139">
        <v>43</v>
      </c>
      <c r="B47" s="34" t="s">
        <v>106</v>
      </c>
      <c r="C47" s="21" t="s">
        <v>107</v>
      </c>
      <c r="D47" s="176">
        <v>70990832</v>
      </c>
      <c r="E47" s="199">
        <v>2050536</v>
      </c>
      <c r="F47" s="22">
        <v>600042987</v>
      </c>
      <c r="G47" s="142" t="s">
        <v>305</v>
      </c>
      <c r="H47" s="143" t="s">
        <v>35</v>
      </c>
      <c r="I47" s="143" t="s">
        <v>36</v>
      </c>
      <c r="J47" s="143" t="s">
        <v>109</v>
      </c>
      <c r="K47" s="142" t="s">
        <v>305</v>
      </c>
      <c r="L47" s="154">
        <v>10000000</v>
      </c>
      <c r="M47" s="145">
        <f t="shared" si="0"/>
        <v>7000000</v>
      </c>
      <c r="N47" s="146">
        <v>46023</v>
      </c>
      <c r="O47" s="153">
        <v>46722</v>
      </c>
      <c r="P47" s="148"/>
      <c r="Q47" s="52"/>
      <c r="R47" s="52"/>
      <c r="S47" s="149"/>
      <c r="T47" s="149"/>
      <c r="U47" s="196"/>
      <c r="V47" s="200"/>
      <c r="W47" s="200" t="s">
        <v>39</v>
      </c>
      <c r="X47" s="149"/>
      <c r="Y47" s="140" t="s">
        <v>298</v>
      </c>
      <c r="Z47" s="149" t="s">
        <v>30</v>
      </c>
    </row>
    <row r="48" spans="1:26" ht="66" customHeight="1" x14ac:dyDescent="0.25">
      <c r="A48" s="139">
        <v>44</v>
      </c>
      <c r="B48" s="140" t="s">
        <v>239</v>
      </c>
      <c r="C48" s="43" t="s">
        <v>240</v>
      </c>
      <c r="D48" s="43">
        <v>70980349</v>
      </c>
      <c r="E48" s="43">
        <v>2050391</v>
      </c>
      <c r="F48" s="141">
        <v>60042871</v>
      </c>
      <c r="G48" s="142" t="s">
        <v>306</v>
      </c>
      <c r="H48" s="143" t="s">
        <v>35</v>
      </c>
      <c r="I48" s="143" t="s">
        <v>36</v>
      </c>
      <c r="J48" s="143" t="s">
        <v>242</v>
      </c>
      <c r="K48" s="142" t="s">
        <v>306</v>
      </c>
      <c r="L48" s="154">
        <v>1000000</v>
      </c>
      <c r="M48" s="145">
        <f t="shared" si="0"/>
        <v>700000</v>
      </c>
      <c r="N48" s="159">
        <v>44562</v>
      </c>
      <c r="O48" s="153">
        <v>46357</v>
      </c>
      <c r="P48" s="148" t="s">
        <v>39</v>
      </c>
      <c r="Q48" s="52" t="s">
        <v>39</v>
      </c>
      <c r="R48" s="52" t="s">
        <v>39</v>
      </c>
      <c r="S48" s="149" t="s">
        <v>39</v>
      </c>
      <c r="T48" s="150"/>
      <c r="U48" s="150"/>
      <c r="V48" s="150" t="s">
        <v>39</v>
      </c>
      <c r="W48" s="150"/>
      <c r="X48" s="150"/>
      <c r="Y48" s="140" t="s">
        <v>74</v>
      </c>
      <c r="Z48" s="149" t="s">
        <v>30</v>
      </c>
    </row>
    <row r="49" spans="1:26" ht="66" customHeight="1" x14ac:dyDescent="0.25">
      <c r="A49" s="139">
        <v>45</v>
      </c>
      <c r="B49" s="20" t="s">
        <v>112</v>
      </c>
      <c r="C49" s="21" t="s">
        <v>113</v>
      </c>
      <c r="D49" s="22">
        <v>4435117</v>
      </c>
      <c r="E49" s="59">
        <v>181076951</v>
      </c>
      <c r="F49" s="22">
        <v>691009155</v>
      </c>
      <c r="G49" s="152" t="s">
        <v>307</v>
      </c>
      <c r="H49" s="143" t="s">
        <v>35</v>
      </c>
      <c r="I49" s="143" t="s">
        <v>115</v>
      </c>
      <c r="J49" s="202" t="s">
        <v>308</v>
      </c>
      <c r="K49" s="203" t="s">
        <v>309</v>
      </c>
      <c r="L49" s="144">
        <v>12500000</v>
      </c>
      <c r="M49" s="155">
        <f t="shared" si="0"/>
        <v>8750000</v>
      </c>
      <c r="N49" s="204" t="s">
        <v>310</v>
      </c>
      <c r="O49" s="205" t="s">
        <v>311</v>
      </c>
      <c r="P49" s="148" t="s">
        <v>39</v>
      </c>
      <c r="Q49" s="52" t="s">
        <v>39</v>
      </c>
      <c r="R49" s="52" t="s">
        <v>39</v>
      </c>
      <c r="S49" s="149" t="s">
        <v>39</v>
      </c>
      <c r="T49" s="150"/>
      <c r="U49" s="150"/>
      <c r="V49" s="150" t="s">
        <v>39</v>
      </c>
      <c r="W49" s="150" t="s">
        <v>39</v>
      </c>
      <c r="X49" s="150"/>
      <c r="Y49" s="140" t="s">
        <v>74</v>
      </c>
      <c r="Z49" s="149" t="s">
        <v>30</v>
      </c>
    </row>
    <row r="50" spans="1:26" ht="66" customHeight="1" x14ac:dyDescent="0.25">
      <c r="A50" s="158">
        <v>46</v>
      </c>
      <c r="B50" s="140" t="s">
        <v>189</v>
      </c>
      <c r="C50" s="43" t="s">
        <v>190</v>
      </c>
      <c r="D50" s="43">
        <v>70989788</v>
      </c>
      <c r="E50" s="43">
        <v>2050510</v>
      </c>
      <c r="F50" s="141">
        <v>600042979</v>
      </c>
      <c r="G50" s="142" t="s">
        <v>312</v>
      </c>
      <c r="H50" s="143" t="s">
        <v>35</v>
      </c>
      <c r="I50" s="143" t="s">
        <v>36</v>
      </c>
      <c r="J50" s="143" t="s">
        <v>192</v>
      </c>
      <c r="K50" s="142" t="s">
        <v>313</v>
      </c>
      <c r="L50" s="154">
        <v>4000000</v>
      </c>
      <c r="M50" s="145">
        <f t="shared" si="0"/>
        <v>2800000</v>
      </c>
      <c r="N50" s="159" t="s">
        <v>314</v>
      </c>
      <c r="O50" s="147" t="s">
        <v>315</v>
      </c>
      <c r="P50" s="148"/>
      <c r="Q50" s="52"/>
      <c r="R50" s="52" t="s">
        <v>39</v>
      </c>
      <c r="S50" s="149" t="s">
        <v>39</v>
      </c>
      <c r="T50" s="150" t="s">
        <v>39</v>
      </c>
      <c r="U50" s="150"/>
      <c r="V50" s="150"/>
      <c r="W50" s="150"/>
      <c r="X50" s="150" t="s">
        <v>39</v>
      </c>
      <c r="Y50" s="140" t="s">
        <v>316</v>
      </c>
      <c r="Z50" s="149" t="s">
        <v>30</v>
      </c>
    </row>
    <row r="51" spans="1:26" ht="66" customHeight="1" x14ac:dyDescent="0.25">
      <c r="A51" s="158">
        <v>47</v>
      </c>
      <c r="B51" s="140" t="s">
        <v>103</v>
      </c>
      <c r="C51" s="43" t="s">
        <v>40</v>
      </c>
      <c r="D51" s="43">
        <v>47558229</v>
      </c>
      <c r="E51" s="43">
        <v>47558229</v>
      </c>
      <c r="F51" s="141">
        <v>600043207</v>
      </c>
      <c r="G51" s="142" t="s">
        <v>317</v>
      </c>
      <c r="H51" s="143" t="s">
        <v>35</v>
      </c>
      <c r="I51" s="143" t="s">
        <v>36</v>
      </c>
      <c r="J51" s="43" t="s">
        <v>61</v>
      </c>
      <c r="K51" s="142" t="s">
        <v>318</v>
      </c>
      <c r="L51" s="154">
        <v>6000000</v>
      </c>
      <c r="M51" s="145">
        <f t="shared" si="0"/>
        <v>4200000</v>
      </c>
      <c r="N51" s="159" t="s">
        <v>319</v>
      </c>
      <c r="O51" s="147" t="s">
        <v>315</v>
      </c>
      <c r="P51" s="148"/>
      <c r="Q51" s="52"/>
      <c r="R51" s="52"/>
      <c r="S51" s="149" t="s">
        <v>39</v>
      </c>
      <c r="T51" s="150"/>
      <c r="U51" s="150"/>
      <c r="V51" s="150"/>
      <c r="W51" s="150"/>
      <c r="X51" s="150"/>
      <c r="Y51" s="140" t="s">
        <v>73</v>
      </c>
      <c r="Z51" s="149" t="s">
        <v>320</v>
      </c>
    </row>
    <row r="52" spans="1:26" ht="66" customHeight="1" x14ac:dyDescent="0.25">
      <c r="A52" s="150">
        <v>48</v>
      </c>
      <c r="B52" s="140" t="s">
        <v>199</v>
      </c>
      <c r="C52" s="43" t="s">
        <v>200</v>
      </c>
      <c r="D52" s="43">
        <v>75030047</v>
      </c>
      <c r="E52" s="43">
        <v>2050544</v>
      </c>
      <c r="F52" s="141">
        <v>600042995</v>
      </c>
      <c r="G52" s="142" t="s">
        <v>321</v>
      </c>
      <c r="H52" s="143" t="s">
        <v>35</v>
      </c>
      <c r="I52" s="143" t="s">
        <v>36</v>
      </c>
      <c r="J52" s="143" t="s">
        <v>202</v>
      </c>
      <c r="K52" s="142" t="s">
        <v>322</v>
      </c>
      <c r="L52" s="206">
        <v>6000000</v>
      </c>
      <c r="M52" s="145">
        <f t="shared" si="0"/>
        <v>4200000</v>
      </c>
      <c r="N52" s="159" t="s">
        <v>323</v>
      </c>
      <c r="O52" s="147" t="s">
        <v>315</v>
      </c>
      <c r="P52" s="207" t="s">
        <v>39</v>
      </c>
      <c r="Q52" s="59" t="s">
        <v>39</v>
      </c>
      <c r="R52" s="59" t="s">
        <v>39</v>
      </c>
      <c r="S52" s="149" t="s">
        <v>39</v>
      </c>
      <c r="T52" s="150"/>
      <c r="U52" s="150" t="s">
        <v>39</v>
      </c>
      <c r="V52" s="150" t="s">
        <v>39</v>
      </c>
      <c r="W52" s="150" t="s">
        <v>39</v>
      </c>
      <c r="X52" s="150" t="s">
        <v>39</v>
      </c>
      <c r="Y52" s="140" t="s">
        <v>324</v>
      </c>
      <c r="Z52" s="149" t="s">
        <v>31</v>
      </c>
    </row>
    <row r="53" spans="1:26" ht="66" customHeight="1" x14ac:dyDescent="0.25">
      <c r="A53" s="139">
        <v>49</v>
      </c>
      <c r="B53" s="140" t="s">
        <v>199</v>
      </c>
      <c r="C53" s="43" t="s">
        <v>200</v>
      </c>
      <c r="D53" s="43">
        <v>75030047</v>
      </c>
      <c r="E53" s="43">
        <v>2050544</v>
      </c>
      <c r="F53" s="141">
        <v>600042995</v>
      </c>
      <c r="G53" s="142" t="s">
        <v>325</v>
      </c>
      <c r="H53" s="143" t="s">
        <v>35</v>
      </c>
      <c r="I53" s="143" t="s">
        <v>36</v>
      </c>
      <c r="J53" s="143" t="s">
        <v>202</v>
      </c>
      <c r="K53" s="142" t="s">
        <v>326</v>
      </c>
      <c r="L53" s="154">
        <v>3000000</v>
      </c>
      <c r="M53" s="145">
        <f t="shared" si="0"/>
        <v>2100000</v>
      </c>
      <c r="N53" s="159" t="s">
        <v>323</v>
      </c>
      <c r="O53" s="147" t="s">
        <v>315</v>
      </c>
      <c r="P53" s="148" t="s">
        <v>39</v>
      </c>
      <c r="Q53" s="52" t="s">
        <v>39</v>
      </c>
      <c r="R53" s="52" t="s">
        <v>39</v>
      </c>
      <c r="S53" s="149" t="s">
        <v>39</v>
      </c>
      <c r="T53" s="150" t="s">
        <v>39</v>
      </c>
      <c r="U53" s="150" t="s">
        <v>39</v>
      </c>
      <c r="V53" s="150" t="s">
        <v>39</v>
      </c>
      <c r="W53" s="150" t="s">
        <v>39</v>
      </c>
      <c r="X53" s="150" t="s">
        <v>39</v>
      </c>
      <c r="Y53" s="156" t="s">
        <v>327</v>
      </c>
      <c r="Z53" s="149" t="s">
        <v>30</v>
      </c>
    </row>
    <row r="54" spans="1:26" ht="63.75" x14ac:dyDescent="0.25">
      <c r="A54" s="208">
        <v>50</v>
      </c>
      <c r="B54" s="178" t="s">
        <v>269</v>
      </c>
      <c r="C54" s="179" t="s">
        <v>270</v>
      </c>
      <c r="D54" s="192">
        <v>47515911</v>
      </c>
      <c r="E54" s="181">
        <v>47515911</v>
      </c>
      <c r="F54" s="182">
        <v>600043185</v>
      </c>
      <c r="G54" s="164" t="s">
        <v>328</v>
      </c>
      <c r="H54" s="165" t="s">
        <v>35</v>
      </c>
      <c r="I54" s="165" t="s">
        <v>36</v>
      </c>
      <c r="J54" s="165" t="s">
        <v>272</v>
      </c>
      <c r="K54" s="164" t="s">
        <v>329</v>
      </c>
      <c r="L54" s="166">
        <v>4500000</v>
      </c>
      <c r="M54" s="167">
        <f t="shared" si="0"/>
        <v>3150000</v>
      </c>
      <c r="N54" s="168" t="s">
        <v>323</v>
      </c>
      <c r="O54" s="169" t="s">
        <v>315</v>
      </c>
      <c r="P54" s="170"/>
      <c r="Q54" s="171" t="s">
        <v>39</v>
      </c>
      <c r="R54" s="171"/>
      <c r="S54" s="172" t="s">
        <v>39</v>
      </c>
      <c r="T54" s="193"/>
      <c r="U54" s="193"/>
      <c r="V54" s="173" t="s">
        <v>39</v>
      </c>
      <c r="W54" s="193"/>
      <c r="X54" s="173" t="s">
        <v>39</v>
      </c>
      <c r="Y54" s="174" t="s">
        <v>257</v>
      </c>
      <c r="Z54" s="172" t="s">
        <v>30</v>
      </c>
    </row>
    <row r="55" spans="1:26" ht="63.75" x14ac:dyDescent="0.25">
      <c r="A55" s="158">
        <v>51</v>
      </c>
      <c r="B55" s="49" t="s">
        <v>269</v>
      </c>
      <c r="C55" s="21" t="s">
        <v>270</v>
      </c>
      <c r="D55" s="176">
        <v>47515911</v>
      </c>
      <c r="E55" s="177">
        <v>47515911</v>
      </c>
      <c r="F55" s="22">
        <v>600043185</v>
      </c>
      <c r="G55" s="142" t="s">
        <v>330</v>
      </c>
      <c r="H55" s="143" t="s">
        <v>35</v>
      </c>
      <c r="I55" s="143" t="s">
        <v>36</v>
      </c>
      <c r="J55" s="143" t="s">
        <v>272</v>
      </c>
      <c r="K55" s="142" t="s">
        <v>331</v>
      </c>
      <c r="L55" s="154">
        <v>4500000</v>
      </c>
      <c r="M55" s="145">
        <f t="shared" si="0"/>
        <v>3150000</v>
      </c>
      <c r="N55" s="159" t="s">
        <v>323</v>
      </c>
      <c r="O55" s="147" t="s">
        <v>315</v>
      </c>
      <c r="P55" s="148"/>
      <c r="Q55" s="52"/>
      <c r="R55" s="52"/>
      <c r="S55" s="149" t="s">
        <v>39</v>
      </c>
      <c r="T55" s="196"/>
      <c r="U55" s="196"/>
      <c r="V55" s="150" t="s">
        <v>39</v>
      </c>
      <c r="W55" s="196"/>
      <c r="X55" s="150" t="s">
        <v>39</v>
      </c>
      <c r="Y55" s="140" t="s">
        <v>332</v>
      </c>
      <c r="Z55" s="149" t="s">
        <v>30</v>
      </c>
    </row>
    <row r="56" spans="1:26" ht="76.5" x14ac:dyDescent="0.25">
      <c r="A56" s="208">
        <v>52</v>
      </c>
      <c r="B56" s="178" t="s">
        <v>284</v>
      </c>
      <c r="C56" s="179" t="s">
        <v>285</v>
      </c>
      <c r="D56" s="192">
        <v>75031108</v>
      </c>
      <c r="E56" s="181">
        <v>150013680</v>
      </c>
      <c r="F56" s="182">
        <v>650013638</v>
      </c>
      <c r="G56" s="164" t="s">
        <v>333</v>
      </c>
      <c r="H56" s="165" t="s">
        <v>35</v>
      </c>
      <c r="I56" s="165" t="s">
        <v>36</v>
      </c>
      <c r="J56" s="165" t="s">
        <v>287</v>
      </c>
      <c r="K56" s="164" t="s">
        <v>334</v>
      </c>
      <c r="L56" s="166">
        <v>2500000</v>
      </c>
      <c r="M56" s="167">
        <f t="shared" si="0"/>
        <v>1750000</v>
      </c>
      <c r="N56" s="168">
        <v>45078</v>
      </c>
      <c r="O56" s="169">
        <v>46357</v>
      </c>
      <c r="P56" s="148" t="s">
        <v>39</v>
      </c>
      <c r="Q56" s="52" t="s">
        <v>39</v>
      </c>
      <c r="R56" s="52" t="s">
        <v>39</v>
      </c>
      <c r="S56" s="149" t="s">
        <v>39</v>
      </c>
      <c r="T56" s="150" t="s">
        <v>39</v>
      </c>
      <c r="U56" s="196"/>
      <c r="V56" s="150" t="s">
        <v>39</v>
      </c>
      <c r="W56" s="150" t="s">
        <v>39</v>
      </c>
      <c r="X56" s="150" t="s">
        <v>39</v>
      </c>
      <c r="Y56" s="209" t="s">
        <v>335</v>
      </c>
      <c r="Z56" s="172" t="s">
        <v>30</v>
      </c>
    </row>
    <row r="57" spans="1:26" ht="51.75" thickBot="1" x14ac:dyDescent="0.3">
      <c r="A57" s="208">
        <v>53</v>
      </c>
      <c r="B57" s="178" t="s">
        <v>284</v>
      </c>
      <c r="C57" s="179" t="s">
        <v>285</v>
      </c>
      <c r="D57" s="192">
        <v>75031108</v>
      </c>
      <c r="E57" s="181">
        <v>150013680</v>
      </c>
      <c r="F57" s="182">
        <v>650013638</v>
      </c>
      <c r="G57" s="164" t="s">
        <v>336</v>
      </c>
      <c r="H57" s="165" t="s">
        <v>35</v>
      </c>
      <c r="I57" s="165" t="s">
        <v>36</v>
      </c>
      <c r="J57" s="165" t="s">
        <v>287</v>
      </c>
      <c r="K57" s="164" t="s">
        <v>337</v>
      </c>
      <c r="L57" s="166">
        <v>2500000</v>
      </c>
      <c r="M57" s="167">
        <f t="shared" si="0"/>
        <v>1750000</v>
      </c>
      <c r="N57" s="168">
        <v>45078</v>
      </c>
      <c r="O57" s="169">
        <v>46357</v>
      </c>
      <c r="P57" s="170"/>
      <c r="Q57" s="171" t="s">
        <v>39</v>
      </c>
      <c r="R57" s="171" t="s">
        <v>39</v>
      </c>
      <c r="S57" s="172" t="s">
        <v>39</v>
      </c>
      <c r="T57" s="193"/>
      <c r="U57" s="193"/>
      <c r="V57" s="173" t="s">
        <v>39</v>
      </c>
      <c r="W57" s="193"/>
      <c r="X57" s="173" t="s">
        <v>39</v>
      </c>
      <c r="Y57" s="210"/>
      <c r="Z57" s="172" t="s">
        <v>30</v>
      </c>
    </row>
    <row r="58" spans="1:26" ht="51" x14ac:dyDescent="0.25">
      <c r="A58" s="151">
        <v>54</v>
      </c>
      <c r="B58" s="211" t="s">
        <v>75</v>
      </c>
      <c r="C58" s="50" t="s">
        <v>40</v>
      </c>
      <c r="D58" s="50">
        <v>47558156</v>
      </c>
      <c r="E58" s="212">
        <v>47558156</v>
      </c>
      <c r="F58" s="213">
        <v>600043193</v>
      </c>
      <c r="G58" s="152" t="s">
        <v>338</v>
      </c>
      <c r="H58" s="202" t="s">
        <v>35</v>
      </c>
      <c r="I58" s="202" t="s">
        <v>36</v>
      </c>
      <c r="J58" s="202" t="s">
        <v>61</v>
      </c>
      <c r="K58" s="152" t="s">
        <v>339</v>
      </c>
      <c r="L58" s="144">
        <v>8000000</v>
      </c>
      <c r="M58" s="155">
        <f t="shared" si="0"/>
        <v>5600000</v>
      </c>
      <c r="N58" s="146">
        <v>46174</v>
      </c>
      <c r="O58" s="214">
        <v>46722</v>
      </c>
      <c r="P58" s="215"/>
      <c r="Q58" s="216"/>
      <c r="R58" s="216"/>
      <c r="S58" s="201"/>
      <c r="T58" s="217"/>
      <c r="U58" s="217"/>
      <c r="V58" s="139"/>
      <c r="W58" s="139"/>
      <c r="X58" s="217"/>
      <c r="Y58" s="156" t="s">
        <v>74</v>
      </c>
      <c r="Z58" s="201" t="s">
        <v>30</v>
      </c>
    </row>
    <row r="59" spans="1:26" ht="63.75" x14ac:dyDescent="0.25">
      <c r="A59" s="151">
        <v>55</v>
      </c>
      <c r="B59" s="218" t="s">
        <v>258</v>
      </c>
      <c r="C59" s="219" t="s">
        <v>259</v>
      </c>
      <c r="D59" s="220">
        <v>71002715</v>
      </c>
      <c r="E59" s="212">
        <v>2050765</v>
      </c>
      <c r="F59" s="213">
        <v>600043053</v>
      </c>
      <c r="G59" s="152" t="s">
        <v>340</v>
      </c>
      <c r="H59" s="202" t="s">
        <v>35</v>
      </c>
      <c r="I59" s="202" t="s">
        <v>36</v>
      </c>
      <c r="J59" s="202" t="s">
        <v>43</v>
      </c>
      <c r="K59" s="152" t="s">
        <v>341</v>
      </c>
      <c r="L59" s="144">
        <v>20000000</v>
      </c>
      <c r="M59" s="155">
        <f t="shared" si="0"/>
        <v>14000000</v>
      </c>
      <c r="N59" s="146">
        <v>46539</v>
      </c>
      <c r="O59" s="153">
        <v>46966</v>
      </c>
      <c r="P59" s="215" t="s">
        <v>39</v>
      </c>
      <c r="Q59" s="216" t="s">
        <v>39</v>
      </c>
      <c r="R59" s="216" t="s">
        <v>39</v>
      </c>
      <c r="S59" s="201" t="s">
        <v>39</v>
      </c>
      <c r="T59" s="139"/>
      <c r="U59" s="139"/>
      <c r="V59" s="139" t="s">
        <v>39</v>
      </c>
      <c r="W59" s="139" t="s">
        <v>39</v>
      </c>
      <c r="X59" s="139" t="s">
        <v>39</v>
      </c>
      <c r="Y59" s="156" t="s">
        <v>74</v>
      </c>
      <c r="Z59" s="201" t="s">
        <v>30</v>
      </c>
    </row>
    <row r="60" spans="1:26" ht="54.75" customHeight="1" x14ac:dyDescent="0.25">
      <c r="A60" s="151">
        <v>56</v>
      </c>
      <c r="B60" s="221" t="s">
        <v>342</v>
      </c>
      <c r="C60" s="62" t="s">
        <v>343</v>
      </c>
      <c r="D60" s="222">
        <v>17588995</v>
      </c>
      <c r="E60" s="222">
        <v>181135272</v>
      </c>
      <c r="F60" s="223">
        <v>691016712</v>
      </c>
      <c r="G60" s="224" t="s">
        <v>344</v>
      </c>
      <c r="H60" s="225" t="s">
        <v>35</v>
      </c>
      <c r="I60" s="225" t="s">
        <v>36</v>
      </c>
      <c r="J60" s="225" t="s">
        <v>36</v>
      </c>
      <c r="K60" s="224" t="s">
        <v>345</v>
      </c>
      <c r="L60" s="226">
        <v>180000000</v>
      </c>
      <c r="M60" s="227">
        <v>126000000</v>
      </c>
      <c r="N60" s="228">
        <v>45683</v>
      </c>
      <c r="O60" s="229">
        <v>47331</v>
      </c>
      <c r="P60" s="230" t="s">
        <v>39</v>
      </c>
      <c r="Q60" s="231"/>
      <c r="R60" s="231"/>
      <c r="S60" s="223" t="s">
        <v>39</v>
      </c>
      <c r="T60" s="232"/>
      <c r="U60" s="232" t="s">
        <v>39</v>
      </c>
      <c r="V60" s="232" t="s">
        <v>39</v>
      </c>
      <c r="W60" s="232" t="s">
        <v>39</v>
      </c>
      <c r="X60" s="232" t="s">
        <v>39</v>
      </c>
      <c r="Y60" s="233" t="s">
        <v>346</v>
      </c>
      <c r="Z60" s="234" t="s">
        <v>30</v>
      </c>
    </row>
    <row r="61" spans="1:26" ht="68.25" customHeight="1" x14ac:dyDescent="0.25">
      <c r="A61" s="151">
        <v>57</v>
      </c>
      <c r="B61" s="221" t="s">
        <v>342</v>
      </c>
      <c r="C61" s="62" t="s">
        <v>136</v>
      </c>
      <c r="D61" s="235">
        <v>17588995</v>
      </c>
      <c r="E61" s="231" t="s">
        <v>347</v>
      </c>
      <c r="F61" s="223">
        <v>691016712</v>
      </c>
      <c r="G61" s="224" t="s">
        <v>137</v>
      </c>
      <c r="H61" s="225" t="s">
        <v>35</v>
      </c>
      <c r="I61" s="225" t="s">
        <v>36</v>
      </c>
      <c r="J61" s="225" t="s">
        <v>36</v>
      </c>
      <c r="K61" s="224" t="s">
        <v>140</v>
      </c>
      <c r="L61" s="226">
        <v>180000000</v>
      </c>
      <c r="M61" s="227">
        <f>L61/100*70</f>
        <v>126000000</v>
      </c>
      <c r="N61" s="236">
        <v>46023</v>
      </c>
      <c r="O61" s="237">
        <v>47331</v>
      </c>
      <c r="P61" s="230" t="s">
        <v>39</v>
      </c>
      <c r="Q61" s="231"/>
      <c r="R61" s="231"/>
      <c r="S61" s="223" t="s">
        <v>39</v>
      </c>
      <c r="T61" s="232"/>
      <c r="U61" s="232" t="s">
        <v>39</v>
      </c>
      <c r="V61" s="232" t="s">
        <v>39</v>
      </c>
      <c r="W61" s="232" t="s">
        <v>39</v>
      </c>
      <c r="X61" s="232" t="s">
        <v>39</v>
      </c>
      <c r="Y61" s="233" t="s">
        <v>138</v>
      </c>
      <c r="Z61" s="238" t="s">
        <v>30</v>
      </c>
    </row>
    <row r="62" spans="1:26" ht="68.25" customHeight="1" x14ac:dyDescent="0.25">
      <c r="A62" s="151">
        <v>58</v>
      </c>
      <c r="B62" s="156" t="s">
        <v>177</v>
      </c>
      <c r="C62" s="50" t="s">
        <v>177</v>
      </c>
      <c r="D62" s="50">
        <v>24296023</v>
      </c>
      <c r="E62" s="50" t="s">
        <v>178</v>
      </c>
      <c r="F62" s="157">
        <v>691004358</v>
      </c>
      <c r="G62" s="152" t="s">
        <v>348</v>
      </c>
      <c r="H62" s="202" t="s">
        <v>35</v>
      </c>
      <c r="I62" s="202" t="s">
        <v>36</v>
      </c>
      <c r="J62" s="202" t="s">
        <v>180</v>
      </c>
      <c r="K62" s="152" t="s">
        <v>349</v>
      </c>
      <c r="L62" s="226">
        <v>50000000</v>
      </c>
      <c r="M62" s="227">
        <f>L62/100*70</f>
        <v>35000000</v>
      </c>
      <c r="N62" s="236">
        <v>46023</v>
      </c>
      <c r="O62" s="214">
        <v>46753</v>
      </c>
      <c r="P62" s="230" t="s">
        <v>39</v>
      </c>
      <c r="Q62" s="231" t="s">
        <v>39</v>
      </c>
      <c r="R62" s="231" t="s">
        <v>39</v>
      </c>
      <c r="S62" s="223" t="s">
        <v>39</v>
      </c>
      <c r="T62" s="232" t="s">
        <v>39</v>
      </c>
      <c r="U62" s="232" t="s">
        <v>39</v>
      </c>
      <c r="V62" s="232" t="s">
        <v>39</v>
      </c>
      <c r="W62" s="232" t="s">
        <v>39</v>
      </c>
      <c r="X62" s="232" t="s">
        <v>39</v>
      </c>
      <c r="Y62" s="233" t="s">
        <v>350</v>
      </c>
      <c r="Z62" s="238" t="s">
        <v>30</v>
      </c>
    </row>
    <row r="63" spans="1:26" x14ac:dyDescent="0.25">
      <c r="A63" s="239"/>
      <c r="B63" s="240"/>
      <c r="C63" s="13"/>
      <c r="D63" s="241"/>
      <c r="E63" s="242"/>
      <c r="F63" s="14"/>
      <c r="G63" s="12"/>
      <c r="H63" s="16"/>
      <c r="I63" s="16"/>
      <c r="J63" s="16"/>
      <c r="K63" s="12"/>
      <c r="L63" s="17"/>
      <c r="M63" s="17"/>
      <c r="N63" s="243"/>
      <c r="O63" s="243"/>
      <c r="P63" s="239"/>
      <c r="Q63" s="239"/>
      <c r="R63" s="239"/>
      <c r="S63" s="239"/>
      <c r="Y63" s="12"/>
      <c r="Z63" s="239"/>
    </row>
    <row r="64" spans="1:26" x14ac:dyDescent="0.25">
      <c r="A64" s="7" t="s">
        <v>142</v>
      </c>
      <c r="B64" s="10"/>
      <c r="C64" s="8"/>
      <c r="D64" s="244"/>
      <c r="E64" s="244"/>
      <c r="F64" s="244"/>
      <c r="G64" s="245"/>
      <c r="H64" s="8"/>
      <c r="I64" s="8"/>
      <c r="K64" s="246"/>
    </row>
    <row r="66" spans="1:13" x14ac:dyDescent="0.25">
      <c r="A66" t="s">
        <v>23</v>
      </c>
      <c r="M66" s="249"/>
    </row>
    <row r="67" spans="1:13" x14ac:dyDescent="0.25">
      <c r="A67" s="247" t="s">
        <v>351</v>
      </c>
      <c r="M67" s="249"/>
    </row>
    <row r="68" spans="1:13" x14ac:dyDescent="0.25">
      <c r="A68" t="s">
        <v>24</v>
      </c>
    </row>
    <row r="69" spans="1:13" x14ac:dyDescent="0.25">
      <c r="A69" t="s">
        <v>25</v>
      </c>
    </row>
    <row r="70" spans="1:13" ht="6.75" customHeight="1" x14ac:dyDescent="0.25"/>
    <row r="71" spans="1:13" x14ac:dyDescent="0.25">
      <c r="A71" t="s">
        <v>352</v>
      </c>
    </row>
    <row r="72" spans="1:13" ht="5.25" customHeight="1" x14ac:dyDescent="0.25"/>
    <row r="73" spans="1:13" x14ac:dyDescent="0.25">
      <c r="A73" s="1" t="s">
        <v>353</v>
      </c>
      <c r="B73" s="250"/>
      <c r="C73" s="1"/>
      <c r="D73" s="251"/>
      <c r="E73" s="251"/>
      <c r="F73" s="251"/>
      <c r="G73" s="252"/>
      <c r="H73" s="1"/>
    </row>
    <row r="74" spans="1:13" x14ac:dyDescent="0.25">
      <c r="A74" s="1" t="s">
        <v>354</v>
      </c>
      <c r="B74" s="250"/>
      <c r="C74" s="1"/>
      <c r="D74" s="251"/>
      <c r="E74" s="251"/>
      <c r="F74" s="251"/>
      <c r="G74" s="252"/>
      <c r="H74" s="1"/>
    </row>
    <row r="75" spans="1:13" x14ac:dyDescent="0.25">
      <c r="A75" s="1" t="s">
        <v>355</v>
      </c>
      <c r="B75" s="250"/>
      <c r="C75" s="1"/>
      <c r="D75" s="251"/>
      <c r="E75" s="251"/>
      <c r="F75" s="251"/>
      <c r="G75" s="252"/>
      <c r="H75" s="1"/>
    </row>
    <row r="76" spans="1:13" x14ac:dyDescent="0.25">
      <c r="A76" s="1" t="s">
        <v>356</v>
      </c>
      <c r="B76" s="250"/>
      <c r="C76" s="1"/>
      <c r="D76" s="251"/>
      <c r="E76" s="251"/>
      <c r="F76" s="251"/>
      <c r="G76" s="252"/>
      <c r="H76" s="1"/>
    </row>
    <row r="77" spans="1:13" x14ac:dyDescent="0.25">
      <c r="A77" s="1" t="s">
        <v>357</v>
      </c>
      <c r="B77" s="250"/>
      <c r="C77" s="1"/>
      <c r="D77" s="251"/>
      <c r="E77" s="251"/>
      <c r="F77" s="251"/>
      <c r="G77" s="252"/>
      <c r="H77" s="1"/>
    </row>
    <row r="78" spans="1:13" x14ac:dyDescent="0.25">
      <c r="A78" s="1" t="s">
        <v>358</v>
      </c>
      <c r="B78" s="250"/>
      <c r="C78" s="1"/>
      <c r="D78" s="251"/>
      <c r="E78" s="251"/>
      <c r="F78" s="251"/>
      <c r="G78" s="252"/>
      <c r="H78" s="1"/>
    </row>
    <row r="79" spans="1:13" x14ac:dyDescent="0.25">
      <c r="A79" s="1" t="s">
        <v>359</v>
      </c>
      <c r="B79" s="250"/>
      <c r="C79" s="1"/>
      <c r="D79" s="251"/>
      <c r="E79" s="251"/>
      <c r="F79" s="251"/>
      <c r="G79" s="252"/>
      <c r="H79" s="1"/>
    </row>
    <row r="80" spans="1:13" ht="5.25" customHeight="1" x14ac:dyDescent="0.25">
      <c r="A80" s="253" t="s">
        <v>360</v>
      </c>
      <c r="B80" s="254"/>
      <c r="C80" s="253"/>
      <c r="D80" s="255"/>
      <c r="E80" s="255"/>
    </row>
    <row r="81" spans="1:25" x14ac:dyDescent="0.25">
      <c r="A81" s="1" t="s">
        <v>361</v>
      </c>
      <c r="B81" s="250"/>
      <c r="C81" s="1"/>
      <c r="D81" s="251"/>
      <c r="E81" s="251"/>
      <c r="F81" s="251"/>
    </row>
    <row r="82" spans="1:25" x14ac:dyDescent="0.25">
      <c r="A82" s="1" t="s">
        <v>362</v>
      </c>
      <c r="B82" s="250"/>
      <c r="C82" s="1"/>
      <c r="D82" s="251"/>
      <c r="E82" s="251"/>
      <c r="F82" s="251"/>
    </row>
    <row r="83" spans="1:25" ht="7.5" customHeight="1" x14ac:dyDescent="0.25">
      <c r="A83" s="1"/>
      <c r="B83" s="250"/>
      <c r="C83" s="1"/>
      <c r="D83" s="251"/>
      <c r="E83" s="251"/>
      <c r="F83" s="251"/>
    </row>
    <row r="84" spans="1:25" x14ac:dyDescent="0.25">
      <c r="A84" s="1" t="s">
        <v>363</v>
      </c>
      <c r="B84" s="250"/>
      <c r="C84" s="1"/>
      <c r="D84" s="251"/>
      <c r="E84" s="251"/>
      <c r="F84" s="251"/>
    </row>
    <row r="85" spans="1:25" x14ac:dyDescent="0.25">
      <c r="A85" s="1" t="s">
        <v>364</v>
      </c>
      <c r="B85" s="250"/>
      <c r="C85" s="1"/>
      <c r="D85" s="251"/>
      <c r="E85" s="251"/>
      <c r="F85" s="251"/>
    </row>
    <row r="86" spans="1:25" ht="6.75" customHeight="1" x14ac:dyDescent="0.25"/>
    <row r="87" spans="1:25" x14ac:dyDescent="0.25">
      <c r="A87" t="s">
        <v>365</v>
      </c>
    </row>
    <row r="88" spans="1:25" x14ac:dyDescent="0.25">
      <c r="A88" s="1" t="s">
        <v>366</v>
      </c>
    </row>
    <row r="89" spans="1:25" x14ac:dyDescent="0.25">
      <c r="A89" t="s">
        <v>367</v>
      </c>
    </row>
    <row r="91" spans="1:25" s="1" customFormat="1" x14ac:dyDescent="0.25">
      <c r="B91" s="250"/>
      <c r="D91" s="251"/>
      <c r="E91" s="251"/>
      <c r="F91" s="251"/>
      <c r="G91" s="252"/>
      <c r="K91" s="252"/>
      <c r="Y91" s="250"/>
    </row>
    <row r="92" spans="1:25" s="1" customFormat="1" x14ac:dyDescent="0.25">
      <c r="B92" s="250"/>
      <c r="D92" s="251"/>
      <c r="E92" s="251"/>
      <c r="F92" s="251"/>
      <c r="G92" s="252"/>
      <c r="K92" s="252"/>
      <c r="Y92" s="250"/>
    </row>
    <row r="93" spans="1:25" x14ac:dyDescent="0.25">
      <c r="A93" s="253"/>
    </row>
    <row r="95" spans="1:25" s="256" customFormat="1" x14ac:dyDescent="0.25">
      <c r="A95" s="1"/>
      <c r="B95" s="250"/>
      <c r="C95" s="1"/>
      <c r="D95" s="251"/>
      <c r="E95" s="251"/>
      <c r="F95" s="251"/>
      <c r="G95" s="252"/>
      <c r="H95" s="1"/>
      <c r="I95"/>
      <c r="K95" s="257"/>
      <c r="Y95" s="258"/>
    </row>
  </sheetData>
  <mergeCells count="30">
    <mergeCell ref="X3:X4"/>
    <mergeCell ref="Y3:Y4"/>
    <mergeCell ref="Z3:Z4"/>
    <mergeCell ref="Y56:Y57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38" fitToHeight="0" orientation="landscape" r:id="rId1"/>
  <headerFooter>
    <oddFooter>&amp;R&amp;P</oddFooter>
  </headerFooter>
  <rowBreaks count="1" manualBreakCount="1">
    <brk id="40" min="1" max="25" man="1"/>
  </rowBreaks>
  <colBreaks count="1" manualBreakCount="1">
    <brk id="13" max="89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DD06-D63C-4995-8C28-4DD6AC8FD5DC}">
  <sheetPr>
    <pageSetUpPr fitToPage="1"/>
  </sheetPr>
  <dimension ref="A1:T37"/>
  <sheetViews>
    <sheetView showGridLines="0" view="pageBreakPreview" topLeftCell="B1" zoomScaleNormal="100" zoomScaleSheetLayoutView="100" workbookViewId="0">
      <selection sqref="A1:T1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9.7109375" customWidth="1"/>
    <col min="5" max="5" width="14.42578125" customWidth="1"/>
    <col min="6" max="6" width="19" customWidth="1"/>
    <col min="7" max="8" width="13.7109375" customWidth="1"/>
    <col min="9" max="9" width="16.7109375" customWidth="1"/>
    <col min="10" max="10" width="35.85546875" customWidth="1"/>
    <col min="11" max="11" width="11.7109375" customWidth="1"/>
    <col min="12" max="12" width="10.42578125" customWidth="1"/>
    <col min="13" max="13" width="9" customWidth="1"/>
    <col min="15" max="15" width="6.85546875" customWidth="1"/>
    <col min="16" max="16" width="7.42578125" customWidth="1"/>
    <col min="17" max="17" width="9.42578125" customWidth="1"/>
    <col min="18" max="18" width="10" customWidth="1"/>
    <col min="19" max="19" width="20.7109375" customWidth="1"/>
    <col min="20" max="20" width="10.5703125" customWidth="1"/>
  </cols>
  <sheetData>
    <row r="1" spans="1:20" ht="40.5" customHeight="1" thickBot="1" x14ac:dyDescent="0.35">
      <c r="A1" s="259" t="s">
        <v>368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1"/>
    </row>
    <row r="2" spans="1:20" ht="30" customHeight="1" thickBot="1" x14ac:dyDescent="0.3">
      <c r="A2" s="262" t="s">
        <v>369</v>
      </c>
      <c r="B2" s="263" t="s">
        <v>0</v>
      </c>
      <c r="C2" s="264" t="s">
        <v>370</v>
      </c>
      <c r="D2" s="265"/>
      <c r="E2" s="265"/>
      <c r="F2" s="266" t="s">
        <v>2</v>
      </c>
      <c r="G2" s="267" t="s">
        <v>147</v>
      </c>
      <c r="H2" s="268" t="s">
        <v>29</v>
      </c>
      <c r="I2" s="269" t="s">
        <v>4</v>
      </c>
      <c r="J2" s="266" t="s">
        <v>371</v>
      </c>
      <c r="K2" s="270" t="s">
        <v>372</v>
      </c>
      <c r="L2" s="271"/>
      <c r="M2" s="272" t="s">
        <v>7</v>
      </c>
      <c r="N2" s="273"/>
      <c r="O2" s="274" t="s">
        <v>373</v>
      </c>
      <c r="P2" s="275"/>
      <c r="Q2" s="275"/>
      <c r="R2" s="275"/>
      <c r="S2" s="272" t="s">
        <v>9</v>
      </c>
      <c r="T2" s="273"/>
    </row>
    <row r="3" spans="1:20" ht="22.35" customHeight="1" thickBot="1" x14ac:dyDescent="0.3">
      <c r="A3" s="276"/>
      <c r="B3" s="277"/>
      <c r="C3" s="278" t="s">
        <v>374</v>
      </c>
      <c r="D3" s="279" t="s">
        <v>375</v>
      </c>
      <c r="E3" s="279" t="s">
        <v>376</v>
      </c>
      <c r="F3" s="280"/>
      <c r="G3" s="281"/>
      <c r="H3" s="282"/>
      <c r="I3" s="283"/>
      <c r="J3" s="280"/>
      <c r="K3" s="284" t="s">
        <v>377</v>
      </c>
      <c r="L3" s="284" t="s">
        <v>378</v>
      </c>
      <c r="M3" s="284" t="s">
        <v>17</v>
      </c>
      <c r="N3" s="107" t="s">
        <v>18</v>
      </c>
      <c r="O3" s="285" t="s">
        <v>151</v>
      </c>
      <c r="P3" s="286"/>
      <c r="Q3" s="286"/>
      <c r="R3" s="286"/>
      <c r="S3" s="96" t="s">
        <v>379</v>
      </c>
      <c r="T3" s="97" t="s">
        <v>22</v>
      </c>
    </row>
    <row r="4" spans="1:20" ht="50.25" customHeight="1" thickBot="1" x14ac:dyDescent="0.3">
      <c r="A4" s="287"/>
      <c r="B4" s="288"/>
      <c r="C4" s="289"/>
      <c r="D4" s="290"/>
      <c r="E4" s="290"/>
      <c r="F4" s="291"/>
      <c r="G4" s="292"/>
      <c r="H4" s="293"/>
      <c r="I4" s="294"/>
      <c r="J4" s="291"/>
      <c r="K4" s="295"/>
      <c r="L4" s="295"/>
      <c r="M4" s="295"/>
      <c r="N4" s="125"/>
      <c r="O4" s="296" t="s">
        <v>157</v>
      </c>
      <c r="P4" s="297" t="s">
        <v>158</v>
      </c>
      <c r="Q4" s="298" t="s">
        <v>159</v>
      </c>
      <c r="R4" s="299" t="s">
        <v>380</v>
      </c>
      <c r="S4" s="116"/>
      <c r="T4" s="117"/>
    </row>
    <row r="5" spans="1:20" ht="63.6" customHeight="1" x14ac:dyDescent="0.25">
      <c r="B5" s="151">
        <v>1</v>
      </c>
      <c r="C5" s="300" t="s">
        <v>381</v>
      </c>
      <c r="D5" s="301" t="s">
        <v>67</v>
      </c>
      <c r="E5" s="302">
        <v>24255378</v>
      </c>
      <c r="F5" s="303" t="s">
        <v>382</v>
      </c>
      <c r="G5" s="304" t="s">
        <v>35</v>
      </c>
      <c r="H5" s="304" t="s">
        <v>36</v>
      </c>
      <c r="I5" s="304" t="s">
        <v>61</v>
      </c>
      <c r="J5" s="303" t="s">
        <v>382</v>
      </c>
      <c r="K5" s="305">
        <v>25000000</v>
      </c>
      <c r="L5" s="306">
        <f t="shared" ref="L5:L6" si="0">K5/100*70</f>
        <v>17500000</v>
      </c>
      <c r="M5" s="307">
        <v>46388</v>
      </c>
      <c r="N5" s="308">
        <v>47818</v>
      </c>
      <c r="O5" s="309" t="s">
        <v>39</v>
      </c>
      <c r="P5" s="310" t="s">
        <v>39</v>
      </c>
      <c r="Q5" s="310" t="s">
        <v>39</v>
      </c>
      <c r="R5" s="311" t="s">
        <v>39</v>
      </c>
      <c r="S5" s="312" t="s">
        <v>383</v>
      </c>
      <c r="T5" s="302" t="s">
        <v>30</v>
      </c>
    </row>
    <row r="6" spans="1:20" ht="39.75" customHeight="1" x14ac:dyDescent="0.25">
      <c r="B6" s="151">
        <v>2</v>
      </c>
      <c r="C6" s="49" t="s">
        <v>384</v>
      </c>
      <c r="D6" s="301" t="s">
        <v>44</v>
      </c>
      <c r="E6" s="302">
        <v>65285</v>
      </c>
      <c r="F6" s="303" t="s">
        <v>385</v>
      </c>
      <c r="G6" s="304" t="s">
        <v>35</v>
      </c>
      <c r="H6" s="304" t="s">
        <v>36</v>
      </c>
      <c r="I6" s="304" t="s">
        <v>36</v>
      </c>
      <c r="J6" s="303" t="s">
        <v>386</v>
      </c>
      <c r="K6" s="305">
        <v>100000000</v>
      </c>
      <c r="L6" s="306">
        <f t="shared" si="0"/>
        <v>70000000</v>
      </c>
      <c r="M6" s="307">
        <v>46753</v>
      </c>
      <c r="N6" s="313">
        <v>48549</v>
      </c>
      <c r="O6" s="309" t="s">
        <v>39</v>
      </c>
      <c r="P6" s="310"/>
      <c r="Q6" s="310"/>
      <c r="R6" s="311" t="s">
        <v>39</v>
      </c>
      <c r="S6" s="312" t="s">
        <v>387</v>
      </c>
      <c r="T6" s="302" t="s">
        <v>30</v>
      </c>
    </row>
    <row r="7" spans="1:20" ht="57" customHeight="1" x14ac:dyDescent="0.25">
      <c r="B7" s="158">
        <v>3</v>
      </c>
      <c r="C7" s="49" t="s">
        <v>388</v>
      </c>
      <c r="D7" s="301" t="s">
        <v>389</v>
      </c>
      <c r="E7" s="302">
        <v>6180825</v>
      </c>
      <c r="F7" s="303" t="s">
        <v>390</v>
      </c>
      <c r="G7" s="304" t="s">
        <v>35</v>
      </c>
      <c r="H7" s="304" t="s">
        <v>36</v>
      </c>
      <c r="I7" s="303" t="s">
        <v>391</v>
      </c>
      <c r="J7" s="303" t="s">
        <v>392</v>
      </c>
      <c r="K7" s="305">
        <v>40000000</v>
      </c>
      <c r="L7" s="306">
        <f>K7/100*70</f>
        <v>28000000</v>
      </c>
      <c r="M7" s="314" t="s">
        <v>393</v>
      </c>
      <c r="N7" s="313" t="s">
        <v>394</v>
      </c>
      <c r="O7" s="309"/>
      <c r="P7" s="310"/>
      <c r="Q7" s="310" t="s">
        <v>39</v>
      </c>
      <c r="R7" s="311" t="s">
        <v>39</v>
      </c>
      <c r="S7" s="312" t="s">
        <v>395</v>
      </c>
      <c r="T7" s="302" t="s">
        <v>30</v>
      </c>
    </row>
    <row r="8" spans="1:20" x14ac:dyDescent="0.25">
      <c r="B8" s="3"/>
    </row>
    <row r="9" spans="1:20" x14ac:dyDescent="0.25">
      <c r="B9" s="7" t="s">
        <v>396</v>
      </c>
    </row>
    <row r="10" spans="1:20" x14ac:dyDescent="0.25">
      <c r="B10" s="7"/>
      <c r="C10" s="8"/>
      <c r="D10" s="8"/>
      <c r="E10" s="9"/>
      <c r="F10" s="9"/>
      <c r="G10" s="9"/>
      <c r="H10" s="10"/>
    </row>
    <row r="13" spans="1:20" x14ac:dyDescent="0.25">
      <c r="A13" t="s">
        <v>397</v>
      </c>
    </row>
    <row r="14" spans="1:20" x14ac:dyDescent="0.25">
      <c r="B14" t="s">
        <v>398</v>
      </c>
    </row>
    <row r="15" spans="1:20" ht="15.95" customHeight="1" x14ac:dyDescent="0.25">
      <c r="B15" t="s">
        <v>399</v>
      </c>
    </row>
    <row r="16" spans="1:20" x14ac:dyDescent="0.25">
      <c r="B16" t="s">
        <v>24</v>
      </c>
    </row>
    <row r="17" spans="1:12" x14ac:dyDescent="0.25">
      <c r="B17" t="s">
        <v>25</v>
      </c>
    </row>
    <row r="19" spans="1:12" x14ac:dyDescent="0.25">
      <c r="B19" t="s">
        <v>352</v>
      </c>
    </row>
    <row r="21" spans="1:12" x14ac:dyDescent="0.25">
      <c r="A21" s="253" t="s">
        <v>400</v>
      </c>
      <c r="B21" s="1" t="s">
        <v>401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253" t="s">
        <v>362</v>
      </c>
      <c r="B22" s="1" t="s">
        <v>354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253"/>
      <c r="B23" s="1" t="s">
        <v>355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253"/>
      <c r="B24" s="1" t="s">
        <v>356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253"/>
      <c r="B25" s="1" t="s">
        <v>357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253"/>
      <c r="B26" s="1" t="s">
        <v>358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253"/>
      <c r="B27" s="1" t="s">
        <v>359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25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253"/>
      <c r="B29" s="1" t="s">
        <v>402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253"/>
      <c r="B30" s="1" t="s">
        <v>362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B32" s="1" t="s">
        <v>363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5">
      <c r="B33" s="1" t="s">
        <v>364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ht="15.95" customHeight="1" x14ac:dyDescent="0.25"/>
    <row r="35" spans="2:12" x14ac:dyDescent="0.25">
      <c r="B35" t="s">
        <v>365</v>
      </c>
    </row>
    <row r="36" spans="2:12" x14ac:dyDescent="0.25">
      <c r="B36" t="s">
        <v>366</v>
      </c>
    </row>
    <row r="37" spans="2:12" x14ac:dyDescent="0.25">
      <c r="B37" t="s">
        <v>367</v>
      </c>
    </row>
  </sheetData>
  <mergeCells count="23"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70866141732283472" right="0.70866141732283472" top="0.78740157480314965" bottom="0.78740157480314965" header="0.31496062992125984" footer="0.31496062992125984"/>
  <pageSetup paperSize="8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1A41-53ED-4D6F-B163-3FDB1E8BB45D}">
  <dimension ref="A1:B10"/>
  <sheetViews>
    <sheetView workbookViewId="0">
      <selection activeCell="C17" sqref="C17"/>
    </sheetView>
  </sheetViews>
  <sheetFormatPr defaultRowHeight="15" x14ac:dyDescent="0.25"/>
  <cols>
    <col min="1" max="1" width="37.85546875" customWidth="1"/>
  </cols>
  <sheetData>
    <row r="1" spans="1:2" x14ac:dyDescent="0.25">
      <c r="A1" s="19" t="s">
        <v>64</v>
      </c>
      <c r="B1" s="24"/>
    </row>
    <row r="2" spans="1:2" x14ac:dyDescent="0.25">
      <c r="A2" s="19" t="s">
        <v>82</v>
      </c>
      <c r="B2" s="24"/>
    </row>
    <row r="3" spans="1:2" x14ac:dyDescent="0.25">
      <c r="A3" s="20" t="s">
        <v>59</v>
      </c>
      <c r="B3" s="24"/>
    </row>
    <row r="4" spans="1:2" ht="25.5" x14ac:dyDescent="0.25">
      <c r="A4" s="19" t="s">
        <v>129</v>
      </c>
      <c r="B4" s="24"/>
    </row>
    <row r="5" spans="1:2" x14ac:dyDescent="0.25">
      <c r="A5" s="19" t="s">
        <v>57</v>
      </c>
      <c r="B5" s="24"/>
    </row>
    <row r="6" spans="1:2" x14ac:dyDescent="0.25">
      <c r="A6" s="19" t="s">
        <v>130</v>
      </c>
      <c r="B6" s="24"/>
    </row>
    <row r="7" spans="1:2" ht="25.5" x14ac:dyDescent="0.25">
      <c r="A7" s="19" t="s">
        <v>72</v>
      </c>
      <c r="B7" s="24"/>
    </row>
    <row r="8" spans="1:2" x14ac:dyDescent="0.25">
      <c r="A8" s="19" t="s">
        <v>128</v>
      </c>
      <c r="B8" s="25"/>
    </row>
    <row r="9" spans="1:2" ht="25.5" x14ac:dyDescent="0.25">
      <c r="A9" s="23" t="s">
        <v>127</v>
      </c>
      <c r="B9" s="25"/>
    </row>
    <row r="10" spans="1:2" x14ac:dyDescent="0.25">
      <c r="A10" s="19" t="s">
        <v>112</v>
      </c>
      <c r="B10" s="25"/>
    </row>
  </sheetData>
  <sortState xmlns:xlrd2="http://schemas.microsoft.com/office/spreadsheetml/2017/richdata2" ref="A1:B10">
    <sortCondition ref="A1:A1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MŠ</vt:lpstr>
      <vt:lpstr>ZŠ</vt:lpstr>
      <vt:lpstr>zajmove, neform., celoziv.uceni</vt:lpstr>
      <vt:lpstr>List1</vt:lpstr>
      <vt:lpstr>ZŠ!Názvy_tisku</vt:lpstr>
      <vt:lpstr>'zajmove, neform., celoziv.uceni'!Oblast_tisku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Štembergová Jitka, Ing.</cp:lastModifiedBy>
  <cp:revision/>
  <cp:lastPrinted>2025-11-26T14:00:03Z</cp:lastPrinted>
  <dcterms:created xsi:type="dcterms:W3CDTF">2020-07-22T07:46:04Z</dcterms:created>
  <dcterms:modified xsi:type="dcterms:W3CDTF">2025-12-16T08:51:05Z</dcterms:modified>
  <cp:category/>
  <cp:contentStatus/>
</cp:coreProperties>
</file>