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13 MAP Prostějov\MAP III_ Prostějov\Strategický rámec\05_2022\"/>
    </mc:Choice>
  </mc:AlternateContent>
  <bookViews>
    <workbookView xWindow="-105" yWindow="-105" windowWidth="23250" windowHeight="12570" tabRatio="710" activeTab="3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22" i="7" l="1"/>
  <c r="M83" i="7"/>
  <c r="M74" i="7" l="1"/>
  <c r="M55" i="7"/>
  <c r="M34" i="7"/>
  <c r="M127" i="7" l="1"/>
  <c r="M126" i="7"/>
  <c r="M125" i="7"/>
  <c r="M90" i="7" l="1"/>
  <c r="M88" i="7"/>
  <c r="M97" i="7"/>
  <c r="M96" i="7"/>
  <c r="M95" i="7"/>
  <c r="M94" i="7"/>
  <c r="M176" i="7" l="1"/>
  <c r="M108" i="7" l="1"/>
  <c r="M107" i="7"/>
  <c r="M106" i="7"/>
  <c r="M105" i="7"/>
  <c r="M98" i="7" l="1"/>
  <c r="M17" i="6"/>
  <c r="M89" i="7" l="1"/>
  <c r="M12" i="7" l="1"/>
  <c r="M13" i="7"/>
  <c r="M14" i="7"/>
  <c r="M15" i="7"/>
  <c r="M16" i="7"/>
  <c r="M17" i="7"/>
  <c r="M18" i="7"/>
  <c r="M19" i="7"/>
  <c r="M20" i="7"/>
  <c r="M21" i="7"/>
  <c r="M23" i="7"/>
  <c r="M25" i="7"/>
  <c r="M26" i="7"/>
  <c r="M27" i="7"/>
  <c r="M28" i="7"/>
  <c r="M29" i="7"/>
  <c r="M30" i="7"/>
  <c r="M31" i="7"/>
  <c r="M32" i="7"/>
  <c r="M33" i="7"/>
  <c r="M35" i="7"/>
  <c r="M36" i="7"/>
  <c r="M37" i="7"/>
  <c r="M38" i="7"/>
  <c r="M39" i="7"/>
  <c r="M40" i="7"/>
  <c r="M41" i="7"/>
  <c r="M42" i="7"/>
  <c r="M43" i="7"/>
  <c r="M44" i="7"/>
  <c r="M45" i="7"/>
  <c r="M46" i="7"/>
  <c r="M47" i="7"/>
  <c r="M48" i="7"/>
  <c r="M49" i="7"/>
  <c r="M50" i="7"/>
  <c r="M51" i="7"/>
  <c r="M52" i="7"/>
  <c r="M53" i="7"/>
  <c r="M54" i="7"/>
  <c r="M56" i="7"/>
  <c r="M57" i="7"/>
  <c r="M58" i="7"/>
  <c r="M60" i="7"/>
  <c r="M61" i="7"/>
  <c r="M62" i="7"/>
  <c r="M63" i="7"/>
  <c r="M64" i="7"/>
  <c r="M65" i="7"/>
  <c r="M66" i="7"/>
  <c r="M67" i="7"/>
  <c r="M68" i="7"/>
  <c r="M69" i="7"/>
  <c r="M70" i="7"/>
  <c r="M71" i="7"/>
  <c r="M72" i="7"/>
  <c r="M73" i="7"/>
  <c r="M11" i="7"/>
  <c r="M10" i="7"/>
</calcChain>
</file>

<file path=xl/sharedStrings.xml><?xml version="1.0" encoding="utf-8"?>
<sst xmlns="http://schemas.openxmlformats.org/spreadsheetml/2006/main" count="3322" uniqueCount="879">
  <si>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</si>
  <si>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</si>
  <si>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</si>
  <si>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</si>
  <si>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</si>
  <si>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</si>
  <si>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</si>
  <si>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</si>
  <si>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</si>
  <si>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</si>
  <si>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</si>
  <si>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</si>
  <si>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</si>
  <si>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</si>
  <si>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</si>
  <si>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</si>
  <si>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</si>
  <si>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</si>
  <si>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</si>
  <si>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</si>
  <si>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</si>
  <si>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</si>
  <si>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</si>
  <si>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</si>
  <si>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</si>
  <si>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</si>
  <si>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</si>
  <si>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</si>
  <si>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</si>
  <si>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</si>
  <si>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</si>
  <si>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</si>
  <si>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</si>
  <si>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</si>
  <si>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</si>
  <si>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</si>
  <si>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</si>
  <si>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</si>
  <si>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</si>
  <si>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</si>
  <si>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</si>
  <si>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</si>
  <si>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</si>
  <si>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</si>
  <si>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</si>
  <si>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</si>
  <si>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</si>
  <si>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</si>
  <si>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</si>
  <si>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</si>
  <si>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</si>
  <si>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</si>
  <si>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</si>
  <si>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</si>
  <si>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</si>
  <si>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</si>
  <si>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</si>
  <si>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</si>
  <si>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</si>
  <si>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</si>
  <si>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</si>
  <si>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</si>
  <si>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</si>
  <si>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</si>
  <si>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</si>
  <si>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</si>
  <si>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</si>
  <si>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</si>
  <si>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</si>
  <si>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</si>
  <si>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</si>
  <si>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</si>
  <si>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</si>
  <si>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</si>
  <si>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</si>
  <si>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</si>
  <si>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</si>
  <si>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</si>
  <si>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</si>
  <si>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</si>
  <si>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</si>
  <si>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</si>
  <si>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</si>
  <si>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</si>
  <si>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</si>
  <si>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</si>
  <si>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</si>
  <si>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</si>
  <si>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</si>
  <si>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</si>
  <si>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</si>
  <si>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</si>
  <si>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</si>
  <si>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</si>
  <si>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</si>
  <si>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</si>
  <si>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</si>
  <si>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</si>
  <si>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</si>
  <si>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</si>
  <si>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</si>
  <si>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</si>
  <si>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</si>
  <si>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</si>
  <si>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</si>
  <si>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</si>
  <si>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</si>
  <si>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</si>
  <si>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</si>
  <si>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 xml:space="preserve"> EFRR bude vypočteno dle podílu spolufinancování z EU v daném kraji. Uvedená částka EFRR bude maximální částkou dotace z EFRR v žádosti o podporu v IROP.</t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</si>
  <si>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</si>
  <si>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</si>
  <si>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</si>
  <si>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</si>
  <si>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</si>
  <si>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</si>
  <si>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</si>
  <si>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</si>
  <si>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</si>
  <si>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</si>
  <si>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…………………………………………………………..</t>
  </si>
  <si>
    <t xml:space="preserve">INVESTIČNÍ PRIORITY ŠKOLSKÝCH ZAŘÍZENÍ V ORP PROSTĚJOV </t>
  </si>
  <si>
    <t>V rámci projektu Místní akční plán vzdělávání v ORP Prostějov.</t>
  </si>
  <si>
    <t>1) Uveďte celkové předpokládané náklady na realizaci projektu. Podíl EFRR bude doplněn/přepočten ve finální verzi MAP určené ke zveřejnění.</t>
  </si>
  <si>
    <t>CZ.02.3.68/0.0/0.0/17_047/0008595, zpracovatel MAS Region HANÁ z.s.</t>
  </si>
  <si>
    <t>Základní škola Prostějov, ul. Dr. Horáka 24</t>
  </si>
  <si>
    <t>Konektivita školy</t>
  </si>
  <si>
    <t>Nutno splnit standard konektivity školy</t>
  </si>
  <si>
    <t>Multimediální učebna</t>
  </si>
  <si>
    <t xml:space="preserve">Multimediální učebna s kapacitou 30+1, 
AIO PC nebo LCD s mini PC, 
Interaktivní řešení - display na pojezdu s křídly
SW a HW zázemí
Elektro a datové rozvody
Příprava pro výuku jazyků
Skener, Tiskárna
Stavebně: Podlaha, Výmalba, Světla, Klimatizace
Nábytek
Přidružený kabinet a vybavení
</t>
  </si>
  <si>
    <t>Olomoucký kraj</t>
  </si>
  <si>
    <t>Prostějov</t>
  </si>
  <si>
    <t>Dílna/Polytechnika</t>
  </si>
  <si>
    <t>Zázemí pro kantory</t>
  </si>
  <si>
    <t>Zázemí pro školního psychologa</t>
  </si>
  <si>
    <t xml:space="preserve">Zázemí pro školního psychologa
 Podlaha, Výmalba, Světla, elektro rozvody, 
</t>
  </si>
  <si>
    <t>Jazyková učebna</t>
  </si>
  <si>
    <t xml:space="preserve">Jazyková učebna
učebna s kapacitou max 30+1, 
Interaktivní řešení - display na pojezdu s křídly
SW a HW zázemí
Elektro a datové rozvody
Příprava pro výuku jazyků
Skener, Tiskárna
Stavebně: Podlaha, Výmalba, Světla, Klimatizace
Nábytek
Přidružený kabinet a vybavení
</t>
  </si>
  <si>
    <t>učebna Matematiky 1</t>
  </si>
  <si>
    <t xml:space="preserve">učebna Matematiky
učebna s kapacitou max 30+1, 
Interaktivní řešení - display na pojezdu s křídly
SW a HW zázemí
Elektro a datové rozvody
Příprava pro výuku jazyků
Skener, Tiskárna
Stavebně: Podlaha, Výmalba, Světla, Klimatizace
Nábytek
Přidružený kabinet a vybavení
</t>
  </si>
  <si>
    <t>Učebna Keramiky</t>
  </si>
  <si>
    <t xml:space="preserve">Učebna keramiky s kapacitou max 18+1, 
Pec, hrnčířský kruh
Projekce
SW a HW zázemí prokantora
Nářadí a pomůcky pro keramiku
Stavebně: Podlaha, Výmalba, Světla, elektro rozvody, 
Nábytek
Přidružený kabinet a vybavení
</t>
  </si>
  <si>
    <t>učebna Matematiky 2 (121)</t>
  </si>
  <si>
    <t>učebna Matematiky 3 (122)</t>
  </si>
  <si>
    <t>učebna Zeměpisu 1 (131)</t>
  </si>
  <si>
    <t xml:space="preserve">učebna Zeměpisu
učebna s kapacitou max 30+1, 
Interaktivní řešení - display na pojezdu s křídly
SW a HW zázemí
Elektro a datové rozvody
Příprava pro výuku jazyků
Skener, Tiskárna
Stavebně: Podlaha, Výmalba, Světla, Klimatizace
Nábytek
Přidružený kabinet a vybavení
</t>
  </si>
  <si>
    <t>učebna Zeměpisu/Prvouka 2 (104)</t>
  </si>
  <si>
    <t xml:space="preserve">učebna Zeměpisu a prvouky
učebna s kapacitou max 30+1, 
Interaktivní řešení - display na pojezdu s křídly
SW a HW zázemí
Elektro a datové rozvody
Příprava pro výuku jazyků
Skener, Tiskárna
Stavebně: Podlaha, Výmalba, Světla, Klimatizace
Nábytek
Přidružený kabinet a vybavení
</t>
  </si>
  <si>
    <t>Běžecký tunel</t>
  </si>
  <si>
    <t>Cvičná kuchyňka</t>
  </si>
  <si>
    <t xml:space="preserve">Cvičná kuchyň 18+1, 
Projekce
SW a HW zázemí pro kantora
Stavebně: Podlaha, Výmalba, Světla, elektro rozvody, 
Nábytek
Přípravna + kabinet
</t>
  </si>
  <si>
    <t>přestavba balkónu</t>
  </si>
  <si>
    <t>Multimediální učebna - výuka jazyků</t>
  </si>
  <si>
    <t xml:space="preserve">Multimediální učebna s kapacitou 16+1, 
PC
Interaktivní řešení - display na pojezdu s křídly
SW a HW zázemí
Elektro a datové rozvody
Příprava pro výuku jazyků
Skener, Tiskárna
Stavebně: Podlaha, Výmalba, Světla, Klimatizace
Nábytek
Přidružený kabinet a vybavení
</t>
  </si>
  <si>
    <t xml:space="preserve">učebna Zeměpisu </t>
  </si>
  <si>
    <t xml:space="preserve">učebna Zeměpisu
učebna s kapacitou max 30+1, 
Interaktivní řešení - display na pojezdu s křídly
SW a HW zázemí
Elektro a datové rozvody
Příprava pro výuku jazyků
Skener, Tiskárna
Stavebně: Podlaha, Výmalba, Světla, Klimatizace; blackoutové rolety
Nábytek
Přidružený kabinet a vybavení
</t>
  </si>
  <si>
    <t xml:space="preserve">Multimediální učebna s kapacitou max 30+1, 
PC
Interaktivní řešení - display na pojezdu s křídly
SW a HW zázemí
Elektro a datové rozvody
Příprava pro výuku jazyků
Skener, Tiskárna
Stavebně: Podlaha, Výmalba, Světla, Klimatizace
Nábytek
Přidružený kabinet a vybavení
</t>
  </si>
  <si>
    <t>učebna Vlastivěda</t>
  </si>
  <si>
    <t xml:space="preserve">učebna Vlastivědy
učebna s kapacitou max 30+1, 
Interaktivní řešení - display na pojezdu s křídly
SW a HW zázemí
Elektro a datové rozvody
Příprava pro výuku jazyků
Skener, Tiskárna
Stavebně: Podlaha, Výmalba, Světla, Klimatizace
Nábytek, blackoutové rolety
Přidružený kabinet a vybavení
</t>
  </si>
  <si>
    <t>učebna Prvouka 1</t>
  </si>
  <si>
    <t xml:space="preserve">učebna Prvouka 
učebna s kapacitou max 30+1, 
Interaktivní řešení - display na pojezdu s křídly
SW a HW zázemí
Elektro a datové rozvody
Příprava pro výuku jazyků
Skener, Tiskárna
Stavebně: Podlaha, Výmalba, Světla, Klimatizace
Nábytek, blackoutové rolety
Přidružený kabinet a vybavení
</t>
  </si>
  <si>
    <t>učebna Prvouka 2</t>
  </si>
  <si>
    <t>Základní škola a mateřská škola Prostějov, Melantrichova 60</t>
  </si>
  <si>
    <t>Polytechnika</t>
  </si>
  <si>
    <t xml:space="preserve">hybridní učebna s kapacitou 30 +1, 
nábytek
Projekce
SW a HW zázemí prokantora
Nářadí a pomůcky pro Polytechniku
Stavebně: Podlaha, Výmalba, Světla, elektro rozvody, 
</t>
  </si>
  <si>
    <t>Družina</t>
  </si>
  <si>
    <t>Venkovní altán</t>
  </si>
  <si>
    <t xml:space="preserve">Venkovní altán pro multioborovou výuku + Atrium
Nábytek,
</t>
  </si>
  <si>
    <t xml:space="preserve">Multimediální učebna s kapacitou 30+1, 
PC
Interaktivní řešení - display na pojezdu s křídly
SW a HW zázemí
Elektro a datové rozvody
Příprava pro výuku jazyků
Skener, Tiskárna
Stavebně: Podlaha, Výmalba, Světla, Klimatizace
Nábytek
Přidružený kabinet a vybavení
</t>
  </si>
  <si>
    <t>Klidové zóny</t>
  </si>
  <si>
    <t>Vytvoření 3-4 klidových zón</t>
  </si>
  <si>
    <t>Zázemí pro speci pedagoga.</t>
  </si>
  <si>
    <t xml:space="preserve">Zázemí pro spec. pedagoga
 Podlaha, Výmalba, Světla, elektro rozvody, 
</t>
  </si>
  <si>
    <t xml:space="preserve">učebna Matematiky
učebna s kapacitou max 30+1, 
Interaktivní řešení - display na pojezdu s křídly
SW a HW zázemí
Elektro a datové rozvody
Příprava pro výuku jazyků
Skener, Tiskárna
Stavebně: Podlaha, Výmalba, Světla, Klimatizace; podhledy
Nábytek
Přidružený kabinet a vybavení
</t>
  </si>
  <si>
    <t>Multimediální učebna - výuka jazyků - 2</t>
  </si>
  <si>
    <t xml:space="preserve">Družina, Stavebně: Podlaha, Výmalba, Světla, Klimatizace; 
Nábytek
Vybavení
</t>
  </si>
  <si>
    <t>Družina - odpočinková zóna 1</t>
  </si>
  <si>
    <t xml:space="preserve">Družina -odpočinková zóna, Stavebně: Podlaha, Výmalba, Světla, Klimatizace; 
Nábytek
Vybavení
</t>
  </si>
  <si>
    <t>Družina - odpočinková zóna 2</t>
  </si>
  <si>
    <t>Družina - odpočinková zóna 3</t>
  </si>
  <si>
    <t>Družina - odpočinková zóna 4</t>
  </si>
  <si>
    <t xml:space="preserve">Multimediální učebna s kapacitou 15+1, 
PC
Interaktivní řešení - display na pojezdu s křídly
SW a HW zázemí
Elektro a datové rozvody
Příprava pro výuku jazyků
Skener, Tiskárna
Stavebně: Podlaha, Výmalba, Světla, Klimatizace
Nábytek
Přidružený kabinet a vybavení
</t>
  </si>
  <si>
    <t>Cvičná Kuchyňka</t>
  </si>
  <si>
    <t xml:space="preserve">Cvičná Kuchyňka 15-20+1, 
Kompletní vybavení
Stavebně: Podlaha, Výmalba, Světla
Nábytek
</t>
  </si>
  <si>
    <t xml:space="preserve">hybridní učebna s kapacitou 16+1 
Dílenský nábytek
Dílenské stroje,
Projekce
SW a HW zázemí pro kantora
Dílenské nářadí
Nářadí a pomůcky pro Polytechniku
Stavebně: Podlaha, Výmalba, Světla, elektro rozvody, 
Nábytek
Přípravna  + kabinet
</t>
  </si>
  <si>
    <t>Základní škola Prostějov, ul. E. Valenty 52</t>
  </si>
  <si>
    <t>Vybudování nádstavby</t>
  </si>
  <si>
    <t>Venkovní zázemí</t>
  </si>
  <si>
    <t>Asfaltové Hřiště, hřiště, atletická rovinka,  umělý trávník, osvětlení, chodníky, Workout - Volejbalové hřiště</t>
  </si>
  <si>
    <t xml:space="preserve">Reálné gymnázium a základní škola Otto Wichterleho, Prostějov </t>
  </si>
  <si>
    <t>Rozšíření prostor pro ŠD a Polytechnickou učebnu</t>
  </si>
  <si>
    <t>Kompletní vybudování nádstavby "krčku" -pavilónu - Nástavba 1. patra . Nutno vytvořit projektovou dokumentaci.Zaměření na více Polytechnika,Nástavba 2. patra – podkroví -  Družina, Kabinety + BB</t>
  </si>
  <si>
    <t xml:space="preserve">hybridní učebna s kapacitou  
Dílenský nábytek
Dílenské stroje,
Projekce
SW a HW zázemí pro kantora
Dílenské nářadí
Nářadí a pomůcky pro Polytechniku, Robotika, 
Stavebně: Podlaha, Výmalba, Světla, elektro rozvody, 
Nábytek
Přípravna  + kabinet
</t>
  </si>
  <si>
    <t>Základní škola a mateřská škola Prostějov, Palackého tř. 14</t>
  </si>
  <si>
    <t xml:space="preserve">Cvičná Kuchyňka 16-20+1, 
Kompletní vybavení
Stavebně: Podlaha, Výmalba, Světla
Nábytek
</t>
  </si>
  <si>
    <t>Multimediální učebna - výuka jazyků 1</t>
  </si>
  <si>
    <t>Multimediální učebna - výuka jazyků 2</t>
  </si>
  <si>
    <t>Multimediální učebna - výuka jazyků 3</t>
  </si>
  <si>
    <t xml:space="preserve">hybridní učebna s kapacitou 16+1 
Dílenský nábytek
Dílenské stroje,
Projekce
Pec
SW a HW zázemí pro kantora
Dílenské nářadí
Nářadí a pomůcky pro Polytechniku
Stavebně: Podlaha, Výmalba, Světla, elektro rozvody, 
Nábytek
Přípravna  + kabinet
</t>
  </si>
  <si>
    <t>Poradenské pracoviště</t>
  </si>
  <si>
    <t xml:space="preserve">Zázemí pro poradenství
 Podlaha, Výmalba, Světla, elektro rozvody, 
</t>
  </si>
  <si>
    <t xml:space="preserve">Multimediální učebna s kapacitou 24+1, 
PC
Interaktivní řešení - display na pojezdu s křídly
SW a HW zázemí
Elektro a datové rozvody
Příprava pro výuku jazyků
Skener, Tiskárna
Stavebně: Podlaha, Výmalba, Světla, Klimatizace
Nábytek
Přidružený kabinet a vybavení
</t>
  </si>
  <si>
    <t>x</t>
  </si>
  <si>
    <t>Statutární město Prostějov</t>
  </si>
  <si>
    <t xml:space="preserve">Základní škola a mateřská škola Jana Železného Prostějov 
</t>
  </si>
  <si>
    <t>Základní škola Prostějov, ul. Vl. Majakovského 1</t>
  </si>
  <si>
    <t>Základní škola a mateřská škola Prostějov, Kollárova ul. 4</t>
  </si>
  <si>
    <t xml:space="preserve">Hybridní učebna s kapacitou 18+1, 
Dílenský nábytek
Dílenské stroje,
Projekce
SW a HW zázemí pro kantora
Dílenské nářadí
Nářadí a pomůcky pro Polytechniku
Stavebně: Podlaha, Výmalba, Světla, elektro rozvody, 
Nábytek
</t>
  </si>
  <si>
    <t xml:space="preserve">Přidružené zázemí pro odborné učebny
Stavební úpravy , podlaha, výmalba světla
Nábytek
</t>
  </si>
  <si>
    <t xml:space="preserve">Běžecký tunel
</t>
  </si>
  <si>
    <t xml:space="preserve">Hybridní učebna s kapacitou 18+1, 
Dílenský nábytek
Dílenské stroje,
Projekce
SW a HW zázemí pro kantora
Dílenské nářadí
Nářadí a pomůcky pro Polytechniku
Stavebně: Podlaha, Výmalba, Světla, elektro rozvody, 
Nábytek
Přípravna  + kabinet
</t>
  </si>
  <si>
    <t>Kompletní vybudování nádstavby ze stávajícího balkónu školy a vytvoření školní učebeny + kabinetu</t>
  </si>
  <si>
    <t>Kompletní vybudování nádstavby jednoho pavilónu. Zaměření na více multifunkčních učeben (Multimediální učebna, Přírodopis, Zeměpis..., Zázemí pro kantory,</t>
  </si>
  <si>
    <t>ne</t>
  </si>
  <si>
    <t>ano</t>
  </si>
  <si>
    <t>PD, zajištěné výkupy (pozemkové a majetkové záležitosti zařízené)</t>
  </si>
  <si>
    <t>-</t>
  </si>
  <si>
    <t>Cyrilometodějské gymnázium, základní škola a mateřská škola v Prostějově</t>
  </si>
  <si>
    <t>Arcibiskupství olomoucké</t>
  </si>
  <si>
    <t xml:space="preserve">Fotovoltaika </t>
  </si>
  <si>
    <t>fotovoltaika a možnosti jejího využití</t>
  </si>
  <si>
    <t>1. stupeň</t>
  </si>
  <si>
    <t>2. stupeň</t>
  </si>
  <si>
    <t>doplnění vybavení a pomůcek pro výuku přírodovědných předmětů</t>
  </si>
  <si>
    <t>Pomáháme společně</t>
  </si>
  <si>
    <t>rekonstrukce a modernizace budovy 2. stupně</t>
  </si>
  <si>
    <t>IT i Ty</t>
  </si>
  <si>
    <t>technické a IT vybavení tříd</t>
  </si>
  <si>
    <t>rekonstrukce a stavba učeben 1. stupně</t>
  </si>
  <si>
    <t>Enviromentální venkovní učebna</t>
  </si>
  <si>
    <t>Výstavba mobilní učebny a doplnění prvků pro enviromentální výuku</t>
  </si>
  <si>
    <t>Roboti ve školním klubu</t>
  </si>
  <si>
    <t>rozvoj robotiky a jejího využití v praxi</t>
  </si>
  <si>
    <t>Základní škola a Mateřská škola Dub nad Moravou, příspěvková organizace</t>
  </si>
  <si>
    <t>Městys Dub nad Moravou</t>
  </si>
  <si>
    <t>Dětské hřiště a
zahrada v
přírodním stylu</t>
  </si>
  <si>
    <t>Olomouc</t>
  </si>
  <si>
    <t>Vybudování dětského hřiště a zahrady v přírodním stylu</t>
  </si>
  <si>
    <t>projekt v přípravné fázi</t>
  </si>
  <si>
    <t>Základní škola a Mateřská škola Blatec, okres Olomouc, příspěvková organizace</t>
  </si>
  <si>
    <t>Obec Blatec</t>
  </si>
  <si>
    <t>Rozšíření kapacity a
zkvalitnění
podmínek
předškolního vzdělávání v MŠ Blatec</t>
  </si>
  <si>
    <t>X</t>
  </si>
  <si>
    <t>Mateřská škola Věrovany, okres Olomouc, příspěvková organizace</t>
  </si>
  <si>
    <t>Obec Věrovany</t>
  </si>
  <si>
    <t>Obnova hřiště MŠ</t>
  </si>
  <si>
    <t>Modernizace vybavení v MŠ</t>
  </si>
  <si>
    <t>Mateřská škola Krčmaň, příspěvková organizace</t>
  </si>
  <si>
    <t>Obec Krčmaň</t>
  </si>
  <si>
    <t>Modernizace vnitřních a vnějších prostor budovy MŠ</t>
  </si>
  <si>
    <t>Modernizace a interaktivita výuky v MŠ</t>
  </si>
  <si>
    <t>Obnova a doplnění dětského hřiště u MŠ</t>
  </si>
  <si>
    <t>Odborná učebna
informatiky na 1.
stupni ZŠ a MŠ Dub
nad Moravou</t>
  </si>
  <si>
    <t>Vybudování Odborné učebny
informatiky na 1.
stupni ZŠ a MŠ Dub
nad Moravou včetně vybavení</t>
  </si>
  <si>
    <t>Přístavba odborné
učebny pro výuku
přípravy pokrmů
pro I. II. stupeň</t>
  </si>
  <si>
    <t>Přístavba odborné
učebny pro výuku
přípravy pokrmů
pro I. II. stupeň ZŠ včetně vybavení</t>
  </si>
  <si>
    <t>zpracovaná PD</t>
  </si>
  <si>
    <t>Základní škola a
Mateřská škola
Kožušany
-Tážaly, okres
Olomouc, příspěvková
organizace</t>
  </si>
  <si>
    <t>Obec Kožušany-Tážaly</t>
  </si>
  <si>
    <t>Vybudování venkovní učebny</t>
  </si>
  <si>
    <t>Vybudování multifunkční venkovní učebny včetně vybavení</t>
  </si>
  <si>
    <t>Základní škola a Mateřská
škola Grygov,
příspěvková organizace</t>
  </si>
  <si>
    <t>Obec Grygov</t>
  </si>
  <si>
    <t>Modernizace venkovního hřiště a vybudování venkovní učebny</t>
  </si>
  <si>
    <t>Základní škola a
Mateřská škola Blatec,
okres Olomouc,
příspěvková organizace</t>
  </si>
  <si>
    <t>Rekonstrukce a modernizace vybavení v ZŠ Blatec</t>
  </si>
  <si>
    <t>Základní škola a Mateřská škola Charváty, p.o.</t>
  </si>
  <si>
    <t>Charváty</t>
  </si>
  <si>
    <t>Rekonstrukce/Modernizace ZŠ - budování odborných učeben, školní tělocvičny a bezbariérovosti</t>
  </si>
  <si>
    <t>Obec Charváty</t>
  </si>
  <si>
    <t>Budou vybudovány odborné učebny (1.jazyková/PC, 2.polytechnická), zázemí družiny, školní tělocvična a bude zajištěna bezbariérovost (zejména pak u sociálního zázemí)</t>
  </si>
  <si>
    <t>PD je momentálně ve fázi vyjadřování dotčených orgánů</t>
  </si>
  <si>
    <t>Probíhá stavební řízení</t>
  </si>
  <si>
    <t>Základní škola a Mateřská škola Kožušany - Tážaly, okres Olomouc, příspěvková organizace , Kožušany-Tážaly</t>
  </si>
  <si>
    <t>Rekonstrukce/Modernizace ZŠ - budování odborných učeben, modernizace školní tělocvičny, družiny a bezbariérovosti</t>
  </si>
  <si>
    <t>Budou vybudovány odborné učebny (jazyková/PC, polytechnická/přírodovědní ), modernizována školní tělocvična i družina a bude zajištěna bezbariérovost (zejména pak u sociálního zázemí)</t>
  </si>
  <si>
    <t>Základní škola Věrovany, okres Olomouc, příspěvková organizace</t>
  </si>
  <si>
    <t>Modernizace vybavení v ZŠ Věrovany</t>
  </si>
  <si>
    <t>Základní škola Milady Petřkové Velký Týnec</t>
  </si>
  <si>
    <t>Obec Velký Týnec</t>
  </si>
  <si>
    <t>Modernizace a rozšíření kapacity (přístavba) ZŠ</t>
  </si>
  <si>
    <t>Vybudování nové učebny</t>
  </si>
  <si>
    <t>Vybudování nových učeben</t>
  </si>
  <si>
    <t>Dub nad Moravou</t>
  </si>
  <si>
    <t>Přístavba odborné
učebny pro výuku
přípravy pokrmů
pro I. II. Stupeň</t>
  </si>
  <si>
    <t xml:space="preserve">70990166
</t>
  </si>
  <si>
    <t>Kožušany-Tážaly</t>
  </si>
  <si>
    <t>Mateřská škola Mořice, okres Prostějov, příspěvková organizace</t>
  </si>
  <si>
    <t>Obec Mořice</t>
  </si>
  <si>
    <t>Rekonstrukce a vybavení MŠ Mořice</t>
  </si>
  <si>
    <t>Mořice</t>
  </si>
  <si>
    <t>Projekt je zaměřen na rekonstrukci budovy MŠ z hlediska vnitřních rozvodů, sociálních zařízení, střechy a úprav prostor, aby škola kvalitně poskytovala své služby zvýšenému počtu dětí a splňovala hygienické standardy.</t>
  </si>
  <si>
    <t>březen 2021</t>
  </si>
  <si>
    <t>prosinec 2025</t>
  </si>
  <si>
    <t>Přestavba bývalé kotelny na kuchyň a jídelnu pro MŠ</t>
  </si>
  <si>
    <t xml:space="preserve"> Projekt je zaměřen na vybudování jídelny a kuchyně pro MŠ, která je aktuálně bez vlastního zázemí pro tyto aktivity. Jídlo musí dovážet, MŠ má nyní pouze výdejnu stravy. Po realizaci projektu by se zvýšila úroveň nabízených služeb a to i z hlediska hygienických standardů, jídlo by nebylo nutno převážet. </t>
  </si>
  <si>
    <t>listopad 2023</t>
  </si>
  <si>
    <t>prosinec 2027</t>
  </si>
  <si>
    <t>plánovaná</t>
  </si>
  <si>
    <t>Mateřská škola Němčice nad Hanou, okres Prostějov, příspěvková organizace</t>
  </si>
  <si>
    <t>Město Němčice nad Hanou</t>
  </si>
  <si>
    <t>MŠ Němčice nad Hanou - rekonstrukce kuchyněk a zázemí personálu</t>
  </si>
  <si>
    <t>Němčice nad Hanou</t>
  </si>
  <si>
    <t>Cílem projektu jsou stavební úpravy a modernizace výdejen stravy a zázemí pro personál školy. Primárním cílem projektu je modernizace stávajících výtahů, které jsou v havarijním stavu. Navržené stavební práce budou prováděny poze v interiéru objektu. Nebude zasahováno do vnějšího vzhledu objektu mateřské školy ani do nosných konstrukcí stavby. Bourací a stavební práce budou probíhat v pavilonech A2 a A3. Výstupem projektu budou rekonstruované výdejny. Bude provedena rekonstrukce rozvodů elektroinstalace, vzduchotechniky a pořízení nových kuchyňských linek. Součástí bude dodávka nových výtahů typu A-100, s nosností 100 kg.</t>
  </si>
  <si>
    <t>červen 2022</t>
  </si>
  <si>
    <t>září 2022</t>
  </si>
  <si>
    <t>NE (nevyžaduje stavební povolení)</t>
  </si>
  <si>
    <t>Mateřská škola Doloplazy se školní jídelnou, okres Prostějov, p.o.</t>
  </si>
  <si>
    <t>Obec Doloplazy</t>
  </si>
  <si>
    <t>Novostavba MŠ Doloplazy</t>
  </si>
  <si>
    <t>Doloplazy</t>
  </si>
  <si>
    <t>Projekt je zaměřen na realizaci stavby nové budovy MŠ, z důvodu nevyhovujícího stavu stávající budovy. V rámci projektu bude postavena budova MŠ se školní jídelnou - pro 2 třídy dětí včetně zázemí, které odpovídá hygienickým aj.normám.</t>
  </si>
  <si>
    <t>leden 2023</t>
  </si>
  <si>
    <t>prosinec 2024</t>
  </si>
  <si>
    <t>Mateřská škola Dřevnovice, příspěvková organizace</t>
  </si>
  <si>
    <t>Obec Dřevnovice</t>
  </si>
  <si>
    <t>107610256</t>
  </si>
  <si>
    <t>Rekonstrukce mateřské školy Dřevnovice</t>
  </si>
  <si>
    <t>Dřevnovice</t>
  </si>
  <si>
    <t>Projekt řeší rekonstrukci mateřské školy v Dřevnovicích. Při rekonstrukci bude provedena sanace podlahových a stropních kontrukcí, vnitřního zdiva, změny dispozičního řešení v 1. NP a nové vnitřní rozvody vody, kanalizace, elektroinstalací, plynu a vytápění.</t>
  </si>
  <si>
    <t>rozpracovaná PD</t>
  </si>
  <si>
    <t>Mateřská škola Dobromilice, okres Prostějov, příspěvková organizace</t>
  </si>
  <si>
    <t>Obec Dobromilice</t>
  </si>
  <si>
    <t>600119785</t>
  </si>
  <si>
    <t>Dostavba MŠ Dobromilice</t>
  </si>
  <si>
    <t>Dobromilice</t>
  </si>
  <si>
    <t>Doplnění chybějících ložnic pro děti v obou třídách, splnění požadavku na bezbariérovost (osobní výtah), zajištění hygienických podmínek - výměna vzduchu a rekuperace a další</t>
  </si>
  <si>
    <t>Základní škola a mateřská škola Vřesovice, příspěvková organizace</t>
  </si>
  <si>
    <t>Obec Vřesovice</t>
  </si>
  <si>
    <t>181043076</t>
  </si>
  <si>
    <t>Rozšíření kapacity MŠ</t>
  </si>
  <si>
    <t>Vřesovice</t>
  </si>
  <si>
    <t>Vybudování nové třídy MŠ včetně sociálního zařízení</t>
  </si>
  <si>
    <t>únor 2022</t>
  </si>
  <si>
    <t>srpen 2022</t>
  </si>
  <si>
    <t>Mateřská škola Želeč, okres Prostějov, příspěvková organizace</t>
  </si>
  <si>
    <t>Obec Želeč</t>
  </si>
  <si>
    <t>107610744</t>
  </si>
  <si>
    <t>Želeč</t>
  </si>
  <si>
    <t>2022</t>
  </si>
  <si>
    <t>2027</t>
  </si>
  <si>
    <t>Mateřská škola Víceměřice, okres Prostějov</t>
  </si>
  <si>
    <t>Obec Víceměřice</t>
  </si>
  <si>
    <t>107610264</t>
  </si>
  <si>
    <t>Rekonstrukce topení MŠ Víceměřice</t>
  </si>
  <si>
    <t>Víceměřice</t>
  </si>
  <si>
    <t>Kompletní výměna topení v budově MŠ Víceměřice</t>
  </si>
  <si>
    <t>duben 2023</t>
  </si>
  <si>
    <t>dokončena PD</t>
  </si>
  <si>
    <t>ne(zažádáno)</t>
  </si>
  <si>
    <t>Masarykova základní a mateřská škola Nezamyslice</t>
  </si>
  <si>
    <t>Městys Nezamyslice</t>
  </si>
  <si>
    <t>107610841</t>
  </si>
  <si>
    <t>Rozšíření a rekonstrukce MŠ</t>
  </si>
  <si>
    <t>Nezamyslice</t>
  </si>
  <si>
    <t>Projekt je zaměřen na zkvalitnění výuky předškolní výchovy z důvodu rozšíření s rekonstrukce prostor pro výuku a zajištění hygienických norem s tím souvisejících</t>
  </si>
  <si>
    <t>Základní škola a mateřská škola Tištín,okres Prostějov,příspěvková organizace</t>
  </si>
  <si>
    <t>Městys Tištín</t>
  </si>
  <si>
    <t>650995043</t>
  </si>
  <si>
    <t>Škola hrou nejen ve škole</t>
  </si>
  <si>
    <t>Tištín</t>
  </si>
  <si>
    <t xml:space="preserve">Vznikne venkovní učebna v prostorách školního dvora. Pro výuku prvouky, pracovních činností a přírodovědy. </t>
  </si>
  <si>
    <t>plánované</t>
  </si>
  <si>
    <t>Základní škola a mateřská škola Vřesovice,příspěvková organizace</t>
  </si>
  <si>
    <t>V souladu s přírodou</t>
  </si>
  <si>
    <t>Poslední dobou je příroda stále důležitější</t>
  </si>
  <si>
    <t>červen 2023</t>
  </si>
  <si>
    <t>červen 2024</t>
  </si>
  <si>
    <t>Základní škola Němčice nad Hanou, okres Prostějov</t>
  </si>
  <si>
    <t>Základní škola Němčice nad Hanou - Dětské hřiště</t>
  </si>
  <si>
    <t>Dětské a workoutové hřiště pro školní družinu, výuku tělesné výchovy a veřejnost</t>
  </si>
  <si>
    <t>květen 2023</t>
  </si>
  <si>
    <t>zpracovaný rozpočet, 3D vizualizace</t>
  </si>
  <si>
    <t>Výuka informatiky a robotiky na ZŠ Němčice nad Hanou</t>
  </si>
  <si>
    <t>Rekonstrukce a vybavení učeben pro výuku informatiky a robotiky</t>
  </si>
  <si>
    <t>srpen 2023</t>
  </si>
  <si>
    <t>zpracovaný rozpočet</t>
  </si>
  <si>
    <t>Základní škola a Mateřská škola Vrchoslavice, okres Prostějov, příspěvková organizace</t>
  </si>
  <si>
    <t>Obec Vrchoslavice</t>
  </si>
  <si>
    <t>Vrchoslavice</t>
  </si>
  <si>
    <t>Základní umělecká škola Němčice nad Hanou, příspěvková organizace</t>
  </si>
  <si>
    <t>Rekonstrukce půdních prostor na učebny výtvarného a literárně-dramatického oboru</t>
  </si>
  <si>
    <t>Z půdních prostor vytvořit učebny pro výuku výtvarného a literárně-dramatického oboru, počítačové grafiky a multimédií, a to včetně bezbariérového přístupu (výtah).</t>
  </si>
  <si>
    <t>duben 2025</t>
  </si>
  <si>
    <t>duben 2026</t>
  </si>
  <si>
    <t>rozpracován projektový zámě</t>
  </si>
  <si>
    <t>Základní škola Klenovice na Hané, okres Prostějov, příspěvková organizace</t>
  </si>
  <si>
    <t>Obec Klenovice na Hané</t>
  </si>
  <si>
    <t>Venkovní prostředí školy</t>
  </si>
  <si>
    <t>Klenovice na Hané</t>
  </si>
  <si>
    <t>Pořízení nového vybavení pro práci na školních pozemcích, úprava stávajích pozemků, pořízení nového skleníku</t>
  </si>
  <si>
    <t>průzkum trhu</t>
  </si>
  <si>
    <t>Rekonstrukce učebny cizího jazyka včetně kabientu a vybavení</t>
  </si>
  <si>
    <t>Rekonstrukce učebny cizího jazyka spočívající v pořízení nového nábytku, interaktivní tabule s dataprojektorem, pomůcek pro výuku a vybavení kabinetu cizího jazyka</t>
  </si>
  <si>
    <t>Venkovní environmentální učebna</t>
  </si>
  <si>
    <t>Pořízení/vybudování nové multifunkční environmentální učebny pro výuku přírodověných předmětů, včetně vybavení (lavice, stoly, učitelksý stůl, projekční plátno, dataprojektor)</t>
  </si>
  <si>
    <t>Oprava podlahy tělocvičny</t>
  </si>
  <si>
    <t>Rekonstrukce stávající podlahy včetně nákresu lajnování</t>
  </si>
  <si>
    <t>Základní škola a mateřská škola Bedihošť</t>
  </si>
  <si>
    <t>Obec Bedihošť</t>
  </si>
  <si>
    <t>Polytechnická výchova v MŠ</t>
  </si>
  <si>
    <t>Bedihošť</t>
  </si>
  <si>
    <t>Zakoupení dětské kuchyňky a dílny</t>
  </si>
  <si>
    <t>nerelevantní</t>
  </si>
  <si>
    <t>Modernizace vybavení výdejny stravy v MŠ</t>
  </si>
  <si>
    <t xml:space="preserve">Pořízení nové pracovní desky a jejího příslušenství </t>
  </si>
  <si>
    <t>Úklidová místnost v MŠ</t>
  </si>
  <si>
    <t>Vybudování zázemí pro úklid, výlevka v patře MŠ v půdnbí vestavbě</t>
  </si>
  <si>
    <t>Mateřská škola Čelčice, okr. Prostějov, p. o.</t>
  </si>
  <si>
    <t>Obec Čelčice</t>
  </si>
  <si>
    <t>Rekonstrukce sociálního zařízení pro děti</t>
  </si>
  <si>
    <t>Čelčice</t>
  </si>
  <si>
    <t>Rekonstrukce sociálního zázemí pro děti, které je nevyhovující</t>
  </si>
  <si>
    <t>stavební povolení</t>
  </si>
  <si>
    <t>Koplexní rekonstrukce sociálního zázemí a výdeje stravy</t>
  </si>
  <si>
    <t>Přesunutí WC pro zaměstnance, rekonstrukce dětské umývárny</t>
  </si>
  <si>
    <t>Rekonstrukce výdejny</t>
  </si>
  <si>
    <t>Rekonstrukce a vybavení školní výdejny stravy</t>
  </si>
  <si>
    <t>Mateřská škola Držovice,
příspěvková organizace</t>
  </si>
  <si>
    <t>Obec Držovice</t>
  </si>
  <si>
    <t>750 95 262</t>
  </si>
  <si>
    <t>Vybavení předškolní třídy MŠ</t>
  </si>
  <si>
    <t xml:space="preserve">Olomoucký </t>
  </si>
  <si>
    <t>Držovice</t>
  </si>
  <si>
    <t xml:space="preserve">Pořízení vybavení do předškolní třídy MŠ. Nábytek, herní prvky, klavír a další vybavení. </t>
  </si>
  <si>
    <t>Zařazeno do rozpočtového výhledu</t>
  </si>
  <si>
    <t>Nerelevantní</t>
  </si>
  <si>
    <t>Mateřská škola Hrubčice, příspěvková organizace</t>
  </si>
  <si>
    <t>Obec Hrubčice</t>
  </si>
  <si>
    <t>Venkovní mobiliář a herní prvky na zahradu</t>
  </si>
  <si>
    <t>Hrubčice</t>
  </si>
  <si>
    <t xml:space="preserve">Pořízení venkovního mobiliáře a herních prvků na zahradu MŠ. </t>
  </si>
  <si>
    <t>zjištění cen</t>
  </si>
  <si>
    <t>Interaktivní panel</t>
  </si>
  <si>
    <t xml:space="preserve">Pořízení interaktivního panelu do třídy MŠ. </t>
  </si>
  <si>
    <t>Základní škola a mateřská škola Mostkovice, okres Prostějov</t>
  </si>
  <si>
    <t>Obec Mostkovice</t>
  </si>
  <si>
    <t>Pořízení interaktivních panelů a příslušenství</t>
  </si>
  <si>
    <t>Mostkovice</t>
  </si>
  <si>
    <t xml:space="preserve">Pořízení 2 ks interaktivních panelů a příslušenství (pojízdné stojany, noteboaky, software a další příslušenství) </t>
  </si>
  <si>
    <t>zjištění cen obvyklých</t>
  </si>
  <si>
    <t>nerelevatní</t>
  </si>
  <si>
    <t>Vybavení
tříd MŠ</t>
  </si>
  <si>
    <t xml:space="preserve">Vybyvení dvou tříd novým nábytkem (židle, stoly, učitelský stůl a židle, skříně, atd.) </t>
  </si>
  <si>
    <t>Mateřská škola Prostějovičky, příspěvková organizace</t>
  </si>
  <si>
    <t>Obec Prostějovičky</t>
  </si>
  <si>
    <t>Dovybavení školní jídelny</t>
  </si>
  <si>
    <t>Prostějovičky</t>
  </si>
  <si>
    <t>Dovybavení školní jídelny MŠ dle platných předpisů a norem.</t>
  </si>
  <si>
    <t xml:space="preserve">zjištění cen </t>
  </si>
  <si>
    <t>Změna systému vytápění</t>
  </si>
  <si>
    <t>Změna systému vytápění z původních akumulačních kamen na ústřední topení.</t>
  </si>
  <si>
    <t>Rekonstrukce nevyhovující elektroinstalace</t>
  </si>
  <si>
    <t>Rekonstrukce a modernizace elektroinstalace z důvodu platnosti nových norem a bezpečnosti.</t>
  </si>
  <si>
    <t>Rekonstrukce podlahových krytin v budově</t>
  </si>
  <si>
    <t>Rekonstrukce a výměna podlahových krytin v budově - posouzení statika, ve vybraných a potřebných částech budovy, posílení stropní konstrukce.</t>
  </si>
  <si>
    <t>Úprava zahrady</t>
  </si>
  <si>
    <t>Rekonstrukce oplocení, rekonstrukce chodníků, rekonstrukce podlahy a střechy venkovní učebny, dovybavení vhodným venkovním mobiliářem a herními prvky.</t>
  </si>
  <si>
    <t>Mateřská škola Vícov, příspěvková organizace</t>
  </si>
  <si>
    <t>Obec Vícov</t>
  </si>
  <si>
    <t>750 62 950</t>
  </si>
  <si>
    <t>Rekonstrukce hygienického zařízení pro zaměstnance</t>
  </si>
  <si>
    <t>Vícov</t>
  </si>
  <si>
    <t>Rekonstrukce sociálních zařízení (sprcha, wc), rekonstrukce podlahy)</t>
  </si>
  <si>
    <t>bez přípravy</t>
  </si>
  <si>
    <t>751 62 950</t>
  </si>
  <si>
    <t>Vybavení školní zahrady</t>
  </si>
  <si>
    <t>Realizace multifunkční plochy, pořízení herních prvků</t>
  </si>
  <si>
    <t>752 62 950</t>
  </si>
  <si>
    <t>Rozšíření prostor MŠ</t>
  </si>
  <si>
    <t>Rozšíření prostor budovy - rekonstrukce včetně střechy</t>
  </si>
  <si>
    <t>753 62 950</t>
  </si>
  <si>
    <t>Vybavení  třídy - nábytek</t>
  </si>
  <si>
    <t>Pořízení nového nábytku do třídy z důvodu plnění aktuálních norem</t>
  </si>
  <si>
    <t>754 62 950</t>
  </si>
  <si>
    <t xml:space="preserve">Rozšíření kapacity MŠ </t>
  </si>
  <si>
    <t>Rozšíření prostor budovy, vznikne nová třída včetně veškerého zázemí , včetně platné legislativy</t>
  </si>
  <si>
    <t>Podlahy</t>
  </si>
  <si>
    <t>Rekonstrukce podlah v kmenových učebnách.</t>
  </si>
  <si>
    <t>stavební rozpočet</t>
  </si>
  <si>
    <t>Tělocvična pro třetí tisíciletí</t>
  </si>
  <si>
    <t>Výstavba nové tělocvičny dle zpracované PD.</t>
  </si>
  <si>
    <t>Zpracovaná PD</t>
  </si>
  <si>
    <t>Ano</t>
  </si>
  <si>
    <t>Digitálně a interaktivně</t>
  </si>
  <si>
    <t xml:space="preserve">Vybavení tří učeben interaktivnímí dotykovými panely včetně příslušenství. </t>
  </si>
  <si>
    <t>Modernizace vybavení učeben</t>
  </si>
  <si>
    <t>Pořízení nového nastavitelného nábytku pro dvě učebny I.stupně</t>
  </si>
  <si>
    <t>Půdní vestavba nad hlavní budovou</t>
  </si>
  <si>
    <t xml:space="preserve">Půdní vestavba nad hlavní budovou bude zarhnovat dvě nové třídy a jejich zázemí včetně bezbarierovosti. </t>
  </si>
  <si>
    <t>výběr projektanta</t>
  </si>
  <si>
    <t>Základní škola Krumsín, okres Prostějov</t>
  </si>
  <si>
    <t>Obec Krumsín</t>
  </si>
  <si>
    <t>Interaktivní tabule</t>
  </si>
  <si>
    <t>Krumsín</t>
  </si>
  <si>
    <t>Zakoupení a istalace interaktivní tabule včetně příslušenství</t>
  </si>
  <si>
    <t>zjištění ceny obvyklé</t>
  </si>
  <si>
    <t>Vybudování venkovního hřiště</t>
  </si>
  <si>
    <t>Vybudování multifunkčního venkovního sportovního hřiště</t>
  </si>
  <si>
    <t>Vybudování tělocvičny - haly</t>
  </si>
  <si>
    <t>Nová výstsavba tělocvičny - haly se zázemím</t>
  </si>
  <si>
    <t>projektová dokumentace</t>
  </si>
  <si>
    <t>Půdní vestavba ZŠ Mostkovice</t>
  </si>
  <si>
    <t>Proběhne kompletní rekonstrukce střechy budovy školy, v současném půdním prostoru budou vybudovány odborné učebny - jazyková učebna (sloučená s výukou IT) a přírodovědná učebna, kabinet, sborovna a sociální zázemí. V rámci projektu bude řešen i bezbariérový přístup do podkroví a části stávajících učeben.</t>
  </si>
  <si>
    <t>je připravena projektová dokumentace ve fázi studie</t>
  </si>
  <si>
    <t>Základní škola Plumlov, okres Prostějov, příspěvková organizace</t>
  </si>
  <si>
    <t>Město Plumlov</t>
  </si>
  <si>
    <t>Rekonstrukce WC</t>
  </si>
  <si>
    <t>Rekonstrukce WC dívky v budově základní školy</t>
  </si>
  <si>
    <t>Rekonstrukce tělocvičny</t>
  </si>
  <si>
    <t>Rekonstrukce tělocvičny v budově základní školy</t>
  </si>
  <si>
    <t>příprava dokumentace</t>
  </si>
  <si>
    <t>Modernizace tříd</t>
  </si>
  <si>
    <t>Nákup nábytku a dotykového panelu do kmenových učeben</t>
  </si>
  <si>
    <t>Rekonstrukce a dovybavení školních dílen</t>
  </si>
  <si>
    <t>bez příprav</t>
  </si>
  <si>
    <t>Rekonstrukce a dovybavení školní družiny</t>
  </si>
  <si>
    <t>Rekonstrukce a dovybavení školní družiny ( osvětlení, nábytek, IT technika)</t>
  </si>
  <si>
    <t>Rekonstrukce učebny matematiky</t>
  </si>
  <si>
    <t>Rekonstrukce učebny matematiky ( podlaha, nábytek,vybavení, osvětlení)</t>
  </si>
  <si>
    <t>Základní škola a Mateřská
škola Určice, příspěvková
organizace</t>
  </si>
  <si>
    <t>Obec Určice</t>
  </si>
  <si>
    <t>628 591 29</t>
  </si>
  <si>
    <t>Modernizace učeben</t>
  </si>
  <si>
    <t>Určice</t>
  </si>
  <si>
    <t>Moderniozace, výstavba nových odborných, kmenových učeben, výstavba heren pro potřeby ŠD</t>
  </si>
  <si>
    <t>připravená stavební dokumentace</t>
  </si>
  <si>
    <t>Výstavba sportovní haly</t>
  </si>
  <si>
    <t>Výstavba nové sportovní haly pro potřeby školy - tělocvična</t>
  </si>
  <si>
    <t>zpracovaná projektová dokumentace</t>
  </si>
  <si>
    <t xml:space="preserve">
Multifunkční
sportovní
hřiště</t>
  </si>
  <si>
    <t>Vybudování
multifunkčního
sportovního
hřiště</t>
  </si>
  <si>
    <t>zpracovaná dokumentace</t>
  </si>
  <si>
    <t>základní škola a Mateřská
škola Určice, příspěvková
organizace</t>
  </si>
  <si>
    <t>Modernizace polytechnické dílny</t>
  </si>
  <si>
    <t>Modernizace polytechnické dílny - vybavení zrekonstruovaných dílen, vybavení ICT</t>
  </si>
  <si>
    <t>Obec obdržela právní akt, podepsány smlouvy - výběrové řízení na dodávky</t>
  </si>
  <si>
    <t>Propojení školy</t>
  </si>
  <si>
    <t>Výstavba šatny a
propojení
pavilonů
(chodby).</t>
  </si>
  <si>
    <t>zpracovaná projektová dokumentac e</t>
  </si>
  <si>
    <t>Medernizace jídelny -technologie</t>
  </si>
  <si>
    <t xml:space="preserve">Snížení energetické náročnosti - vybavení (technologie ) </t>
  </si>
  <si>
    <t>rozpracovaná dokumentace -střecha</t>
  </si>
  <si>
    <t>Snížení energetické náročnosti jídelny</t>
  </si>
  <si>
    <t>Snížení energetické náročnosti - střecha, opláštění budovy</t>
  </si>
  <si>
    <t>Základní škola Zdeny Kaprálové a Nateřská škola Vrbátky, příspěvková organizace</t>
  </si>
  <si>
    <t>Obec Vrbátky</t>
  </si>
  <si>
    <t>Učebna polytechnické výchovy a přírodovědná učebna</t>
  </si>
  <si>
    <t>Vrbátky</t>
  </si>
  <si>
    <t>Nádstavba nad 1. NP - výstavba a vybavení učeben polytechnické výchovy a přírodovědné učebny</t>
  </si>
  <si>
    <t>Zpracovává se PD, aktuálně probíhá schvalování.</t>
  </si>
  <si>
    <t>NE</t>
  </si>
  <si>
    <t>Environmentální zahrada a venkovní učebna</t>
  </si>
  <si>
    <t>Vybudování environmentální zahrady a venkovní učebny v prostoru vnitřního traktu ZŠ.</t>
  </si>
  <si>
    <t>Zpracovaná předběžná studie.</t>
  </si>
  <si>
    <t>Školní družina a jídelna Dubany</t>
  </si>
  <si>
    <t>Vrbátky-Dubany</t>
  </si>
  <si>
    <t>Přístavba dvou tříd ŠD a výdejny ŠJ</t>
  </si>
  <si>
    <t>Mateřská škola Bílovice - Lutotín, příspěvková organizace, okres Prostějov</t>
  </si>
  <si>
    <t>Bílovice-Lutotín</t>
  </si>
  <si>
    <t xml:space="preserve">
600119815</t>
  </si>
  <si>
    <t>Venkovní učebna</t>
  </si>
  <si>
    <t>Vybudování venkovní učebny včetně pomůcek a vybavení</t>
  </si>
  <si>
    <t>Příprava</t>
  </si>
  <si>
    <t xml:space="preserve">
600119815</t>
  </si>
  <si>
    <t>Interkativita v MŠ</t>
  </si>
  <si>
    <t>Interkativní vybavení pro děti- tabule, ICZ, zasíťování školy</t>
  </si>
  <si>
    <t>Bezbariérovost</t>
  </si>
  <si>
    <t>Vybudování bezbariérové školy, bezbariérového wc</t>
  </si>
  <si>
    <t>Základní škola a mateřská škola Čechy pod Kosířem, příspěvková organizace</t>
  </si>
  <si>
    <t>Čechy pod Kosířem</t>
  </si>
  <si>
    <t>750 210 99</t>
  </si>
  <si>
    <t>Polytechnická dílna</t>
  </si>
  <si>
    <t>Dojde k vybudování poltachnické dílny včetně sociální zařízení, bezbariérovosti.</t>
  </si>
  <si>
    <t>příprava</t>
  </si>
  <si>
    <t xml:space="preserve">Enviromentální učebna </t>
  </si>
  <si>
    <t>Dojde k vybudování venkovní enviromemntální učebny v zahradě MŠ.</t>
  </si>
  <si>
    <t>připrava</t>
  </si>
  <si>
    <t>Půdní vestavba</t>
  </si>
  <si>
    <t>Dojde vybudování počítačové učebny,polytechnické učebny, volnočasové učebna bezbariérovosti včetně socální zařízení</t>
  </si>
  <si>
    <t>Družina ZŠ Čechy pod Kosířem</t>
  </si>
  <si>
    <t>Dojde vybudování nového odddělaní družiny.</t>
  </si>
  <si>
    <t>Základní škola a Mateřská škola Čelechovice na Hané</t>
  </si>
  <si>
    <t>Čelechovice na Hané</t>
  </si>
  <si>
    <t>709 416 11</t>
  </si>
  <si>
    <t>Vybudování nových tříd MŠ</t>
  </si>
  <si>
    <t>Dojde k vybudování nových tříd , sociální zázemí, konektivity, výdejna jídla.</t>
  </si>
  <si>
    <t>Ict učebna</t>
  </si>
  <si>
    <t>Dojde k vybavení Ict učebny, rekontrukce prostor, bezbariérovost</t>
  </si>
  <si>
    <t>710 416 11</t>
  </si>
  <si>
    <t xml:space="preserve">Vybudování bezbariérového
přístupu do ZŠ
</t>
  </si>
  <si>
    <t>Dojde k vybudování bezbarierového přístupu do školy, bezbariérové wc</t>
  </si>
  <si>
    <t>711 416 11</t>
  </si>
  <si>
    <t>Přístavba objektu ZŠ-vybudování kmenové třídy</t>
  </si>
  <si>
    <t xml:space="preserve">příprava </t>
  </si>
  <si>
    <t>712 416 11</t>
  </si>
  <si>
    <t>Vybudování učebny pro školní družinu v objektu ZŠ</t>
  </si>
  <si>
    <t xml:space="preserve">V rámci projektu dojde k vybudování nového zázemí pro školní družinu včetně vybavení. </t>
  </si>
  <si>
    <t>713 416 11</t>
  </si>
  <si>
    <t>Konektivita</t>
  </si>
  <si>
    <t>Jubilejní Masarykova základní škola a mateřská škola Drahany</t>
  </si>
  <si>
    <t>obec Drahany</t>
  </si>
  <si>
    <t>628 590 05</t>
  </si>
  <si>
    <t>Vybavení poltechnického vybavení</t>
  </si>
  <si>
    <t>Drahany</t>
  </si>
  <si>
    <t>Dojde k pořízení polychnických pomůcek</t>
  </si>
  <si>
    <t>Ne</t>
  </si>
  <si>
    <t>Rekonstrukce kmenových učeben</t>
  </si>
  <si>
    <t>Dojde ke kompeltní rekontrukci kmenových učeben, včetně jejich vybavení</t>
  </si>
  <si>
    <t>Základní škola a mateřská škola Kostelec na Hané, okres Prostějov, příspěvková organizace</t>
  </si>
  <si>
    <t>Město Kostelec na Hané</t>
  </si>
  <si>
    <t>628 589 39</t>
  </si>
  <si>
    <t>NADSTAVBA BLOKU MŠ</t>
  </si>
  <si>
    <t>Kostelec na Hané</t>
  </si>
  <si>
    <t xml:space="preserve">Předmetem projektu je přístavba dalšího bloku MŠ naRozšíření kapacity o 1 oddělení
(nyní 104 míst, kapacita 120)
výukové prostory pro zájmovou činnost.
</t>
  </si>
  <si>
    <t>Návrh</t>
  </si>
  <si>
    <t>629 589 39</t>
  </si>
  <si>
    <t>Rekonstrukce zahrady Mš</t>
  </si>
  <si>
    <t>Konektivita školy Kostelec na Hané</t>
  </si>
  <si>
    <t>Připrava</t>
  </si>
  <si>
    <t>Učebna výtvarné výchovy – 1.stupeň</t>
  </si>
  <si>
    <t>Vybavení učebny chemie</t>
  </si>
  <si>
    <t>Vybavení učebny zeměpisu</t>
  </si>
  <si>
    <t>PŮDNÍ DOSTAVBA ZŠ I. stupně, rekontrukce budovy</t>
  </si>
  <si>
    <t xml:space="preserve">Venkovní environmentální učebna </t>
  </si>
  <si>
    <t>Základní škola a mateřská škola Laškov, příspěvková organizace</t>
  </si>
  <si>
    <t>Laškov</t>
  </si>
  <si>
    <t>Vybavení školky</t>
  </si>
  <si>
    <t>Dojde k nákupu nového vybavení pro MŠ včetně ICT</t>
  </si>
  <si>
    <t>Dojde k revitalizaci venkovní učebny včetně nákupu pomůcek.</t>
  </si>
  <si>
    <t>Dojde k vybudování půdní vestavby včetně zázemí pro družinu, včetně bezbariérovosti, konektivity, vybavení učebny a kabinetů.</t>
  </si>
  <si>
    <t xml:space="preserve">příprava PD </t>
  </si>
  <si>
    <t>Rekontrukce tříd</t>
  </si>
  <si>
    <t>Dojde k rekontrukci tříd včetně nového vybavení a pomůcek.</t>
  </si>
  <si>
    <t>Vybavení ICT</t>
  </si>
  <si>
    <t>Pořízení ICT a pomůcek pro výuku, včetně konektivity</t>
  </si>
  <si>
    <t>Mateřská škola Malé Hradisko, příspěvková organizace</t>
  </si>
  <si>
    <t>Obec Malé Hradisko</t>
  </si>
  <si>
    <t>709 840 26</t>
  </si>
  <si>
    <t>Modernizace zahrady Mš</t>
  </si>
  <si>
    <t>Malé Hradisko</t>
  </si>
  <si>
    <t>herní prvky, chodníková dráha, terenní úpravy</t>
  </si>
  <si>
    <t>Energetické zajištění budovy – kompletní zateplení</t>
  </si>
  <si>
    <t>výměna kotle, rozvodů, zateplení fasády</t>
  </si>
  <si>
    <t xml:space="preserve">Parkovací plocha </t>
  </si>
  <si>
    <t>Dojde k rekontrukce celkové rekonstrukci rozvodů el. Energie včetně výměny osvětlení.</t>
  </si>
  <si>
    <t>Protivanov</t>
  </si>
  <si>
    <t>Rozvody elektrické energie</t>
  </si>
  <si>
    <t>750 217 31</t>
  </si>
  <si>
    <t>Mateřská škola Protivanov, příspěvková organizace</t>
  </si>
  <si>
    <t>Vybavení v rámci polytechnické výchovy</t>
  </si>
  <si>
    <t>Polytechnika  v MŠ</t>
  </si>
  <si>
    <t>Vybudování přírodní učebny, přírodní prvky, herní prvky, upravy teren</t>
  </si>
  <si>
    <t>Přírodní zahrada</t>
  </si>
  <si>
    <t>Mateřská škola Niva,  příspěvková organizace</t>
  </si>
  <si>
    <t>Niva</t>
  </si>
  <si>
    <t>Dojde k výstavbě nové venkovní učebny.</t>
  </si>
  <si>
    <t>Mateřská škola Otinoves - příspěvková organizace</t>
  </si>
  <si>
    <t>Obec Otinoves</t>
  </si>
  <si>
    <t>710 096 55</t>
  </si>
  <si>
    <t>Konektivita MŠ</t>
  </si>
  <si>
    <t>Otinoves</t>
  </si>
  <si>
    <t xml:space="preserve">Předmetem projektu je pořízení Interaktivního vybavení pro MŠ ( interkativní tabule,tablety) a konektivita </t>
  </si>
  <si>
    <t>Příprava PD</t>
  </si>
  <si>
    <t>Projekt řeší komplexní revitalizace mateřské školy, oprava střechy, elektroninstalce, bezbariérovost, osvětlení, kuchyně, zázemí pro zaměstnance, zateplení, dostavba, odvlhčení)</t>
  </si>
  <si>
    <t>Pěnčín</t>
  </si>
  <si>
    <t>Olomoucky kraj</t>
  </si>
  <si>
    <t>Komplexní revitalizace MŠ</t>
  </si>
  <si>
    <t>710 116 17</t>
  </si>
  <si>
    <t>Obec Pěnčín</t>
  </si>
  <si>
    <t>Základní škola a mateřská škola Pěnčín, příspěvková organizace</t>
  </si>
  <si>
    <t>Vybudování zázemí pro žáky ZŠ</t>
  </si>
  <si>
    <t xml:space="preserve">Projekt řeší nevyhovující zázemí pro žáky celé školy včetně bezbarirérového wc, bezbariérovosti školy  a konektivity. </t>
  </si>
  <si>
    <t>Venkovní EVVO s družinou</t>
  </si>
  <si>
    <t>Projekt řeší výstavbu venkoní učebny se zázemím (WC, včetně bezbariérovosti) místo pro alokaci školní družiny. Vybudování venkovních záhonů. Vybudování hřiště.</t>
  </si>
  <si>
    <t>Základní škola Protivanov, příspěvková organizace</t>
  </si>
  <si>
    <t>Obec Protivanov</t>
  </si>
  <si>
    <t>Odborná učebna pracovního vyučování-dílny, materiální vybavení</t>
  </si>
  <si>
    <t>Kopletní rekontrukce učebny, podlahy, rzovody včetně nábytku a pomucek.</t>
  </si>
  <si>
    <t>Revitalizace školni družiny</t>
  </si>
  <si>
    <t>Rekontrukce podlahynakup nábytku a pomucek.</t>
  </si>
  <si>
    <t xml:space="preserve">Výstavba dětského workoutového hřiště </t>
  </si>
  <si>
    <t>Kompletní revitalizace plochy, inženýrské sítě a vybavení hřiště</t>
  </si>
  <si>
    <t>Základní škola a mateřská škola Přemyslovice, příspěvková organizace</t>
  </si>
  <si>
    <t>Obec Přemyslovice</t>
  </si>
  <si>
    <t>Revitalizace MŠ</t>
  </si>
  <si>
    <t>Přemyslovice</t>
  </si>
  <si>
    <t>Kompletní revitalizace MŠ - střecha, fasáda, rozvody, konektivita, bezbarérovost, okna atd.</t>
  </si>
  <si>
    <t>připava PD</t>
  </si>
  <si>
    <t>Přírodovědná učebna</t>
  </si>
  <si>
    <t>Rekontrukce učebny, včetně kopletního vybavení, stavebních úprav, pomucky</t>
  </si>
  <si>
    <t>Dojde k vybudování dílen, jazykové učebny, bezbariérovost, doplnění konektivity, kabinety pro odborné učebny, sociální zařízení, školní poradenské pracoviště, žákovská kuchyňka</t>
  </si>
  <si>
    <t>Základní škola a mateřská škola Ptení</t>
  </si>
  <si>
    <t>Ptení</t>
  </si>
  <si>
    <t>479 225 83</t>
  </si>
  <si>
    <t xml:space="preserve">
600120562</t>
  </si>
  <si>
    <t>venkovní učebna včetně pomůcek, bezbaríevost,</t>
  </si>
  <si>
    <t>Obnova Ptenského dětského divadla</t>
  </si>
  <si>
    <t>Dojde k obnově divadla ptenské školy- divadlo slouží jako prostor pro komunitní aktvity (opona, ozvučení a další multimediální technika pro akce školy- kroužky)</t>
  </si>
  <si>
    <t>Sportovní hřiště</t>
  </si>
  <si>
    <t>V rámci projektu dojde k vybudování nového multifunkčního hřiště pro potřeby školy.</t>
  </si>
  <si>
    <t>PD</t>
  </si>
  <si>
    <t>Vybudování bezbariérového přístupu do školy</t>
  </si>
  <si>
    <t>Dojde k vybudování bezbariérovího vstupu do školy včetně výtahu, bezbariérovéhho wc.</t>
  </si>
  <si>
    <t>Venkovní učebny</t>
  </si>
  <si>
    <t>Projektem je řešena výstavba chybějícího vekonvního prostoru pro venkovní výuku. Dojde také k nákupu pomůcek.</t>
  </si>
  <si>
    <t>Moderní škola</t>
  </si>
  <si>
    <t>Mobilní PC učebna, jazyková, zabezpečení školy, obnova infrastruktry, konektivity školy</t>
  </si>
  <si>
    <t>Základní škola a mateřská škola Rozstání, okres Prostějov, příspěvková organizace</t>
  </si>
  <si>
    <t>Rozstání</t>
  </si>
  <si>
    <t>Dojde k pořízení intektivní tabule, zasíťování školy, bezbariérovost, bezbariérové wc</t>
  </si>
  <si>
    <t>Olomucký</t>
  </si>
  <si>
    <t>Dojde k vybodování venkoní učebny, včetně vybavení a pomůcek včetně bezbariérovosti</t>
  </si>
  <si>
    <t>Dojde k vybudování bezberiérové školy</t>
  </si>
  <si>
    <t>Dojde k vybudování nového oddělení družiny (infrastruktura, vybavení nábytek, pomůcky)</t>
  </si>
  <si>
    <t>Interaktivita</t>
  </si>
  <si>
    <t>Dojde k poříní interktivních pomůcek, tabulý, bude nově zasíťovaná škola)</t>
  </si>
  <si>
    <t>Základní škola a Mateřská škola Smržice, příspěvková organizace</t>
  </si>
  <si>
    <t>Smržice</t>
  </si>
  <si>
    <t>750 016 24</t>
  </si>
  <si>
    <t>Enviromentální učebna</t>
  </si>
  <si>
    <t>Dojde k vybudování envitromentální učebny včetně zázemí pro pomůcky a pořízení pomůcek</t>
  </si>
  <si>
    <t>Dojde k pořízení intaktivních tabulí, včetně tabletů pro výuku.</t>
  </si>
  <si>
    <t>Polytechnické dílny</t>
  </si>
  <si>
    <t>Dojde ke kompeltní rekonstukci nevyhovujících prostor polytechnické dílny včetně rozvodů el. Energie, vybavení</t>
  </si>
  <si>
    <t>751 016 24</t>
  </si>
  <si>
    <t>Dojde k vybudování nového sportovního hřiště, které v současné době chybí</t>
  </si>
  <si>
    <t>752 016 24</t>
  </si>
  <si>
    <t>Školní družiny</t>
  </si>
  <si>
    <t>Dojde k revitalizaci protor družiny, kompletní rozvody astavební úpravy a včetně vybavení</t>
  </si>
  <si>
    <t>753 016 24</t>
  </si>
  <si>
    <t>Dojde k vybdování nové konektivity ve staré škole</t>
  </si>
  <si>
    <t>754 016 24</t>
  </si>
  <si>
    <t>755 016 24</t>
  </si>
  <si>
    <t>Učebna digitálních technologií</t>
  </si>
  <si>
    <t>Bude vystavěna nová učebna digitálních technologíí, včetně 3D tisku, robotů atd.</t>
  </si>
  <si>
    <t>Mateřská škola Stařechovice, příspěvková organizace</t>
  </si>
  <si>
    <t xml:space="preserve">obec Stařechovice </t>
  </si>
  <si>
    <t>750 233 42</t>
  </si>
  <si>
    <t>ICT pro školku</t>
  </si>
  <si>
    <t>Stařechovice</t>
  </si>
  <si>
    <t>V rámci projektu bude vybudována konektivita, pořízena interkativní tabule a další pomůcky, vybavení školy</t>
  </si>
  <si>
    <t>Obnova MŠ Stařechovice</t>
  </si>
  <si>
    <t>Zateplení budovy, otopný systém, kotel, podlahy v MŠ, nový nábytek, nová skříň na lůžkoviny, vnitřní vybavení, apod. + venkovní zahrada MŠ, bezbariérovost</t>
  </si>
  <si>
    <t>Dojde k vybudování venkovní učebny pro potřeby MŠ</t>
  </si>
  <si>
    <t>Základní škola a Mateřská škola Olšany u Prostějova</t>
  </si>
  <si>
    <t>Olšany u Prostějova</t>
  </si>
  <si>
    <t>Sociální zařízení</t>
  </si>
  <si>
    <t>Rekonstrukce sociálního zařízení</t>
  </si>
  <si>
    <t>Rozvoj pohybových aktivit</t>
  </si>
  <si>
    <t>Zážitková zahrada</t>
  </si>
  <si>
    <t>Odborná učebna MŠ pro výuku cizích jazyků</t>
  </si>
  <si>
    <t>Vybudování jazykové třídy v prostorech MŠ včetně vybavení</t>
  </si>
  <si>
    <t>Kmenová učebna</t>
  </si>
  <si>
    <t>Dojde k modernizaci kmenových učeben včetně vybavení</t>
  </si>
  <si>
    <t>Odborné učebny ZŠ Olšany</t>
  </si>
  <si>
    <t>Vybudování odborných učeben resp. jejich modernizace včetně vybavení a kabinetů (cvičná kuchyňka, jazyková učebna, počítačová učebna, robotická učebna, učebna hudební výchovy, umělecká učebna, multifunkční/relaxační učebna, přírodovědná učebna, humanitní učebna, laboratoře, apod.)</t>
  </si>
  <si>
    <t>Vybudování prostor pro atletické sporty, modernizace tělocvičny, zařízení pro rozvoj motoriky</t>
  </si>
  <si>
    <t>Úpravy venkovních prostranství</t>
  </si>
  <si>
    <t>Uprava vekonvní prostorů kolem školy, které slouží k odpočinku žáků, neformální učení</t>
  </si>
  <si>
    <t>rekonstrukce školní jídelna</t>
  </si>
  <si>
    <t>rekonstrukce školní jídelny včetně výdejny s navýšením kapacity</t>
  </si>
  <si>
    <t>Rekonstrukce školní družiny</t>
  </si>
  <si>
    <t>Úpravy školní družiny- nedostačují prostory a včetně vybavení.</t>
  </si>
  <si>
    <t>Rozšíření ICT infrastruktury</t>
  </si>
  <si>
    <t>Rozšíření ICT infrastrutury</t>
  </si>
  <si>
    <t>Vybudování pěstitelské zahrady</t>
  </si>
  <si>
    <t>Zázemí pro pedagogický sbor</t>
  </si>
  <si>
    <t>Modernizace zázemí pro pedagogický sbor, zasedací místnost, odborné kabinety včetně vybavení</t>
  </si>
  <si>
    <t>Zájmové vzdělávání a celoživotní učení</t>
  </si>
  <si>
    <t>V rámci projektu dojde k vybudování zázemí pro zájmové vzdělávání</t>
  </si>
  <si>
    <t>výběr dodavatele</t>
  </si>
  <si>
    <t>Budou vybudovány kmenové třídy, wc, školní družina, konektivita</t>
  </si>
  <si>
    <t>Připojení budovy k lepšímu zdroji internetu</t>
  </si>
  <si>
    <t>Bude vybudována parkovací plocha pro potřeby MŠ.</t>
  </si>
  <si>
    <t>HVĚZDA z.s.</t>
  </si>
  <si>
    <t>zatím nepřiděleno</t>
  </si>
  <si>
    <t>MŠ Štístko Prostějov</t>
  </si>
  <si>
    <t>Cílem projektu je vytvoření nových kapacit pro péči o děti v předškolním věku.</t>
  </si>
  <si>
    <t>studie proveditelnosti</t>
  </si>
  <si>
    <t>ZŠ Štístko Prostějov</t>
  </si>
  <si>
    <t>Protějov</t>
  </si>
  <si>
    <t>Cílem projektu je vybudování nových kapacit soukromé ZŠ.</t>
  </si>
  <si>
    <t>Předmětem projektu je Infrastruktura PC sítě, cloudový systém, kontrolovaný přístup žáků na internet vč. zajištění standardu konektivity</t>
  </si>
  <si>
    <t>Předmětem projektu je modernizace učebny výtvarné výchovy - I. stupeň vč. pořízení vybavení.</t>
  </si>
  <si>
    <t>Předmětem projektu je modernizace odborné učebny zeměpisu vč. pořízení vybavení.</t>
  </si>
  <si>
    <t>Předmětem projektu je modernizace odborné učebny chemie vč. pořízení vybavení.</t>
  </si>
  <si>
    <t xml:space="preserve">Předmětem projektu je PŮDNÍ DOSTAVBA ZŠ a rekonstrukce budovy pro 1. st. Jakubské nám. 106, rekontrukce školní družiny, odborné učebny jazyků, odborné učebny informačních technologií, polytechnické učebny, zajištění bezbariérovosti. </t>
  </si>
  <si>
    <t>Zpracována architektonická studie</t>
  </si>
  <si>
    <t>Předmětem projektu je vybudování venkovní enviromentální učebny včetně vybavení.</t>
  </si>
  <si>
    <t>Rekonstrukce ZŠ budova pro 1. stupeň</t>
  </si>
  <si>
    <t>Celková rekonstrukce celé budovy - oprava podlah, rozvodné sítě, výměna oken, výměna dveří, nové inženýrské sítě.</t>
  </si>
  <si>
    <t>Rekonstrukce tělocvičny ZŠ</t>
  </si>
  <si>
    <t>Celková rekonstrukce tělocvičny ZŠ</t>
  </si>
  <si>
    <t xml:space="preserve">Předmetem projektu je celková rekontrukce zahrady mateřské školy včetně venkovní učebny, zeleně přístupových cest atd. </t>
  </si>
  <si>
    <t>Podpis předsedy řídícího výboru</t>
  </si>
  <si>
    <t>Předmětem projektu je vybudování venkovní učebny spojené s budovou MŠ včetně nákupu pomůcek pro EVVO.</t>
  </si>
  <si>
    <t>Předmětem projektu je vybudování polyfunkční učebny z bývalé tělocvičny v 2NP budovy MŠ včetně nákupu pomůcek pro polytechniku.</t>
  </si>
  <si>
    <t>Polyfunční učebna</t>
  </si>
  <si>
    <t>ZŠ a MŠ Dub nad Moravou</t>
  </si>
  <si>
    <t>Vybudování a pořízení vybavení pro odbornou učebnu informatiky a robotiky.</t>
  </si>
  <si>
    <t>Probíhá zpracování PD</t>
  </si>
  <si>
    <t>Rekonstrukce stávajícího objektu a přestavba na 2 třídy 1. stupně ZŠ včetně zázemí, šaten, kabinetů a místnosti školního stravování a dvou tříd pro MŠ včetně zázemí.</t>
  </si>
  <si>
    <t>Velký Týnec</t>
  </si>
  <si>
    <t>Zpracována studie</t>
  </si>
  <si>
    <t>Zbudování dvou učeben se zázemím v budově školy  na Zámecké 32</t>
  </si>
  <si>
    <t>Příprava projektu</t>
  </si>
  <si>
    <t>Rekonstrukce školního dvora Zámecká 32</t>
  </si>
  <si>
    <t>Vybudování dvou tréninkových hřišť s umělým povrchem v areálu školního sportoviště</t>
  </si>
  <si>
    <t>Rekonstrukce stávajících nevyhovujících antukových kurtů na oplocený areál s umělým povrchem.</t>
  </si>
  <si>
    <t>Základní škola a Mateřská škola Kožušany-Tážaly, okres Olomouc, příspěvková organizace</t>
  </si>
  <si>
    <t>Vybudování nové učebny pro základní školu</t>
  </si>
  <si>
    <t>Vestavba učebny včetně zázemí a návazných řešení, rekonstrukce podlahy v tělocvičně a zajištění bezbariérového přístupu.</t>
  </si>
  <si>
    <t>Zateplení a solární panely na el. Energii a ohřev vody.</t>
  </si>
  <si>
    <t>1 000 000,-</t>
  </si>
  <si>
    <t>850 000,-</t>
  </si>
  <si>
    <t>Mateřská škola Plumlov, příspěvková organizace</t>
  </si>
  <si>
    <t>MŠ pod jednou střechou</t>
  </si>
  <si>
    <t>Plumlov</t>
  </si>
  <si>
    <t xml:space="preserve">Přestavba nevyužívaného hospodářského pavilonu budovy Na Stráži - vybudování dvou tříd a navýšení kapacity. MŠ bude mít 4 třídy v rámci jednoho objektu (dojde k přesunu tříd odloučeného pracoviště). </t>
  </si>
  <si>
    <t>PD ve fázi zpracovávání</t>
  </si>
  <si>
    <t>Modernizace MŠ Na Stráži</t>
  </si>
  <si>
    <t>Oprava vstupní haly, oprava obložení ve třídách. Výměna dveří a zárubní v celé budově.</t>
  </si>
  <si>
    <t>850.000,-</t>
  </si>
  <si>
    <t>722.500,-</t>
  </si>
  <si>
    <t>PD není nutná</t>
  </si>
  <si>
    <t>Není nutné</t>
  </si>
  <si>
    <t>Přístavba MŠ Vícov</t>
  </si>
  <si>
    <t xml:space="preserve">Přístavba je navržena ve dvorní části pozemku za současnou budovou MŠ. Přístavba bude nepodsklepená, s jedním
nadzemním podlažím. Vznikne nová třída včetně veškerého zázemí dle platné legislativy. Je plánováno rozšíření kapacity o jednu celou třídu. </t>
  </si>
  <si>
    <t>25.000 000,-</t>
  </si>
  <si>
    <t>21.250 000,-</t>
  </si>
  <si>
    <t>Stavba nové základní školy, která bude spojena s původní školou, která již neplní účel školy.</t>
  </si>
  <si>
    <t xml:space="preserve">Stavba nové základní školy, která bude spojena s původní školou, která již neplní účel školy. Obec zakoupila sousední nemovitost včetně pozemku. Tato nemovitost bude odstraněna a dojde na jejím místě ke stavbě nové školy. Škola bude 1 až 5 stupeň. Ve škole je počítáno s jídelnou včetně vývařovny, dále s družinou, knihovnou a tělocvičnou. </t>
  </si>
  <si>
    <t>Zpracovaná projektová dokumentace.</t>
  </si>
  <si>
    <t>Energetické úspory budovy ZŠ</t>
  </si>
  <si>
    <t xml:space="preserve">Snížení energetické náročnosti (střecha,  technologie vytápění) </t>
  </si>
  <si>
    <t>Rekonstrukce a modernizace vybavení učebny přírodopisu</t>
  </si>
  <si>
    <t xml:space="preserve">Kompletní rekonstruce učebny ( podlahy, osvětlení) Modernizace ( nábytek, dotykový panel, digitální pomůcky, notebooky) </t>
  </si>
  <si>
    <t>Energetické úspory školní kuchyně a školní jídelny</t>
  </si>
  <si>
    <t xml:space="preserve">Snížení energetické náročnosti (technologie vytápění, modernizace vybavení) </t>
  </si>
  <si>
    <t>připravená stavební dokumentace, připravené výběrové řízení</t>
  </si>
  <si>
    <t xml:space="preserve">zpracovaná projektová dokumentace, připravené výběrové </t>
  </si>
  <si>
    <t>Propojení školy -pavilony</t>
  </si>
  <si>
    <t>Výstavba šaten, propojení pavilonů prostřednictvím chodeb, zajištění infrastruktury mezi pavilony - cesty, zásobování jídelny</t>
  </si>
  <si>
    <t>Snížení energetické náročnosti - opláštění budovy, rekonstrukce střechy - zefektivnění hospadaření se srážkovou vodou (zelená střecha), modernizace technologií - snížení energetické náročnosti - vybavení kuchyně</t>
  </si>
  <si>
    <t>zpracovaná projektová dokumentace, zpracováno výběrové ano</t>
  </si>
  <si>
    <t xml:space="preserve">Modernizace jídelny </t>
  </si>
  <si>
    <t>Vybudování a modernizace odborných učeben a zázemí ZŠ</t>
  </si>
  <si>
    <t xml:space="preserve">Stavební úpravy, vybavení nábytkem, IT technologiemi, výukovými pomůckami.
Zajištění konektivity školy
Zázemí pro pedagogické i nepedagogické pracovníky, přidružené zázemí pro odborné učebny. </t>
  </si>
  <si>
    <t xml:space="preserve">Stavební úpravy, vybavení nábytkem, IT technologiemi, výukovými pomůckami.
Zajištění konektivity školy. Zázemí pro pedagogické pracovníky. 
</t>
  </si>
  <si>
    <t>Kompletní vybudování nádstavby dvou pavilónů. Zaměření na více multifunkčních učeben (Multimediální učebny, Jazykové učebny, učebna robotiky,  Matematicko fyzikální..., Zázemí pro kantory, Zázemí pro družiny,</t>
  </si>
  <si>
    <t xml:space="preserve">Stavební úpravy, vybavení nábytkem, IT technologiemi, výukovými pomůckami.
Zajištění konektivity školy,zázemí pro pedagogické i nepedagogické pracovníky
</t>
  </si>
  <si>
    <t>Průzkum trhu, zpracován PZ</t>
  </si>
  <si>
    <t>V přípravě</t>
  </si>
  <si>
    <t>Vybudování místnosti pro školní družinu</t>
  </si>
  <si>
    <t>Vybudování školní družiny</t>
  </si>
  <si>
    <t>Vybudování nové odborné učebny včetně zázemí</t>
  </si>
  <si>
    <t>Výstavba nové budovy, která bude propojena se stávající budovou ZŠ Vrchoslavice. Rekonstrukce stávající budovy tak, aby společně s novou budovou splňovala veškeré požadavky na kvalitní výuky.</t>
  </si>
  <si>
    <t>Vybudování samostatně stojící venkovní učebny a zázemí pro přírodní vědy a její vybavení.</t>
  </si>
  <si>
    <t>prosinec  2025</t>
  </si>
  <si>
    <t>Základní škola nadporučíka letectva Josefa Františka a Mateřská škola Otaslavice</t>
  </si>
  <si>
    <t>Obec Otaslavice</t>
  </si>
  <si>
    <t xml:space="preserve">
600120520</t>
  </si>
  <si>
    <t>Otaslavice</t>
  </si>
  <si>
    <t>Venkovní učebna MŠ Otaslavice</t>
  </si>
  <si>
    <t>Srpen 2023</t>
  </si>
  <si>
    <t>ANO</t>
  </si>
  <si>
    <t>dokončena PD, Stavební povolení vydáno</t>
  </si>
  <si>
    <t>Připraven pozemek, připravuje se žádost o stavební povolení, předpoklad vydání podzim 2022</t>
  </si>
  <si>
    <t>Navýšení kapacity a zlepšení hygienických podmínek v MŠ</t>
  </si>
  <si>
    <t>Projekt je zaměřen nanavýšení kapacity MŠ  a zlepšení hygienických podmínek. Sjednocení kapacit jednotlivých místností a jejich rekonstrukce, vybudování adekvátního sociálního zázemí zaměstnanců, vybudování adekvátního sociálního zázemí pro děti, rekontrukce výdejny stravy, vybudování úklidových místností.</t>
  </si>
  <si>
    <t>ve fázi plánování a prvotního zpracování projektu</t>
  </si>
  <si>
    <t>Učebna dílen a informatiky s vybavením</t>
  </si>
  <si>
    <t>V Prostějově dne  14.6.2022</t>
  </si>
  <si>
    <t>48.000.000,-</t>
  </si>
  <si>
    <t>40.800.000,-</t>
  </si>
  <si>
    <t>Modernizace školy, výstavba a vybavení (nábytek, pomůcky, technologie) nových odborných učeben, výstavba a vybavení ((nábytek, pomůcky, technologie))  tříd školní družiny a heren pro potřeby ŠD včetně výstavby a vybavení kabinetů a šaten, zajištění návaznosti konektivity na stávající objekt školy</t>
  </si>
  <si>
    <t>Učebna informatiky a digitálních technologií</t>
  </si>
  <si>
    <t>Modernizace ZŠ - budování odborných učeben, školní tělocvičny a bezbariérovosti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</si>
</sst>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1"/>
      <color rgb="FFFF0000"/>
      <name val="Calibri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indexed="8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rgb="FFFFFF00"/>
        <bgColor indexed="64"/>
      </patternFill>
    </fill>
  </fills>
  <borders count="6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</cellStyleXfs>
  <cellXfs count="745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13" xfId="0" applyBorder="1" applyProtection="1">
      <protection locked="0"/>
    </xf>
    <xf numFmtId="3" fontId="0" fillId="0" borderId="1" xfId="0" applyNumberFormat="1" applyBorder="1" applyProtection="1">
      <protection locked="0"/>
    </xf>
    <xf numFmtId="3" fontId="0" fillId="0" borderId="3" xfId="0" applyNumberFormat="1" applyBorder="1" applyProtection="1"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31" xfId="0" applyBorder="1" applyProtection="1">
      <protection locked="0"/>
    </xf>
    <xf numFmtId="3" fontId="0" fillId="0" borderId="23" xfId="0" applyNumberFormat="1" applyBorder="1" applyProtection="1">
      <protection locked="0"/>
    </xf>
    <xf numFmtId="3" fontId="0" fillId="0" borderId="25" xfId="0" applyNumberFormat="1" applyBorder="1" applyProtection="1"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4" xfId="0" applyBorder="1" applyProtection="1">
      <protection locked="0"/>
    </xf>
    <xf numFmtId="3" fontId="0" fillId="0" borderId="4" xfId="0" applyNumberFormat="1" applyBorder="1" applyProtection="1">
      <protection locked="0"/>
    </xf>
    <xf numFmtId="3" fontId="0" fillId="0" borderId="6" xfId="0" applyNumberFormat="1" applyBorder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Font="1" applyProtection="1"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0" fontId="0" fillId="0" borderId="0" xfId="0" applyFill="1" applyProtection="1">
      <protection locked="0"/>
    </xf>
    <xf numFmtId="0" fontId="0" fillId="0" borderId="0" xfId="0" applyFont="1" applyAlignment="1" applyProtection="1">
      <alignment vertical="center"/>
      <protection locked="0"/>
    </xf>
    <xf numFmtId="0" fontId="14" fillId="0" borderId="0" xfId="0" applyFont="1" applyFill="1" applyProtection="1">
      <protection locked="0"/>
    </xf>
    <xf numFmtId="3" fontId="0" fillId="0" borderId="0" xfId="0" applyNumberFormat="1" applyFill="1" applyProtection="1">
      <protection locked="0"/>
    </xf>
    <xf numFmtId="3" fontId="14" fillId="0" borderId="0" xfId="0" applyNumberFormat="1" applyFont="1" applyFill="1" applyProtection="1">
      <protection locked="0"/>
    </xf>
    <xf numFmtId="0" fontId="7" fillId="0" borderId="0" xfId="0" applyFont="1" applyFill="1" applyProtection="1">
      <protection locked="0"/>
    </xf>
    <xf numFmtId="0" fontId="0" fillId="0" borderId="0" xfId="0" applyFont="1" applyFill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0" fontId="0" fillId="0" borderId="0" xfId="0" applyBorder="1" applyProtection="1">
      <protection locked="0"/>
    </xf>
    <xf numFmtId="0" fontId="0" fillId="0" borderId="13" xfId="0" applyFill="1" applyBorder="1" applyProtection="1">
      <protection locked="0"/>
    </xf>
    <xf numFmtId="3" fontId="0" fillId="0" borderId="13" xfId="0" applyNumberFormat="1" applyBorder="1" applyProtection="1">
      <protection locked="0"/>
    </xf>
    <xf numFmtId="3" fontId="0" fillId="0" borderId="9" xfId="0" applyNumberFormat="1" applyBorder="1" applyProtection="1">
      <protection locked="0"/>
    </xf>
    <xf numFmtId="3" fontId="0" fillId="0" borderId="31" xfId="0" applyNumberFormat="1" applyBorder="1" applyProtection="1">
      <protection locked="0"/>
    </xf>
    <xf numFmtId="3" fontId="0" fillId="0" borderId="41" xfId="0" applyNumberFormat="1" applyBorder="1" applyProtection="1">
      <protection locked="0"/>
    </xf>
    <xf numFmtId="3" fontId="0" fillId="0" borderId="14" xfId="0" applyNumberFormat="1" applyBorder="1" applyProtection="1">
      <protection locked="0"/>
    </xf>
    <xf numFmtId="3" fontId="0" fillId="0" borderId="42" xfId="0" applyNumberFormat="1" applyBorder="1" applyProtection="1">
      <protection locked="0"/>
    </xf>
    <xf numFmtId="0" fontId="0" fillId="0" borderId="0" xfId="0" applyBorder="1" applyAlignment="1" applyProtection="1">
      <alignment horizontal="center"/>
      <protection locked="0"/>
    </xf>
    <xf numFmtId="3" fontId="0" fillId="0" borderId="0" xfId="0" applyNumberFormat="1" applyBorder="1" applyProtection="1">
      <protection locked="0"/>
    </xf>
    <xf numFmtId="0" fontId="0" fillId="0" borderId="0" xfId="0" applyFont="1" applyBorder="1" applyProtection="1">
      <protection locked="0"/>
    </xf>
    <xf numFmtId="0" fontId="16" fillId="0" borderId="0" xfId="0" applyFont="1" applyProtection="1"/>
    <xf numFmtId="0" fontId="0" fillId="0" borderId="0" xfId="0" applyProtection="1"/>
    <xf numFmtId="0" fontId="14" fillId="0" borderId="0" xfId="0" applyFont="1" applyProtection="1"/>
    <xf numFmtId="0" fontId="19" fillId="0" borderId="0" xfId="0" applyFont="1" applyProtection="1"/>
    <xf numFmtId="0" fontId="7" fillId="0" borderId="0" xfId="0" applyFont="1" applyProtection="1"/>
    <xf numFmtId="0" fontId="19" fillId="0" borderId="49" xfId="0" applyFont="1" applyBorder="1" applyProtection="1"/>
    <xf numFmtId="0" fontId="19" fillId="0" borderId="50" xfId="0" applyFont="1" applyBorder="1" applyProtection="1"/>
    <xf numFmtId="0" fontId="19" fillId="0" borderId="51" xfId="0" applyFont="1" applyBorder="1" applyAlignment="1" applyProtection="1">
      <alignment horizontal="center"/>
    </xf>
    <xf numFmtId="0" fontId="14" fillId="0" borderId="44" xfId="0" applyFont="1" applyFill="1" applyBorder="1" applyProtection="1"/>
    <xf numFmtId="0" fontId="14" fillId="0" borderId="0" xfId="0" applyFont="1" applyFill="1" applyBorder="1" applyProtection="1"/>
    <xf numFmtId="9" fontId="14" fillId="0" borderId="45" xfId="2" applyFont="1" applyFill="1" applyBorder="1" applyAlignment="1" applyProtection="1">
      <alignment horizontal="center"/>
    </xf>
    <xf numFmtId="0" fontId="14" fillId="3" borderId="44" xfId="0" applyFont="1" applyFill="1" applyBorder="1" applyProtection="1"/>
    <xf numFmtId="0" fontId="0" fillId="3" borderId="0" xfId="0" applyFill="1" applyBorder="1" applyProtection="1"/>
    <xf numFmtId="9" fontId="14" fillId="3" borderId="45" xfId="2" applyFont="1" applyFill="1" applyBorder="1" applyAlignment="1" applyProtection="1">
      <alignment horizontal="center"/>
    </xf>
    <xf numFmtId="0" fontId="14" fillId="4" borderId="44" xfId="0" applyFont="1" applyFill="1" applyBorder="1" applyProtection="1"/>
    <xf numFmtId="0" fontId="0" fillId="4" borderId="0" xfId="0" applyFill="1" applyBorder="1" applyProtection="1"/>
    <xf numFmtId="9" fontId="14" fillId="4" borderId="45" xfId="2" applyFont="1" applyFill="1" applyBorder="1" applyAlignment="1" applyProtection="1">
      <alignment horizontal="center"/>
    </xf>
    <xf numFmtId="0" fontId="14" fillId="4" borderId="46" xfId="0" applyFont="1" applyFill="1" applyBorder="1" applyProtection="1"/>
    <xf numFmtId="0" fontId="0" fillId="4" borderId="47" xfId="0" applyFill="1" applyBorder="1" applyProtection="1"/>
    <xf numFmtId="9" fontId="14" fillId="4" borderId="48" xfId="2" applyFont="1" applyFill="1" applyBorder="1" applyAlignment="1" applyProtection="1">
      <alignment horizontal="center"/>
    </xf>
    <xf numFmtId="49" fontId="14" fillId="0" borderId="0" xfId="0" applyNumberFormat="1" applyFont="1" applyProtection="1"/>
    <xf numFmtId="0" fontId="15" fillId="0" borderId="0" xfId="0" applyFont="1" applyProtection="1"/>
    <xf numFmtId="0" fontId="20" fillId="0" borderId="0" xfId="1" applyFont="1" applyProtection="1"/>
    <xf numFmtId="0" fontId="24" fillId="0" borderId="0" xfId="0" applyFont="1" applyProtection="1"/>
    <xf numFmtId="0" fontId="3" fillId="2" borderId="4" xfId="0" applyFont="1" applyFill="1" applyBorder="1" applyAlignment="1" applyProtection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center" wrapText="1"/>
    </xf>
    <xf numFmtId="3" fontId="4" fillId="0" borderId="4" xfId="0" applyNumberFormat="1" applyFont="1" applyFill="1" applyBorder="1" applyAlignment="1" applyProtection="1">
      <alignment vertical="center" wrapText="1"/>
    </xf>
    <xf numFmtId="3" fontId="4" fillId="0" borderId="6" xfId="0" applyNumberFormat="1" applyFont="1" applyFill="1" applyBorder="1" applyAlignment="1" applyProtection="1">
      <alignment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</xf>
    <xf numFmtId="0" fontId="4" fillId="2" borderId="34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0" fontId="6" fillId="0" borderId="34" xfId="0" applyFont="1" applyFill="1" applyBorder="1" applyAlignment="1" applyProtection="1">
      <alignment horizontal="center" vertical="center" wrapText="1"/>
    </xf>
    <xf numFmtId="0" fontId="6" fillId="2" borderId="4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/>
    </xf>
    <xf numFmtId="0" fontId="6" fillId="2" borderId="34" xfId="0" applyFont="1" applyFill="1" applyBorder="1" applyAlignment="1" applyProtection="1">
      <alignment horizontal="center" vertical="center" wrapText="1"/>
    </xf>
    <xf numFmtId="0" fontId="19" fillId="0" borderId="0" xfId="0" applyFont="1" applyFill="1" applyProtection="1"/>
    <xf numFmtId="0" fontId="0" fillId="0" borderId="0" xfId="0" applyFill="1" applyProtection="1"/>
    <xf numFmtId="0" fontId="14" fillId="0" borderId="0" xfId="0" applyFont="1" applyFill="1" applyProtection="1"/>
    <xf numFmtId="0" fontId="15" fillId="0" borderId="0" xfId="0" applyFont="1" applyFill="1" applyProtection="1"/>
    <xf numFmtId="0" fontId="0" fillId="2" borderId="13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0" borderId="27" xfId="0" applyBorder="1" applyProtection="1">
      <protection locked="0"/>
    </xf>
    <xf numFmtId="0" fontId="0" fillId="0" borderId="28" xfId="0" applyBorder="1" applyProtection="1">
      <protection locked="0"/>
    </xf>
    <xf numFmtId="0" fontId="0" fillId="0" borderId="29" xfId="0" applyBorder="1" applyProtection="1">
      <protection locked="0"/>
    </xf>
    <xf numFmtId="0" fontId="0" fillId="2" borderId="31" xfId="0" applyFill="1" applyBorder="1" applyAlignment="1" applyProtection="1">
      <alignment wrapText="1"/>
      <protection locked="0"/>
    </xf>
    <xf numFmtId="0" fontId="0" fillId="0" borderId="3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0" fontId="0" fillId="0" borderId="18" xfId="0" applyBorder="1" applyProtection="1">
      <protection locked="0"/>
    </xf>
    <xf numFmtId="0" fontId="0" fillId="0" borderId="19" xfId="0" applyBorder="1" applyProtection="1">
      <protection locked="0"/>
    </xf>
    <xf numFmtId="0" fontId="0" fillId="0" borderId="52" xfId="0" applyBorder="1" applyProtection="1">
      <protection locked="0"/>
    </xf>
    <xf numFmtId="0" fontId="0" fillId="0" borderId="52" xfId="0" applyBorder="1" applyAlignment="1" applyProtection="1">
      <alignment wrapText="1"/>
      <protection locked="0"/>
    </xf>
    <xf numFmtId="3" fontId="0" fillId="0" borderId="17" xfId="0" applyNumberFormat="1" applyBorder="1" applyProtection="1">
      <protection locked="0"/>
    </xf>
    <xf numFmtId="3" fontId="0" fillId="0" borderId="19" xfId="0" applyNumberFormat="1" applyBorder="1" applyProtection="1">
      <protection locked="0"/>
    </xf>
    <xf numFmtId="0" fontId="0" fillId="0" borderId="17" xfId="0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left" wrapText="1"/>
      <protection locked="0"/>
    </xf>
    <xf numFmtId="0" fontId="0" fillId="0" borderId="23" xfId="0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1" fontId="27" fillId="0" borderId="0" xfId="0" applyNumberFormat="1" applyFont="1" applyAlignment="1">
      <alignment wrapText="1"/>
    </xf>
    <xf numFmtId="0" fontId="0" fillId="0" borderId="13" xfId="0" applyBorder="1" applyAlignment="1" applyProtection="1">
      <alignment wrapText="1"/>
      <protection locked="0"/>
    </xf>
    <xf numFmtId="0" fontId="0" fillId="0" borderId="24" xfId="0" applyBorder="1" applyAlignment="1" applyProtection="1">
      <alignment wrapText="1"/>
      <protection locked="0"/>
    </xf>
    <xf numFmtId="0" fontId="0" fillId="0" borderId="18" xfId="0" applyBorder="1" applyAlignment="1" applyProtection="1">
      <alignment wrapText="1"/>
      <protection locked="0"/>
    </xf>
    <xf numFmtId="0" fontId="0" fillId="0" borderId="53" xfId="0" applyBorder="1" applyAlignment="1" applyProtection="1">
      <alignment wrapText="1"/>
      <protection locked="0"/>
    </xf>
    <xf numFmtId="1" fontId="27" fillId="0" borderId="0" xfId="0" applyNumberFormat="1" applyFont="1" applyAlignment="1" applyProtection="1">
      <alignment wrapText="1"/>
      <protection locked="0"/>
    </xf>
    <xf numFmtId="49" fontId="0" fillId="0" borderId="18" xfId="0" applyNumberFormat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2" xfId="0" applyNumberFormat="1" applyBorder="1" applyAlignment="1" applyProtection="1">
      <alignment wrapText="1"/>
      <protection locked="0"/>
    </xf>
    <xf numFmtId="0" fontId="0" fillId="0" borderId="3" xfId="0" applyNumberFormat="1" applyBorder="1" applyAlignment="1" applyProtection="1">
      <alignment wrapText="1"/>
      <protection locked="0"/>
    </xf>
    <xf numFmtId="0" fontId="0" fillId="0" borderId="24" xfId="0" applyNumberFormat="1" applyBorder="1" applyAlignment="1" applyProtection="1">
      <alignment wrapText="1"/>
      <protection locked="0"/>
    </xf>
    <xf numFmtId="0" fontId="0" fillId="0" borderId="25" xfId="0" applyNumberFormat="1" applyBorder="1" applyAlignment="1" applyProtection="1">
      <alignment wrapText="1"/>
      <protection locked="0"/>
    </xf>
    <xf numFmtId="0" fontId="0" fillId="0" borderId="18" xfId="0" applyNumberFormat="1" applyBorder="1" applyAlignment="1" applyProtection="1">
      <alignment wrapText="1"/>
      <protection locked="0"/>
    </xf>
    <xf numFmtId="0" fontId="0" fillId="0" borderId="19" xfId="0" applyNumberForma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2" xfId="0" applyFill="1" applyBorder="1" applyAlignment="1" applyProtection="1">
      <alignment wrapText="1"/>
      <protection locked="0"/>
    </xf>
    <xf numFmtId="0" fontId="0" fillId="0" borderId="54" xfId="0" applyBorder="1" applyAlignment="1" applyProtection="1">
      <alignment horizontal="center"/>
      <protection locked="0"/>
    </xf>
    <xf numFmtId="0" fontId="0" fillId="0" borderId="53" xfId="0" applyBorder="1" applyProtection="1">
      <protection locked="0"/>
    </xf>
    <xf numFmtId="0" fontId="0" fillId="0" borderId="38" xfId="0" applyBorder="1" applyProtection="1">
      <protection locked="0"/>
    </xf>
    <xf numFmtId="0" fontId="0" fillId="0" borderId="54" xfId="0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2" xfId="0" applyFill="1" applyBorder="1" applyProtection="1">
      <protection locked="0"/>
    </xf>
    <xf numFmtId="0" fontId="0" fillId="0" borderId="13" xfId="0" applyFill="1" applyBorder="1" applyAlignment="1" applyProtection="1">
      <alignment horizontal="left" wrapText="1"/>
      <protection locked="0"/>
    </xf>
    <xf numFmtId="0" fontId="0" fillId="0" borderId="31" xfId="0" applyBorder="1" applyAlignment="1" applyProtection="1">
      <alignment horizontal="left" wrapText="1"/>
      <protection locked="0"/>
    </xf>
    <xf numFmtId="0" fontId="0" fillId="0" borderId="55" xfId="0" applyFill="1" applyBorder="1" applyAlignment="1" applyProtection="1">
      <alignment wrapText="1"/>
      <protection locked="0"/>
    </xf>
    <xf numFmtId="0" fontId="0" fillId="0" borderId="56" xfId="0" applyFill="1" applyBorder="1" applyProtection="1">
      <protection locked="0"/>
    </xf>
    <xf numFmtId="0" fontId="0" fillId="0" borderId="56" xfId="0" applyBorder="1" applyProtection="1">
      <protection locked="0"/>
    </xf>
    <xf numFmtId="0" fontId="0" fillId="0" borderId="57" xfId="0" applyBorder="1" applyProtection="1">
      <protection locked="0"/>
    </xf>
    <xf numFmtId="0" fontId="0" fillId="0" borderId="52" xfId="0" applyBorder="1" applyAlignment="1" applyProtection="1">
      <alignment horizontal="left" wrapText="1"/>
      <protection locked="0"/>
    </xf>
    <xf numFmtId="0" fontId="0" fillId="0" borderId="57" xfId="0" applyBorder="1" applyAlignment="1" applyProtection="1">
      <alignment horizontal="left" wrapText="1"/>
      <protection locked="0"/>
    </xf>
    <xf numFmtId="0" fontId="0" fillId="0" borderId="16" xfId="0" applyBorder="1" applyProtection="1">
      <protection locked="0"/>
    </xf>
    <xf numFmtId="3" fontId="0" fillId="0" borderId="1" xfId="0" applyNumberFormat="1" applyFill="1" applyBorder="1" applyProtection="1">
      <protection locked="0"/>
    </xf>
    <xf numFmtId="0" fontId="0" fillId="0" borderId="17" xfId="0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2" xfId="0" applyFill="1" applyBorder="1" applyAlignment="1" applyProtection="1">
      <alignment horizontal="center" vertical="center"/>
      <protection locked="0"/>
    </xf>
    <xf numFmtId="0" fontId="0" fillId="0" borderId="3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left" vertical="center"/>
      <protection locked="0"/>
    </xf>
    <xf numFmtId="0" fontId="0" fillId="0" borderId="55" xfId="0" applyFill="1" applyBorder="1" applyProtection="1">
      <protection locked="0"/>
    </xf>
    <xf numFmtId="0" fontId="0" fillId="0" borderId="37" xfId="0" applyFill="1" applyBorder="1" applyProtection="1">
      <protection locked="0"/>
    </xf>
    <xf numFmtId="0" fontId="0" fillId="0" borderId="57" xfId="0" applyFill="1" applyBorder="1" applyAlignment="1" applyProtection="1">
      <alignment wrapText="1"/>
      <protection locked="0"/>
    </xf>
    <xf numFmtId="3" fontId="0" fillId="0" borderId="52" xfId="0" applyNumberFormat="1" applyBorder="1" applyProtection="1">
      <protection locked="0"/>
    </xf>
    <xf numFmtId="3" fontId="0" fillId="0" borderId="58" xfId="0" applyNumberFormat="1" applyBorder="1" applyProtection="1">
      <protection locked="0"/>
    </xf>
    <xf numFmtId="0" fontId="0" fillId="0" borderId="53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60" xfId="0" applyBorder="1" applyAlignment="1" applyProtection="1">
      <alignment horizontal="center" vertical="center" wrapText="1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0" fillId="0" borderId="31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0" fillId="0" borderId="2" xfId="0" applyBorder="1" applyAlignment="1" applyProtection="1">
      <alignment vertical="center" wrapText="1"/>
      <protection locked="0"/>
    </xf>
    <xf numFmtId="0" fontId="0" fillId="0" borderId="2" xfId="0" applyBorder="1" applyAlignment="1" applyProtection="1">
      <alignment vertical="center"/>
      <protection locked="0"/>
    </xf>
    <xf numFmtId="0" fontId="0" fillId="0" borderId="2" xfId="0" applyNumberFormat="1" applyBorder="1" applyAlignment="1" applyProtection="1">
      <alignment horizontal="center" vertical="center"/>
      <protection locked="0"/>
    </xf>
    <xf numFmtId="49" fontId="0" fillId="0" borderId="3" xfId="0" applyNumberFormat="1" applyBorder="1" applyAlignment="1" applyProtection="1">
      <alignment vertical="center"/>
      <protection locked="0"/>
    </xf>
    <xf numFmtId="0" fontId="0" fillId="0" borderId="13" xfId="0" applyBorder="1" applyAlignment="1" applyProtection="1">
      <alignment vertical="center" wrapText="1"/>
      <protection locked="0"/>
    </xf>
    <xf numFmtId="0" fontId="0" fillId="0" borderId="13" xfId="0" applyBorder="1" applyAlignment="1" applyProtection="1">
      <alignment vertical="center"/>
      <protection locked="0"/>
    </xf>
    <xf numFmtId="0" fontId="0" fillId="2" borderId="13" xfId="0" applyFill="1" applyBorder="1" applyAlignment="1" applyProtection="1">
      <alignment vertical="center" wrapText="1"/>
      <protection locked="0"/>
    </xf>
    <xf numFmtId="3" fontId="0" fillId="0" borderId="1" xfId="0" applyNumberFormat="1" applyBorder="1" applyAlignment="1" applyProtection="1">
      <alignment vertical="center"/>
      <protection locked="0"/>
    </xf>
    <xf numFmtId="3" fontId="0" fillId="0" borderId="3" xfId="0" applyNumberFormat="1" applyBorder="1" applyAlignment="1" applyProtection="1">
      <alignment vertical="center"/>
      <protection locked="0"/>
    </xf>
    <xf numFmtId="49" fontId="0" fillId="0" borderId="1" xfId="0" applyNumberFormat="1" applyBorder="1" applyAlignment="1" applyProtection="1">
      <alignment vertical="center" wrapText="1"/>
      <protection locked="0"/>
    </xf>
    <xf numFmtId="49" fontId="0" fillId="0" borderId="3" xfId="0" applyNumberFormat="1" applyBorder="1" applyAlignment="1" applyProtection="1">
      <alignment vertical="center" wrapText="1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0" borderId="23" xfId="0" applyBorder="1" applyAlignment="1" applyProtection="1">
      <alignment vertical="center" wrapText="1"/>
      <protection locked="0"/>
    </xf>
    <xf numFmtId="0" fontId="0" fillId="0" borderId="24" xfId="0" applyBorder="1" applyAlignment="1" applyProtection="1">
      <alignment vertical="center" wrapText="1"/>
      <protection locked="0"/>
    </xf>
    <xf numFmtId="0" fontId="0" fillId="0" borderId="24" xfId="0" applyBorder="1" applyAlignment="1" applyProtection="1">
      <alignment vertical="center"/>
      <protection locked="0"/>
    </xf>
    <xf numFmtId="0" fontId="0" fillId="0" borderId="24" xfId="0" applyBorder="1" applyAlignment="1" applyProtection="1">
      <alignment horizontal="center" vertical="center"/>
      <protection locked="0"/>
    </xf>
    <xf numFmtId="0" fontId="0" fillId="0" borderId="25" xfId="0" applyBorder="1" applyAlignment="1" applyProtection="1">
      <alignment vertical="center"/>
      <protection locked="0"/>
    </xf>
    <xf numFmtId="0" fontId="0" fillId="0" borderId="31" xfId="0" applyBorder="1" applyAlignment="1" applyProtection="1">
      <alignment vertical="center" wrapText="1"/>
      <protection locked="0"/>
    </xf>
    <xf numFmtId="0" fontId="0" fillId="0" borderId="31" xfId="0" applyBorder="1" applyAlignment="1" applyProtection="1">
      <alignment vertical="center"/>
      <protection locked="0"/>
    </xf>
    <xf numFmtId="0" fontId="0" fillId="0" borderId="31" xfId="0" applyFill="1" applyBorder="1" applyAlignment="1" applyProtection="1">
      <alignment vertical="center"/>
      <protection locked="0"/>
    </xf>
    <xf numFmtId="3" fontId="0" fillId="0" borderId="23" xfId="0" applyNumberFormat="1" applyBorder="1" applyAlignment="1" applyProtection="1">
      <alignment vertical="center"/>
      <protection locked="0"/>
    </xf>
    <xf numFmtId="3" fontId="0" fillId="0" borderId="25" xfId="0" applyNumberFormat="1" applyBorder="1" applyAlignment="1" applyProtection="1">
      <alignment vertical="center"/>
      <protection locked="0"/>
    </xf>
    <xf numFmtId="49" fontId="0" fillId="0" borderId="23" xfId="0" applyNumberFormat="1" applyBorder="1" applyAlignment="1" applyProtection="1">
      <alignment vertical="center" wrapText="1"/>
      <protection locked="0"/>
    </xf>
    <xf numFmtId="49" fontId="0" fillId="0" borderId="25" xfId="0" applyNumberFormat="1" applyBorder="1" applyAlignment="1" applyProtection="1">
      <alignment vertical="center" wrapText="1"/>
      <protection locked="0"/>
    </xf>
    <xf numFmtId="49" fontId="0" fillId="0" borderId="24" xfId="0" applyNumberFormat="1" applyBorder="1" applyAlignment="1" applyProtection="1">
      <alignment horizontal="center" vertical="center"/>
      <protection locked="0"/>
    </xf>
    <xf numFmtId="49" fontId="0" fillId="0" borderId="23" xfId="0" applyNumberFormat="1" applyBorder="1" applyProtection="1">
      <protection locked="0"/>
    </xf>
    <xf numFmtId="49" fontId="0" fillId="0" borderId="25" xfId="0" applyNumberFormat="1" applyBorder="1" applyAlignment="1" applyProtection="1">
      <alignment wrapText="1"/>
      <protection locked="0"/>
    </xf>
    <xf numFmtId="49" fontId="0" fillId="0" borderId="17" xfId="0" applyNumberFormat="1" applyBorder="1" applyAlignment="1" applyProtection="1">
      <alignment wrapText="1"/>
      <protection locked="0"/>
    </xf>
    <xf numFmtId="49" fontId="0" fillId="0" borderId="19" xfId="0" applyNumberFormat="1" applyBorder="1" applyAlignment="1" applyProtection="1">
      <alignment wrapText="1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0" fillId="0" borderId="52" xfId="0" applyBorder="1" applyAlignment="1" applyProtection="1">
      <alignment horizontal="center" vertical="center"/>
      <protection locked="0"/>
    </xf>
    <xf numFmtId="0" fontId="0" fillId="0" borderId="17" xfId="0" applyBorder="1" applyAlignment="1" applyProtection="1">
      <alignment horizontal="center" vertical="center" wrapText="1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49" fontId="0" fillId="0" borderId="1" xfId="0" applyNumberFormat="1" applyBorder="1" applyAlignment="1" applyProtection="1">
      <alignment wrapText="1"/>
      <protection locked="0"/>
    </xf>
    <xf numFmtId="49" fontId="0" fillId="0" borderId="3" xfId="0" applyNumberFormat="1" applyBorder="1" applyAlignment="1" applyProtection="1">
      <alignment wrapText="1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3" xfId="0" applyFill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4" fillId="0" borderId="3" xfId="0" applyFont="1" applyBorder="1" applyProtection="1">
      <protection locked="0"/>
    </xf>
    <xf numFmtId="0" fontId="4" fillId="0" borderId="3" xfId="0" applyFont="1" applyBorder="1" applyAlignment="1" applyProtection="1">
      <alignment wrapText="1"/>
      <protection locked="0"/>
    </xf>
    <xf numFmtId="3" fontId="0" fillId="0" borderId="52" xfId="0" applyNumberFormat="1" applyFont="1" applyBorder="1" applyProtection="1">
      <protection locked="0"/>
    </xf>
    <xf numFmtId="0" fontId="4" fillId="0" borderId="23" xfId="0" applyFont="1" applyBorder="1" applyAlignment="1" applyProtection="1">
      <alignment wrapText="1"/>
      <protection locked="0"/>
    </xf>
    <xf numFmtId="3" fontId="0" fillId="0" borderId="25" xfId="0" applyNumberFormat="1" applyFont="1" applyBorder="1" applyProtection="1">
      <protection locked="0"/>
    </xf>
    <xf numFmtId="0" fontId="0" fillId="0" borderId="23" xfId="0" applyFont="1" applyBorder="1" applyProtection="1">
      <protection locked="0"/>
    </xf>
    <xf numFmtId="0" fontId="0" fillId="0" borderId="25" xfId="0" applyFont="1" applyBorder="1" applyProtection="1">
      <protection locked="0"/>
    </xf>
    <xf numFmtId="3" fontId="0" fillId="0" borderId="14" xfId="0" applyNumberFormat="1" applyFont="1" applyBorder="1" applyProtection="1">
      <protection locked="0"/>
    </xf>
    <xf numFmtId="3" fontId="0" fillId="0" borderId="19" xfId="0" applyNumberFormat="1" applyFont="1" applyBorder="1" applyProtection="1">
      <protection locked="0"/>
    </xf>
    <xf numFmtId="0" fontId="0" fillId="0" borderId="3" xfId="0" applyBorder="1" applyAlignment="1" applyProtection="1">
      <alignment wrapText="1"/>
      <protection locked="0"/>
    </xf>
    <xf numFmtId="1" fontId="0" fillId="0" borderId="3" xfId="0" applyNumberFormat="1" applyBorder="1" applyProtection="1">
      <protection locked="0"/>
    </xf>
    <xf numFmtId="0" fontId="27" fillId="0" borderId="0" xfId="0" applyFont="1" applyAlignment="1" applyProtection="1">
      <alignment wrapText="1"/>
      <protection locked="0"/>
    </xf>
    <xf numFmtId="0" fontId="0" fillId="0" borderId="60" xfId="0" applyBorder="1" applyAlignment="1" applyProtection="1">
      <alignment wrapText="1"/>
      <protection locked="0"/>
    </xf>
    <xf numFmtId="3" fontId="0" fillId="0" borderId="2" xfId="0" applyNumberFormat="1" applyBorder="1" applyAlignment="1" applyProtection="1">
      <alignment wrapText="1"/>
      <protection locked="0"/>
    </xf>
    <xf numFmtId="3" fontId="0" fillId="0" borderId="3" xfId="0" applyNumberFormat="1" applyBorder="1" applyAlignment="1" applyProtection="1">
      <alignment wrapText="1"/>
      <protection locked="0"/>
    </xf>
    <xf numFmtId="3" fontId="0" fillId="0" borderId="1" xfId="0" applyNumberFormat="1" applyBorder="1" applyAlignment="1" applyProtection="1">
      <alignment wrapText="1"/>
      <protection locked="0"/>
    </xf>
    <xf numFmtId="3" fontId="0" fillId="0" borderId="23" xfId="0" applyNumberFormat="1" applyBorder="1" applyAlignment="1" applyProtection="1">
      <alignment wrapText="1"/>
      <protection locked="0"/>
    </xf>
    <xf numFmtId="3" fontId="0" fillId="0" borderId="25" xfId="0" applyNumberFormat="1" applyBorder="1" applyAlignment="1" applyProtection="1">
      <alignment wrapText="1"/>
      <protection locked="0"/>
    </xf>
    <xf numFmtId="0" fontId="0" fillId="0" borderId="25" xfId="0" applyBorder="1" applyAlignment="1" applyProtection="1">
      <alignment wrapText="1"/>
      <protection locked="0"/>
    </xf>
    <xf numFmtId="3" fontId="0" fillId="0" borderId="17" xfId="0" applyNumberFormat="1" applyBorder="1" applyAlignment="1" applyProtection="1">
      <alignment wrapText="1"/>
      <protection locked="0"/>
    </xf>
    <xf numFmtId="3" fontId="0" fillId="0" borderId="19" xfId="0" applyNumberFormat="1" applyBorder="1" applyAlignment="1" applyProtection="1">
      <alignment wrapText="1"/>
      <protection locked="0"/>
    </xf>
    <xf numFmtId="0" fontId="0" fillId="0" borderId="19" xfId="0" applyBorder="1" applyAlignment="1" applyProtection="1">
      <alignment wrapText="1"/>
      <protection locked="0"/>
    </xf>
    <xf numFmtId="3" fontId="0" fillId="0" borderId="4" xfId="0" applyNumberFormat="1" applyBorder="1" applyAlignment="1" applyProtection="1">
      <alignment wrapText="1"/>
      <protection locked="0"/>
    </xf>
    <xf numFmtId="3" fontId="0" fillId="0" borderId="6" xfId="0" applyNumberFormat="1" applyBorder="1" applyAlignment="1" applyProtection="1">
      <alignment wrapText="1"/>
      <protection locked="0"/>
    </xf>
    <xf numFmtId="0" fontId="0" fillId="0" borderId="4" xfId="0" applyBorder="1" applyAlignment="1" applyProtection="1">
      <alignment wrapText="1"/>
      <protection locked="0"/>
    </xf>
    <xf numFmtId="0" fontId="0" fillId="0" borderId="6" xfId="0" applyBorder="1" applyAlignment="1" applyProtection="1">
      <alignment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28" fillId="0" borderId="1" xfId="0" applyFont="1" applyBorder="1" applyProtection="1">
      <protection locked="0"/>
    </xf>
    <xf numFmtId="0" fontId="4" fillId="0" borderId="13" xfId="0" applyFont="1" applyBorder="1" applyAlignment="1" applyProtection="1">
      <alignment wrapText="1"/>
      <protection locked="0"/>
    </xf>
    <xf numFmtId="0" fontId="4" fillId="0" borderId="13" xfId="0" applyFont="1" applyBorder="1" applyProtection="1">
      <protection locked="0"/>
    </xf>
    <xf numFmtId="0" fontId="4" fillId="2" borderId="13" xfId="0" applyFont="1" applyFill="1" applyBorder="1" applyAlignment="1" applyProtection="1">
      <alignment wrapText="1"/>
      <protection locked="0"/>
    </xf>
    <xf numFmtId="3" fontId="4" fillId="0" borderId="13" xfId="0" applyNumberFormat="1" applyFont="1" applyBorder="1" applyProtection="1">
      <protection locked="0"/>
    </xf>
    <xf numFmtId="3" fontId="4" fillId="0" borderId="3" xfId="0" applyNumberFormat="1" applyFont="1" applyBorder="1" applyProtection="1">
      <protection locked="0"/>
    </xf>
    <xf numFmtId="0" fontId="4" fillId="0" borderId="1" xfId="0" applyFont="1" applyBorder="1" applyProtection="1"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28" fillId="0" borderId="23" xfId="0" applyFont="1" applyBorder="1" applyProtection="1">
      <protection locked="0"/>
    </xf>
    <xf numFmtId="0" fontId="4" fillId="2" borderId="31" xfId="0" applyFont="1" applyFill="1" applyBorder="1" applyAlignment="1" applyProtection="1">
      <alignment wrapText="1"/>
      <protection locked="0"/>
    </xf>
    <xf numFmtId="3" fontId="4" fillId="0" borderId="31" xfId="0" applyNumberFormat="1" applyFont="1" applyBorder="1" applyProtection="1">
      <protection locked="0"/>
    </xf>
    <xf numFmtId="3" fontId="4" fillId="0" borderId="25" xfId="0" applyNumberFormat="1" applyFont="1" applyBorder="1" applyProtection="1">
      <protection locked="0"/>
    </xf>
    <xf numFmtId="0" fontId="4" fillId="0" borderId="23" xfId="0" applyFont="1" applyBorder="1" applyProtection="1">
      <protection locked="0"/>
    </xf>
    <xf numFmtId="0" fontId="4" fillId="0" borderId="25" xfId="0" applyFont="1" applyBorder="1" applyProtection="1"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25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0" borderId="25" xfId="0" applyFont="1" applyBorder="1" applyAlignment="1" applyProtection="1">
      <alignment wrapText="1"/>
      <protection locked="0"/>
    </xf>
    <xf numFmtId="0" fontId="4" fillId="0" borderId="31" xfId="0" applyFont="1" applyBorder="1" applyAlignment="1" applyProtection="1">
      <alignment wrapText="1"/>
      <protection locked="0"/>
    </xf>
    <xf numFmtId="0" fontId="28" fillId="0" borderId="37" xfId="0" applyFont="1" applyBorder="1" applyProtection="1">
      <protection locked="0"/>
    </xf>
    <xf numFmtId="3" fontId="4" fillId="0" borderId="61" xfId="0" applyNumberFormat="1" applyFont="1" applyBorder="1" applyProtection="1">
      <protection locked="0"/>
    </xf>
    <xf numFmtId="3" fontId="4" fillId="0" borderId="19" xfId="0" applyNumberFormat="1" applyFont="1" applyBorder="1" applyProtection="1"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0" fontId="4" fillId="0" borderId="19" xfId="0" applyFont="1" applyBorder="1" applyAlignment="1" applyProtection="1">
      <alignment horizontal="center" vertical="center"/>
      <protection locked="0"/>
    </xf>
    <xf numFmtId="0" fontId="4" fillId="0" borderId="52" xfId="0" applyFont="1" applyBorder="1" applyAlignment="1" applyProtection="1">
      <alignment horizontal="center" vertical="center"/>
      <protection locked="0"/>
    </xf>
    <xf numFmtId="0" fontId="4" fillId="0" borderId="14" xfId="0" applyFont="1" applyBorder="1" applyAlignment="1" applyProtection="1">
      <alignment wrapText="1"/>
      <protection locked="0"/>
    </xf>
    <xf numFmtId="3" fontId="4" fillId="0" borderId="4" xfId="0" applyNumberFormat="1" applyFont="1" applyBorder="1" applyProtection="1">
      <protection locked="0"/>
    </xf>
    <xf numFmtId="3" fontId="4" fillId="0" borderId="6" xfId="0" applyNumberFormat="1" applyFont="1" applyBorder="1" applyProtection="1">
      <protection locked="0"/>
    </xf>
    <xf numFmtId="0" fontId="4" fillId="0" borderId="4" xfId="0" applyFont="1" applyBorder="1" applyProtection="1">
      <protection locked="0"/>
    </xf>
    <xf numFmtId="0" fontId="4" fillId="0" borderId="6" xfId="0" applyFont="1" applyBorder="1" applyProtection="1"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1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wrapText="1"/>
      <protection locked="0"/>
    </xf>
    <xf numFmtId="1" fontId="0" fillId="0" borderId="2" xfId="0" applyNumberFormat="1" applyBorder="1" applyProtection="1">
      <protection locked="0"/>
    </xf>
    <xf numFmtId="0" fontId="0" fillId="5" borderId="13" xfId="0" applyFill="1" applyBorder="1" applyAlignment="1" applyProtection="1">
      <alignment wrapText="1"/>
      <protection locked="0"/>
    </xf>
    <xf numFmtId="0" fontId="29" fillId="0" borderId="1" xfId="0" applyFont="1" applyBorder="1" applyAlignment="1" applyProtection="1">
      <alignment horizontal="center" vertical="center"/>
      <protection locked="0"/>
    </xf>
    <xf numFmtId="0" fontId="29" fillId="0" borderId="2" xfId="0" applyFont="1" applyBorder="1" applyAlignment="1" applyProtection="1">
      <alignment horizontal="center" vertical="center"/>
      <protection locked="0"/>
    </xf>
    <xf numFmtId="0" fontId="29" fillId="0" borderId="3" xfId="0" applyFont="1" applyBorder="1" applyAlignment="1" applyProtection="1">
      <alignment horizontal="center" vertical="center"/>
      <protection locked="0"/>
    </xf>
    <xf numFmtId="1" fontId="0" fillId="0" borderId="53" xfId="0" applyNumberFormat="1" applyBorder="1" applyAlignment="1" applyProtection="1">
      <alignment wrapText="1"/>
      <protection locked="0"/>
    </xf>
    <xf numFmtId="0" fontId="30" fillId="0" borderId="31" xfId="0" applyFont="1" applyBorder="1" applyAlignment="1" applyProtection="1">
      <alignment wrapText="1"/>
      <protection locked="0"/>
    </xf>
    <xf numFmtId="0" fontId="0" fillId="0" borderId="0" xfId="0" applyAlignment="1" applyProtection="1">
      <alignment horizontal="center" vertical="center"/>
      <protection locked="0"/>
    </xf>
    <xf numFmtId="1" fontId="0" fillId="0" borderId="0" xfId="0" applyNumberFormat="1" applyAlignment="1" applyProtection="1">
      <alignment wrapText="1"/>
      <protection locked="0"/>
    </xf>
    <xf numFmtId="0" fontId="0" fillId="0" borderId="10" xfId="0" applyBorder="1" applyAlignment="1" applyProtection="1">
      <alignment wrapText="1"/>
      <protection locked="0"/>
    </xf>
    <xf numFmtId="0" fontId="0" fillId="0" borderId="60" xfId="0" applyBorder="1" applyProtection="1">
      <protection locked="0"/>
    </xf>
    <xf numFmtId="0" fontId="0" fillId="0" borderId="59" xfId="0" applyBorder="1" applyProtection="1">
      <protection locked="0"/>
    </xf>
    <xf numFmtId="0" fontId="0" fillId="0" borderId="11" xfId="0" applyBorder="1" applyAlignment="1" applyProtection="1">
      <alignment wrapText="1"/>
      <protection locked="0"/>
    </xf>
    <xf numFmtId="0" fontId="0" fillId="0" borderId="62" xfId="0" applyBorder="1" applyAlignment="1" applyProtection="1">
      <alignment wrapText="1"/>
      <protection locked="0"/>
    </xf>
    <xf numFmtId="3" fontId="0" fillId="0" borderId="60" xfId="0" applyNumberFormat="1" applyBorder="1" applyProtection="1"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3" fontId="0" fillId="0" borderId="13" xfId="0" applyNumberFormat="1" applyBorder="1" applyAlignment="1" applyProtection="1">
      <alignment wrapText="1"/>
      <protection locked="0"/>
    </xf>
    <xf numFmtId="0" fontId="0" fillId="0" borderId="23" xfId="0" applyBorder="1" applyAlignment="1" applyProtection="1">
      <alignment horizontal="center" vertical="center" wrapText="1"/>
      <protection locked="0"/>
    </xf>
    <xf numFmtId="0" fontId="0" fillId="0" borderId="24" xfId="0" applyBorder="1" applyAlignment="1" applyProtection="1">
      <alignment horizontal="center" vertical="center" wrapText="1"/>
      <protection locked="0"/>
    </xf>
    <xf numFmtId="0" fontId="0" fillId="0" borderId="25" xfId="0" applyBorder="1" applyAlignment="1" applyProtection="1">
      <alignment horizontal="center" vertical="center" wrapText="1"/>
      <protection locked="0"/>
    </xf>
    <xf numFmtId="0" fontId="0" fillId="0" borderId="31" xfId="0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wrapText="1"/>
      <protection locked="0"/>
    </xf>
    <xf numFmtId="0" fontId="0" fillId="0" borderId="52" xfId="0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3" fontId="0" fillId="0" borderId="60" xfId="0" applyNumberFormat="1" applyBorder="1" applyAlignment="1" applyProtection="1">
      <alignment wrapText="1"/>
      <protection locked="0"/>
    </xf>
    <xf numFmtId="0" fontId="0" fillId="0" borderId="63" xfId="0" applyBorder="1" applyAlignment="1" applyProtection="1">
      <alignment wrapText="1"/>
      <protection locked="0"/>
    </xf>
    <xf numFmtId="0" fontId="0" fillId="0" borderId="63" xfId="0" applyBorder="1" applyAlignment="1" applyProtection="1">
      <alignment horizontal="center" vertical="center" wrapText="1"/>
      <protection locked="0"/>
    </xf>
    <xf numFmtId="0" fontId="0" fillId="0" borderId="58" xfId="0" applyBorder="1" applyAlignment="1" applyProtection="1">
      <alignment wrapText="1"/>
      <protection locked="0"/>
    </xf>
    <xf numFmtId="0" fontId="0" fillId="0" borderId="27" xfId="0" applyBorder="1" applyAlignment="1" applyProtection="1">
      <alignment wrapText="1"/>
      <protection locked="0"/>
    </xf>
    <xf numFmtId="0" fontId="0" fillId="0" borderId="64" xfId="0" applyBorder="1" applyAlignment="1" applyProtection="1">
      <alignment wrapText="1"/>
      <protection locked="0"/>
    </xf>
    <xf numFmtId="0" fontId="0" fillId="0" borderId="64" xfId="0" applyBorder="1" applyAlignment="1" applyProtection="1">
      <alignment horizontal="center" vertical="center" wrapText="1"/>
      <protection locked="0"/>
    </xf>
    <xf numFmtId="0" fontId="0" fillId="0" borderId="65" xfId="0" applyBorder="1" applyAlignment="1" applyProtection="1">
      <alignment wrapText="1"/>
      <protection locked="0"/>
    </xf>
    <xf numFmtId="3" fontId="0" fillId="0" borderId="2" xfId="0" applyNumberFormat="1" applyBorder="1" applyProtection="1">
      <protection locked="0"/>
    </xf>
    <xf numFmtId="0" fontId="0" fillId="0" borderId="3" xfId="0" applyNumberFormat="1" applyBorder="1" applyProtection="1">
      <protection locked="0"/>
    </xf>
    <xf numFmtId="0" fontId="0" fillId="0" borderId="2" xfId="0" applyNumberFormat="1" applyBorder="1" applyProtection="1">
      <protection locked="0"/>
    </xf>
    <xf numFmtId="0" fontId="0" fillId="0" borderId="1" xfId="0" applyNumberFormat="1" applyBorder="1" applyProtection="1">
      <protection locked="0"/>
    </xf>
    <xf numFmtId="0" fontId="0" fillId="0" borderId="25" xfId="0" applyNumberFormat="1" applyBorder="1" applyProtection="1">
      <protection locked="0"/>
    </xf>
    <xf numFmtId="14" fontId="0" fillId="0" borderId="1" xfId="0" applyNumberFormat="1" applyBorder="1" applyProtection="1">
      <protection locked="0"/>
    </xf>
    <xf numFmtId="0" fontId="0" fillId="0" borderId="2" xfId="0" applyNumberFormat="1" applyBorder="1" applyAlignment="1" applyProtection="1">
      <alignment horizontal="center" vertical="center" wrapText="1"/>
      <protection locked="0"/>
    </xf>
    <xf numFmtId="0" fontId="0" fillId="0" borderId="3" xfId="0" applyNumberFormat="1" applyBorder="1" applyAlignment="1" applyProtection="1">
      <alignment horizontal="center" vertical="center"/>
      <protection locked="0"/>
    </xf>
    <xf numFmtId="0" fontId="0" fillId="0" borderId="56" xfId="0" applyFill="1" applyBorder="1" applyAlignment="1" applyProtection="1">
      <alignment wrapText="1"/>
      <protection locked="0"/>
    </xf>
    <xf numFmtId="0" fontId="0" fillId="0" borderId="16" xfId="0" applyFill="1" applyBorder="1" applyAlignment="1" applyProtection="1">
      <alignment wrapText="1"/>
      <protection locked="0"/>
    </xf>
    <xf numFmtId="0" fontId="0" fillId="0" borderId="0" xfId="0" applyFont="1" applyAlignment="1" applyProtection="1">
      <alignment wrapText="1"/>
      <protection locked="0"/>
    </xf>
    <xf numFmtId="0" fontId="0" fillId="0" borderId="28" xfId="0" applyBorder="1" applyAlignment="1" applyProtection="1">
      <alignment wrapText="1"/>
      <protection locked="0"/>
    </xf>
    <xf numFmtId="0" fontId="14" fillId="0" borderId="0" xfId="0" applyFont="1" applyFill="1" applyAlignment="1" applyProtection="1">
      <alignment wrapText="1"/>
      <protection locked="0"/>
    </xf>
    <xf numFmtId="0" fontId="7" fillId="0" borderId="0" xfId="0" applyFont="1" applyAlignment="1" applyProtection="1">
      <alignment wrapText="1"/>
      <protection locked="0"/>
    </xf>
    <xf numFmtId="0" fontId="0" fillId="0" borderId="0" xfId="0" applyFill="1" applyAlignment="1" applyProtection="1">
      <alignment wrapText="1"/>
      <protection locked="0"/>
    </xf>
    <xf numFmtId="0" fontId="0" fillId="0" borderId="3" xfId="0" applyNumberFormat="1" applyBorder="1" applyAlignment="1" applyProtection="1">
      <alignment horizontal="center" vertical="center" wrapText="1"/>
      <protection locked="0"/>
    </xf>
    <xf numFmtId="0" fontId="0" fillId="2" borderId="13" xfId="0" applyFill="1" applyBorder="1" applyAlignment="1" applyProtection="1">
      <alignment horizontal="center" vertical="center" wrapText="1"/>
      <protection locked="0"/>
    </xf>
    <xf numFmtId="0" fontId="0" fillId="2" borderId="31" xfId="0" applyFill="1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2" xfId="0" applyFill="1" applyBorder="1" applyAlignment="1" applyProtection="1">
      <alignment horizontal="center" vertical="center" wrapText="1"/>
      <protection locked="0"/>
    </xf>
    <xf numFmtId="0" fontId="0" fillId="0" borderId="24" xfId="0" applyNumberFormat="1" applyBorder="1" applyAlignment="1" applyProtection="1">
      <alignment horizontal="center" vertical="center" wrapText="1"/>
      <protection locked="0"/>
    </xf>
    <xf numFmtId="0" fontId="0" fillId="0" borderId="25" xfId="0" applyNumberForma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52" xfId="0" applyFont="1" applyBorder="1" applyAlignment="1" applyProtection="1">
      <alignment horizontal="center" vertical="center" wrapText="1"/>
      <protection locked="0"/>
    </xf>
    <xf numFmtId="0" fontId="0" fillId="0" borderId="14" xfId="0" applyFont="1" applyBorder="1" applyAlignment="1" applyProtection="1">
      <alignment horizontal="center" vertical="center" wrapText="1"/>
      <protection locked="0"/>
    </xf>
    <xf numFmtId="0" fontId="27" fillId="0" borderId="0" xfId="0" applyFont="1" applyAlignment="1" applyProtection="1">
      <alignment horizontal="center" vertical="center" wrapText="1"/>
      <protection locked="0"/>
    </xf>
    <xf numFmtId="0" fontId="21" fillId="0" borderId="0" xfId="0" applyFont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0" fillId="0" borderId="2" xfId="0" applyNumberFormat="1" applyFont="1" applyBorder="1" applyAlignment="1" applyProtection="1">
      <alignment horizontal="center" vertical="center"/>
      <protection locked="0"/>
    </xf>
    <xf numFmtId="0" fontId="4" fillId="0" borderId="3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Font="1" applyBorder="1" applyAlignment="1" applyProtection="1">
      <alignment horizontal="center" vertical="center"/>
      <protection locked="0"/>
    </xf>
    <xf numFmtId="0" fontId="0" fillId="0" borderId="25" xfId="0" applyNumberFormat="1" applyBorder="1" applyAlignment="1" applyProtection="1">
      <alignment horizontal="center" vertical="center"/>
      <protection locked="0"/>
    </xf>
    <xf numFmtId="0" fontId="0" fillId="0" borderId="24" xfId="0" applyNumberFormat="1" applyBorder="1" applyAlignment="1" applyProtection="1">
      <alignment horizontal="center" vertical="center"/>
      <protection locked="0"/>
    </xf>
    <xf numFmtId="0" fontId="27" fillId="0" borderId="0" xfId="0" applyNumberFormat="1" applyFont="1" applyAlignment="1" applyProtection="1">
      <alignment horizontal="center" vertical="center"/>
      <protection locked="0"/>
    </xf>
    <xf numFmtId="0" fontId="31" fillId="0" borderId="0" xfId="0" applyNumberFormat="1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0" fillId="0" borderId="0" xfId="0" applyFont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21" fillId="0" borderId="0" xfId="0" applyFont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horizontal="center"/>
      <protection locked="0"/>
    </xf>
    <xf numFmtId="0" fontId="0" fillId="0" borderId="0" xfId="0" applyNumberFormat="1" applyAlignment="1" applyProtection="1">
      <alignment horizontal="center" vertical="center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</xf>
    <xf numFmtId="0" fontId="3" fillId="2" borderId="6" xfId="0" applyNumberFormat="1" applyFont="1" applyFill="1" applyBorder="1" applyAlignment="1" applyProtection="1">
      <alignment horizontal="center" vertical="center" wrapText="1"/>
    </xf>
    <xf numFmtId="0" fontId="4" fillId="0" borderId="3" xfId="0" applyNumberFormat="1" applyFont="1" applyBorder="1" applyAlignment="1" applyProtection="1">
      <alignment horizontal="center" vertical="center"/>
      <protection locked="0"/>
    </xf>
    <xf numFmtId="0" fontId="21" fillId="0" borderId="0" xfId="0" applyNumberFormat="1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27" xfId="0" applyBorder="1" applyAlignment="1" applyProtection="1">
      <alignment horizontal="left" vertical="center"/>
      <protection locked="0"/>
    </xf>
    <xf numFmtId="0" fontId="0" fillId="0" borderId="28" xfId="0" applyBorder="1" applyAlignment="1" applyProtection="1">
      <alignment horizontal="left" vertical="center"/>
      <protection locked="0"/>
    </xf>
    <xf numFmtId="0" fontId="0" fillId="0" borderId="28" xfId="0" applyNumberFormat="1" applyBorder="1" applyAlignment="1" applyProtection="1">
      <alignment horizontal="left" vertical="center"/>
      <protection locked="0"/>
    </xf>
    <xf numFmtId="0" fontId="0" fillId="0" borderId="29" xfId="0" applyNumberFormat="1" applyBorder="1" applyAlignment="1" applyProtection="1">
      <alignment horizontal="left" vertical="center"/>
      <protection locked="0"/>
    </xf>
    <xf numFmtId="0" fontId="0" fillId="0" borderId="37" xfId="0" applyBorder="1" applyAlignment="1" applyProtection="1">
      <alignment horizontal="center" vertical="center" wrapText="1"/>
      <protection locked="0"/>
    </xf>
    <xf numFmtId="0" fontId="0" fillId="0" borderId="53" xfId="0" applyBorder="1" applyAlignment="1" applyProtection="1">
      <alignment horizontal="center" vertical="center" wrapText="1"/>
      <protection locked="0"/>
    </xf>
    <xf numFmtId="0" fontId="0" fillId="0" borderId="53" xfId="0" applyNumberFormat="1" applyBorder="1" applyAlignment="1" applyProtection="1">
      <alignment horizontal="center" vertical="center" wrapText="1"/>
      <protection locked="0"/>
    </xf>
    <xf numFmtId="0" fontId="0" fillId="0" borderId="38" xfId="0" applyNumberFormat="1" applyBorder="1" applyAlignment="1" applyProtection="1">
      <alignment horizontal="center" vertical="center" wrapText="1"/>
      <protection locked="0"/>
    </xf>
    <xf numFmtId="0" fontId="0" fillId="0" borderId="54" xfId="0" applyBorder="1" applyAlignment="1" applyProtection="1">
      <alignment horizontal="center" vertical="center" wrapText="1"/>
      <protection locked="0"/>
    </xf>
    <xf numFmtId="0" fontId="0" fillId="2" borderId="54" xfId="0" applyFill="1" applyBorder="1" applyAlignment="1" applyProtection="1">
      <alignment horizontal="center" vertical="center" wrapText="1"/>
      <protection locked="0"/>
    </xf>
    <xf numFmtId="3" fontId="0" fillId="0" borderId="37" xfId="0" applyNumberFormat="1" applyBorder="1" applyProtection="1">
      <protection locked="0"/>
    </xf>
    <xf numFmtId="3" fontId="0" fillId="0" borderId="38" xfId="0" applyNumberFormat="1" applyBorder="1" applyProtection="1">
      <protection locked="0"/>
    </xf>
    <xf numFmtId="0" fontId="0" fillId="0" borderId="37" xfId="0" applyBorder="1" applyProtection="1">
      <protection locked="0"/>
    </xf>
    <xf numFmtId="0" fontId="0" fillId="0" borderId="53" xfId="0" applyBorder="1" applyAlignment="1" applyProtection="1">
      <alignment horizontal="center"/>
      <protection locked="0"/>
    </xf>
    <xf numFmtId="0" fontId="0" fillId="0" borderId="53" xfId="0" applyBorder="1" applyAlignment="1" applyProtection="1">
      <alignment horizontal="center" wrapText="1"/>
      <protection locked="0"/>
    </xf>
    <xf numFmtId="0" fontId="0" fillId="0" borderId="54" xfId="0" applyFont="1" applyFill="1" applyBorder="1" applyAlignment="1" applyProtection="1">
      <alignment horizontal="center" vertical="center" wrapText="1"/>
      <protection locked="0"/>
    </xf>
    <xf numFmtId="49" fontId="0" fillId="0" borderId="38" xfId="0" applyNumberFormat="1" applyBorder="1" applyAlignment="1" applyProtection="1">
      <alignment horizontal="center" vertical="center" wrapText="1"/>
      <protection locked="0"/>
    </xf>
    <xf numFmtId="0" fontId="0" fillId="0" borderId="37" xfId="0" applyBorder="1" applyAlignment="1" applyProtection="1">
      <alignment horizontal="center" vertical="center"/>
      <protection locked="0"/>
    </xf>
    <xf numFmtId="0" fontId="0" fillId="0" borderId="38" xfId="0" applyBorder="1" applyAlignment="1" applyProtection="1">
      <alignment horizontal="center" vertical="center"/>
      <protection locked="0"/>
    </xf>
    <xf numFmtId="0" fontId="0" fillId="0" borderId="54" xfId="0" applyBorder="1" applyAlignment="1" applyProtection="1">
      <alignment horizontal="center" vertical="center"/>
      <protection locked="0"/>
    </xf>
    <xf numFmtId="49" fontId="0" fillId="0" borderId="38" xfId="0" applyNumberFormat="1" applyBorder="1" applyAlignment="1" applyProtection="1">
      <alignment wrapText="1"/>
      <protection locked="0"/>
    </xf>
    <xf numFmtId="0" fontId="0" fillId="0" borderId="37" xfId="0" applyBorder="1" applyAlignment="1" applyProtection="1">
      <alignment horizontal="center"/>
      <protection locked="0"/>
    </xf>
    <xf numFmtId="0" fontId="0" fillId="0" borderId="48" xfId="0" applyBorder="1" applyProtection="1">
      <protection locked="0"/>
    </xf>
    <xf numFmtId="0" fontId="0" fillId="0" borderId="23" xfId="0" applyBorder="1" applyAlignment="1" applyProtection="1">
      <alignment horizontal="center"/>
      <protection locked="0"/>
    </xf>
    <xf numFmtId="0" fontId="0" fillId="0" borderId="51" xfId="0" applyBorder="1" applyProtection="1">
      <protection locked="0"/>
    </xf>
    <xf numFmtId="49" fontId="0" fillId="0" borderId="23" xfId="0" applyNumberFormat="1" applyBorder="1" applyAlignment="1" applyProtection="1">
      <alignment wrapText="1"/>
      <protection locked="0"/>
    </xf>
    <xf numFmtId="0" fontId="0" fillId="0" borderId="51" xfId="0" applyBorder="1" applyAlignment="1" applyProtection="1">
      <alignment horizontal="center" wrapText="1"/>
      <protection locked="0"/>
    </xf>
    <xf numFmtId="0" fontId="4" fillId="0" borderId="37" xfId="0" applyFont="1" applyBorder="1" applyAlignment="1" applyProtection="1">
      <alignment horizontal="center" vertical="center" wrapText="1"/>
      <protection locked="0"/>
    </xf>
    <xf numFmtId="0" fontId="4" fillId="0" borderId="53" xfId="0" applyFont="1" applyBorder="1" applyAlignment="1" applyProtection="1">
      <alignment horizontal="center" vertical="center" wrapText="1"/>
      <protection locked="0"/>
    </xf>
    <xf numFmtId="0" fontId="4" fillId="0" borderId="38" xfId="0" applyNumberFormat="1" applyFont="1" applyBorder="1" applyAlignment="1" applyProtection="1">
      <alignment horizontal="center" vertical="center"/>
      <protection locked="0"/>
    </xf>
    <xf numFmtId="0" fontId="0" fillId="0" borderId="53" xfId="0" applyNumberFormat="1" applyFont="1" applyBorder="1" applyAlignment="1" applyProtection="1">
      <alignment horizontal="center" vertical="center"/>
      <protection locked="0"/>
    </xf>
    <xf numFmtId="0" fontId="4" fillId="0" borderId="38" xfId="0" applyNumberFormat="1" applyFont="1" applyBorder="1" applyAlignment="1" applyProtection="1">
      <alignment horizontal="center" vertical="center" wrapText="1"/>
      <protection locked="0"/>
    </xf>
    <xf numFmtId="0" fontId="0" fillId="0" borderId="16" xfId="0" applyFont="1" applyBorder="1" applyAlignment="1" applyProtection="1">
      <alignment horizontal="center" vertical="center" wrapText="1"/>
      <protection locked="0"/>
    </xf>
    <xf numFmtId="0" fontId="0" fillId="0" borderId="54" xfId="0" applyFont="1" applyBorder="1" applyAlignment="1" applyProtection="1">
      <alignment horizontal="center" vertical="center"/>
      <protection locked="0"/>
    </xf>
    <xf numFmtId="3" fontId="0" fillId="0" borderId="16" xfId="0" applyNumberFormat="1" applyFont="1" applyBorder="1" applyProtection="1">
      <protection locked="0"/>
    </xf>
    <xf numFmtId="3" fontId="0" fillId="0" borderId="38" xfId="0" applyNumberFormat="1" applyFont="1" applyBorder="1" applyProtection="1">
      <protection locked="0"/>
    </xf>
    <xf numFmtId="0" fontId="0" fillId="0" borderId="37" xfId="0" applyFont="1" applyBorder="1" applyProtection="1">
      <protection locked="0"/>
    </xf>
    <xf numFmtId="0" fontId="0" fillId="0" borderId="38" xfId="0" applyFont="1" applyBorder="1" applyProtection="1">
      <protection locked="0"/>
    </xf>
    <xf numFmtId="0" fontId="4" fillId="0" borderId="37" xfId="0" applyFont="1" applyBorder="1" applyAlignment="1" applyProtection="1">
      <alignment wrapText="1"/>
      <protection locked="0"/>
    </xf>
    <xf numFmtId="0" fontId="4" fillId="0" borderId="38" xfId="0" applyFont="1" applyBorder="1" applyAlignment="1" applyProtection="1">
      <alignment wrapText="1"/>
      <protection locked="0"/>
    </xf>
    <xf numFmtId="0" fontId="0" fillId="0" borderId="51" xfId="0" applyBorder="1" applyAlignment="1" applyProtection="1">
      <alignment horizontal="center"/>
      <protection locked="0"/>
    </xf>
    <xf numFmtId="17" fontId="0" fillId="0" borderId="1" xfId="0" applyNumberFormat="1" applyBorder="1" applyAlignment="1" applyProtection="1">
      <alignment wrapText="1"/>
      <protection locked="0"/>
    </xf>
    <xf numFmtId="17" fontId="0" fillId="0" borderId="3" xfId="0" applyNumberFormat="1" applyBorder="1" applyAlignment="1" applyProtection="1">
      <alignment wrapText="1"/>
      <protection locked="0"/>
    </xf>
    <xf numFmtId="0" fontId="0" fillId="2" borderId="60" xfId="0" applyFill="1" applyBorder="1" applyAlignment="1" applyProtection="1">
      <alignment wrapText="1"/>
      <protection locked="0"/>
    </xf>
    <xf numFmtId="0" fontId="0" fillId="2" borderId="28" xfId="0" applyFill="1" applyBorder="1" applyAlignment="1" applyProtection="1">
      <alignment wrapText="1"/>
      <protection locked="0"/>
    </xf>
    <xf numFmtId="3" fontId="0" fillId="2" borderId="35" xfId="0" applyNumberFormat="1" applyFill="1" applyBorder="1" applyProtection="1">
      <protection locked="0"/>
    </xf>
    <xf numFmtId="3" fontId="0" fillId="2" borderId="36" xfId="0" applyNumberFormat="1" applyFill="1" applyBorder="1" applyProtection="1">
      <protection locked="0"/>
    </xf>
    <xf numFmtId="0" fontId="0" fillId="2" borderId="35" xfId="0" applyNumberFormat="1" applyFill="1" applyBorder="1" applyProtection="1">
      <protection locked="0"/>
    </xf>
    <xf numFmtId="0" fontId="0" fillId="2" borderId="36" xfId="0" applyNumberFormat="1" applyFill="1" applyBorder="1" applyProtection="1">
      <protection locked="0"/>
    </xf>
    <xf numFmtId="0" fontId="0" fillId="2" borderId="35" xfId="0" applyFill="1" applyBorder="1" applyProtection="1">
      <protection locked="0"/>
    </xf>
    <xf numFmtId="0" fontId="0" fillId="2" borderId="43" xfId="0" applyFill="1" applyBorder="1" applyProtection="1">
      <protection locked="0"/>
    </xf>
    <xf numFmtId="0" fontId="0" fillId="2" borderId="36" xfId="0" applyFill="1" applyBorder="1" applyProtection="1">
      <protection locked="0"/>
    </xf>
    <xf numFmtId="0" fontId="0" fillId="2" borderId="60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3" fontId="0" fillId="0" borderId="0" xfId="0" applyNumberFormat="1" applyBorder="1" applyAlignment="1" applyProtection="1">
      <alignment wrapText="1"/>
      <protection locked="0"/>
    </xf>
    <xf numFmtId="17" fontId="0" fillId="0" borderId="0" xfId="0" applyNumberFormat="1" applyBorder="1" applyAlignment="1" applyProtection="1">
      <alignment wrapText="1"/>
      <protection locked="0"/>
    </xf>
    <xf numFmtId="0" fontId="27" fillId="0" borderId="31" xfId="0" applyFont="1" applyBorder="1" applyAlignment="1">
      <alignment horizontal="center" vertical="center"/>
    </xf>
    <xf numFmtId="3" fontId="0" fillId="6" borderId="23" xfId="0" applyNumberFormat="1" applyFill="1" applyBorder="1" applyProtection="1">
      <protection locked="0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3" fontId="0" fillId="6" borderId="1" xfId="0" applyNumberFormat="1" applyFill="1" applyBorder="1" applyProtection="1">
      <protection locked="0"/>
    </xf>
    <xf numFmtId="0" fontId="0" fillId="6" borderId="1" xfId="0" applyFill="1" applyBorder="1" applyAlignment="1" applyProtection="1">
      <alignment wrapText="1"/>
      <protection locked="0"/>
    </xf>
    <xf numFmtId="0" fontId="0" fillId="6" borderId="2" xfId="0" applyFill="1" applyBorder="1" applyAlignment="1" applyProtection="1">
      <alignment wrapText="1"/>
      <protection locked="0"/>
    </xf>
    <xf numFmtId="0" fontId="0" fillId="6" borderId="2" xfId="0" applyFill="1" applyBorder="1" applyProtection="1">
      <protection locked="0"/>
    </xf>
    <xf numFmtId="0" fontId="0" fillId="6" borderId="3" xfId="0" applyFill="1" applyBorder="1" applyProtection="1">
      <protection locked="0"/>
    </xf>
    <xf numFmtId="0" fontId="0" fillId="6" borderId="13" xfId="0" applyFill="1" applyBorder="1" applyProtection="1">
      <protection locked="0"/>
    </xf>
    <xf numFmtId="3" fontId="0" fillId="6" borderId="3" xfId="0" applyNumberFormat="1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0" fillId="6" borderId="23" xfId="0" applyFill="1" applyBorder="1" applyAlignment="1" applyProtection="1">
      <alignment wrapText="1"/>
      <protection locked="0"/>
    </xf>
    <xf numFmtId="0" fontId="0" fillId="6" borderId="24" xfId="0" applyFill="1" applyBorder="1" applyAlignment="1" applyProtection="1">
      <alignment wrapText="1"/>
      <protection locked="0"/>
    </xf>
    <xf numFmtId="0" fontId="0" fillId="6" borderId="24" xfId="0" applyFill="1" applyBorder="1" applyProtection="1">
      <protection locked="0"/>
    </xf>
    <xf numFmtId="3" fontId="0" fillId="6" borderId="25" xfId="0" applyNumberFormat="1" applyFill="1" applyBorder="1" applyProtection="1">
      <protection locked="0"/>
    </xf>
    <xf numFmtId="0" fontId="0" fillId="6" borderId="31" xfId="0" applyFill="1" applyBorder="1" applyProtection="1">
      <protection locked="0"/>
    </xf>
    <xf numFmtId="0" fontId="0" fillId="6" borderId="23" xfId="0" applyFill="1" applyBorder="1" applyProtection="1">
      <protection locked="0"/>
    </xf>
    <xf numFmtId="0" fontId="0" fillId="6" borderId="25" xfId="0" applyFill="1" applyBorder="1" applyProtection="1">
      <protection locked="0"/>
    </xf>
    <xf numFmtId="0" fontId="0" fillId="6" borderId="14" xfId="0" applyFill="1" applyBorder="1" applyProtection="1">
      <protection locked="0"/>
    </xf>
    <xf numFmtId="3" fontId="0" fillId="6" borderId="4" xfId="0" applyNumberFormat="1" applyFill="1" applyBorder="1" applyProtection="1">
      <protection locked="0"/>
    </xf>
    <xf numFmtId="3" fontId="0" fillId="6" borderId="6" xfId="0" applyNumberFormat="1" applyFill="1" applyBorder="1" applyProtection="1">
      <protection locked="0"/>
    </xf>
    <xf numFmtId="0" fontId="0" fillId="6" borderId="4" xfId="0" applyFill="1" applyBorder="1" applyProtection="1">
      <protection locked="0"/>
    </xf>
    <xf numFmtId="0" fontId="0" fillId="6" borderId="6" xfId="0" applyFill="1" applyBorder="1" applyProtection="1">
      <protection locked="0"/>
    </xf>
    <xf numFmtId="0" fontId="0" fillId="6" borderId="5" xfId="0" applyFill="1" applyBorder="1" applyProtection="1">
      <protection locked="0"/>
    </xf>
    <xf numFmtId="0" fontId="0" fillId="6" borderId="0" xfId="0" applyFill="1" applyProtection="1">
      <protection locked="0"/>
    </xf>
    <xf numFmtId="3" fontId="0" fillId="6" borderId="0" xfId="0" applyNumberFormat="1" applyFill="1" applyProtection="1">
      <protection locked="0"/>
    </xf>
    <xf numFmtId="3" fontId="0" fillId="6" borderId="60" xfId="0" applyNumberFormat="1" applyFill="1" applyBorder="1" applyProtection="1">
      <protection locked="0"/>
    </xf>
    <xf numFmtId="3" fontId="0" fillId="6" borderId="42" xfId="0" applyNumberFormat="1" applyFill="1" applyBorder="1" applyProtection="1">
      <protection locked="0"/>
    </xf>
    <xf numFmtId="0" fontId="0" fillId="6" borderId="60" xfId="0" applyFill="1" applyBorder="1" applyProtection="1">
      <protection locked="0"/>
    </xf>
    <xf numFmtId="0" fontId="0" fillId="6" borderId="66" xfId="0" applyFill="1" applyBorder="1" applyProtection="1">
      <protection locked="0"/>
    </xf>
    <xf numFmtId="0" fontId="0" fillId="6" borderId="43" xfId="0" applyFill="1" applyBorder="1" applyProtection="1">
      <protection locked="0"/>
    </xf>
    <xf numFmtId="0" fontId="0" fillId="6" borderId="36" xfId="0" applyFill="1" applyBorder="1" applyProtection="1">
      <protection locked="0"/>
    </xf>
    <xf numFmtId="0" fontId="0" fillId="6" borderId="13" xfId="0" applyFill="1" applyBorder="1" applyAlignment="1" applyProtection="1">
      <alignment vertical="center" wrapText="1"/>
      <protection locked="0"/>
    </xf>
    <xf numFmtId="0" fontId="0" fillId="6" borderId="0" xfId="0" applyFill="1" applyAlignment="1" applyProtection="1">
      <alignment wrapText="1"/>
      <protection locked="0"/>
    </xf>
    <xf numFmtId="0" fontId="0" fillId="6" borderId="14" xfId="0" applyFill="1" applyBorder="1" applyAlignment="1" applyProtection="1">
      <alignment wrapText="1"/>
      <protection locked="0"/>
    </xf>
    <xf numFmtId="0" fontId="0" fillId="6" borderId="31" xfId="0" applyFill="1" applyBorder="1" applyAlignment="1" applyProtection="1">
      <alignment wrapText="1"/>
      <protection locked="0"/>
    </xf>
    <xf numFmtId="0" fontId="0" fillId="6" borderId="13" xfId="0" applyFill="1" applyBorder="1" applyAlignment="1" applyProtection="1">
      <alignment wrapText="1"/>
      <protection locked="0"/>
    </xf>
    <xf numFmtId="0" fontId="0" fillId="0" borderId="10" xfId="0" applyFill="1" applyBorder="1" applyAlignment="1" applyProtection="1">
      <alignment horizontal="left" wrapText="1"/>
      <protection locked="0"/>
    </xf>
    <xf numFmtId="3" fontId="0" fillId="0" borderId="33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0" fontId="0" fillId="0" borderId="10" xfId="0" applyFill="1" applyBorder="1" applyAlignment="1" applyProtection="1">
      <alignment horizontal="center" vertical="center"/>
      <protection locked="0"/>
    </xf>
    <xf numFmtId="0" fontId="0" fillId="0" borderId="33" xfId="0" applyFill="1" applyBorder="1" applyProtection="1">
      <protection locked="0"/>
    </xf>
    <xf numFmtId="0" fontId="0" fillId="0" borderId="26" xfId="0" applyFill="1" applyBorder="1" applyProtection="1">
      <protection locked="0"/>
    </xf>
    <xf numFmtId="0" fontId="0" fillId="0" borderId="60" xfId="0" applyFill="1" applyBorder="1" applyAlignment="1" applyProtection="1">
      <alignment wrapText="1"/>
      <protection locked="0"/>
    </xf>
    <xf numFmtId="0" fontId="0" fillId="6" borderId="34" xfId="0" applyFill="1" applyBorder="1" applyProtection="1">
      <protection locked="0"/>
    </xf>
    <xf numFmtId="0" fontId="0" fillId="6" borderId="5" xfId="0" applyFill="1" applyBorder="1" applyAlignment="1" applyProtection="1">
      <alignment wrapText="1"/>
      <protection locked="0"/>
    </xf>
    <xf numFmtId="0" fontId="0" fillId="0" borderId="30" xfId="0" applyFill="1" applyBorder="1" applyAlignment="1" applyProtection="1">
      <alignment wrapText="1"/>
      <protection locked="0"/>
    </xf>
    <xf numFmtId="0" fontId="0" fillId="0" borderId="32" xfId="0" applyFill="1" applyBorder="1" applyAlignment="1" applyProtection="1">
      <alignment wrapText="1"/>
      <protection locked="0"/>
    </xf>
    <xf numFmtId="0" fontId="0" fillId="0" borderId="32" xfId="0" applyFill="1" applyBorder="1" applyProtection="1">
      <protection locked="0"/>
    </xf>
    <xf numFmtId="0" fontId="0" fillId="0" borderId="16" xfId="0" applyBorder="1" applyAlignment="1" applyProtection="1">
      <alignment horizontal="left" wrapText="1"/>
      <protection locked="0"/>
    </xf>
    <xf numFmtId="0" fontId="0" fillId="0" borderId="10" xfId="0" applyBorder="1" applyProtection="1">
      <protection locked="0"/>
    </xf>
    <xf numFmtId="0" fontId="0" fillId="0" borderId="16" xfId="0" applyBorder="1" applyAlignment="1" applyProtection="1">
      <alignment wrapText="1"/>
      <protection locked="0"/>
    </xf>
    <xf numFmtId="3" fontId="0" fillId="0" borderId="30" xfId="0" applyNumberFormat="1" applyFill="1" applyBorder="1" applyProtection="1">
      <protection locked="0"/>
    </xf>
    <xf numFmtId="3" fontId="0" fillId="0" borderId="55" xfId="0" applyNumberFormat="1" applyBorder="1" applyProtection="1">
      <protection locked="0"/>
    </xf>
    <xf numFmtId="3" fontId="0" fillId="0" borderId="57" xfId="0" applyNumberFormat="1" applyBorder="1" applyProtection="1">
      <protection locked="0"/>
    </xf>
    <xf numFmtId="0" fontId="0" fillId="0" borderId="55" xfId="0" applyBorder="1" applyProtection="1">
      <protection locked="0"/>
    </xf>
    <xf numFmtId="0" fontId="0" fillId="0" borderId="30" xfId="0" applyFill="1" applyBorder="1" applyAlignment="1" applyProtection="1">
      <alignment horizontal="center" vertical="center"/>
      <protection locked="0"/>
    </xf>
    <xf numFmtId="0" fontId="0" fillId="0" borderId="32" xfId="0" applyFill="1" applyBorder="1" applyAlignment="1" applyProtection="1">
      <alignment horizontal="center" vertical="center"/>
      <protection locked="0"/>
    </xf>
    <xf numFmtId="0" fontId="0" fillId="0" borderId="33" xfId="0" applyFill="1" applyBorder="1" applyAlignment="1" applyProtection="1">
      <alignment horizontal="center" vertical="center"/>
      <protection locked="0"/>
    </xf>
    <xf numFmtId="0" fontId="0" fillId="0" borderId="30" xfId="0" applyFill="1" applyBorder="1" applyAlignment="1" applyProtection="1">
      <alignment horizontal="left" vertical="center"/>
      <protection locked="0"/>
    </xf>
    <xf numFmtId="0" fontId="0" fillId="6" borderId="60" xfId="0" applyFill="1" applyBorder="1" applyAlignment="1" applyProtection="1">
      <alignment wrapText="1"/>
      <protection locked="0"/>
    </xf>
    <xf numFmtId="0" fontId="0" fillId="6" borderId="60" xfId="0" applyFont="1" applyFill="1" applyBorder="1" applyAlignment="1" applyProtection="1">
      <alignment wrapText="1"/>
      <protection locked="0"/>
    </xf>
    <xf numFmtId="0" fontId="0" fillId="6" borderId="60" xfId="0" applyFont="1" applyFill="1" applyBorder="1" applyProtection="1">
      <protection locked="0"/>
    </xf>
    <xf numFmtId="1" fontId="0" fillId="6" borderId="3" xfId="0" applyNumberFormat="1" applyFill="1" applyBorder="1" applyProtection="1">
      <protection locked="0"/>
    </xf>
    <xf numFmtId="14" fontId="0" fillId="6" borderId="1" xfId="0" applyNumberFormat="1" applyFill="1" applyBorder="1" applyProtection="1">
      <protection locked="0"/>
    </xf>
    <xf numFmtId="0" fontId="0" fillId="6" borderId="1" xfId="0" applyFill="1" applyBorder="1" applyAlignment="1" applyProtection="1">
      <alignment horizontal="center" vertical="center"/>
      <protection locked="0"/>
    </xf>
    <xf numFmtId="0" fontId="32" fillId="6" borderId="13" xfId="0" applyFont="1" applyFill="1" applyBorder="1" applyAlignment="1" applyProtection="1">
      <alignment wrapText="1"/>
      <protection locked="0"/>
    </xf>
    <xf numFmtId="0" fontId="0" fillId="6" borderId="30" xfId="0" applyFill="1" applyBorder="1" applyProtection="1">
      <protection locked="0"/>
    </xf>
    <xf numFmtId="0" fontId="0" fillId="6" borderId="25" xfId="0" applyFill="1" applyBorder="1" applyAlignment="1" applyProtection="1">
      <alignment wrapText="1"/>
      <protection locked="0"/>
    </xf>
    <xf numFmtId="3" fontId="0" fillId="6" borderId="35" xfId="0" applyNumberFormat="1" applyFill="1" applyBorder="1" applyProtection="1">
      <protection locked="0"/>
    </xf>
    <xf numFmtId="3" fontId="0" fillId="6" borderId="36" xfId="0" applyNumberFormat="1" applyFill="1" applyBorder="1" applyProtection="1">
      <protection locked="0"/>
    </xf>
    <xf numFmtId="0" fontId="0" fillId="6" borderId="35" xfId="0" applyFill="1" applyBorder="1" applyAlignment="1" applyProtection="1">
      <alignment horizontal="center" vertical="center" wrapText="1"/>
      <protection locked="0"/>
    </xf>
    <xf numFmtId="0" fontId="4" fillId="6" borderId="35" xfId="0" applyFont="1" applyFill="1" applyBorder="1" applyAlignment="1" applyProtection="1">
      <alignment wrapText="1"/>
      <protection locked="0"/>
    </xf>
    <xf numFmtId="0" fontId="4" fillId="6" borderId="43" xfId="0" applyFont="1" applyFill="1" applyBorder="1" applyAlignment="1" applyProtection="1">
      <alignment wrapText="1"/>
      <protection locked="0"/>
    </xf>
    <xf numFmtId="0" fontId="4" fillId="6" borderId="43" xfId="0" applyFont="1" applyFill="1" applyBorder="1" applyProtection="1">
      <protection locked="0"/>
    </xf>
    <xf numFmtId="0" fontId="28" fillId="6" borderId="67" xfId="0" applyFont="1" applyFill="1" applyBorder="1" applyProtection="1">
      <protection locked="0"/>
    </xf>
    <xf numFmtId="0" fontId="0" fillId="6" borderId="68" xfId="0" applyFont="1" applyFill="1" applyBorder="1" applyAlignment="1" applyProtection="1">
      <alignment wrapText="1"/>
      <protection locked="0"/>
    </xf>
    <xf numFmtId="0" fontId="0" fillId="6" borderId="13" xfId="0" applyFont="1" applyFill="1" applyBorder="1" applyProtection="1">
      <protection locked="0"/>
    </xf>
    <xf numFmtId="0" fontId="0" fillId="6" borderId="13" xfId="0" applyFont="1" applyFill="1" applyBorder="1" applyAlignment="1" applyProtection="1">
      <alignment wrapText="1"/>
      <protection locked="0"/>
    </xf>
    <xf numFmtId="0" fontId="0" fillId="6" borderId="16" xfId="0" applyFont="1" applyFill="1" applyBorder="1" applyAlignment="1" applyProtection="1">
      <alignment wrapText="1"/>
      <protection locked="0"/>
    </xf>
    <xf numFmtId="3" fontId="4" fillId="6" borderId="55" xfId="0" applyNumberFormat="1" applyFont="1" applyFill="1" applyBorder="1" applyProtection="1">
      <protection locked="0"/>
    </xf>
    <xf numFmtId="3" fontId="4" fillId="6" borderId="57" xfId="0" applyNumberFormat="1" applyFont="1" applyFill="1" applyBorder="1" applyProtection="1">
      <protection locked="0"/>
    </xf>
    <xf numFmtId="0" fontId="4" fillId="6" borderId="55" xfId="0" applyFont="1" applyFill="1" applyBorder="1" applyProtection="1">
      <protection locked="0"/>
    </xf>
    <xf numFmtId="0" fontId="4" fillId="6" borderId="57" xfId="0" applyFont="1" applyFill="1" applyBorder="1" applyProtection="1">
      <protection locked="0"/>
    </xf>
    <xf numFmtId="0" fontId="4" fillId="6" borderId="55" xfId="0" applyFont="1" applyFill="1" applyBorder="1" applyAlignment="1" applyProtection="1">
      <alignment horizontal="center" vertical="center"/>
      <protection locked="0"/>
    </xf>
    <xf numFmtId="0" fontId="4" fillId="6" borderId="56" xfId="0" applyFont="1" applyFill="1" applyBorder="1" applyAlignment="1" applyProtection="1">
      <alignment horizontal="center" vertical="center"/>
      <protection locked="0"/>
    </xf>
    <xf numFmtId="0" fontId="4" fillId="6" borderId="57" xfId="0" applyFont="1" applyFill="1" applyBorder="1" applyAlignment="1" applyProtection="1">
      <alignment horizontal="center" vertical="center"/>
      <protection locked="0"/>
    </xf>
    <xf numFmtId="0" fontId="4" fillId="6" borderId="16" xfId="0" applyFont="1" applyFill="1" applyBorder="1" applyAlignment="1" applyProtection="1">
      <alignment horizontal="center" vertical="center"/>
      <protection locked="0"/>
    </xf>
    <xf numFmtId="0" fontId="4" fillId="6" borderId="55" xfId="0" applyFont="1" applyFill="1" applyBorder="1" applyAlignment="1" applyProtection="1">
      <alignment wrapText="1"/>
      <protection locked="0"/>
    </xf>
    <xf numFmtId="0" fontId="0" fillId="6" borderId="3" xfId="0" applyFill="1" applyBorder="1" applyAlignment="1" applyProtection="1">
      <alignment wrapText="1"/>
      <protection locked="0"/>
    </xf>
    <xf numFmtId="0" fontId="0" fillId="6" borderId="62" xfId="0" applyFill="1" applyBorder="1" applyAlignment="1" applyProtection="1">
      <alignment wrapText="1"/>
      <protection locked="0"/>
    </xf>
    <xf numFmtId="0" fontId="0" fillId="6" borderId="24" xfId="0" applyFill="1" applyBorder="1" applyAlignment="1" applyProtection="1">
      <alignment horizontal="center" vertical="center"/>
      <protection locked="0"/>
    </xf>
    <xf numFmtId="0" fontId="0" fillId="6" borderId="25" xfId="0" applyFill="1" applyBorder="1" applyAlignment="1" applyProtection="1">
      <alignment horizontal="center" vertical="center"/>
      <protection locked="0"/>
    </xf>
    <xf numFmtId="3" fontId="0" fillId="6" borderId="2" xfId="0" applyNumberFormat="1" applyFill="1" applyBorder="1" applyAlignment="1" applyProtection="1">
      <alignment wrapText="1"/>
      <protection locked="0"/>
    </xf>
    <xf numFmtId="3" fontId="0" fillId="6" borderId="3" xfId="0" applyNumberFormat="1" applyFill="1" applyBorder="1" applyAlignment="1" applyProtection="1">
      <alignment wrapText="1"/>
      <protection locked="0"/>
    </xf>
    <xf numFmtId="3" fontId="0" fillId="6" borderId="13" xfId="0" applyNumberFormat="1" applyFill="1" applyBorder="1" applyAlignment="1" applyProtection="1">
      <alignment wrapText="1"/>
      <protection locked="0"/>
    </xf>
    <xf numFmtId="3" fontId="0" fillId="6" borderId="1" xfId="0" applyNumberFormat="1" applyFill="1" applyBorder="1" applyAlignment="1" applyProtection="1">
      <alignment wrapText="1"/>
      <protection locked="0"/>
    </xf>
    <xf numFmtId="0" fontId="0" fillId="6" borderId="5" xfId="0" applyFill="1" applyBorder="1" applyAlignment="1" applyProtection="1">
      <alignment horizontal="center" vertical="center"/>
      <protection locked="0"/>
    </xf>
    <xf numFmtId="0" fontId="0" fillId="6" borderId="13" xfId="0" applyFill="1" applyBorder="1" applyAlignment="1" applyProtection="1">
      <alignment horizontal="center" vertical="center" wrapText="1"/>
      <protection locked="0"/>
    </xf>
    <xf numFmtId="3" fontId="0" fillId="6" borderId="23" xfId="0" applyNumberFormat="1" applyFill="1" applyBorder="1" applyAlignment="1" applyProtection="1">
      <alignment wrapText="1"/>
      <protection locked="0"/>
    </xf>
    <xf numFmtId="3" fontId="0" fillId="6" borderId="25" xfId="0" applyNumberFormat="1" applyFill="1" applyBorder="1" applyAlignment="1" applyProtection="1">
      <alignment wrapText="1"/>
      <protection locked="0"/>
    </xf>
    <xf numFmtId="0" fontId="0" fillId="6" borderId="23" xfId="0" applyFill="1" applyBorder="1" applyAlignment="1" applyProtection="1">
      <alignment horizontal="center" vertical="center" wrapText="1"/>
      <protection locked="0"/>
    </xf>
    <xf numFmtId="0" fontId="0" fillId="6" borderId="24" xfId="0" applyFill="1" applyBorder="1" applyAlignment="1" applyProtection="1">
      <alignment horizontal="center" vertical="center" wrapText="1"/>
      <protection locked="0"/>
    </xf>
    <xf numFmtId="0" fontId="0" fillId="6" borderId="25" xfId="0" applyFill="1" applyBorder="1" applyAlignment="1" applyProtection="1">
      <alignment horizontal="center" vertical="center" wrapText="1"/>
      <protection locked="0"/>
    </xf>
    <xf numFmtId="0" fontId="0" fillId="6" borderId="31" xfId="0" applyFill="1" applyBorder="1" applyAlignment="1" applyProtection="1">
      <alignment horizontal="center" vertical="center" wrapText="1"/>
      <protection locked="0"/>
    </xf>
    <xf numFmtId="0" fontId="0" fillId="6" borderId="53" xfId="0" applyFill="1" applyBorder="1" applyAlignment="1" applyProtection="1">
      <alignment wrapText="1"/>
      <protection locked="0"/>
    </xf>
    <xf numFmtId="0" fontId="0" fillId="6" borderId="54" xfId="0" applyFill="1" applyBorder="1" applyAlignment="1" applyProtection="1">
      <alignment wrapText="1"/>
      <protection locked="0"/>
    </xf>
    <xf numFmtId="3" fontId="0" fillId="6" borderId="60" xfId="0" applyNumberFormat="1" applyFill="1" applyBorder="1" applyAlignment="1" applyProtection="1">
      <alignment wrapText="1"/>
      <protection locked="0"/>
    </xf>
    <xf numFmtId="0" fontId="0" fillId="6" borderId="63" xfId="0" applyFill="1" applyBorder="1" applyAlignment="1" applyProtection="1">
      <alignment wrapText="1"/>
      <protection locked="0"/>
    </xf>
    <xf numFmtId="0" fontId="0" fillId="6" borderId="60" xfId="0" applyFill="1" applyBorder="1" applyAlignment="1" applyProtection="1">
      <alignment horizontal="center" vertical="center" wrapText="1"/>
      <protection locked="0"/>
    </xf>
    <xf numFmtId="0" fontId="0" fillId="6" borderId="63" xfId="0" applyFill="1" applyBorder="1" applyAlignment="1" applyProtection="1">
      <alignment horizontal="center" vertical="center" wrapText="1"/>
      <protection locked="0"/>
    </xf>
    <xf numFmtId="0" fontId="0" fillId="6" borderId="58" xfId="0" applyFill="1" applyBorder="1" applyAlignment="1" applyProtection="1">
      <alignment wrapText="1"/>
      <protection locked="0"/>
    </xf>
    <xf numFmtId="0" fontId="0" fillId="6" borderId="24" xfId="0" applyNumberFormat="1" applyFill="1" applyBorder="1" applyAlignment="1" applyProtection="1">
      <alignment wrapText="1"/>
      <protection locked="0"/>
    </xf>
    <xf numFmtId="0" fontId="0" fillId="6" borderId="25" xfId="0" applyNumberFormat="1" applyFill="1" applyBorder="1" applyAlignment="1" applyProtection="1">
      <alignment wrapText="1"/>
      <protection locked="0"/>
    </xf>
    <xf numFmtId="0" fontId="0" fillId="6" borderId="54" xfId="0" applyFill="1" applyBorder="1" applyProtection="1">
      <protection locked="0"/>
    </xf>
    <xf numFmtId="3" fontId="0" fillId="6" borderId="37" xfId="0" applyNumberFormat="1" applyFill="1" applyBorder="1" applyProtection="1">
      <protection locked="0"/>
    </xf>
    <xf numFmtId="3" fontId="0" fillId="6" borderId="38" xfId="0" applyNumberFormat="1" applyFill="1" applyBorder="1" applyProtection="1">
      <protection locked="0"/>
    </xf>
    <xf numFmtId="0" fontId="0" fillId="6" borderId="37" xfId="0" applyFill="1" applyBorder="1" applyProtection="1">
      <protection locked="0"/>
    </xf>
    <xf numFmtId="0" fontId="0" fillId="6" borderId="38" xfId="0" applyFill="1" applyBorder="1" applyProtection="1">
      <protection locked="0"/>
    </xf>
    <xf numFmtId="0" fontId="0" fillId="6" borderId="53" xfId="0" applyFill="1" applyBorder="1" applyProtection="1">
      <protection locked="0"/>
    </xf>
    <xf numFmtId="0" fontId="0" fillId="6" borderId="17" xfId="0" applyFill="1" applyBorder="1" applyAlignment="1" applyProtection="1">
      <alignment wrapText="1"/>
      <protection locked="0"/>
    </xf>
    <xf numFmtId="0" fontId="0" fillId="6" borderId="18" xfId="0" applyFill="1" applyBorder="1" applyAlignment="1" applyProtection="1">
      <alignment wrapText="1"/>
      <protection locked="0"/>
    </xf>
    <xf numFmtId="0" fontId="0" fillId="6" borderId="18" xfId="0" applyNumberFormat="1" applyFill="1" applyBorder="1" applyAlignment="1" applyProtection="1">
      <alignment wrapText="1"/>
      <protection locked="0"/>
    </xf>
    <xf numFmtId="0" fontId="0" fillId="6" borderId="19" xfId="0" applyNumberFormat="1" applyFill="1" applyBorder="1" applyAlignment="1" applyProtection="1">
      <alignment wrapText="1"/>
      <protection locked="0"/>
    </xf>
    <xf numFmtId="0" fontId="0" fillId="6" borderId="52" xfId="0" applyFill="1" applyBorder="1" applyAlignment="1" applyProtection="1">
      <alignment wrapText="1"/>
      <protection locked="0"/>
    </xf>
    <xf numFmtId="3" fontId="0" fillId="6" borderId="17" xfId="0" applyNumberFormat="1" applyFill="1" applyBorder="1" applyProtection="1">
      <protection locked="0"/>
    </xf>
    <xf numFmtId="0" fontId="0" fillId="6" borderId="17" xfId="0" applyFill="1" applyBorder="1" applyProtection="1">
      <protection locked="0"/>
    </xf>
    <xf numFmtId="0" fontId="0" fillId="6" borderId="18" xfId="0" applyFill="1" applyBorder="1" applyProtection="1">
      <protection locked="0"/>
    </xf>
    <xf numFmtId="0" fontId="0" fillId="6" borderId="19" xfId="0" applyFill="1" applyBorder="1" applyProtection="1">
      <protection locked="0"/>
    </xf>
    <xf numFmtId="0" fontId="0" fillId="6" borderId="52" xfId="0" applyFill="1" applyBorder="1" applyProtection="1">
      <protection locked="0"/>
    </xf>
    <xf numFmtId="49" fontId="0" fillId="6" borderId="18" xfId="0" applyNumberFormat="1" applyFill="1" applyBorder="1" applyAlignment="1" applyProtection="1">
      <alignment wrapText="1"/>
      <protection locked="0"/>
    </xf>
    <xf numFmtId="49" fontId="0" fillId="6" borderId="24" xfId="0" applyNumberFormat="1" applyFill="1" applyBorder="1" applyAlignment="1" applyProtection="1">
      <alignment wrapText="1"/>
      <protection locked="0"/>
    </xf>
    <xf numFmtId="0" fontId="0" fillId="6" borderId="31" xfId="0" applyFill="1" applyBorder="1" applyAlignment="1" applyProtection="1">
      <alignment vertical="top" wrapText="1"/>
      <protection locked="0"/>
    </xf>
    <xf numFmtId="3" fontId="0" fillId="6" borderId="19" xfId="0" applyNumberFormat="1" applyFill="1" applyBorder="1" applyProtection="1">
      <protection locked="0"/>
    </xf>
    <xf numFmtId="0" fontId="0" fillId="6" borderId="17" xfId="0" applyFill="1" applyBorder="1" applyAlignment="1" applyProtection="1">
      <alignment horizontal="center" vertical="center" wrapText="1"/>
      <protection locked="0"/>
    </xf>
    <xf numFmtId="0" fontId="0" fillId="6" borderId="16" xfId="0" applyFill="1" applyBorder="1" applyAlignment="1" applyProtection="1">
      <alignment wrapText="1"/>
      <protection locked="0"/>
    </xf>
    <xf numFmtId="3" fontId="0" fillId="6" borderId="15" xfId="0" applyNumberFormat="1" applyFill="1" applyBorder="1" applyProtection="1">
      <protection locked="0"/>
    </xf>
    <xf numFmtId="49" fontId="0" fillId="6" borderId="55" xfId="0" applyNumberFormat="1" applyFill="1" applyBorder="1" applyAlignment="1" applyProtection="1">
      <alignment wrapText="1"/>
      <protection locked="0"/>
    </xf>
    <xf numFmtId="49" fontId="0" fillId="6" borderId="57" xfId="0" applyNumberFormat="1" applyFill="1" applyBorder="1" applyAlignment="1" applyProtection="1">
      <alignment wrapText="1"/>
      <protection locked="0"/>
    </xf>
    <xf numFmtId="0" fontId="0" fillId="6" borderId="55" xfId="0" applyFill="1" applyBorder="1" applyAlignment="1" applyProtection="1">
      <alignment horizontal="center" vertical="center"/>
      <protection locked="0"/>
    </xf>
    <xf numFmtId="0" fontId="0" fillId="6" borderId="56" xfId="0" applyFill="1" applyBorder="1" applyAlignment="1" applyProtection="1">
      <alignment horizontal="center" vertical="center"/>
      <protection locked="0"/>
    </xf>
    <xf numFmtId="0" fontId="0" fillId="6" borderId="57" xfId="0" applyFill="1" applyBorder="1" applyAlignment="1" applyProtection="1">
      <alignment horizontal="center" vertical="center"/>
      <protection locked="0"/>
    </xf>
    <xf numFmtId="0" fontId="0" fillId="6" borderId="16" xfId="0" applyFill="1" applyBorder="1" applyProtection="1">
      <protection locked="0"/>
    </xf>
    <xf numFmtId="0" fontId="0" fillId="6" borderId="16" xfId="0" applyFill="1" applyBorder="1" applyAlignment="1" applyProtection="1">
      <alignment horizontal="center" vertical="center"/>
      <protection locked="0"/>
    </xf>
    <xf numFmtId="0" fontId="0" fillId="6" borderId="55" xfId="0" applyFill="1" applyBorder="1" applyAlignment="1" applyProtection="1">
      <alignment horizontal="center" vertical="center" wrapText="1"/>
      <protection locked="0"/>
    </xf>
    <xf numFmtId="0" fontId="0" fillId="6" borderId="56" xfId="0" applyFill="1" applyBorder="1" applyProtection="1">
      <protection locked="0"/>
    </xf>
    <xf numFmtId="0" fontId="0" fillId="0" borderId="37" xfId="0" applyFill="1" applyBorder="1" applyAlignment="1" applyProtection="1">
      <alignment wrapText="1"/>
      <protection locked="0"/>
    </xf>
    <xf numFmtId="0" fontId="0" fillId="0" borderId="38" xfId="0" applyFill="1" applyBorder="1" applyAlignment="1" applyProtection="1">
      <alignment wrapText="1"/>
      <protection locked="0"/>
    </xf>
    <xf numFmtId="0" fontId="0" fillId="0" borderId="54" xfId="0" applyFill="1" applyBorder="1" applyAlignment="1" applyProtection="1">
      <alignment wrapText="1"/>
      <protection locked="0"/>
    </xf>
    <xf numFmtId="0" fontId="0" fillId="2" borderId="54" xfId="0" applyFill="1" applyBorder="1" applyAlignment="1" applyProtection="1">
      <alignment wrapText="1"/>
      <protection locked="0"/>
    </xf>
    <xf numFmtId="3" fontId="0" fillId="0" borderId="54" xfId="0" applyNumberFormat="1" applyBorder="1" applyProtection="1">
      <protection locked="0"/>
    </xf>
    <xf numFmtId="0" fontId="0" fillId="0" borderId="37" xfId="0" applyBorder="1" applyAlignment="1" applyProtection="1">
      <alignment wrapText="1"/>
      <protection locked="0"/>
    </xf>
    <xf numFmtId="0" fontId="0" fillId="6" borderId="35" xfId="0" applyFill="1" applyBorder="1" applyAlignment="1" applyProtection="1">
      <alignment wrapText="1"/>
      <protection locked="0"/>
    </xf>
    <xf numFmtId="3" fontId="0" fillId="6" borderId="27" xfId="0" applyNumberFormat="1" applyFill="1" applyBorder="1" applyProtection="1">
      <protection locked="0"/>
    </xf>
    <xf numFmtId="49" fontId="0" fillId="6" borderId="35" xfId="0" applyNumberFormat="1" applyFill="1" applyBorder="1" applyAlignment="1" applyProtection="1">
      <alignment wrapText="1"/>
      <protection locked="0"/>
    </xf>
    <xf numFmtId="49" fontId="0" fillId="6" borderId="36" xfId="0" applyNumberFormat="1" applyFill="1" applyBorder="1" applyAlignment="1" applyProtection="1">
      <alignment wrapText="1"/>
      <protection locked="0"/>
    </xf>
    <xf numFmtId="0" fontId="0" fillId="6" borderId="35" xfId="0" applyFill="1" applyBorder="1" applyAlignment="1" applyProtection="1">
      <alignment horizontal="center" vertical="center"/>
      <protection locked="0"/>
    </xf>
    <xf numFmtId="0" fontId="0" fillId="6" borderId="43" xfId="0" applyFill="1" applyBorder="1" applyAlignment="1" applyProtection="1">
      <alignment horizontal="center" vertical="center"/>
      <protection locked="0"/>
    </xf>
    <xf numFmtId="0" fontId="0" fillId="6" borderId="36" xfId="0" applyFill="1" applyBorder="1" applyAlignment="1" applyProtection="1">
      <alignment horizontal="center" vertical="center"/>
      <protection locked="0"/>
    </xf>
    <xf numFmtId="0" fontId="0" fillId="6" borderId="60" xfId="0" applyFill="1" applyBorder="1" applyAlignment="1" applyProtection="1">
      <alignment horizontal="center" vertical="center"/>
      <protection locked="0"/>
    </xf>
    <xf numFmtId="0" fontId="0" fillId="6" borderId="38" xfId="0" applyFill="1" applyBorder="1" applyAlignment="1" applyProtection="1">
      <alignment wrapText="1"/>
      <protection locked="0"/>
    </xf>
    <xf numFmtId="0" fontId="0" fillId="6" borderId="10" xfId="0" applyFill="1" applyBorder="1" applyAlignment="1" applyProtection="1">
      <alignment wrapText="1"/>
      <protection locked="0"/>
    </xf>
    <xf numFmtId="0" fontId="0" fillId="6" borderId="10" xfId="0" applyFill="1" applyBorder="1" applyProtection="1">
      <protection locked="0"/>
    </xf>
    <xf numFmtId="0" fontId="0" fillId="6" borderId="40" xfId="0" applyFill="1" applyBorder="1" applyProtection="1">
      <protection locked="0"/>
    </xf>
    <xf numFmtId="3" fontId="0" fillId="6" borderId="30" xfId="0" applyNumberFormat="1" applyFill="1" applyBorder="1" applyProtection="1">
      <protection locked="0"/>
    </xf>
    <xf numFmtId="3" fontId="0" fillId="6" borderId="33" xfId="0" applyNumberFormat="1" applyFill="1" applyBorder="1" applyProtection="1">
      <protection locked="0"/>
    </xf>
    <xf numFmtId="0" fontId="0" fillId="6" borderId="33" xfId="0" applyFill="1" applyBorder="1" applyProtection="1">
      <protection locked="0"/>
    </xf>
    <xf numFmtId="0" fontId="0" fillId="6" borderId="30" xfId="0" applyFill="1" applyBorder="1" applyAlignment="1" applyProtection="1">
      <alignment horizontal="center" vertical="center" wrapText="1"/>
      <protection locked="0"/>
    </xf>
    <xf numFmtId="49" fontId="0" fillId="6" borderId="25" xfId="0" applyNumberFormat="1" applyFill="1" applyBorder="1" applyAlignment="1" applyProtection="1">
      <alignment wrapText="1"/>
      <protection locked="0"/>
    </xf>
    <xf numFmtId="0" fontId="0" fillId="6" borderId="24" xfId="0" applyFill="1" applyBorder="1" applyAlignment="1" applyProtection="1">
      <alignment horizontal="center" wrapText="1"/>
      <protection locked="0"/>
    </xf>
    <xf numFmtId="0" fontId="0" fillId="6" borderId="51" xfId="0" applyFill="1" applyBorder="1" applyAlignment="1" applyProtection="1">
      <alignment wrapText="1"/>
      <protection locked="0"/>
    </xf>
    <xf numFmtId="0" fontId="0" fillId="6" borderId="51" xfId="0" applyFill="1" applyBorder="1" applyAlignment="1" applyProtection="1">
      <alignment horizontal="center" wrapText="1"/>
      <protection locked="0"/>
    </xf>
    <xf numFmtId="3" fontId="0" fillId="6" borderId="37" xfId="0" applyNumberFormat="1" applyFill="1" applyBorder="1" applyAlignment="1" applyProtection="1">
      <alignment horizontal="center" vertical="center"/>
      <protection locked="0"/>
    </xf>
    <xf numFmtId="3" fontId="0" fillId="6" borderId="38" xfId="0" applyNumberFormat="1" applyFill="1" applyBorder="1" applyAlignment="1" applyProtection="1">
      <alignment horizontal="center" vertical="center"/>
      <protection locked="0"/>
    </xf>
    <xf numFmtId="49" fontId="0" fillId="0" borderId="37" xfId="0" applyNumberFormat="1" applyBorder="1" applyAlignment="1" applyProtection="1">
      <alignment horizontal="center" vertical="center" wrapText="1"/>
      <protection locked="0"/>
    </xf>
    <xf numFmtId="49" fontId="0" fillId="0" borderId="37" xfId="0" applyNumberFormat="1" applyBorder="1" applyAlignment="1" applyProtection="1">
      <alignment wrapText="1"/>
      <protection locked="0"/>
    </xf>
    <xf numFmtId="49" fontId="0" fillId="6" borderId="23" xfId="0" applyNumberFormat="1" applyFill="1" applyBorder="1" applyAlignment="1" applyProtection="1">
      <alignment wrapText="1"/>
      <protection locked="0"/>
    </xf>
    <xf numFmtId="0" fontId="0" fillId="0" borderId="55" xfId="0" applyFont="1" applyBorder="1" applyAlignment="1" applyProtection="1">
      <alignment wrapText="1"/>
      <protection locked="0"/>
    </xf>
    <xf numFmtId="0" fontId="0" fillId="0" borderId="17" xfId="0" applyFont="1" applyBorder="1" applyAlignment="1" applyProtection="1">
      <alignment wrapText="1"/>
      <protection locked="0"/>
    </xf>
    <xf numFmtId="0" fontId="0" fillId="0" borderId="4" xfId="0" applyFont="1" applyBorder="1" applyAlignment="1" applyProtection="1">
      <alignment wrapText="1"/>
      <protection locked="0"/>
    </xf>
    <xf numFmtId="0" fontId="0" fillId="6" borderId="30" xfId="0" applyFill="1" applyBorder="1" applyAlignment="1" applyProtection="1">
      <alignment wrapText="1"/>
      <protection locked="0"/>
    </xf>
    <xf numFmtId="0" fontId="0" fillId="0" borderId="1" xfId="0" applyNumberFormat="1" applyBorder="1" applyAlignment="1" applyProtection="1">
      <alignment wrapText="1"/>
      <protection locked="0"/>
    </xf>
    <xf numFmtId="14" fontId="0" fillId="0" borderId="1" xfId="0" applyNumberFormat="1" applyBorder="1" applyAlignment="1" applyProtection="1">
      <alignment wrapText="1"/>
      <protection locked="0"/>
    </xf>
    <xf numFmtId="0" fontId="21" fillId="0" borderId="0" xfId="0" applyFont="1" applyAlignment="1" applyProtection="1">
      <alignment wrapText="1"/>
      <protection locked="0"/>
    </xf>
    <xf numFmtId="0" fontId="0" fillId="0" borderId="57" xfId="0" applyFont="1" applyBorder="1" applyAlignment="1" applyProtection="1">
      <alignment wrapText="1"/>
      <protection locked="0"/>
    </xf>
    <xf numFmtId="0" fontId="0" fillId="0" borderId="19" xfId="0" applyFont="1" applyBorder="1" applyAlignment="1" applyProtection="1">
      <alignment wrapText="1"/>
      <protection locked="0"/>
    </xf>
    <xf numFmtId="0" fontId="0" fillId="0" borderId="6" xfId="0" applyFont="1" applyBorder="1" applyAlignment="1" applyProtection="1">
      <alignment wrapText="1"/>
      <protection locked="0"/>
    </xf>
    <xf numFmtId="0" fontId="0" fillId="6" borderId="36" xfId="0" applyFill="1" applyBorder="1" applyAlignment="1" applyProtection="1">
      <alignment wrapText="1"/>
      <protection locked="0"/>
    </xf>
    <xf numFmtId="0" fontId="0" fillId="6" borderId="33" xfId="0" applyFill="1" applyBorder="1" applyAlignment="1" applyProtection="1">
      <alignment wrapText="1"/>
      <protection locked="0"/>
    </xf>
    <xf numFmtId="14" fontId="0" fillId="0" borderId="3" xfId="0" applyNumberFormat="1" applyBorder="1" applyAlignment="1" applyProtection="1">
      <alignment wrapText="1"/>
      <protection locked="0"/>
    </xf>
    <xf numFmtId="3" fontId="0" fillId="6" borderId="55" xfId="0" applyNumberFormat="1" applyFill="1" applyBorder="1" applyProtection="1">
      <protection locked="0"/>
    </xf>
    <xf numFmtId="3" fontId="0" fillId="6" borderId="57" xfId="0" applyNumberFormat="1" applyFill="1" applyBorder="1" applyProtection="1">
      <protection locked="0"/>
    </xf>
    <xf numFmtId="0" fontId="0" fillId="6" borderId="55" xfId="0" applyFill="1" applyBorder="1" applyProtection="1">
      <protection locked="0"/>
    </xf>
    <xf numFmtId="0" fontId="0" fillId="6" borderId="57" xfId="0" applyFill="1" applyBorder="1" applyProtection="1">
      <protection locked="0"/>
    </xf>
    <xf numFmtId="0" fontId="3" fillId="0" borderId="8" xfId="0" applyFont="1" applyFill="1" applyBorder="1" applyAlignment="1" applyProtection="1">
      <alignment horizontal="center" vertical="top" wrapText="1"/>
    </xf>
    <xf numFmtId="0" fontId="3" fillId="0" borderId="9" xfId="0" applyFont="1" applyFill="1" applyBorder="1" applyAlignment="1" applyProtection="1">
      <alignment horizontal="center" vertical="top" wrapText="1"/>
    </xf>
    <xf numFmtId="0" fontId="3" fillId="0" borderId="8" xfId="0" applyFont="1" applyFill="1" applyBorder="1" applyAlignment="1" applyProtection="1">
      <alignment horizontal="center" vertical="center" wrapText="1"/>
    </xf>
    <xf numFmtId="0" fontId="3" fillId="0" borderId="9" xfId="0" applyFont="1" applyFill="1" applyBorder="1" applyAlignment="1" applyProtection="1">
      <alignment horizontal="center" vertical="center" wrapText="1"/>
    </xf>
    <xf numFmtId="0" fontId="12" fillId="0" borderId="27" xfId="0" applyFont="1" applyFill="1" applyBorder="1" applyAlignment="1" applyProtection="1">
      <alignment horizontal="center"/>
    </xf>
    <xf numFmtId="0" fontId="12" fillId="0" borderId="28" xfId="0" applyFont="1" applyFill="1" applyBorder="1" applyAlignment="1" applyProtection="1">
      <alignment horizontal="center"/>
    </xf>
    <xf numFmtId="0" fontId="12" fillId="0" borderId="29" xfId="0" applyFont="1" applyFill="1" applyBorder="1" applyAlignment="1" applyProtection="1">
      <alignment horizontal="center"/>
    </xf>
    <xf numFmtId="0" fontId="3" fillId="2" borderId="10" xfId="0" applyFont="1" applyFill="1" applyBorder="1" applyAlignment="1" applyProtection="1">
      <alignment horizontal="center" vertical="center" wrapText="1"/>
    </xf>
    <xf numFmtId="0" fontId="3" fillId="2" borderId="11" xfId="0" applyFont="1" applyFill="1" applyBorder="1" applyAlignment="1" applyProtection="1">
      <alignment horizontal="center" vertical="center" wrapText="1"/>
    </xf>
    <xf numFmtId="0" fontId="3" fillId="2" borderId="8" xfId="0" applyFont="1" applyFill="1" applyBorder="1" applyAlignment="1" applyProtection="1">
      <alignment horizontal="center" vertical="center" wrapText="1"/>
    </xf>
    <xf numFmtId="0" fontId="3" fillId="2" borderId="7" xfId="0" applyFont="1" applyFill="1" applyBorder="1" applyAlignment="1" applyProtection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</xf>
    <xf numFmtId="3" fontId="3" fillId="0" borderId="8" xfId="0" applyNumberFormat="1" applyFont="1" applyFill="1" applyBorder="1" applyAlignment="1" applyProtection="1">
      <alignment horizontal="center" vertical="center"/>
    </xf>
    <xf numFmtId="3" fontId="3" fillId="0" borderId="9" xfId="0" applyNumberFormat="1" applyFont="1" applyFill="1" applyBorder="1" applyAlignment="1" applyProtection="1">
      <alignment horizontal="center" vertical="center"/>
    </xf>
    <xf numFmtId="0" fontId="3" fillId="0" borderId="10" xfId="0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 wrapText="1"/>
    </xf>
    <xf numFmtId="0" fontId="22" fillId="0" borderId="10" xfId="0" applyFont="1" applyFill="1" applyBorder="1" applyAlignment="1" applyProtection="1">
      <alignment horizontal="center" vertical="center" wrapText="1"/>
    </xf>
    <xf numFmtId="0" fontId="22" fillId="0" borderId="11" xfId="0" applyFont="1" applyFill="1" applyBorder="1" applyAlignment="1" applyProtection="1">
      <alignment horizontal="center" vertical="center" wrapText="1"/>
    </xf>
    <xf numFmtId="3" fontId="1" fillId="0" borderId="35" xfId="0" applyNumberFormat="1" applyFont="1" applyFill="1" applyBorder="1" applyAlignment="1" applyProtection="1">
      <alignment horizontal="center"/>
      <protection locked="0"/>
    </xf>
    <xf numFmtId="3" fontId="1" fillId="0" borderId="43" xfId="0" applyNumberFormat="1" applyFont="1" applyFill="1" applyBorder="1" applyAlignment="1" applyProtection="1">
      <alignment horizontal="center"/>
      <protection locked="0"/>
    </xf>
    <xf numFmtId="3" fontId="1" fillId="0" borderId="36" xfId="0" applyNumberFormat="1" applyFont="1" applyFill="1" applyBorder="1" applyAlignment="1" applyProtection="1">
      <alignment horizontal="center"/>
      <protection locked="0"/>
    </xf>
    <xf numFmtId="0" fontId="3" fillId="2" borderId="13" xfId="0" applyFont="1" applyFill="1" applyBorder="1" applyAlignment="1" applyProtection="1">
      <alignment horizontal="center" vertical="center" wrapText="1"/>
    </xf>
    <xf numFmtId="0" fontId="3" fillId="2" borderId="31" xfId="0" applyFont="1" applyFill="1" applyBorder="1" applyAlignment="1" applyProtection="1">
      <alignment horizontal="center" vertical="center" wrapText="1"/>
    </xf>
    <xf numFmtId="0" fontId="3" fillId="2" borderId="14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3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</xf>
    <xf numFmtId="0" fontId="2" fillId="2" borderId="31" xfId="0" applyFont="1" applyFill="1" applyBorder="1" applyAlignment="1" applyProtection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</xf>
    <xf numFmtId="0" fontId="6" fillId="2" borderId="10" xfId="0" applyFont="1" applyFill="1" applyBorder="1" applyAlignment="1" applyProtection="1">
      <alignment horizontal="center" vertical="center" wrapText="1"/>
    </xf>
    <xf numFmtId="0" fontId="6" fillId="2" borderId="11" xfId="0" applyFont="1" applyFill="1" applyBorder="1" applyAlignment="1" applyProtection="1">
      <alignment horizontal="center" vertical="center" wrapText="1"/>
    </xf>
    <xf numFmtId="0" fontId="6" fillId="2" borderId="13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 wrapText="1"/>
    </xf>
    <xf numFmtId="0" fontId="13" fillId="2" borderId="8" xfId="0" applyFont="1" applyFill="1" applyBorder="1" applyAlignment="1" applyProtection="1">
      <alignment horizontal="center" vertical="center" wrapText="1"/>
    </xf>
    <xf numFmtId="0" fontId="13" fillId="2" borderId="12" xfId="0" applyFont="1" applyFill="1" applyBorder="1" applyAlignment="1" applyProtection="1">
      <alignment horizontal="center" vertical="center" wrapText="1"/>
    </xf>
    <xf numFmtId="0" fontId="2" fillId="0" borderId="30" xfId="0" applyFont="1" applyFill="1" applyBorder="1" applyAlignment="1" applyProtection="1">
      <alignment horizontal="center" vertical="center" wrapText="1"/>
    </xf>
    <xf numFmtId="0" fontId="2" fillId="0" borderId="32" xfId="0" applyFont="1" applyFill="1" applyBorder="1" applyAlignment="1" applyProtection="1">
      <alignment horizontal="center" vertical="center" wrapText="1"/>
    </xf>
    <xf numFmtId="0" fontId="2" fillId="0" borderId="39" xfId="0" applyFont="1" applyFill="1" applyBorder="1" applyAlignment="1" applyProtection="1">
      <alignment horizontal="center" vertical="center" wrapText="1"/>
    </xf>
    <xf numFmtId="0" fontId="2" fillId="2" borderId="8" xfId="0" applyFont="1" applyFill="1" applyBorder="1" applyAlignment="1" applyProtection="1">
      <alignment horizontal="center" vertical="center" wrapText="1"/>
    </xf>
    <xf numFmtId="0" fontId="2" fillId="2" borderId="7" xfId="0" applyFont="1" applyFill="1" applyBorder="1" applyAlignment="1" applyProtection="1">
      <alignment horizontal="center" vertical="center" wrapText="1"/>
    </xf>
    <xf numFmtId="0" fontId="2" fillId="2" borderId="9" xfId="0" applyFont="1" applyFill="1" applyBorder="1" applyAlignment="1" applyProtection="1">
      <alignment horizontal="center" vertical="center" wrapText="1"/>
    </xf>
    <xf numFmtId="0" fontId="2" fillId="2" borderId="41" xfId="0" applyFont="1" applyFill="1" applyBorder="1" applyAlignment="1" applyProtection="1">
      <alignment horizontal="center" vertical="center" wrapText="1"/>
    </xf>
    <xf numFmtId="0" fontId="2" fillId="2" borderId="42" xfId="0" applyFont="1" applyFill="1" applyBorder="1" applyAlignment="1" applyProtection="1">
      <alignment horizontal="center" vertical="center" wrapText="1"/>
    </xf>
    <xf numFmtId="0" fontId="2" fillId="2" borderId="30" xfId="0" applyFont="1" applyFill="1" applyBorder="1" applyAlignment="1" applyProtection="1">
      <alignment horizontal="center" vertical="center" wrapText="1"/>
    </xf>
    <xf numFmtId="0" fontId="2" fillId="2" borderId="32" xfId="0" applyFont="1" applyFill="1" applyBorder="1" applyAlignment="1" applyProtection="1">
      <alignment horizontal="center" vertical="center" wrapText="1"/>
    </xf>
    <xf numFmtId="0" fontId="2" fillId="2" borderId="33" xfId="0" applyFont="1" applyFill="1" applyBorder="1" applyAlignment="1" applyProtection="1">
      <alignment horizontal="center" vertical="center" wrapText="1"/>
    </xf>
    <xf numFmtId="3" fontId="3" fillId="0" borderId="1" xfId="0" applyNumberFormat="1" applyFont="1" applyFill="1" applyBorder="1" applyAlignment="1" applyProtection="1">
      <alignment horizontal="center" vertical="center"/>
    </xf>
    <xf numFmtId="3" fontId="3" fillId="0" borderId="3" xfId="0" applyNumberFormat="1" applyFont="1" applyFill="1" applyBorder="1" applyAlignment="1" applyProtection="1">
      <alignment horizontal="center" vertical="center"/>
    </xf>
    <xf numFmtId="0" fontId="3" fillId="0" borderId="35" xfId="0" applyFont="1" applyFill="1" applyBorder="1" applyAlignment="1" applyProtection="1">
      <alignment horizontal="center" vertical="top" wrapText="1"/>
    </xf>
    <xf numFmtId="0" fontId="3" fillId="0" borderId="36" xfId="0" applyFont="1" applyFill="1" applyBorder="1" applyAlignment="1" applyProtection="1">
      <alignment horizontal="center" vertical="top" wrapText="1"/>
    </xf>
    <xf numFmtId="0" fontId="4" fillId="0" borderId="17" xfId="0" applyFont="1" applyFill="1" applyBorder="1" applyAlignment="1" applyProtection="1">
      <alignment horizontal="center" vertical="center" wrapText="1"/>
    </xf>
    <xf numFmtId="0" fontId="4" fillId="0" borderId="20" xfId="0" applyFont="1" applyFill="1" applyBorder="1" applyAlignment="1" applyProtection="1">
      <alignment horizontal="center" vertical="center" wrapText="1"/>
    </xf>
    <xf numFmtId="0" fontId="4" fillId="0" borderId="19" xfId="0" applyFont="1" applyFill="1" applyBorder="1" applyAlignment="1" applyProtection="1">
      <alignment horizontal="center" vertical="center" wrapText="1"/>
    </xf>
    <xf numFmtId="0" fontId="4" fillId="0" borderId="22" xfId="0" applyFont="1" applyFill="1" applyBorder="1" applyAlignment="1" applyProtection="1">
      <alignment horizontal="center" vertical="center" wrapText="1"/>
    </xf>
    <xf numFmtId="3" fontId="4" fillId="0" borderId="23" xfId="0" applyNumberFormat="1" applyFont="1" applyFill="1" applyBorder="1" applyAlignment="1" applyProtection="1">
      <alignment horizontal="center" vertical="center" wrapText="1"/>
    </xf>
    <xf numFmtId="3" fontId="4" fillId="0" borderId="4" xfId="0" applyNumberFormat="1" applyFont="1" applyFill="1" applyBorder="1" applyAlignment="1" applyProtection="1">
      <alignment horizontal="center" vertical="center" wrapText="1"/>
    </xf>
    <xf numFmtId="3" fontId="4" fillId="0" borderId="25" xfId="0" applyNumberFormat="1" applyFont="1" applyFill="1" applyBorder="1" applyAlignment="1" applyProtection="1">
      <alignment horizontal="center" vertical="center" wrapText="1"/>
    </xf>
    <xf numFmtId="3" fontId="4" fillId="0" borderId="6" xfId="0" applyNumberFormat="1" applyFont="1" applyFill="1" applyBorder="1" applyAlignment="1" applyProtection="1">
      <alignment horizontal="center" vertical="center" wrapText="1"/>
    </xf>
    <xf numFmtId="0" fontId="4" fillId="0" borderId="37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38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2" fillId="0" borderId="13" xfId="0" applyFont="1" applyFill="1" applyBorder="1" applyAlignment="1" applyProtection="1">
      <alignment horizontal="center" vertical="center" wrapText="1"/>
    </xf>
    <xf numFmtId="0" fontId="2" fillId="0" borderId="31" xfId="0" applyFont="1" applyFill="1" applyBorder="1" applyAlignment="1" applyProtection="1">
      <alignment horizontal="center" vertical="center" wrapText="1"/>
    </xf>
    <xf numFmtId="0" fontId="2" fillId="0" borderId="14" xfId="0" applyFont="1" applyFill="1" applyBorder="1" applyAlignment="1" applyProtection="1">
      <alignment horizontal="center" vertical="center" wrapText="1"/>
    </xf>
    <xf numFmtId="0" fontId="23" fillId="0" borderId="10" xfId="0" applyFont="1" applyFill="1" applyBorder="1" applyAlignment="1" applyProtection="1">
      <alignment horizontal="center" vertical="center" wrapText="1"/>
    </xf>
    <xf numFmtId="0" fontId="23" fillId="0" borderId="16" xfId="0" applyFont="1" applyFill="1" applyBorder="1" applyAlignment="1" applyProtection="1">
      <alignment horizontal="center" vertical="center" wrapText="1"/>
    </xf>
    <xf numFmtId="0" fontId="23" fillId="0" borderId="11" xfId="0" applyFont="1" applyFill="1" applyBorder="1" applyAlignment="1" applyProtection="1">
      <alignment horizontal="center" vertical="center" wrapText="1"/>
    </xf>
    <xf numFmtId="0" fontId="2" fillId="2" borderId="18" xfId="0" applyFont="1" applyFill="1" applyBorder="1" applyAlignment="1" applyProtection="1">
      <alignment horizontal="center" vertical="center" wrapText="1"/>
    </xf>
    <xf numFmtId="0" fontId="2" fillId="2" borderId="21" xfId="0" applyFont="1" applyFill="1" applyBorder="1" applyAlignment="1" applyProtection="1">
      <alignment horizontal="center" vertical="center" wrapText="1"/>
    </xf>
    <xf numFmtId="3" fontId="4" fillId="0" borderId="17" xfId="0" applyNumberFormat="1" applyFont="1" applyFill="1" applyBorder="1" applyAlignment="1" applyProtection="1">
      <alignment horizontal="center" vertical="center" wrapText="1"/>
    </xf>
    <xf numFmtId="3" fontId="4" fillId="0" borderId="20" xfId="0" applyNumberFormat="1" applyFont="1" applyFill="1" applyBorder="1" applyAlignment="1" applyProtection="1">
      <alignment horizontal="center" vertical="center" wrapText="1"/>
    </xf>
    <xf numFmtId="0" fontId="2" fillId="0" borderId="10" xfId="0" applyFont="1" applyFill="1" applyBorder="1" applyAlignment="1" applyProtection="1">
      <alignment horizontal="center" vertical="center" wrapText="1"/>
    </xf>
    <xf numFmtId="0" fontId="2" fillId="0" borderId="16" xfId="0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 wrapText="1"/>
    </xf>
    <xf numFmtId="0" fontId="22" fillId="0" borderId="16" xfId="0" applyFont="1" applyFill="1" applyBorder="1" applyAlignment="1" applyProtection="1">
      <alignment horizontal="center" vertical="center" wrapText="1"/>
    </xf>
    <xf numFmtId="0" fontId="1" fillId="0" borderId="27" xfId="0" applyFont="1" applyFill="1" applyBorder="1" applyAlignment="1" applyProtection="1">
      <alignment horizontal="center"/>
    </xf>
    <xf numFmtId="0" fontId="1" fillId="0" borderId="28" xfId="0" applyFont="1" applyFill="1" applyBorder="1" applyAlignment="1" applyProtection="1">
      <alignment horizontal="center"/>
    </xf>
    <xf numFmtId="0" fontId="1" fillId="0" borderId="29" xfId="0" applyFont="1" applyFill="1" applyBorder="1" applyAlignment="1" applyProtection="1">
      <alignment horizontal="center"/>
    </xf>
    <xf numFmtId="0" fontId="3" fillId="2" borderId="15" xfId="0" applyFont="1" applyFill="1" applyBorder="1" applyAlignment="1" applyProtection="1">
      <alignment horizontal="center" vertical="center" wrapText="1"/>
    </xf>
    <xf numFmtId="0" fontId="3" fillId="2" borderId="12" xfId="0" applyFont="1" applyFill="1" applyBorder="1" applyAlignment="1" applyProtection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 wrapText="1"/>
    </xf>
    <xf numFmtId="0" fontId="2" fillId="2" borderId="16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0" fontId="3" fillId="0" borderId="16" xfId="0" applyFont="1" applyFill="1" applyBorder="1" applyAlignment="1" applyProtection="1">
      <alignment horizontal="center" vertical="center" wrapText="1"/>
    </xf>
    <xf numFmtId="0" fontId="23" fillId="2" borderId="10" xfId="0" applyFont="1" applyFill="1" applyBorder="1" applyAlignment="1" applyProtection="1">
      <alignment horizontal="center" vertical="center" wrapText="1"/>
    </xf>
    <xf numFmtId="0" fontId="23" fillId="2" borderId="16" xfId="0" applyFont="1" applyFill="1" applyBorder="1" applyAlignment="1" applyProtection="1">
      <alignment horizontal="center" vertical="center" wrapText="1"/>
    </xf>
    <xf numFmtId="0" fontId="23" fillId="2" borderId="1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top" wrapText="1"/>
    </xf>
    <xf numFmtId="0" fontId="3" fillId="0" borderId="3" xfId="0" applyFont="1" applyFill="1" applyBorder="1" applyAlignment="1" applyProtection="1">
      <alignment horizontal="center" vertical="top" wrapText="1"/>
    </xf>
    <xf numFmtId="0" fontId="4" fillId="0" borderId="23" xfId="0" applyFont="1" applyFill="1" applyBorder="1" applyAlignment="1" applyProtection="1">
      <alignment horizontal="center" vertical="center" wrapText="1"/>
    </xf>
    <xf numFmtId="0" fontId="4" fillId="0" borderId="25" xfId="0" applyFont="1" applyFill="1" applyBorder="1" applyAlignment="1" applyProtection="1">
      <alignment horizontal="center" vertical="center" wrapText="1"/>
    </xf>
    <xf numFmtId="0" fontId="3" fillId="2" borderId="16" xfId="0" applyFont="1" applyFill="1" applyBorder="1" applyAlignment="1" applyProtection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</xf>
    <xf numFmtId="0" fontId="2" fillId="2" borderId="20" xfId="0" applyFont="1" applyFill="1" applyBorder="1" applyAlignment="1" applyProtection="1">
      <alignment horizontal="center" vertical="center" wrapText="1"/>
    </xf>
    <xf numFmtId="0" fontId="2" fillId="2" borderId="26" xfId="0" applyFont="1" applyFill="1" applyBorder="1" applyAlignment="1" applyProtection="1">
      <alignment horizontal="center" vertical="center"/>
    </xf>
    <xf numFmtId="0" fontId="2" fillId="2" borderId="40" xfId="0" applyFont="1" applyFill="1" applyBorder="1" applyAlignment="1" applyProtection="1">
      <alignment horizontal="center" vertical="center"/>
    </xf>
    <xf numFmtId="0" fontId="6" fillId="2" borderId="27" xfId="0" applyFont="1" applyFill="1" applyBorder="1" applyAlignment="1" applyProtection="1">
      <alignment horizontal="center" vertical="center" wrapText="1"/>
    </xf>
    <xf numFmtId="0" fontId="6" fillId="2" borderId="28" xfId="0" applyFont="1" applyFill="1" applyBorder="1" applyAlignment="1" applyProtection="1">
      <alignment horizontal="center" vertical="center" wrapText="1"/>
    </xf>
    <xf numFmtId="0" fontId="0" fillId="2" borderId="53" xfId="0" applyFill="1" applyBorder="1" applyAlignment="1" applyProtection="1">
      <alignment wrapText="1"/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0" fillId="2" borderId="24" xfId="0" applyNumberFormat="1" applyFill="1" applyBorder="1" applyAlignment="1" applyProtection="1">
      <alignment wrapText="1"/>
      <protection locked="0"/>
    </xf>
    <xf numFmtId="0" fontId="0" fillId="2" borderId="25" xfId="0" applyNumberFormat="1" applyFill="1" applyBorder="1" applyAlignment="1" applyProtection="1">
      <alignment wrapText="1"/>
      <protection locked="0"/>
    </xf>
    <xf numFmtId="0" fontId="0" fillId="2" borderId="54" xfId="0" applyFill="1" applyBorder="1" applyProtection="1">
      <protection locked="0"/>
    </xf>
    <xf numFmtId="3" fontId="0" fillId="2" borderId="37" xfId="0" applyNumberFormat="1" applyFill="1" applyBorder="1" applyProtection="1">
      <protection locked="0"/>
    </xf>
    <xf numFmtId="3" fontId="0" fillId="2" borderId="38" xfId="0" applyNumberFormat="1" applyFill="1" applyBorder="1" applyProtection="1">
      <protection locked="0"/>
    </xf>
    <xf numFmtId="0" fontId="0" fillId="2" borderId="37" xfId="0" applyFill="1" applyBorder="1" applyProtection="1">
      <protection locked="0"/>
    </xf>
    <xf numFmtId="0" fontId="0" fillId="2" borderId="38" xfId="0" applyFill="1" applyBorder="1" applyProtection="1">
      <protection locked="0"/>
    </xf>
    <xf numFmtId="0" fontId="0" fillId="2" borderId="53" xfId="0" applyFill="1" applyBorder="1" applyProtection="1">
      <protection locked="0"/>
    </xf>
    <xf numFmtId="0" fontId="0" fillId="0" borderId="48" xfId="0" applyBorder="1" applyAlignment="1" applyProtection="1">
      <alignment wrapText="1"/>
      <protection locked="0"/>
    </xf>
    <xf numFmtId="0" fontId="0" fillId="2" borderId="37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 applyProtection="1">
      <alignment wrapText="1"/>
      <protection locked="0"/>
    </xf>
    <xf numFmtId="0" fontId="0" fillId="2" borderId="52" xfId="0" applyFill="1" applyBorder="1" applyAlignment="1" applyProtection="1">
      <alignment wrapText="1"/>
      <protection locked="0"/>
    </xf>
    <xf numFmtId="3" fontId="0" fillId="2" borderId="17" xfId="0" applyNumberFormat="1" applyFill="1" applyBorder="1" applyProtection="1">
      <protection locked="0"/>
    </xf>
    <xf numFmtId="3" fontId="0" fillId="2" borderId="25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52" xfId="0" applyFill="1" applyBorder="1" applyProtection="1">
      <protection locked="0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3"/>
  <sheetViews>
    <sheetView showGridLines="0" topLeftCell="A13" zoomScale="90" zoomScaleNormal="90" workbookViewId="0">
      <selection activeCell="O19" sqref="O19"/>
    </sheetView>
  </sheetViews>
  <sheetFormatPr defaultColWidth="8.85546875" defaultRowHeight="15" x14ac:dyDescent="0.25"/>
  <cols>
    <col min="1" max="1" width="17.7109375" style="50" customWidth="1"/>
    <col min="2" max="2" width="14.5703125" style="50" customWidth="1"/>
    <col min="3" max="3" width="14.85546875" style="50" customWidth="1"/>
    <col min="4" max="16384" width="8.85546875" style="50"/>
  </cols>
  <sheetData>
    <row r="1" spans="1:14" ht="21" x14ac:dyDescent="0.35">
      <c r="A1" s="49" t="s">
        <v>0</v>
      </c>
    </row>
    <row r="2" spans="1:14" ht="14.25" customHeight="1" x14ac:dyDescent="0.25"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4" ht="14.25" customHeight="1" x14ac:dyDescent="0.25">
      <c r="A3" s="88" t="s">
        <v>117</v>
      </c>
      <c r="B3" s="89"/>
      <c r="C3" s="89"/>
      <c r="D3" s="90"/>
      <c r="E3" s="90"/>
      <c r="F3" s="90"/>
      <c r="G3" s="90"/>
      <c r="H3" s="90"/>
      <c r="I3" s="90"/>
      <c r="J3" s="51"/>
      <c r="K3" s="51"/>
      <c r="L3" s="51"/>
      <c r="M3" s="51"/>
      <c r="N3" s="51"/>
    </row>
    <row r="4" spans="1:14" ht="14.25" customHeight="1" x14ac:dyDescent="0.25">
      <c r="A4" s="90" t="s">
        <v>118</v>
      </c>
      <c r="B4" s="89"/>
      <c r="C4" s="89"/>
      <c r="D4" s="90"/>
      <c r="E4" s="90"/>
      <c r="F4" s="90"/>
      <c r="G4" s="90"/>
      <c r="H4" s="90"/>
      <c r="I4" s="90"/>
      <c r="J4" s="51"/>
      <c r="K4" s="51"/>
      <c r="L4" s="51"/>
      <c r="M4" s="51"/>
      <c r="N4" s="51"/>
    </row>
    <row r="5" spans="1:14" ht="14.25" customHeight="1" x14ac:dyDescent="0.25"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</row>
    <row r="6" spans="1:14" ht="14.25" customHeight="1" x14ac:dyDescent="0.25">
      <c r="A6" s="52" t="s">
        <v>116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</row>
    <row r="7" spans="1:14" ht="14.25" customHeight="1" x14ac:dyDescent="0.25">
      <c r="A7" s="51" t="s">
        <v>107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</row>
    <row r="8" spans="1:14" ht="14.25" customHeight="1" x14ac:dyDescent="0.25">
      <c r="A8" s="51" t="s">
        <v>95</v>
      </c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</row>
    <row r="9" spans="1:14" ht="14.25" customHeight="1" x14ac:dyDescent="0.25">
      <c r="A9" s="53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</row>
    <row r="10" spans="1:14" ht="14.25" customHeight="1" x14ac:dyDescent="0.25">
      <c r="A10" s="54" t="s">
        <v>85</v>
      </c>
      <c r="B10" s="55" t="s">
        <v>86</v>
      </c>
      <c r="C10" s="56" t="s">
        <v>87</v>
      </c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</row>
    <row r="11" spans="1:14" ht="14.25" customHeight="1" x14ac:dyDescent="0.25">
      <c r="A11" s="57" t="s">
        <v>102</v>
      </c>
      <c r="B11" s="58" t="s">
        <v>103</v>
      </c>
      <c r="C11" s="59" t="s">
        <v>106</v>
      </c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</row>
    <row r="12" spans="1:14" ht="14.25" customHeight="1" x14ac:dyDescent="0.25">
      <c r="A12" s="60" t="s">
        <v>88</v>
      </c>
      <c r="B12" s="61" t="s">
        <v>100</v>
      </c>
      <c r="C12" s="62" t="s">
        <v>104</v>
      </c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</row>
    <row r="13" spans="1:14" ht="14.25" customHeight="1" x14ac:dyDescent="0.25">
      <c r="A13" s="60" t="s">
        <v>89</v>
      </c>
      <c r="B13" s="61" t="s">
        <v>100</v>
      </c>
      <c r="C13" s="62" t="s">
        <v>104</v>
      </c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</row>
    <row r="14" spans="1:14" ht="14.25" customHeight="1" x14ac:dyDescent="0.25">
      <c r="A14" s="60" t="s">
        <v>91</v>
      </c>
      <c r="B14" s="61" t="s">
        <v>100</v>
      </c>
      <c r="C14" s="62" t="s">
        <v>104</v>
      </c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</row>
    <row r="15" spans="1:14" ht="14.25" customHeight="1" x14ac:dyDescent="0.25">
      <c r="A15" s="60" t="s">
        <v>92</v>
      </c>
      <c r="B15" s="61" t="s">
        <v>100</v>
      </c>
      <c r="C15" s="62" t="s">
        <v>104</v>
      </c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</row>
    <row r="16" spans="1:14" ht="14.25" customHeight="1" x14ac:dyDescent="0.25">
      <c r="A16" s="60" t="s">
        <v>93</v>
      </c>
      <c r="B16" s="61" t="s">
        <v>100</v>
      </c>
      <c r="C16" s="62" t="s">
        <v>104</v>
      </c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</row>
    <row r="17" spans="1:14" ht="14.25" customHeight="1" x14ac:dyDescent="0.25">
      <c r="A17" s="63" t="s">
        <v>90</v>
      </c>
      <c r="B17" s="64" t="s">
        <v>101</v>
      </c>
      <c r="C17" s="65" t="s">
        <v>105</v>
      </c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</row>
    <row r="18" spans="1:14" ht="14.25" customHeight="1" x14ac:dyDescent="0.25">
      <c r="A18" s="63" t="s">
        <v>94</v>
      </c>
      <c r="B18" s="64" t="s">
        <v>101</v>
      </c>
      <c r="C18" s="65" t="s">
        <v>105</v>
      </c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</row>
    <row r="19" spans="1:14" ht="14.25" customHeight="1" x14ac:dyDescent="0.25">
      <c r="A19" s="63" t="s">
        <v>96</v>
      </c>
      <c r="B19" s="64" t="s">
        <v>101</v>
      </c>
      <c r="C19" s="65" t="s">
        <v>105</v>
      </c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</row>
    <row r="20" spans="1:14" ht="14.25" customHeight="1" x14ac:dyDescent="0.25">
      <c r="A20" s="63" t="s">
        <v>97</v>
      </c>
      <c r="B20" s="64" t="s">
        <v>101</v>
      </c>
      <c r="C20" s="65" t="s">
        <v>105</v>
      </c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</row>
    <row r="21" spans="1:14" ht="14.25" customHeight="1" x14ac:dyDescent="0.25">
      <c r="A21" s="63" t="s">
        <v>98</v>
      </c>
      <c r="B21" s="64" t="s">
        <v>101</v>
      </c>
      <c r="C21" s="65" t="s">
        <v>105</v>
      </c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</row>
    <row r="22" spans="1:14" ht="14.25" customHeight="1" x14ac:dyDescent="0.25">
      <c r="A22" s="63" t="s">
        <v>113</v>
      </c>
      <c r="B22" s="64" t="s">
        <v>101</v>
      </c>
      <c r="C22" s="65" t="s">
        <v>105</v>
      </c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</row>
    <row r="23" spans="1:14" ht="14.25" customHeight="1" x14ac:dyDescent="0.25">
      <c r="A23" s="63" t="s">
        <v>114</v>
      </c>
      <c r="B23" s="64" t="s">
        <v>101</v>
      </c>
      <c r="C23" s="65" t="s">
        <v>105</v>
      </c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</row>
    <row r="24" spans="1:14" ht="14.25" customHeight="1" x14ac:dyDescent="0.25">
      <c r="A24" s="66" t="s">
        <v>99</v>
      </c>
      <c r="B24" s="67" t="s">
        <v>101</v>
      </c>
      <c r="C24" s="68" t="s">
        <v>105</v>
      </c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</row>
    <row r="25" spans="1:14" ht="14.25" customHeight="1" x14ac:dyDescent="0.25">
      <c r="B25" s="51"/>
      <c r="C25" s="69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</row>
    <row r="26" spans="1:14" x14ac:dyDescent="0.25">
      <c r="A26" s="51"/>
    </row>
    <row r="27" spans="1:14" x14ac:dyDescent="0.25">
      <c r="A27" s="52" t="s">
        <v>1</v>
      </c>
    </row>
    <row r="28" spans="1:14" x14ac:dyDescent="0.25">
      <c r="A28" s="51" t="s">
        <v>2</v>
      </c>
    </row>
    <row r="29" spans="1:14" x14ac:dyDescent="0.25">
      <c r="A29" s="51" t="s">
        <v>119</v>
      </c>
    </row>
    <row r="30" spans="1:14" x14ac:dyDescent="0.25">
      <c r="A30" s="51"/>
    </row>
    <row r="31" spans="1:14" ht="130.69999999999999" customHeight="1" x14ac:dyDescent="0.25">
      <c r="A31" s="51"/>
    </row>
    <row r="32" spans="1:14" ht="38.25" customHeight="1" x14ac:dyDescent="0.25">
      <c r="A32" s="53"/>
    </row>
    <row r="33" spans="1:13" x14ac:dyDescent="0.25">
      <c r="A33" s="53"/>
    </row>
    <row r="34" spans="1:13" x14ac:dyDescent="0.25">
      <c r="A34" s="91" t="s">
        <v>112</v>
      </c>
      <c r="B34" s="89"/>
      <c r="C34" s="89"/>
      <c r="D34" s="89"/>
      <c r="E34" s="89"/>
      <c r="F34" s="89"/>
      <c r="G34" s="89"/>
      <c r="H34" s="89"/>
      <c r="I34" s="89"/>
      <c r="J34" s="89"/>
      <c r="K34" s="89"/>
      <c r="L34" s="89"/>
      <c r="M34" s="89"/>
    </row>
    <row r="35" spans="1:13" x14ac:dyDescent="0.25">
      <c r="A35" s="89" t="s">
        <v>115</v>
      </c>
      <c r="B35" s="89"/>
      <c r="C35" s="89"/>
      <c r="D35" s="89"/>
      <c r="E35" s="89"/>
      <c r="F35" s="89"/>
      <c r="G35" s="89"/>
      <c r="H35" s="89"/>
      <c r="I35" s="89"/>
      <c r="J35" s="89"/>
      <c r="K35" s="89"/>
      <c r="L35" s="89"/>
      <c r="M35" s="89"/>
    </row>
    <row r="37" spans="1:13" x14ac:dyDescent="0.25">
      <c r="A37" s="70" t="s">
        <v>3</v>
      </c>
    </row>
    <row r="38" spans="1:13" x14ac:dyDescent="0.25">
      <c r="A38" s="50" t="s">
        <v>110</v>
      </c>
    </row>
    <row r="40" spans="1:13" x14ac:dyDescent="0.25">
      <c r="A40" s="52" t="s">
        <v>4</v>
      </c>
    </row>
    <row r="41" spans="1:13" x14ac:dyDescent="0.25">
      <c r="A41" s="51" t="s">
        <v>111</v>
      </c>
    </row>
    <row r="42" spans="1:13" x14ac:dyDescent="0.25">
      <c r="A42" s="71" t="s">
        <v>67</v>
      </c>
    </row>
    <row r="43" spans="1:13" x14ac:dyDescent="0.25">
      <c r="B43" s="53"/>
      <c r="C43" s="53"/>
      <c r="D43" s="53"/>
      <c r="E43" s="53"/>
      <c r="F43" s="53"/>
      <c r="G43" s="53"/>
    </row>
    <row r="44" spans="1:13" x14ac:dyDescent="0.25">
      <c r="A44" s="72"/>
      <c r="B44" s="53"/>
      <c r="C44" s="53"/>
      <c r="D44" s="53"/>
      <c r="E44" s="53"/>
      <c r="F44" s="53"/>
      <c r="G44" s="53"/>
    </row>
    <row r="45" spans="1:13" x14ac:dyDescent="0.25">
      <c r="B45" s="53"/>
      <c r="C45" s="53"/>
      <c r="D45" s="53"/>
      <c r="E45" s="53"/>
      <c r="F45" s="53"/>
      <c r="G45" s="53"/>
    </row>
    <row r="46" spans="1:13" x14ac:dyDescent="0.25">
      <c r="A46" s="53"/>
      <c r="B46" s="53"/>
      <c r="C46" s="53"/>
      <c r="D46" s="53"/>
      <c r="E46" s="53"/>
      <c r="F46" s="53"/>
      <c r="G46" s="53"/>
    </row>
    <row r="47" spans="1:13" x14ac:dyDescent="0.25">
      <c r="A47" s="53"/>
      <c r="B47" s="53"/>
      <c r="C47" s="53"/>
      <c r="D47" s="53"/>
      <c r="E47" s="53"/>
      <c r="F47" s="53"/>
      <c r="G47" s="53"/>
    </row>
    <row r="48" spans="1:13" x14ac:dyDescent="0.25">
      <c r="A48" s="53"/>
      <c r="B48" s="53"/>
      <c r="C48" s="53"/>
      <c r="D48" s="53"/>
      <c r="E48" s="53"/>
      <c r="F48" s="53"/>
      <c r="G48" s="53"/>
    </row>
    <row r="49" spans="1:7" x14ac:dyDescent="0.25">
      <c r="A49" s="53"/>
      <c r="B49" s="53"/>
      <c r="C49" s="53"/>
      <c r="D49" s="53"/>
      <c r="E49" s="53"/>
      <c r="F49" s="53"/>
      <c r="G49" s="53"/>
    </row>
    <row r="50" spans="1:7" x14ac:dyDescent="0.25">
      <c r="A50" s="53"/>
      <c r="B50" s="53"/>
      <c r="C50" s="53"/>
      <c r="D50" s="53"/>
      <c r="E50" s="53"/>
      <c r="F50" s="53"/>
      <c r="G50" s="53"/>
    </row>
    <row r="51" spans="1:7" x14ac:dyDescent="0.25">
      <c r="A51" s="53"/>
      <c r="B51" s="53"/>
      <c r="C51" s="53"/>
      <c r="D51" s="53"/>
      <c r="E51" s="53"/>
      <c r="F51" s="53"/>
      <c r="G51" s="53"/>
    </row>
    <row r="52" spans="1:7" x14ac:dyDescent="0.25">
      <c r="A52" s="53"/>
      <c r="B52" s="53"/>
      <c r="C52" s="53"/>
      <c r="D52" s="53"/>
      <c r="E52" s="53"/>
      <c r="F52" s="53"/>
      <c r="G52" s="53"/>
    </row>
    <row r="53" spans="1:7" x14ac:dyDescent="0.25">
      <c r="A53" s="53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/>
  </hyperlinks>
  <pageMargins left="0.7" right="0.7" top="0.78740157499999996" bottom="0.78740157499999996" header="0.3" footer="0.3"/>
  <pageSetup paperSize="9" scale="60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S108"/>
  <sheetViews>
    <sheetView topLeftCell="A79" zoomScale="70" zoomScaleNormal="70" workbookViewId="0">
      <selection activeCell="A9" sqref="A9:A84"/>
    </sheetView>
  </sheetViews>
  <sheetFormatPr defaultColWidth="9.28515625" defaultRowHeight="15" x14ac:dyDescent="0.25"/>
  <cols>
    <col min="1" max="1" width="7.28515625" style="284" customWidth="1"/>
    <col min="2" max="2" width="9.28515625" style="284" customWidth="1"/>
    <col min="3" max="3" width="9.28515625" style="284"/>
    <col min="4" max="4" width="9.28515625" style="354"/>
    <col min="5" max="6" width="10" style="354" bestFit="1" customWidth="1"/>
    <col min="7" max="7" width="21" style="284" customWidth="1"/>
    <col min="8" max="9" width="12.85546875" style="284" customWidth="1"/>
    <col min="10" max="10" width="11.7109375" style="284" customWidth="1"/>
    <col min="11" max="11" width="42.28515625" style="334" customWidth="1"/>
    <col min="12" max="13" width="13.140625" style="25" customWidth="1"/>
    <col min="14" max="15" width="9.28515625" style="303"/>
    <col min="16" max="16" width="13.7109375" style="1" customWidth="1"/>
    <col min="17" max="17" width="13.28515625" style="1" customWidth="1"/>
    <col min="18" max="18" width="10.28515625" style="1" customWidth="1"/>
    <col min="19" max="16384" width="9.28515625" style="1"/>
  </cols>
  <sheetData>
    <row r="2" spans="1:19" x14ac:dyDescent="0.25">
      <c r="A2" s="359"/>
      <c r="B2" s="359" t="s">
        <v>121</v>
      </c>
    </row>
    <row r="3" spans="1:19" x14ac:dyDescent="0.25">
      <c r="A3" s="359"/>
      <c r="B3" s="359" t="s">
        <v>122</v>
      </c>
    </row>
    <row r="4" spans="1:19" x14ac:dyDescent="0.25">
      <c r="A4" s="359"/>
      <c r="B4" s="359" t="s">
        <v>124</v>
      </c>
    </row>
    <row r="5" spans="1:19" ht="15.75" thickBot="1" x14ac:dyDescent="0.3"/>
    <row r="6" spans="1:19" ht="19.5" thickBot="1" x14ac:dyDescent="0.35">
      <c r="A6" s="620" t="s">
        <v>5</v>
      </c>
      <c r="B6" s="621"/>
      <c r="C6" s="621"/>
      <c r="D6" s="621"/>
      <c r="E6" s="621"/>
      <c r="F6" s="621"/>
      <c r="G6" s="621"/>
      <c r="H6" s="621"/>
      <c r="I6" s="621"/>
      <c r="J6" s="621"/>
      <c r="K6" s="621"/>
      <c r="L6" s="621"/>
      <c r="M6" s="621"/>
      <c r="N6" s="621"/>
      <c r="O6" s="621"/>
      <c r="P6" s="621"/>
      <c r="Q6" s="621"/>
      <c r="R6" s="621"/>
      <c r="S6" s="622"/>
    </row>
    <row r="7" spans="1:19" ht="27.2" customHeight="1" x14ac:dyDescent="0.25">
      <c r="A7" s="623" t="s">
        <v>6</v>
      </c>
      <c r="B7" s="625" t="s">
        <v>7</v>
      </c>
      <c r="C7" s="626"/>
      <c r="D7" s="626"/>
      <c r="E7" s="626"/>
      <c r="F7" s="627"/>
      <c r="G7" s="623" t="s">
        <v>8</v>
      </c>
      <c r="H7" s="630" t="s">
        <v>9</v>
      </c>
      <c r="I7" s="632" t="s">
        <v>66</v>
      </c>
      <c r="J7" s="623" t="s">
        <v>10</v>
      </c>
      <c r="K7" s="623" t="s">
        <v>11</v>
      </c>
      <c r="L7" s="628" t="s">
        <v>12</v>
      </c>
      <c r="M7" s="629"/>
      <c r="N7" s="616" t="s">
        <v>13</v>
      </c>
      <c r="O7" s="617"/>
      <c r="P7" s="618" t="s">
        <v>14</v>
      </c>
      <c r="Q7" s="619"/>
      <c r="R7" s="616" t="s">
        <v>15</v>
      </c>
      <c r="S7" s="617"/>
    </row>
    <row r="8" spans="1:19" ht="102.75" thickBot="1" x14ac:dyDescent="0.3">
      <c r="A8" s="624"/>
      <c r="B8" s="73" t="s">
        <v>16</v>
      </c>
      <c r="C8" s="74" t="s">
        <v>17</v>
      </c>
      <c r="D8" s="355" t="s">
        <v>18</v>
      </c>
      <c r="E8" s="355" t="s">
        <v>19</v>
      </c>
      <c r="F8" s="356" t="s">
        <v>20</v>
      </c>
      <c r="G8" s="624"/>
      <c r="H8" s="631"/>
      <c r="I8" s="633"/>
      <c r="J8" s="624"/>
      <c r="K8" s="624"/>
      <c r="L8" s="75" t="s">
        <v>21</v>
      </c>
      <c r="M8" s="76" t="s">
        <v>83</v>
      </c>
      <c r="N8" s="423" t="s">
        <v>22</v>
      </c>
      <c r="O8" s="424" t="s">
        <v>23</v>
      </c>
      <c r="P8" s="78" t="s">
        <v>24</v>
      </c>
      <c r="Q8" s="79" t="s">
        <v>25</v>
      </c>
      <c r="R8" s="80" t="s">
        <v>26</v>
      </c>
      <c r="S8" s="77" t="s">
        <v>27</v>
      </c>
    </row>
    <row r="9" spans="1:19" ht="162" customHeight="1" thickBot="1" x14ac:dyDescent="0.3">
      <c r="A9" s="160">
        <v>1</v>
      </c>
      <c r="B9" s="156" t="s">
        <v>217</v>
      </c>
      <c r="C9" s="157" t="s">
        <v>218</v>
      </c>
      <c r="D9" s="318">
        <v>44053916</v>
      </c>
      <c r="E9" s="318">
        <v>181009733</v>
      </c>
      <c r="F9" s="327">
        <v>600015211</v>
      </c>
      <c r="G9" s="159" t="s">
        <v>229</v>
      </c>
      <c r="H9" s="159" t="s">
        <v>114</v>
      </c>
      <c r="I9" s="159" t="s">
        <v>131</v>
      </c>
      <c r="J9" s="159" t="s">
        <v>131</v>
      </c>
      <c r="K9" s="328" t="s">
        <v>230</v>
      </c>
      <c r="L9" s="9">
        <v>750000</v>
      </c>
      <c r="M9" s="10">
        <v>525000</v>
      </c>
      <c r="N9" s="127">
        <v>2023</v>
      </c>
      <c r="O9" s="219">
        <v>2024</v>
      </c>
      <c r="P9" s="5"/>
      <c r="Q9" s="7"/>
      <c r="R9" s="8"/>
      <c r="S9" s="8" t="s">
        <v>213</v>
      </c>
    </row>
    <row r="10" spans="1:19" ht="162" customHeight="1" thickBot="1" x14ac:dyDescent="0.3">
      <c r="A10" s="166">
        <v>2</v>
      </c>
      <c r="B10" s="339" t="s">
        <v>233</v>
      </c>
      <c r="C10" s="331" t="s">
        <v>234</v>
      </c>
      <c r="D10" s="318">
        <v>70987025</v>
      </c>
      <c r="E10" s="318">
        <v>107626454</v>
      </c>
      <c r="F10" s="327">
        <v>650044266</v>
      </c>
      <c r="G10" s="300" t="s">
        <v>235</v>
      </c>
      <c r="H10" s="159" t="s">
        <v>130</v>
      </c>
      <c r="I10" s="159" t="s">
        <v>236</v>
      </c>
      <c r="J10" s="159" t="s">
        <v>234</v>
      </c>
      <c r="K10" s="329" t="s">
        <v>237</v>
      </c>
      <c r="L10" s="16">
        <v>1000000</v>
      </c>
      <c r="M10" s="17">
        <v>850000</v>
      </c>
      <c r="N10" s="109">
        <v>2022</v>
      </c>
      <c r="O10" s="228">
        <v>2023</v>
      </c>
      <c r="P10" s="5"/>
      <c r="Q10" s="7"/>
      <c r="R10" s="8" t="s">
        <v>238</v>
      </c>
      <c r="S10" s="8" t="s">
        <v>213</v>
      </c>
    </row>
    <row r="11" spans="1:19" ht="162" customHeight="1" thickBot="1" x14ac:dyDescent="0.3">
      <c r="A11" s="160">
        <v>3</v>
      </c>
      <c r="B11" s="297" t="s">
        <v>239</v>
      </c>
      <c r="C11" s="298" t="s">
        <v>240</v>
      </c>
      <c r="D11" s="332">
        <v>70987386</v>
      </c>
      <c r="E11" s="332">
        <v>107626446</v>
      </c>
      <c r="F11" s="333">
        <v>650022599</v>
      </c>
      <c r="G11" s="300" t="s">
        <v>241</v>
      </c>
      <c r="H11" s="159" t="s">
        <v>130</v>
      </c>
      <c r="I11" s="159" t="s">
        <v>236</v>
      </c>
      <c r="J11" s="300" t="s">
        <v>240</v>
      </c>
      <c r="K11" s="329" t="s">
        <v>241</v>
      </c>
      <c r="L11" s="16">
        <v>5000000</v>
      </c>
      <c r="M11" s="17">
        <v>4250000</v>
      </c>
      <c r="N11" s="109">
        <v>2022</v>
      </c>
      <c r="O11" s="228">
        <v>2023</v>
      </c>
      <c r="P11" s="12" t="s">
        <v>242</v>
      </c>
      <c r="Q11" s="14"/>
      <c r="R11" s="15" t="s">
        <v>238</v>
      </c>
      <c r="S11" s="15" t="s">
        <v>213</v>
      </c>
    </row>
    <row r="12" spans="1:19" ht="162" customHeight="1" thickBot="1" x14ac:dyDescent="0.3">
      <c r="A12" s="160">
        <v>4</v>
      </c>
      <c r="B12" s="297" t="s">
        <v>243</v>
      </c>
      <c r="C12" s="298" t="s">
        <v>244</v>
      </c>
      <c r="D12" s="332">
        <v>70985545</v>
      </c>
      <c r="E12" s="332">
        <v>107626438</v>
      </c>
      <c r="F12" s="333">
        <v>600138895</v>
      </c>
      <c r="G12" s="300" t="s">
        <v>245</v>
      </c>
      <c r="H12" s="159" t="s">
        <v>130</v>
      </c>
      <c r="I12" s="159" t="s">
        <v>236</v>
      </c>
      <c r="J12" s="300" t="s">
        <v>244</v>
      </c>
      <c r="K12" s="300" t="s">
        <v>245</v>
      </c>
      <c r="L12" s="16">
        <v>500000</v>
      </c>
      <c r="M12" s="17">
        <v>425000</v>
      </c>
      <c r="N12" s="109">
        <v>2022</v>
      </c>
      <c r="O12" s="228">
        <v>2023</v>
      </c>
      <c r="P12" s="12"/>
      <c r="Q12" s="14"/>
      <c r="R12" s="15" t="s">
        <v>238</v>
      </c>
      <c r="S12" s="15" t="s">
        <v>213</v>
      </c>
    </row>
    <row r="13" spans="1:19" ht="162" customHeight="1" thickBot="1" x14ac:dyDescent="0.3">
      <c r="A13" s="160">
        <v>5</v>
      </c>
      <c r="B13" s="297" t="s">
        <v>243</v>
      </c>
      <c r="C13" s="298" t="s">
        <v>244</v>
      </c>
      <c r="D13" s="332">
        <v>70985545</v>
      </c>
      <c r="E13" s="332">
        <v>107626438</v>
      </c>
      <c r="F13" s="333">
        <v>600138895</v>
      </c>
      <c r="G13" s="330" t="s">
        <v>246</v>
      </c>
      <c r="H13" s="159" t="s">
        <v>130</v>
      </c>
      <c r="I13" s="159" t="s">
        <v>236</v>
      </c>
      <c r="J13" s="300" t="s">
        <v>244</v>
      </c>
      <c r="K13" s="330" t="s">
        <v>246</v>
      </c>
      <c r="L13" s="23">
        <v>3000000</v>
      </c>
      <c r="M13" s="24">
        <v>2550000</v>
      </c>
      <c r="N13" s="234">
        <v>2022</v>
      </c>
      <c r="O13" s="235">
        <v>2023</v>
      </c>
      <c r="P13" s="19"/>
      <c r="Q13" s="21"/>
      <c r="R13" s="15" t="s">
        <v>238</v>
      </c>
      <c r="S13" s="15" t="s">
        <v>213</v>
      </c>
    </row>
    <row r="14" spans="1:19" ht="162" customHeight="1" thickBot="1" x14ac:dyDescent="0.3">
      <c r="A14" s="166">
        <v>6</v>
      </c>
      <c r="B14" s="297" t="s">
        <v>247</v>
      </c>
      <c r="C14" s="298" t="s">
        <v>248</v>
      </c>
      <c r="D14" s="332">
        <v>70984476</v>
      </c>
      <c r="E14" s="332">
        <v>107627035</v>
      </c>
      <c r="F14" s="333">
        <v>600140512</v>
      </c>
      <c r="G14" s="302" t="s">
        <v>249</v>
      </c>
      <c r="H14" s="159" t="s">
        <v>130</v>
      </c>
      <c r="I14" s="159" t="s">
        <v>236</v>
      </c>
      <c r="J14" s="300" t="s">
        <v>248</v>
      </c>
      <c r="K14" s="302" t="s">
        <v>249</v>
      </c>
      <c r="L14" s="105">
        <v>4000000</v>
      </c>
      <c r="M14" s="106">
        <v>3400000</v>
      </c>
      <c r="N14" s="107">
        <v>2022</v>
      </c>
      <c r="O14" s="231">
        <v>2024</v>
      </c>
      <c r="P14" s="100" t="s">
        <v>242</v>
      </c>
      <c r="Q14" s="102"/>
      <c r="R14" s="15" t="s">
        <v>238</v>
      </c>
      <c r="S14" s="15" t="s">
        <v>213</v>
      </c>
    </row>
    <row r="15" spans="1:19" ht="162" customHeight="1" thickBot="1" x14ac:dyDescent="0.3">
      <c r="A15" s="160">
        <v>7</v>
      </c>
      <c r="B15" s="297" t="s">
        <v>247</v>
      </c>
      <c r="C15" s="298" t="s">
        <v>248</v>
      </c>
      <c r="D15" s="332">
        <v>70984476</v>
      </c>
      <c r="E15" s="332">
        <v>107627035</v>
      </c>
      <c r="F15" s="333">
        <v>600140512</v>
      </c>
      <c r="G15" s="302" t="s">
        <v>250</v>
      </c>
      <c r="H15" s="159" t="s">
        <v>130</v>
      </c>
      <c r="I15" s="159" t="s">
        <v>236</v>
      </c>
      <c r="J15" s="300" t="s">
        <v>248</v>
      </c>
      <c r="K15" s="302" t="s">
        <v>250</v>
      </c>
      <c r="L15" s="105">
        <v>800000</v>
      </c>
      <c r="M15" s="106">
        <v>680000</v>
      </c>
      <c r="N15" s="107">
        <v>2022</v>
      </c>
      <c r="O15" s="231">
        <v>2024</v>
      </c>
      <c r="P15" s="100"/>
      <c r="Q15" s="102"/>
      <c r="R15" s="15" t="s">
        <v>238</v>
      </c>
      <c r="S15" s="15" t="s">
        <v>213</v>
      </c>
    </row>
    <row r="16" spans="1:19" ht="162" customHeight="1" thickBot="1" x14ac:dyDescent="0.3">
      <c r="A16" s="160">
        <v>8</v>
      </c>
      <c r="B16" s="297" t="s">
        <v>247</v>
      </c>
      <c r="C16" s="298" t="s">
        <v>248</v>
      </c>
      <c r="D16" s="332">
        <v>70984476</v>
      </c>
      <c r="E16" s="332">
        <v>107627035</v>
      </c>
      <c r="F16" s="333">
        <v>600140512</v>
      </c>
      <c r="G16" s="300" t="s">
        <v>251</v>
      </c>
      <c r="H16" s="159" t="s">
        <v>130</v>
      </c>
      <c r="I16" s="159" t="s">
        <v>236</v>
      </c>
      <c r="J16" s="300" t="s">
        <v>248</v>
      </c>
      <c r="K16" s="300" t="s">
        <v>251</v>
      </c>
      <c r="L16" s="16">
        <v>1000000</v>
      </c>
      <c r="M16" s="17">
        <v>850000</v>
      </c>
      <c r="N16" s="109">
        <v>2022</v>
      </c>
      <c r="O16" s="228">
        <v>2024</v>
      </c>
      <c r="P16" s="12"/>
      <c r="Q16" s="14"/>
      <c r="R16" s="15" t="s">
        <v>238</v>
      </c>
      <c r="S16" s="15" t="s">
        <v>213</v>
      </c>
    </row>
    <row r="17" spans="1:19" ht="162" customHeight="1" x14ac:dyDescent="0.25">
      <c r="A17" s="160">
        <v>9</v>
      </c>
      <c r="B17" s="366" t="s">
        <v>287</v>
      </c>
      <c r="C17" s="367" t="s">
        <v>288</v>
      </c>
      <c r="D17" s="368">
        <v>71177701</v>
      </c>
      <c r="E17" s="368">
        <v>172000114</v>
      </c>
      <c r="F17" s="369">
        <v>672000105</v>
      </c>
      <c r="G17" s="370" t="s">
        <v>289</v>
      </c>
      <c r="H17" s="370" t="s">
        <v>114</v>
      </c>
      <c r="I17" s="370" t="s">
        <v>131</v>
      </c>
      <c r="J17" s="370" t="s">
        <v>290</v>
      </c>
      <c r="K17" s="377" t="s">
        <v>291</v>
      </c>
      <c r="L17" s="594">
        <v>7000000</v>
      </c>
      <c r="M17" s="595">
        <f>L17/100*85</f>
        <v>5950000</v>
      </c>
      <c r="N17" s="596" t="s">
        <v>292</v>
      </c>
      <c r="O17" s="378" t="s">
        <v>293</v>
      </c>
      <c r="P17" s="379" t="s">
        <v>202</v>
      </c>
      <c r="Q17" s="380" t="s">
        <v>202</v>
      </c>
      <c r="R17" s="370" t="s">
        <v>256</v>
      </c>
      <c r="S17" s="381" t="s">
        <v>214</v>
      </c>
    </row>
    <row r="18" spans="1:19" ht="162" customHeight="1" thickBot="1" x14ac:dyDescent="0.3">
      <c r="A18" s="166">
        <v>10</v>
      </c>
      <c r="B18" s="366" t="s">
        <v>287</v>
      </c>
      <c r="C18" s="367" t="s">
        <v>288</v>
      </c>
      <c r="D18" s="368">
        <v>71177701</v>
      </c>
      <c r="E18" s="368">
        <v>172000114</v>
      </c>
      <c r="F18" s="369">
        <v>672000105</v>
      </c>
      <c r="G18" s="370" t="s">
        <v>294</v>
      </c>
      <c r="H18" s="370" t="s">
        <v>114</v>
      </c>
      <c r="I18" s="370" t="s">
        <v>131</v>
      </c>
      <c r="J18" s="370" t="s">
        <v>290</v>
      </c>
      <c r="K18" s="377" t="s">
        <v>295</v>
      </c>
      <c r="L18" s="594">
        <v>8000000</v>
      </c>
      <c r="M18" s="595">
        <v>6800000</v>
      </c>
      <c r="N18" s="596" t="s">
        <v>296</v>
      </c>
      <c r="O18" s="378" t="s">
        <v>297</v>
      </c>
      <c r="P18" s="379" t="s">
        <v>202</v>
      </c>
      <c r="Q18" s="380" t="s">
        <v>202</v>
      </c>
      <c r="R18" s="381" t="s">
        <v>298</v>
      </c>
      <c r="S18" s="381" t="s">
        <v>213</v>
      </c>
    </row>
    <row r="19" spans="1:19" ht="162" customHeight="1" thickBot="1" x14ac:dyDescent="0.3">
      <c r="A19" s="160">
        <v>11</v>
      </c>
      <c r="B19" s="366" t="s">
        <v>299</v>
      </c>
      <c r="C19" s="367" t="s">
        <v>300</v>
      </c>
      <c r="D19" s="368">
        <v>75021684</v>
      </c>
      <c r="E19" s="368">
        <v>107610221</v>
      </c>
      <c r="F19" s="369">
        <v>600119343</v>
      </c>
      <c r="G19" s="370" t="s">
        <v>301</v>
      </c>
      <c r="H19" s="370" t="s">
        <v>130</v>
      </c>
      <c r="I19" s="370" t="s">
        <v>131</v>
      </c>
      <c r="J19" s="370" t="s">
        <v>302</v>
      </c>
      <c r="K19" s="371" t="s">
        <v>303</v>
      </c>
      <c r="L19" s="372">
        <v>4000000</v>
      </c>
      <c r="M19" s="373">
        <v>3200000</v>
      </c>
      <c r="N19" s="597" t="s">
        <v>304</v>
      </c>
      <c r="O19" s="382" t="s">
        <v>305</v>
      </c>
      <c r="P19" s="374" t="s">
        <v>202</v>
      </c>
      <c r="Q19" s="375" t="s">
        <v>202</v>
      </c>
      <c r="R19" s="376" t="s">
        <v>256</v>
      </c>
      <c r="S19" s="115" t="s">
        <v>306</v>
      </c>
    </row>
    <row r="20" spans="1:19" ht="162" customHeight="1" thickBot="1" x14ac:dyDescent="0.3">
      <c r="A20" s="160">
        <v>12</v>
      </c>
      <c r="B20" s="297" t="s">
        <v>307</v>
      </c>
      <c r="C20" s="298" t="s">
        <v>308</v>
      </c>
      <c r="D20" s="332">
        <v>75021803</v>
      </c>
      <c r="E20" s="332">
        <v>107610248</v>
      </c>
      <c r="F20" s="333">
        <v>600119351</v>
      </c>
      <c r="G20" s="300" t="s">
        <v>309</v>
      </c>
      <c r="H20" s="300" t="s">
        <v>114</v>
      </c>
      <c r="I20" s="300" t="s">
        <v>131</v>
      </c>
      <c r="J20" s="300" t="s">
        <v>310</v>
      </c>
      <c r="K20" s="329" t="s">
        <v>311</v>
      </c>
      <c r="L20" s="422">
        <v>95000000</v>
      </c>
      <c r="M20" s="436">
        <v>80750000</v>
      </c>
      <c r="N20" s="387" t="s">
        <v>312</v>
      </c>
      <c r="O20" s="196" t="s">
        <v>313</v>
      </c>
      <c r="P20" s="385" t="s">
        <v>202</v>
      </c>
      <c r="Q20" s="353" t="s">
        <v>202</v>
      </c>
      <c r="R20" s="593" t="s">
        <v>868</v>
      </c>
      <c r="S20" s="386" t="s">
        <v>213</v>
      </c>
    </row>
    <row r="21" spans="1:19" ht="162" customHeight="1" x14ac:dyDescent="0.25">
      <c r="A21" s="160">
        <v>13</v>
      </c>
      <c r="B21" s="366" t="s">
        <v>314</v>
      </c>
      <c r="C21" s="367" t="s">
        <v>315</v>
      </c>
      <c r="D21" s="368">
        <v>70993807</v>
      </c>
      <c r="E21" s="368" t="s">
        <v>316</v>
      </c>
      <c r="F21" s="369">
        <v>600119360</v>
      </c>
      <c r="G21" s="370" t="s">
        <v>317</v>
      </c>
      <c r="H21" s="370" t="s">
        <v>114</v>
      </c>
      <c r="I21" s="370" t="s">
        <v>131</v>
      </c>
      <c r="J21" s="370" t="s">
        <v>318</v>
      </c>
      <c r="K21" s="371" t="s">
        <v>319</v>
      </c>
      <c r="L21" s="372">
        <v>18250000</v>
      </c>
      <c r="M21" s="373">
        <v>15512500</v>
      </c>
      <c r="N21" s="597" t="s">
        <v>304</v>
      </c>
      <c r="O21" s="382" t="s">
        <v>293</v>
      </c>
      <c r="P21" s="383" t="s">
        <v>202</v>
      </c>
      <c r="Q21" s="353" t="s">
        <v>202</v>
      </c>
      <c r="R21" s="388" t="s">
        <v>320</v>
      </c>
      <c r="S21" s="384" t="s">
        <v>214</v>
      </c>
    </row>
    <row r="22" spans="1:19" ht="162" customHeight="1" thickBot="1" x14ac:dyDescent="0.3">
      <c r="A22" s="166">
        <v>14</v>
      </c>
      <c r="B22" s="297" t="s">
        <v>321</v>
      </c>
      <c r="C22" s="298" t="s">
        <v>322</v>
      </c>
      <c r="D22" s="332">
        <v>70981574</v>
      </c>
      <c r="E22" s="332" t="s">
        <v>323</v>
      </c>
      <c r="F22" s="333">
        <v>600119785</v>
      </c>
      <c r="G22" s="300" t="s">
        <v>324</v>
      </c>
      <c r="H22" s="300" t="s">
        <v>114</v>
      </c>
      <c r="I22" s="300" t="s">
        <v>131</v>
      </c>
      <c r="J22" s="300" t="s">
        <v>325</v>
      </c>
      <c r="K22" s="329" t="s">
        <v>326</v>
      </c>
      <c r="L22" s="422">
        <v>43000000</v>
      </c>
      <c r="M22" s="436">
        <v>36550000</v>
      </c>
      <c r="N22" s="387" t="s">
        <v>312</v>
      </c>
      <c r="O22" s="196" t="s">
        <v>293</v>
      </c>
      <c r="P22" s="12"/>
      <c r="Q22" s="353" t="s">
        <v>202</v>
      </c>
      <c r="R22" s="591" t="s">
        <v>867</v>
      </c>
      <c r="S22" s="592" t="s">
        <v>866</v>
      </c>
    </row>
    <row r="23" spans="1:19" ht="162" customHeight="1" thickBot="1" x14ac:dyDescent="0.3">
      <c r="A23" s="160">
        <v>15</v>
      </c>
      <c r="B23" s="297" t="s">
        <v>327</v>
      </c>
      <c r="C23" s="298" t="s">
        <v>328</v>
      </c>
      <c r="D23" s="332">
        <v>75021111</v>
      </c>
      <c r="E23" s="332" t="s">
        <v>329</v>
      </c>
      <c r="F23" s="333">
        <v>600119637</v>
      </c>
      <c r="G23" s="300" t="s">
        <v>330</v>
      </c>
      <c r="H23" s="300" t="s">
        <v>114</v>
      </c>
      <c r="I23" s="300" t="s">
        <v>131</v>
      </c>
      <c r="J23" s="300" t="s">
        <v>331</v>
      </c>
      <c r="K23" s="329" t="s">
        <v>332</v>
      </c>
      <c r="L23" s="16">
        <v>30000000</v>
      </c>
      <c r="M23" s="17">
        <v>25500000</v>
      </c>
      <c r="N23" s="387" t="s">
        <v>333</v>
      </c>
      <c r="O23" s="196" t="s">
        <v>334</v>
      </c>
      <c r="P23" s="385" t="s">
        <v>202</v>
      </c>
      <c r="Q23" s="353" t="s">
        <v>202</v>
      </c>
      <c r="R23" s="402" t="s">
        <v>202</v>
      </c>
      <c r="S23" s="386" t="s">
        <v>213</v>
      </c>
    </row>
    <row r="24" spans="1:19" ht="162" customHeight="1" thickBot="1" x14ac:dyDescent="0.3">
      <c r="A24" s="160">
        <v>16</v>
      </c>
      <c r="B24" s="297" t="s">
        <v>335</v>
      </c>
      <c r="C24" s="298" t="s">
        <v>336</v>
      </c>
      <c r="D24" s="332">
        <v>75022281</v>
      </c>
      <c r="E24" s="332" t="s">
        <v>337</v>
      </c>
      <c r="F24" s="333">
        <v>600119548</v>
      </c>
      <c r="G24" s="526" t="s">
        <v>869</v>
      </c>
      <c r="H24" s="300" t="s">
        <v>114</v>
      </c>
      <c r="I24" s="300" t="s">
        <v>131</v>
      </c>
      <c r="J24" s="300" t="s">
        <v>338</v>
      </c>
      <c r="K24" s="526" t="s">
        <v>870</v>
      </c>
      <c r="L24" s="422">
        <v>40000000</v>
      </c>
      <c r="M24" s="436">
        <v>34000000</v>
      </c>
      <c r="N24" s="387" t="s">
        <v>339</v>
      </c>
      <c r="O24" s="196" t="s">
        <v>340</v>
      </c>
      <c r="P24" s="385" t="s">
        <v>202</v>
      </c>
      <c r="Q24" s="353" t="s">
        <v>202</v>
      </c>
      <c r="R24" s="591" t="s">
        <v>871</v>
      </c>
      <c r="S24" s="388" t="s">
        <v>213</v>
      </c>
    </row>
    <row r="25" spans="1:19" ht="162" customHeight="1" x14ac:dyDescent="0.25">
      <c r="A25" s="160">
        <v>17</v>
      </c>
      <c r="B25" s="297" t="s">
        <v>341</v>
      </c>
      <c r="C25" s="298" t="s">
        <v>342</v>
      </c>
      <c r="D25" s="332">
        <v>70988676</v>
      </c>
      <c r="E25" s="332" t="s">
        <v>343</v>
      </c>
      <c r="F25" s="333">
        <v>107610264</v>
      </c>
      <c r="G25" s="300" t="s">
        <v>344</v>
      </c>
      <c r="H25" s="300" t="s">
        <v>114</v>
      </c>
      <c r="I25" s="300" t="s">
        <v>131</v>
      </c>
      <c r="J25" s="300" t="s">
        <v>345</v>
      </c>
      <c r="K25" s="329" t="s">
        <v>346</v>
      </c>
      <c r="L25" s="16">
        <v>3000000</v>
      </c>
      <c r="M25" s="17">
        <v>2250000</v>
      </c>
      <c r="N25" s="387" t="s">
        <v>347</v>
      </c>
      <c r="O25" s="196" t="s">
        <v>293</v>
      </c>
      <c r="P25" s="385"/>
      <c r="Q25" s="353" t="s">
        <v>202</v>
      </c>
      <c r="R25" s="388" t="s">
        <v>348</v>
      </c>
      <c r="S25" s="388" t="s">
        <v>349</v>
      </c>
    </row>
    <row r="26" spans="1:19" ht="162" customHeight="1" thickBot="1" x14ac:dyDescent="0.3">
      <c r="A26" s="166">
        <v>18</v>
      </c>
      <c r="B26" s="297" t="s">
        <v>350</v>
      </c>
      <c r="C26" s="298" t="s">
        <v>351</v>
      </c>
      <c r="D26" s="332">
        <v>47922214</v>
      </c>
      <c r="E26" s="332" t="s">
        <v>352</v>
      </c>
      <c r="F26" s="333">
        <v>600120619</v>
      </c>
      <c r="G26" s="300" t="s">
        <v>353</v>
      </c>
      <c r="H26" s="300" t="s">
        <v>114</v>
      </c>
      <c r="I26" s="300" t="s">
        <v>131</v>
      </c>
      <c r="J26" s="300" t="s">
        <v>354</v>
      </c>
      <c r="K26" s="329" t="s">
        <v>355</v>
      </c>
      <c r="L26" s="16">
        <v>10000000</v>
      </c>
      <c r="M26" s="17">
        <v>8500000</v>
      </c>
      <c r="N26" s="598" t="s">
        <v>312</v>
      </c>
      <c r="O26" s="590" t="s">
        <v>865</v>
      </c>
      <c r="P26" s="385" t="s">
        <v>202</v>
      </c>
      <c r="Q26" s="353" t="s">
        <v>202</v>
      </c>
      <c r="R26" s="591" t="s">
        <v>213</v>
      </c>
      <c r="S26" s="388" t="s">
        <v>213</v>
      </c>
    </row>
    <row r="27" spans="1:19" ht="162" customHeight="1" thickBot="1" x14ac:dyDescent="0.3">
      <c r="A27" s="160">
        <v>19</v>
      </c>
      <c r="B27" s="389" t="s">
        <v>398</v>
      </c>
      <c r="C27" s="390" t="s">
        <v>399</v>
      </c>
      <c r="D27" s="391">
        <v>62860666</v>
      </c>
      <c r="E27" s="392">
        <v>107610736</v>
      </c>
      <c r="F27" s="393">
        <v>600120422</v>
      </c>
      <c r="G27" s="394" t="s">
        <v>400</v>
      </c>
      <c r="H27" s="395" t="s">
        <v>114</v>
      </c>
      <c r="I27" s="395" t="s">
        <v>131</v>
      </c>
      <c r="J27" s="395" t="s">
        <v>401</v>
      </c>
      <c r="K27" s="394" t="s">
        <v>402</v>
      </c>
      <c r="L27" s="396">
        <v>150000</v>
      </c>
      <c r="M27" s="397">
        <v>0</v>
      </c>
      <c r="N27" s="599">
        <v>2022</v>
      </c>
      <c r="O27" s="606">
        <v>2023</v>
      </c>
      <c r="P27" s="398"/>
      <c r="Q27" s="399"/>
      <c r="R27" s="400" t="s">
        <v>391</v>
      </c>
      <c r="S27" s="401" t="s">
        <v>403</v>
      </c>
    </row>
    <row r="28" spans="1:19" ht="162" customHeight="1" thickBot="1" x14ac:dyDescent="0.3">
      <c r="A28" s="160">
        <v>20</v>
      </c>
      <c r="B28" s="340" t="s">
        <v>398</v>
      </c>
      <c r="C28" s="341" t="s">
        <v>399</v>
      </c>
      <c r="D28" s="357">
        <v>62860666</v>
      </c>
      <c r="E28" s="342">
        <v>107610736</v>
      </c>
      <c r="F28" s="343">
        <v>600120422</v>
      </c>
      <c r="G28" s="335" t="s">
        <v>404</v>
      </c>
      <c r="H28" s="344" t="s">
        <v>114</v>
      </c>
      <c r="I28" s="344" t="s">
        <v>131</v>
      </c>
      <c r="J28" s="344" t="s">
        <v>401</v>
      </c>
      <c r="K28" s="335" t="s">
        <v>405</v>
      </c>
      <c r="L28" s="212">
        <v>150000</v>
      </c>
      <c r="M28" s="214">
        <v>0</v>
      </c>
      <c r="N28" s="600">
        <v>2022</v>
      </c>
      <c r="O28" s="607">
        <v>2023</v>
      </c>
      <c r="P28" s="215"/>
      <c r="Q28" s="216"/>
      <c r="R28" s="213" t="s">
        <v>391</v>
      </c>
      <c r="S28" s="211" t="s">
        <v>403</v>
      </c>
    </row>
    <row r="29" spans="1:19" ht="162" customHeight="1" thickBot="1" x14ac:dyDescent="0.3">
      <c r="A29" s="160">
        <v>21</v>
      </c>
      <c r="B29" s="340" t="s">
        <v>398</v>
      </c>
      <c r="C29" s="341" t="s">
        <v>399</v>
      </c>
      <c r="D29" s="357">
        <v>62860666</v>
      </c>
      <c r="E29" s="342">
        <v>107610736</v>
      </c>
      <c r="F29" s="343">
        <v>600120422</v>
      </c>
      <c r="G29" s="336" t="s">
        <v>406</v>
      </c>
      <c r="H29" s="344" t="s">
        <v>114</v>
      </c>
      <c r="I29" s="344" t="s">
        <v>131</v>
      </c>
      <c r="J29" s="344" t="s">
        <v>401</v>
      </c>
      <c r="K29" s="336" t="s">
        <v>407</v>
      </c>
      <c r="L29" s="217">
        <v>250000</v>
      </c>
      <c r="M29" s="218">
        <v>0</v>
      </c>
      <c r="N29" s="601">
        <v>2022</v>
      </c>
      <c r="O29" s="608">
        <v>2023</v>
      </c>
      <c r="P29" s="215"/>
      <c r="Q29" s="216"/>
      <c r="R29" s="213" t="s">
        <v>391</v>
      </c>
      <c r="S29" s="211" t="s">
        <v>403</v>
      </c>
    </row>
    <row r="30" spans="1:19" ht="162" customHeight="1" thickBot="1" x14ac:dyDescent="0.3">
      <c r="A30" s="166">
        <v>22</v>
      </c>
      <c r="B30" s="156" t="s">
        <v>408</v>
      </c>
      <c r="C30" s="157" t="s">
        <v>409</v>
      </c>
      <c r="D30" s="318">
        <v>75021081</v>
      </c>
      <c r="E30" s="318">
        <v>107610787</v>
      </c>
      <c r="F30" s="327">
        <v>600119572</v>
      </c>
      <c r="G30" s="159" t="s">
        <v>410</v>
      </c>
      <c r="H30" s="160" t="s">
        <v>114</v>
      </c>
      <c r="I30" s="160" t="s">
        <v>131</v>
      </c>
      <c r="J30" s="160" t="s">
        <v>411</v>
      </c>
      <c r="K30" s="328" t="s">
        <v>412</v>
      </c>
      <c r="L30" s="9">
        <v>500000</v>
      </c>
      <c r="M30" s="10">
        <v>0</v>
      </c>
      <c r="N30" s="127">
        <v>2022</v>
      </c>
      <c r="O30" s="219">
        <v>2024</v>
      </c>
      <c r="P30" s="5"/>
      <c r="Q30" s="7"/>
      <c r="R30" s="112" t="s">
        <v>413</v>
      </c>
      <c r="S30" s="112" t="s">
        <v>214</v>
      </c>
    </row>
    <row r="31" spans="1:19" ht="162" customHeight="1" thickBot="1" x14ac:dyDescent="0.3">
      <c r="A31" s="160">
        <v>23</v>
      </c>
      <c r="B31" s="156" t="s">
        <v>408</v>
      </c>
      <c r="C31" s="157" t="s">
        <v>409</v>
      </c>
      <c r="D31" s="318">
        <v>75021081</v>
      </c>
      <c r="E31" s="318">
        <v>107610787</v>
      </c>
      <c r="F31" s="327">
        <v>600119572</v>
      </c>
      <c r="G31" s="300" t="s">
        <v>414</v>
      </c>
      <c r="H31" s="160" t="s">
        <v>114</v>
      </c>
      <c r="I31" s="160" t="s">
        <v>131</v>
      </c>
      <c r="J31" s="160" t="s">
        <v>411</v>
      </c>
      <c r="K31" s="329" t="s">
        <v>415</v>
      </c>
      <c r="L31" s="16">
        <v>1500000</v>
      </c>
      <c r="M31" s="17">
        <v>1275000</v>
      </c>
      <c r="N31" s="109">
        <v>2022</v>
      </c>
      <c r="O31" s="228">
        <v>2027</v>
      </c>
      <c r="P31" s="12"/>
      <c r="Q31" s="165" t="s">
        <v>202</v>
      </c>
      <c r="R31" s="98" t="s">
        <v>413</v>
      </c>
      <c r="S31" s="112" t="s">
        <v>214</v>
      </c>
    </row>
    <row r="32" spans="1:19" ht="162" customHeight="1" thickBot="1" x14ac:dyDescent="0.3">
      <c r="A32" s="160">
        <v>24</v>
      </c>
      <c r="B32" s="156" t="s">
        <v>408</v>
      </c>
      <c r="C32" s="157" t="s">
        <v>409</v>
      </c>
      <c r="D32" s="318">
        <v>75021081</v>
      </c>
      <c r="E32" s="318">
        <v>107610787</v>
      </c>
      <c r="F32" s="327">
        <v>600119572</v>
      </c>
      <c r="G32" s="300" t="s">
        <v>416</v>
      </c>
      <c r="H32" s="160" t="s">
        <v>114</v>
      </c>
      <c r="I32" s="160" t="s">
        <v>131</v>
      </c>
      <c r="J32" s="160" t="s">
        <v>411</v>
      </c>
      <c r="K32" s="300" t="s">
        <v>417</v>
      </c>
      <c r="L32" s="16">
        <v>300000</v>
      </c>
      <c r="M32" s="17">
        <v>0</v>
      </c>
      <c r="N32" s="109">
        <v>2022</v>
      </c>
      <c r="O32" s="228">
        <v>2024</v>
      </c>
      <c r="P32" s="12"/>
      <c r="Q32" s="14"/>
      <c r="R32" s="98" t="s">
        <v>413</v>
      </c>
      <c r="S32" s="112" t="s">
        <v>214</v>
      </c>
    </row>
    <row r="33" spans="1:19" ht="162" customHeight="1" thickBot="1" x14ac:dyDescent="0.3">
      <c r="A33" s="160">
        <v>25</v>
      </c>
      <c r="B33" s="156" t="s">
        <v>418</v>
      </c>
      <c r="C33" s="157" t="s">
        <v>419</v>
      </c>
      <c r="D33" s="171" t="s">
        <v>420</v>
      </c>
      <c r="E33" s="171">
        <v>172103088</v>
      </c>
      <c r="F33" s="319">
        <v>672103079</v>
      </c>
      <c r="G33" s="159" t="s">
        <v>421</v>
      </c>
      <c r="H33" s="159" t="s">
        <v>422</v>
      </c>
      <c r="I33" s="160" t="s">
        <v>131</v>
      </c>
      <c r="J33" s="160" t="s">
        <v>423</v>
      </c>
      <c r="K33" s="328" t="s">
        <v>424</v>
      </c>
      <c r="L33" s="9">
        <v>400000</v>
      </c>
      <c r="M33" s="10">
        <v>0</v>
      </c>
      <c r="N33" s="127">
        <v>2022</v>
      </c>
      <c r="O33" s="219">
        <v>2024</v>
      </c>
      <c r="P33" s="5"/>
      <c r="Q33" s="7"/>
      <c r="R33" s="112" t="s">
        <v>425</v>
      </c>
      <c r="S33" s="112" t="s">
        <v>426</v>
      </c>
    </row>
    <row r="34" spans="1:19" ht="162" customHeight="1" thickBot="1" x14ac:dyDescent="0.3">
      <c r="A34" s="166">
        <v>26</v>
      </c>
      <c r="B34" s="426" t="s">
        <v>418</v>
      </c>
      <c r="C34" s="427" t="s">
        <v>419</v>
      </c>
      <c r="D34" s="428" t="s">
        <v>420</v>
      </c>
      <c r="E34" s="428">
        <v>172103088</v>
      </c>
      <c r="F34" s="485">
        <v>672103079</v>
      </c>
      <c r="G34" s="458" t="s">
        <v>813</v>
      </c>
      <c r="H34" s="458" t="s">
        <v>422</v>
      </c>
      <c r="I34" s="430" t="s">
        <v>131</v>
      </c>
      <c r="J34" s="430" t="s">
        <v>423</v>
      </c>
      <c r="K34" s="458" t="s">
        <v>813</v>
      </c>
      <c r="L34" s="425" t="s">
        <v>814</v>
      </c>
      <c r="M34" s="431" t="s">
        <v>815</v>
      </c>
      <c r="N34" s="426">
        <v>2023</v>
      </c>
      <c r="O34" s="511">
        <v>2025</v>
      </c>
      <c r="P34" s="432"/>
      <c r="Q34" s="429"/>
      <c r="R34" s="458" t="s">
        <v>425</v>
      </c>
      <c r="S34" s="458" t="s">
        <v>426</v>
      </c>
    </row>
    <row r="35" spans="1:19" ht="162" customHeight="1" thickBot="1" x14ac:dyDescent="0.3">
      <c r="A35" s="160">
        <v>27</v>
      </c>
      <c r="B35" s="156" t="s">
        <v>427</v>
      </c>
      <c r="C35" s="157" t="s">
        <v>428</v>
      </c>
      <c r="D35" s="171">
        <v>75021501</v>
      </c>
      <c r="E35" s="171">
        <v>107609908</v>
      </c>
      <c r="F35" s="327">
        <v>600119203</v>
      </c>
      <c r="G35" s="159" t="s">
        <v>429</v>
      </c>
      <c r="H35" s="160" t="s">
        <v>114</v>
      </c>
      <c r="I35" s="160" t="s">
        <v>131</v>
      </c>
      <c r="J35" s="160" t="s">
        <v>430</v>
      </c>
      <c r="K35" s="328" t="s">
        <v>431</v>
      </c>
      <c r="L35" s="9">
        <v>300000</v>
      </c>
      <c r="M35" s="10">
        <v>0</v>
      </c>
      <c r="N35" s="127">
        <v>2022</v>
      </c>
      <c r="O35" s="219">
        <v>2024</v>
      </c>
      <c r="P35" s="5"/>
      <c r="Q35" s="7"/>
      <c r="R35" s="8" t="s">
        <v>432</v>
      </c>
      <c r="S35" s="112" t="s">
        <v>403</v>
      </c>
    </row>
    <row r="36" spans="1:19" ht="162" customHeight="1" thickBot="1" x14ac:dyDescent="0.3">
      <c r="A36" s="160">
        <v>28</v>
      </c>
      <c r="B36" s="156" t="s">
        <v>427</v>
      </c>
      <c r="C36" s="157" t="s">
        <v>428</v>
      </c>
      <c r="D36" s="171">
        <v>75021501</v>
      </c>
      <c r="E36" s="171">
        <v>107609908</v>
      </c>
      <c r="F36" s="327">
        <v>600119203</v>
      </c>
      <c r="G36" s="160" t="s">
        <v>433</v>
      </c>
      <c r="H36" s="160" t="s">
        <v>114</v>
      </c>
      <c r="I36" s="160" t="s">
        <v>131</v>
      </c>
      <c r="J36" s="160" t="s">
        <v>430</v>
      </c>
      <c r="K36" s="328" t="s">
        <v>434</v>
      </c>
      <c r="L36" s="9">
        <v>120000</v>
      </c>
      <c r="M36" s="10">
        <v>0</v>
      </c>
      <c r="N36" s="127">
        <v>2022</v>
      </c>
      <c r="O36" s="219">
        <v>2024</v>
      </c>
      <c r="P36" s="5"/>
      <c r="Q36" s="7"/>
      <c r="R36" s="8" t="s">
        <v>432</v>
      </c>
      <c r="S36" s="112" t="s">
        <v>403</v>
      </c>
    </row>
    <row r="37" spans="1:19" ht="162" customHeight="1" thickBot="1" x14ac:dyDescent="0.3">
      <c r="A37" s="160">
        <v>29</v>
      </c>
      <c r="B37" s="156" t="s">
        <v>435</v>
      </c>
      <c r="C37" s="157" t="s">
        <v>436</v>
      </c>
      <c r="D37" s="171">
        <v>70880883</v>
      </c>
      <c r="E37" s="171">
        <v>107610426</v>
      </c>
      <c r="F37" s="319">
        <v>600120261</v>
      </c>
      <c r="G37" s="337" t="s">
        <v>437</v>
      </c>
      <c r="H37" s="160" t="s">
        <v>114</v>
      </c>
      <c r="I37" s="160" t="s">
        <v>131</v>
      </c>
      <c r="J37" s="160" t="s">
        <v>438</v>
      </c>
      <c r="K37" s="337" t="s">
        <v>439</v>
      </c>
      <c r="L37" s="9">
        <v>320000</v>
      </c>
      <c r="M37" s="10">
        <v>0</v>
      </c>
      <c r="N37" s="127">
        <v>2022</v>
      </c>
      <c r="O37" s="219">
        <v>2024</v>
      </c>
      <c r="P37" s="5"/>
      <c r="Q37" s="7"/>
      <c r="R37" s="112" t="s">
        <v>440</v>
      </c>
      <c r="S37" s="112" t="s">
        <v>441</v>
      </c>
    </row>
    <row r="38" spans="1:19" ht="162" customHeight="1" thickBot="1" x14ac:dyDescent="0.3">
      <c r="A38" s="166">
        <v>30</v>
      </c>
      <c r="B38" s="156" t="s">
        <v>435</v>
      </c>
      <c r="C38" s="157" t="s">
        <v>436</v>
      </c>
      <c r="D38" s="171">
        <v>70880883</v>
      </c>
      <c r="E38" s="171">
        <v>107610426</v>
      </c>
      <c r="F38" s="319">
        <v>600120261</v>
      </c>
      <c r="G38" s="300" t="s">
        <v>442</v>
      </c>
      <c r="H38" s="160" t="s">
        <v>114</v>
      </c>
      <c r="I38" s="160" t="s">
        <v>131</v>
      </c>
      <c r="J38" s="160" t="s">
        <v>438</v>
      </c>
      <c r="K38" s="329" t="s">
        <v>443</v>
      </c>
      <c r="L38" s="16">
        <v>250000</v>
      </c>
      <c r="M38" s="17">
        <v>0</v>
      </c>
      <c r="N38" s="109">
        <v>2023</v>
      </c>
      <c r="O38" s="228">
        <v>2027</v>
      </c>
      <c r="P38" s="12"/>
      <c r="Q38" s="14"/>
      <c r="R38" s="112" t="s">
        <v>440</v>
      </c>
      <c r="S38" s="222" t="s">
        <v>441</v>
      </c>
    </row>
    <row r="39" spans="1:19" ht="162" customHeight="1" thickBot="1" x14ac:dyDescent="0.3">
      <c r="A39" s="160">
        <v>31</v>
      </c>
      <c r="B39" s="426" t="s">
        <v>816</v>
      </c>
      <c r="C39" s="427" t="s">
        <v>506</v>
      </c>
      <c r="D39" s="428">
        <v>70939292</v>
      </c>
      <c r="E39" s="428">
        <v>107610311</v>
      </c>
      <c r="F39" s="429">
        <v>600119891</v>
      </c>
      <c r="G39" s="458" t="s">
        <v>817</v>
      </c>
      <c r="H39" s="430" t="s">
        <v>114</v>
      </c>
      <c r="I39" s="430" t="s">
        <v>131</v>
      </c>
      <c r="J39" s="430" t="s">
        <v>818</v>
      </c>
      <c r="K39" s="458" t="s">
        <v>819</v>
      </c>
      <c r="L39" s="486" t="s">
        <v>874</v>
      </c>
      <c r="M39" s="431" t="s">
        <v>875</v>
      </c>
      <c r="N39" s="426">
        <v>2023</v>
      </c>
      <c r="O39" s="511">
        <v>2027</v>
      </c>
      <c r="P39" s="487" t="s">
        <v>242</v>
      </c>
      <c r="Q39" s="429"/>
      <c r="R39" s="488" t="s">
        <v>820</v>
      </c>
      <c r="S39" s="489" t="s">
        <v>606</v>
      </c>
    </row>
    <row r="40" spans="1:19" ht="162" customHeight="1" thickBot="1" x14ac:dyDescent="0.3">
      <c r="A40" s="160">
        <v>32</v>
      </c>
      <c r="B40" s="433" t="s">
        <v>816</v>
      </c>
      <c r="C40" s="434" t="s">
        <v>506</v>
      </c>
      <c r="D40" s="435">
        <v>70939292</v>
      </c>
      <c r="E40" s="435">
        <v>107610311</v>
      </c>
      <c r="F40" s="439">
        <v>600119891</v>
      </c>
      <c r="G40" s="457" t="s">
        <v>821</v>
      </c>
      <c r="H40" s="437" t="s">
        <v>114</v>
      </c>
      <c r="I40" s="437" t="s">
        <v>131</v>
      </c>
      <c r="J40" s="437" t="s">
        <v>818</v>
      </c>
      <c r="K40" s="457" t="s">
        <v>822</v>
      </c>
      <c r="L40" s="422" t="s">
        <v>823</v>
      </c>
      <c r="M40" s="436" t="s">
        <v>824</v>
      </c>
      <c r="N40" s="433">
        <v>2024</v>
      </c>
      <c r="O40" s="490">
        <v>2025</v>
      </c>
      <c r="P40" s="438"/>
      <c r="Q40" s="439"/>
      <c r="R40" s="457" t="s">
        <v>825</v>
      </c>
      <c r="S40" s="482" t="s">
        <v>826</v>
      </c>
    </row>
    <row r="41" spans="1:19" ht="162" customHeight="1" thickBot="1" x14ac:dyDescent="0.3">
      <c r="A41" s="160">
        <v>33</v>
      </c>
      <c r="B41" s="156" t="s">
        <v>444</v>
      </c>
      <c r="C41" s="157" t="s">
        <v>445</v>
      </c>
      <c r="D41" s="171">
        <v>70983992</v>
      </c>
      <c r="E41" s="318">
        <v>107610865</v>
      </c>
      <c r="F41" s="327">
        <v>600120066</v>
      </c>
      <c r="G41" s="159" t="s">
        <v>446</v>
      </c>
      <c r="H41" s="159" t="s">
        <v>114</v>
      </c>
      <c r="I41" s="159" t="s">
        <v>131</v>
      </c>
      <c r="J41" s="159" t="s">
        <v>447</v>
      </c>
      <c r="K41" s="328" t="s">
        <v>448</v>
      </c>
      <c r="L41" s="225">
        <v>200000</v>
      </c>
      <c r="M41" s="224">
        <v>0</v>
      </c>
      <c r="N41" s="127">
        <v>2021</v>
      </c>
      <c r="O41" s="219">
        <v>2027</v>
      </c>
      <c r="P41" s="127"/>
      <c r="Q41" s="219"/>
      <c r="R41" s="112" t="s">
        <v>449</v>
      </c>
      <c r="S41" s="112" t="s">
        <v>403</v>
      </c>
    </row>
    <row r="42" spans="1:19" ht="162" customHeight="1" thickBot="1" x14ac:dyDescent="0.3">
      <c r="A42" s="166">
        <v>34</v>
      </c>
      <c r="B42" s="156" t="s">
        <v>444</v>
      </c>
      <c r="C42" s="157" t="s">
        <v>445</v>
      </c>
      <c r="D42" s="171">
        <v>70983992</v>
      </c>
      <c r="E42" s="318">
        <v>107610876</v>
      </c>
      <c r="F42" s="327">
        <v>600120066</v>
      </c>
      <c r="G42" s="300" t="s">
        <v>450</v>
      </c>
      <c r="H42" s="159" t="s">
        <v>114</v>
      </c>
      <c r="I42" s="159" t="s">
        <v>131</v>
      </c>
      <c r="J42" s="159" t="s">
        <v>447</v>
      </c>
      <c r="K42" s="329" t="s">
        <v>451</v>
      </c>
      <c r="L42" s="226">
        <v>500000</v>
      </c>
      <c r="M42" s="227">
        <v>0</v>
      </c>
      <c r="N42" s="109">
        <v>2021</v>
      </c>
      <c r="O42" s="228">
        <v>2027</v>
      </c>
      <c r="P42" s="109"/>
      <c r="Q42" s="228"/>
      <c r="R42" s="112" t="s">
        <v>449</v>
      </c>
      <c r="S42" s="112" t="s">
        <v>403</v>
      </c>
    </row>
    <row r="43" spans="1:19" ht="162" customHeight="1" thickBot="1" x14ac:dyDescent="0.3">
      <c r="A43" s="160">
        <v>35</v>
      </c>
      <c r="B43" s="156" t="s">
        <v>444</v>
      </c>
      <c r="C43" s="157" t="s">
        <v>445</v>
      </c>
      <c r="D43" s="171">
        <v>70983992</v>
      </c>
      <c r="E43" s="318">
        <v>107610876</v>
      </c>
      <c r="F43" s="327">
        <v>600120066</v>
      </c>
      <c r="G43" s="300" t="s">
        <v>452</v>
      </c>
      <c r="H43" s="159" t="s">
        <v>114</v>
      </c>
      <c r="I43" s="159" t="s">
        <v>131</v>
      </c>
      <c r="J43" s="159" t="s">
        <v>447</v>
      </c>
      <c r="K43" s="300" t="s">
        <v>453</v>
      </c>
      <c r="L43" s="226">
        <v>100000</v>
      </c>
      <c r="M43" s="227">
        <v>0</v>
      </c>
      <c r="N43" s="109">
        <v>2021</v>
      </c>
      <c r="O43" s="228">
        <v>2027</v>
      </c>
      <c r="P43" s="109"/>
      <c r="Q43" s="228"/>
      <c r="R43" s="112" t="s">
        <v>449</v>
      </c>
      <c r="S43" s="98" t="s">
        <v>213</v>
      </c>
    </row>
    <row r="44" spans="1:19" ht="162" customHeight="1" thickBot="1" x14ac:dyDescent="0.3">
      <c r="A44" s="160">
        <v>36</v>
      </c>
      <c r="B44" s="156" t="s">
        <v>444</v>
      </c>
      <c r="C44" s="157" t="s">
        <v>445</v>
      </c>
      <c r="D44" s="171">
        <v>70983992</v>
      </c>
      <c r="E44" s="318">
        <v>107610876</v>
      </c>
      <c r="F44" s="327">
        <v>600120066</v>
      </c>
      <c r="G44" s="302" t="s">
        <v>454</v>
      </c>
      <c r="H44" s="159" t="s">
        <v>114</v>
      </c>
      <c r="I44" s="159" t="s">
        <v>131</v>
      </c>
      <c r="J44" s="159" t="s">
        <v>447</v>
      </c>
      <c r="K44" s="302" t="s">
        <v>455</v>
      </c>
      <c r="L44" s="229">
        <v>300000</v>
      </c>
      <c r="M44" s="230">
        <v>0</v>
      </c>
      <c r="N44" s="109">
        <v>2021</v>
      </c>
      <c r="O44" s="228">
        <v>2027</v>
      </c>
      <c r="P44" s="107"/>
      <c r="Q44" s="231"/>
      <c r="R44" s="112" t="s">
        <v>449</v>
      </c>
      <c r="S44" s="104" t="s">
        <v>213</v>
      </c>
    </row>
    <row r="45" spans="1:19" ht="162" customHeight="1" thickBot="1" x14ac:dyDescent="0.3">
      <c r="A45" s="160">
        <v>37</v>
      </c>
      <c r="B45" s="156" t="s">
        <v>444</v>
      </c>
      <c r="C45" s="157" t="s">
        <v>445</v>
      </c>
      <c r="D45" s="171">
        <v>70983992</v>
      </c>
      <c r="E45" s="318">
        <v>107610876</v>
      </c>
      <c r="F45" s="327">
        <v>600120066</v>
      </c>
      <c r="G45" s="330" t="s">
        <v>456</v>
      </c>
      <c r="H45" s="159" t="s">
        <v>114</v>
      </c>
      <c r="I45" s="159" t="s">
        <v>131</v>
      </c>
      <c r="J45" s="159" t="s">
        <v>447</v>
      </c>
      <c r="K45" s="330" t="s">
        <v>457</v>
      </c>
      <c r="L45" s="232">
        <v>500000</v>
      </c>
      <c r="M45" s="233">
        <v>0</v>
      </c>
      <c r="N45" s="109">
        <v>2021</v>
      </c>
      <c r="O45" s="228">
        <v>2027</v>
      </c>
      <c r="P45" s="234"/>
      <c r="Q45" s="235"/>
      <c r="R45" s="112" t="s">
        <v>449</v>
      </c>
      <c r="S45" s="112" t="s">
        <v>403</v>
      </c>
    </row>
    <row r="46" spans="1:19" ht="162" customHeight="1" thickBot="1" x14ac:dyDescent="0.3">
      <c r="A46" s="166">
        <v>38</v>
      </c>
      <c r="B46" s="156" t="s">
        <v>458</v>
      </c>
      <c r="C46" s="157" t="s">
        <v>459</v>
      </c>
      <c r="D46" s="318" t="s">
        <v>460</v>
      </c>
      <c r="E46" s="171">
        <v>172102154</v>
      </c>
      <c r="F46" s="333">
        <v>672102129</v>
      </c>
      <c r="G46" s="159" t="s">
        <v>461</v>
      </c>
      <c r="H46" s="160" t="s">
        <v>114</v>
      </c>
      <c r="I46" s="160" t="s">
        <v>131</v>
      </c>
      <c r="J46" s="160" t="s">
        <v>462</v>
      </c>
      <c r="K46" s="328" t="s">
        <v>463</v>
      </c>
      <c r="L46" s="9">
        <v>250000</v>
      </c>
      <c r="M46" s="10">
        <v>0</v>
      </c>
      <c r="N46" s="127">
        <v>2022</v>
      </c>
      <c r="O46" s="219">
        <v>2027</v>
      </c>
      <c r="P46" s="5"/>
      <c r="Q46" s="7"/>
      <c r="R46" s="112" t="s">
        <v>464</v>
      </c>
      <c r="S46" s="8" t="s">
        <v>213</v>
      </c>
    </row>
    <row r="47" spans="1:19" ht="170.25" customHeight="1" thickBot="1" x14ac:dyDescent="0.3">
      <c r="A47" s="160">
        <v>39</v>
      </c>
      <c r="B47" s="156" t="s">
        <v>458</v>
      </c>
      <c r="C47" s="157" t="s">
        <v>459</v>
      </c>
      <c r="D47" s="318" t="s">
        <v>465</v>
      </c>
      <c r="E47" s="171">
        <v>172102154</v>
      </c>
      <c r="F47" s="333">
        <v>672102129</v>
      </c>
      <c r="G47" s="300" t="s">
        <v>466</v>
      </c>
      <c r="H47" s="160" t="s">
        <v>114</v>
      </c>
      <c r="I47" s="160" t="s">
        <v>131</v>
      </c>
      <c r="J47" s="160" t="s">
        <v>462</v>
      </c>
      <c r="K47" s="329" t="s">
        <v>467</v>
      </c>
      <c r="L47" s="16">
        <v>400000</v>
      </c>
      <c r="M47" s="17">
        <v>0</v>
      </c>
      <c r="N47" s="109">
        <v>2022</v>
      </c>
      <c r="O47" s="228">
        <v>2027</v>
      </c>
      <c r="P47" s="12"/>
      <c r="Q47" s="14"/>
      <c r="R47" s="15" t="s">
        <v>432</v>
      </c>
      <c r="S47" s="15" t="s">
        <v>213</v>
      </c>
    </row>
    <row r="48" spans="1:19" ht="162" customHeight="1" thickBot="1" x14ac:dyDescent="0.3">
      <c r="A48" s="160">
        <v>40</v>
      </c>
      <c r="B48" s="156" t="s">
        <v>458</v>
      </c>
      <c r="C48" s="157" t="s">
        <v>459</v>
      </c>
      <c r="D48" s="318" t="s">
        <v>468</v>
      </c>
      <c r="E48" s="171">
        <v>172102154</v>
      </c>
      <c r="F48" s="345">
        <v>672102129</v>
      </c>
      <c r="G48" s="300" t="s">
        <v>469</v>
      </c>
      <c r="H48" s="160" t="s">
        <v>114</v>
      </c>
      <c r="I48" s="160" t="s">
        <v>131</v>
      </c>
      <c r="J48" s="160" t="s">
        <v>462</v>
      </c>
      <c r="K48" s="300" t="s">
        <v>470</v>
      </c>
      <c r="L48" s="16">
        <v>20000000</v>
      </c>
      <c r="M48" s="17">
        <v>0</v>
      </c>
      <c r="N48" s="109">
        <v>2023</v>
      </c>
      <c r="O48" s="228">
        <v>2027</v>
      </c>
      <c r="P48" s="12"/>
      <c r="Q48" s="14"/>
      <c r="R48" s="98" t="s">
        <v>464</v>
      </c>
      <c r="S48" s="15" t="s">
        <v>213</v>
      </c>
    </row>
    <row r="49" spans="1:19" ht="162" customHeight="1" thickBot="1" x14ac:dyDescent="0.3">
      <c r="A49" s="160">
        <v>41</v>
      </c>
      <c r="B49" s="156" t="s">
        <v>458</v>
      </c>
      <c r="C49" s="157" t="s">
        <v>459</v>
      </c>
      <c r="D49" s="318" t="s">
        <v>471</v>
      </c>
      <c r="E49" s="171">
        <v>172102154</v>
      </c>
      <c r="F49" s="333">
        <v>672102129</v>
      </c>
      <c r="G49" s="302" t="s">
        <v>472</v>
      </c>
      <c r="H49" s="160" t="s">
        <v>114</v>
      </c>
      <c r="I49" s="160" t="s">
        <v>131</v>
      </c>
      <c r="J49" s="160" t="s">
        <v>462</v>
      </c>
      <c r="K49" s="302" t="s">
        <v>473</v>
      </c>
      <c r="L49" s="105">
        <v>300000</v>
      </c>
      <c r="M49" s="106">
        <v>0</v>
      </c>
      <c r="N49" s="107">
        <v>2022</v>
      </c>
      <c r="O49" s="231">
        <v>2027</v>
      </c>
      <c r="P49" s="100"/>
      <c r="Q49" s="102"/>
      <c r="R49" s="104" t="s">
        <v>432</v>
      </c>
      <c r="S49" s="103" t="s">
        <v>213</v>
      </c>
    </row>
    <row r="50" spans="1:19" ht="170.25" customHeight="1" thickBot="1" x14ac:dyDescent="0.3">
      <c r="A50" s="166">
        <v>42</v>
      </c>
      <c r="B50" s="156" t="s">
        <v>458</v>
      </c>
      <c r="C50" s="157" t="s">
        <v>459</v>
      </c>
      <c r="D50" s="318" t="s">
        <v>474</v>
      </c>
      <c r="E50" s="171">
        <v>172102154</v>
      </c>
      <c r="F50" s="333">
        <v>672102129</v>
      </c>
      <c r="G50" s="330" t="s">
        <v>475</v>
      </c>
      <c r="H50" s="160" t="s">
        <v>114</v>
      </c>
      <c r="I50" s="160" t="s">
        <v>131</v>
      </c>
      <c r="J50" s="160" t="s">
        <v>462</v>
      </c>
      <c r="K50" s="330" t="s">
        <v>476</v>
      </c>
      <c r="L50" s="23">
        <v>25000000</v>
      </c>
      <c r="M50" s="24">
        <v>21250000</v>
      </c>
      <c r="N50" s="234">
        <v>2024</v>
      </c>
      <c r="O50" s="235">
        <v>2027</v>
      </c>
      <c r="P50" s="236" t="s">
        <v>202</v>
      </c>
      <c r="Q50" s="21"/>
      <c r="R50" s="99" t="s">
        <v>464</v>
      </c>
      <c r="S50" s="22" t="s">
        <v>213</v>
      </c>
    </row>
    <row r="51" spans="1:19" ht="170.25" customHeight="1" thickBot="1" x14ac:dyDescent="0.3">
      <c r="A51" s="160">
        <v>43</v>
      </c>
      <c r="B51" s="426" t="s">
        <v>458</v>
      </c>
      <c r="C51" s="427" t="s">
        <v>459</v>
      </c>
      <c r="D51" s="427" t="s">
        <v>474</v>
      </c>
      <c r="E51" s="428">
        <v>172102154</v>
      </c>
      <c r="F51" s="490">
        <v>672102129</v>
      </c>
      <c r="G51" s="482" t="s">
        <v>827</v>
      </c>
      <c r="H51" s="450" t="s">
        <v>114</v>
      </c>
      <c r="I51" s="450" t="s">
        <v>131</v>
      </c>
      <c r="J51" s="450" t="s">
        <v>462</v>
      </c>
      <c r="K51" s="482" t="s">
        <v>828</v>
      </c>
      <c r="L51" s="491" t="s">
        <v>829</v>
      </c>
      <c r="M51" s="492" t="s">
        <v>830</v>
      </c>
      <c r="N51" s="574">
        <v>2024</v>
      </c>
      <c r="O51" s="609">
        <v>2027</v>
      </c>
      <c r="P51" s="493" t="s">
        <v>202</v>
      </c>
      <c r="Q51" s="453"/>
      <c r="R51" s="482" t="s">
        <v>464</v>
      </c>
      <c r="S51" s="450" t="s">
        <v>213</v>
      </c>
    </row>
    <row r="52" spans="1:19" ht="170.25" customHeight="1" thickBot="1" x14ac:dyDescent="0.3">
      <c r="A52" s="160">
        <v>44</v>
      </c>
      <c r="B52" s="426" t="s">
        <v>860</v>
      </c>
      <c r="C52" s="427" t="s">
        <v>861</v>
      </c>
      <c r="D52" s="427">
        <v>380601</v>
      </c>
      <c r="E52" s="428">
        <v>107610281</v>
      </c>
      <c r="F52" s="582" t="s">
        <v>862</v>
      </c>
      <c r="G52" s="583" t="s">
        <v>864</v>
      </c>
      <c r="H52" s="450" t="s">
        <v>114</v>
      </c>
      <c r="I52" s="450" t="s">
        <v>131</v>
      </c>
      <c r="J52" s="585" t="s">
        <v>863</v>
      </c>
      <c r="K52" s="583" t="s">
        <v>864</v>
      </c>
      <c r="L52" s="586">
        <v>400000</v>
      </c>
      <c r="M52" s="587">
        <v>340000</v>
      </c>
      <c r="N52" s="602">
        <v>2022</v>
      </c>
      <c r="O52" s="610">
        <v>2022</v>
      </c>
      <c r="P52" s="589"/>
      <c r="Q52" s="588"/>
      <c r="R52" s="583" t="s">
        <v>563</v>
      </c>
      <c r="S52" s="584" t="s">
        <v>213</v>
      </c>
    </row>
    <row r="53" spans="1:19" ht="162" customHeight="1" thickBot="1" x14ac:dyDescent="0.3">
      <c r="A53" s="160">
        <v>45</v>
      </c>
      <c r="B53" s="156" t="s">
        <v>558</v>
      </c>
      <c r="C53" s="157" t="s">
        <v>559</v>
      </c>
      <c r="D53" s="171">
        <v>75023385</v>
      </c>
      <c r="E53" s="171">
        <v>107610124</v>
      </c>
      <c r="F53" s="327" t="s">
        <v>560</v>
      </c>
      <c r="G53" s="160" t="s">
        <v>561</v>
      </c>
      <c r="H53" s="160" t="s">
        <v>114</v>
      </c>
      <c r="I53" s="160" t="s">
        <v>131</v>
      </c>
      <c r="J53" s="157" t="s">
        <v>559</v>
      </c>
      <c r="K53" s="328" t="s">
        <v>562</v>
      </c>
      <c r="L53" s="9">
        <v>3500000</v>
      </c>
      <c r="M53" s="10">
        <v>2975000</v>
      </c>
      <c r="N53" s="127">
        <v>2022</v>
      </c>
      <c r="O53" s="219">
        <v>2027</v>
      </c>
      <c r="P53" s="5"/>
      <c r="Q53" s="7"/>
      <c r="R53" s="8" t="s">
        <v>563</v>
      </c>
      <c r="S53" s="8" t="s">
        <v>213</v>
      </c>
    </row>
    <row r="54" spans="1:19" ht="133.5" customHeight="1" thickBot="1" x14ac:dyDescent="0.3">
      <c r="A54" s="166">
        <v>46</v>
      </c>
      <c r="B54" s="156" t="s">
        <v>558</v>
      </c>
      <c r="C54" s="157" t="s">
        <v>559</v>
      </c>
      <c r="D54" s="346">
        <v>75023385</v>
      </c>
      <c r="E54" s="346">
        <v>107610124</v>
      </c>
      <c r="F54" s="333" t="s">
        <v>564</v>
      </c>
      <c r="G54" s="166" t="s">
        <v>565</v>
      </c>
      <c r="H54" s="160" t="s">
        <v>114</v>
      </c>
      <c r="I54" s="160" t="s">
        <v>131</v>
      </c>
      <c r="J54" s="157" t="s">
        <v>559</v>
      </c>
      <c r="K54" s="329" t="s">
        <v>566</v>
      </c>
      <c r="L54" s="16">
        <v>2000000</v>
      </c>
      <c r="M54" s="17">
        <v>1700000</v>
      </c>
      <c r="N54" s="109">
        <v>2022</v>
      </c>
      <c r="O54" s="228">
        <v>2027</v>
      </c>
      <c r="P54" s="12"/>
      <c r="Q54" s="14"/>
      <c r="R54" s="15" t="s">
        <v>563</v>
      </c>
      <c r="S54" s="15" t="s">
        <v>213</v>
      </c>
    </row>
    <row r="55" spans="1:19" ht="133.5" customHeight="1" thickBot="1" x14ac:dyDescent="0.3">
      <c r="A55" s="160">
        <v>47</v>
      </c>
      <c r="B55" s="156" t="s">
        <v>558</v>
      </c>
      <c r="C55" s="157" t="s">
        <v>559</v>
      </c>
      <c r="D55" s="346">
        <v>75023385</v>
      </c>
      <c r="E55" s="346">
        <v>107610124</v>
      </c>
      <c r="F55" s="333">
        <v>600119815</v>
      </c>
      <c r="G55" s="166" t="s">
        <v>567</v>
      </c>
      <c r="H55" s="160" t="s">
        <v>114</v>
      </c>
      <c r="I55" s="160" t="s">
        <v>131</v>
      </c>
      <c r="J55" s="157" t="s">
        <v>559</v>
      </c>
      <c r="K55" s="300" t="s">
        <v>568</v>
      </c>
      <c r="L55" s="16">
        <v>3500000</v>
      </c>
      <c r="M55" s="17">
        <v>2975000</v>
      </c>
      <c r="N55" s="109">
        <v>2022</v>
      </c>
      <c r="O55" s="228">
        <v>2027</v>
      </c>
      <c r="P55" s="12"/>
      <c r="Q55" s="14"/>
      <c r="R55" s="15" t="s">
        <v>563</v>
      </c>
      <c r="S55" s="15" t="s">
        <v>213</v>
      </c>
    </row>
    <row r="56" spans="1:19" ht="133.5" customHeight="1" thickBot="1" x14ac:dyDescent="0.3">
      <c r="A56" s="160">
        <v>48</v>
      </c>
      <c r="B56" s="156" t="s">
        <v>569</v>
      </c>
      <c r="C56" s="157" t="s">
        <v>570</v>
      </c>
      <c r="D56" s="171" t="s">
        <v>571</v>
      </c>
      <c r="E56" s="171">
        <v>107609967</v>
      </c>
      <c r="F56" s="319">
        <v>600120279</v>
      </c>
      <c r="G56" s="160" t="s">
        <v>572</v>
      </c>
      <c r="H56" s="160" t="s">
        <v>114</v>
      </c>
      <c r="I56" s="160" t="s">
        <v>131</v>
      </c>
      <c r="J56" s="159" t="s">
        <v>570</v>
      </c>
      <c r="K56" s="328" t="s">
        <v>573</v>
      </c>
      <c r="L56" s="9">
        <v>8500000</v>
      </c>
      <c r="M56" s="10">
        <v>7225000</v>
      </c>
      <c r="N56" s="127">
        <v>2022</v>
      </c>
      <c r="O56" s="219">
        <v>2027</v>
      </c>
      <c r="P56" s="5"/>
      <c r="Q56" s="7"/>
      <c r="R56" s="8" t="s">
        <v>574</v>
      </c>
      <c r="S56" s="8" t="s">
        <v>213</v>
      </c>
    </row>
    <row r="57" spans="1:19" ht="133.5" customHeight="1" thickBot="1" x14ac:dyDescent="0.3">
      <c r="A57" s="160">
        <v>49</v>
      </c>
      <c r="B57" s="156" t="s">
        <v>569</v>
      </c>
      <c r="C57" s="157" t="s">
        <v>570</v>
      </c>
      <c r="D57" s="171" t="s">
        <v>571</v>
      </c>
      <c r="E57" s="171">
        <v>107609967</v>
      </c>
      <c r="F57" s="319">
        <v>600120279</v>
      </c>
      <c r="G57" s="166" t="s">
        <v>575</v>
      </c>
      <c r="H57" s="160" t="s">
        <v>114</v>
      </c>
      <c r="I57" s="160" t="s">
        <v>131</v>
      </c>
      <c r="J57" s="159" t="s">
        <v>570</v>
      </c>
      <c r="K57" s="329" t="s">
        <v>576</v>
      </c>
      <c r="L57" s="16">
        <v>5000000</v>
      </c>
      <c r="M57" s="17">
        <v>4250000</v>
      </c>
      <c r="N57" s="127">
        <v>2022</v>
      </c>
      <c r="O57" s="219">
        <v>2027</v>
      </c>
      <c r="P57" s="12"/>
      <c r="Q57" s="14"/>
      <c r="R57" s="15" t="s">
        <v>577</v>
      </c>
      <c r="S57" s="15" t="s">
        <v>213</v>
      </c>
    </row>
    <row r="58" spans="1:19" ht="146.25" customHeight="1" thickBot="1" x14ac:dyDescent="0.3">
      <c r="A58" s="166">
        <v>50</v>
      </c>
      <c r="B58" s="156" t="s">
        <v>582</v>
      </c>
      <c r="C58" s="157" t="s">
        <v>583</v>
      </c>
      <c r="D58" s="171" t="s">
        <v>584</v>
      </c>
      <c r="E58" s="171">
        <v>107609975</v>
      </c>
      <c r="F58" s="347">
        <v>600120333</v>
      </c>
      <c r="G58" s="159" t="s">
        <v>585</v>
      </c>
      <c r="H58" s="160" t="s">
        <v>114</v>
      </c>
      <c r="I58" s="160" t="s">
        <v>131</v>
      </c>
      <c r="J58" s="159" t="s">
        <v>583</v>
      </c>
      <c r="K58" s="328" t="s">
        <v>586</v>
      </c>
      <c r="L58" s="9">
        <v>50000000</v>
      </c>
      <c r="M58" s="10">
        <v>42500000</v>
      </c>
      <c r="N58" s="127">
        <v>2022</v>
      </c>
      <c r="O58" s="219">
        <v>2027</v>
      </c>
      <c r="P58" s="161" t="s">
        <v>202</v>
      </c>
      <c r="Q58" s="7"/>
      <c r="R58" s="8" t="s">
        <v>574</v>
      </c>
      <c r="S58" s="8" t="s">
        <v>213</v>
      </c>
    </row>
    <row r="59" spans="1:19" ht="133.5" customHeight="1" thickBot="1" x14ac:dyDescent="0.3">
      <c r="A59" s="160">
        <v>51</v>
      </c>
      <c r="B59" s="156" t="s">
        <v>609</v>
      </c>
      <c r="C59" s="157" t="s">
        <v>610</v>
      </c>
      <c r="D59" s="171" t="s">
        <v>611</v>
      </c>
      <c r="E59" s="171">
        <v>107610141</v>
      </c>
      <c r="F59" s="319">
        <v>600120490</v>
      </c>
      <c r="G59" s="159" t="s">
        <v>612</v>
      </c>
      <c r="H59" s="160" t="s">
        <v>422</v>
      </c>
      <c r="I59" s="160" t="s">
        <v>131</v>
      </c>
      <c r="J59" s="159" t="s">
        <v>613</v>
      </c>
      <c r="K59" s="328" t="s">
        <v>614</v>
      </c>
      <c r="L59" s="9">
        <v>25000000</v>
      </c>
      <c r="M59" s="10">
        <v>21250000</v>
      </c>
      <c r="N59" s="603">
        <v>2022</v>
      </c>
      <c r="O59" s="122">
        <v>2027</v>
      </c>
      <c r="P59" s="5" t="s">
        <v>202</v>
      </c>
      <c r="Q59" s="7"/>
      <c r="R59" s="8" t="s">
        <v>615</v>
      </c>
      <c r="S59" s="8" t="s">
        <v>551</v>
      </c>
    </row>
    <row r="60" spans="1:19" ht="133.5" customHeight="1" thickBot="1" x14ac:dyDescent="0.3">
      <c r="A60" s="160">
        <v>52</v>
      </c>
      <c r="B60" s="156" t="s">
        <v>609</v>
      </c>
      <c r="C60" s="157" t="s">
        <v>610</v>
      </c>
      <c r="D60" s="171" t="s">
        <v>616</v>
      </c>
      <c r="E60" s="171">
        <v>107610141</v>
      </c>
      <c r="F60" s="319">
        <v>600120490</v>
      </c>
      <c r="G60" s="300" t="s">
        <v>617</v>
      </c>
      <c r="H60" s="160" t="s">
        <v>422</v>
      </c>
      <c r="I60" s="160" t="s">
        <v>131</v>
      </c>
      <c r="J60" s="159" t="s">
        <v>613</v>
      </c>
      <c r="K60" s="329" t="s">
        <v>794</v>
      </c>
      <c r="L60" s="16">
        <v>3000000</v>
      </c>
      <c r="M60" s="17">
        <v>2550000</v>
      </c>
      <c r="N60" s="603">
        <v>2022</v>
      </c>
      <c r="O60" s="122">
        <v>2027</v>
      </c>
      <c r="P60" s="12"/>
      <c r="Q60" s="14"/>
      <c r="R60" s="8" t="s">
        <v>615</v>
      </c>
      <c r="S60" s="8" t="s">
        <v>551</v>
      </c>
    </row>
    <row r="61" spans="1:19" ht="143.25" customHeight="1" thickBot="1" x14ac:dyDescent="0.3">
      <c r="A61" s="160">
        <v>53</v>
      </c>
      <c r="B61" s="156" t="s">
        <v>625</v>
      </c>
      <c r="C61" s="157" t="s">
        <v>626</v>
      </c>
      <c r="D61" s="171">
        <v>70981612</v>
      </c>
      <c r="E61" s="171">
        <v>181048132</v>
      </c>
      <c r="F61" s="319">
        <v>600120155</v>
      </c>
      <c r="G61" s="160" t="s">
        <v>627</v>
      </c>
      <c r="H61" s="160" t="s">
        <v>114</v>
      </c>
      <c r="I61" s="160" t="s">
        <v>131</v>
      </c>
      <c r="J61" s="160" t="s">
        <v>626</v>
      </c>
      <c r="K61" s="328" t="s">
        <v>628</v>
      </c>
      <c r="L61" s="9">
        <v>2000000</v>
      </c>
      <c r="M61" s="10">
        <v>1700000</v>
      </c>
      <c r="N61" s="127">
        <v>2022</v>
      </c>
      <c r="O61" s="219">
        <v>2027</v>
      </c>
      <c r="P61" s="5"/>
      <c r="Q61" s="7"/>
      <c r="R61" s="8" t="s">
        <v>574</v>
      </c>
      <c r="S61" s="8" t="s">
        <v>213</v>
      </c>
    </row>
    <row r="62" spans="1:19" ht="133.5" customHeight="1" thickBot="1" x14ac:dyDescent="0.3">
      <c r="A62" s="166">
        <v>54</v>
      </c>
      <c r="B62" s="156" t="s">
        <v>636</v>
      </c>
      <c r="C62" s="157" t="s">
        <v>637</v>
      </c>
      <c r="D62" s="171" t="s">
        <v>638</v>
      </c>
      <c r="E62" s="171">
        <v>107610183</v>
      </c>
      <c r="F62" s="319">
        <v>600119840</v>
      </c>
      <c r="G62" s="160" t="s">
        <v>639</v>
      </c>
      <c r="H62" s="159" t="s">
        <v>130</v>
      </c>
      <c r="I62" s="160" t="s">
        <v>131</v>
      </c>
      <c r="J62" s="159" t="s">
        <v>640</v>
      </c>
      <c r="K62" s="328" t="s">
        <v>641</v>
      </c>
      <c r="L62" s="9">
        <v>3000000</v>
      </c>
      <c r="M62" s="10">
        <v>2550000</v>
      </c>
      <c r="N62" s="127">
        <v>2022</v>
      </c>
      <c r="O62" s="219">
        <v>2027</v>
      </c>
      <c r="P62" s="5"/>
      <c r="Q62" s="7"/>
      <c r="R62" s="8" t="s">
        <v>563</v>
      </c>
      <c r="S62" s="8" t="s">
        <v>213</v>
      </c>
    </row>
    <row r="63" spans="1:19" ht="133.5" customHeight="1" thickBot="1" x14ac:dyDescent="0.3">
      <c r="A63" s="160">
        <v>55</v>
      </c>
      <c r="B63" s="297" t="s">
        <v>636</v>
      </c>
      <c r="C63" s="157" t="s">
        <v>637</v>
      </c>
      <c r="D63" s="346" t="s">
        <v>638</v>
      </c>
      <c r="E63" s="346">
        <v>107610183</v>
      </c>
      <c r="F63" s="348">
        <v>600119840</v>
      </c>
      <c r="G63" s="300" t="s">
        <v>642</v>
      </c>
      <c r="H63" s="159" t="s">
        <v>130</v>
      </c>
      <c r="I63" s="160" t="s">
        <v>131</v>
      </c>
      <c r="J63" s="159" t="s">
        <v>640</v>
      </c>
      <c r="K63" s="329" t="s">
        <v>643</v>
      </c>
      <c r="L63" s="9">
        <v>5000000</v>
      </c>
      <c r="M63" s="17">
        <v>4250000</v>
      </c>
      <c r="N63" s="127">
        <v>2022</v>
      </c>
      <c r="O63" s="219">
        <v>2027</v>
      </c>
      <c r="P63" s="12"/>
      <c r="Q63" s="14"/>
      <c r="R63" s="8" t="s">
        <v>563</v>
      </c>
      <c r="S63" s="8" t="s">
        <v>213</v>
      </c>
    </row>
    <row r="64" spans="1:19" ht="140.25" customHeight="1" thickBot="1" x14ac:dyDescent="0.3">
      <c r="A64" s="160">
        <v>56</v>
      </c>
      <c r="B64" s="297" t="s">
        <v>636</v>
      </c>
      <c r="C64" s="157" t="s">
        <v>637</v>
      </c>
      <c r="D64" s="346" t="s">
        <v>638</v>
      </c>
      <c r="E64" s="346">
        <v>107610183</v>
      </c>
      <c r="F64" s="345">
        <v>600119840</v>
      </c>
      <c r="G64" s="166" t="s">
        <v>644</v>
      </c>
      <c r="H64" s="159" t="s">
        <v>130</v>
      </c>
      <c r="I64" s="160" t="s">
        <v>131</v>
      </c>
      <c r="J64" s="159" t="s">
        <v>640</v>
      </c>
      <c r="K64" s="300" t="s">
        <v>774</v>
      </c>
      <c r="L64" s="16">
        <v>2000000</v>
      </c>
      <c r="M64" s="17">
        <v>1700000</v>
      </c>
      <c r="N64" s="127">
        <v>2022</v>
      </c>
      <c r="O64" s="219">
        <v>2027</v>
      </c>
      <c r="P64" s="12"/>
      <c r="Q64" s="14"/>
      <c r="R64" s="8" t="s">
        <v>563</v>
      </c>
      <c r="S64" s="8" t="s">
        <v>213</v>
      </c>
    </row>
    <row r="65" spans="1:19" ht="133.5" customHeight="1" thickBot="1" x14ac:dyDescent="0.3">
      <c r="A65" s="160">
        <v>57</v>
      </c>
      <c r="B65" s="156" t="s">
        <v>649</v>
      </c>
      <c r="C65" s="157" t="s">
        <v>646</v>
      </c>
      <c r="D65" s="171" t="s">
        <v>648</v>
      </c>
      <c r="E65" s="171">
        <v>107610591</v>
      </c>
      <c r="F65" s="319">
        <v>600119963</v>
      </c>
      <c r="G65" s="160" t="s">
        <v>653</v>
      </c>
      <c r="H65" s="160" t="s">
        <v>114</v>
      </c>
      <c r="I65" s="160" t="s">
        <v>131</v>
      </c>
      <c r="J65" s="160" t="s">
        <v>646</v>
      </c>
      <c r="K65" s="328" t="s">
        <v>652</v>
      </c>
      <c r="L65" s="9">
        <v>3000000</v>
      </c>
      <c r="M65" s="10">
        <v>2550000</v>
      </c>
      <c r="N65" s="127">
        <v>2022</v>
      </c>
      <c r="O65" s="219">
        <v>2027</v>
      </c>
      <c r="P65" s="5"/>
      <c r="Q65" s="7"/>
      <c r="R65" s="8" t="s">
        <v>563</v>
      </c>
      <c r="S65" s="8" t="s">
        <v>551</v>
      </c>
    </row>
    <row r="66" spans="1:19" ht="133.5" customHeight="1" thickBot="1" x14ac:dyDescent="0.3">
      <c r="A66" s="166">
        <v>58</v>
      </c>
      <c r="B66" s="297" t="s">
        <v>649</v>
      </c>
      <c r="C66" s="157" t="s">
        <v>646</v>
      </c>
      <c r="D66" s="171" t="s">
        <v>648</v>
      </c>
      <c r="E66" s="171">
        <v>107610591</v>
      </c>
      <c r="F66" s="319">
        <v>600119963</v>
      </c>
      <c r="G66" s="166" t="s">
        <v>651</v>
      </c>
      <c r="H66" s="160" t="s">
        <v>114</v>
      </c>
      <c r="I66" s="160" t="s">
        <v>131</v>
      </c>
      <c r="J66" s="160" t="s">
        <v>646</v>
      </c>
      <c r="K66" s="329" t="s">
        <v>650</v>
      </c>
      <c r="L66" s="16">
        <v>1000000</v>
      </c>
      <c r="M66" s="17">
        <v>850000</v>
      </c>
      <c r="N66" s="127">
        <v>2022</v>
      </c>
      <c r="O66" s="219">
        <v>2027</v>
      </c>
      <c r="P66" s="12"/>
      <c r="Q66" s="14"/>
      <c r="R66" s="8" t="s">
        <v>563</v>
      </c>
      <c r="S66" s="8" t="s">
        <v>551</v>
      </c>
    </row>
    <row r="67" spans="1:19" ht="133.5" customHeight="1" thickBot="1" x14ac:dyDescent="0.3">
      <c r="A67" s="160">
        <v>59</v>
      </c>
      <c r="B67" s="297" t="s">
        <v>649</v>
      </c>
      <c r="C67" s="157" t="s">
        <v>646</v>
      </c>
      <c r="D67" s="171" t="s">
        <v>648</v>
      </c>
      <c r="E67" s="171">
        <v>107610591</v>
      </c>
      <c r="F67" s="319">
        <v>600119963</v>
      </c>
      <c r="G67" s="300" t="s">
        <v>647</v>
      </c>
      <c r="H67" s="160" t="s">
        <v>114</v>
      </c>
      <c r="I67" s="160" t="s">
        <v>131</v>
      </c>
      <c r="J67" s="160" t="s">
        <v>646</v>
      </c>
      <c r="K67" s="300" t="s">
        <v>645</v>
      </c>
      <c r="L67" s="16">
        <v>1500000</v>
      </c>
      <c r="M67" s="17">
        <v>1275000</v>
      </c>
      <c r="N67" s="127">
        <v>2022</v>
      </c>
      <c r="O67" s="219">
        <v>2027</v>
      </c>
      <c r="P67" s="12"/>
      <c r="Q67" s="14"/>
      <c r="R67" s="8" t="s">
        <v>563</v>
      </c>
      <c r="S67" s="8" t="s">
        <v>551</v>
      </c>
    </row>
    <row r="68" spans="1:19" ht="133.5" customHeight="1" thickBot="1" x14ac:dyDescent="0.3">
      <c r="A68" s="160">
        <v>60</v>
      </c>
      <c r="B68" s="156" t="s">
        <v>654</v>
      </c>
      <c r="C68" s="157" t="s">
        <v>655</v>
      </c>
      <c r="D68" s="171">
        <v>75021552</v>
      </c>
      <c r="E68" s="171">
        <v>172000025</v>
      </c>
      <c r="F68" s="319">
        <v>672000016</v>
      </c>
      <c r="G68" s="159" t="s">
        <v>394</v>
      </c>
      <c r="H68" s="160" t="s">
        <v>114</v>
      </c>
      <c r="I68" s="160" t="s">
        <v>131</v>
      </c>
      <c r="J68" s="160" t="s">
        <v>655</v>
      </c>
      <c r="K68" s="328" t="s">
        <v>656</v>
      </c>
      <c r="L68" s="9">
        <v>1500000</v>
      </c>
      <c r="M68" s="10">
        <v>1275000</v>
      </c>
      <c r="N68" s="127">
        <v>2022</v>
      </c>
      <c r="O68" s="219">
        <v>2027</v>
      </c>
      <c r="P68" s="5"/>
      <c r="Q68" s="7"/>
      <c r="R68" s="8" t="s">
        <v>574</v>
      </c>
      <c r="S68" s="8" t="s">
        <v>213</v>
      </c>
    </row>
    <row r="69" spans="1:19" ht="133.5" customHeight="1" thickBot="1" x14ac:dyDescent="0.3">
      <c r="A69" s="160">
        <v>61</v>
      </c>
      <c r="B69" s="156" t="s">
        <v>657</v>
      </c>
      <c r="C69" s="157" t="s">
        <v>658</v>
      </c>
      <c r="D69" s="171" t="s">
        <v>659</v>
      </c>
      <c r="E69" s="171">
        <v>107610761</v>
      </c>
      <c r="F69" s="319">
        <v>600119564</v>
      </c>
      <c r="G69" s="160" t="s">
        <v>660</v>
      </c>
      <c r="H69" s="160" t="s">
        <v>422</v>
      </c>
      <c r="I69" s="160" t="s">
        <v>131</v>
      </c>
      <c r="J69" s="160" t="s">
        <v>661</v>
      </c>
      <c r="K69" s="328" t="s">
        <v>662</v>
      </c>
      <c r="L69" s="9">
        <v>450000</v>
      </c>
      <c r="M69" s="10">
        <v>382500</v>
      </c>
      <c r="N69" s="603">
        <v>2022</v>
      </c>
      <c r="O69" s="122">
        <v>2027</v>
      </c>
      <c r="P69" s="5"/>
      <c r="Q69" s="7"/>
      <c r="R69" s="8" t="s">
        <v>615</v>
      </c>
      <c r="S69" s="8" t="s">
        <v>551</v>
      </c>
    </row>
    <row r="70" spans="1:19" ht="133.5" customHeight="1" thickBot="1" x14ac:dyDescent="0.3">
      <c r="A70" s="166">
        <v>62</v>
      </c>
      <c r="B70" s="156" t="s">
        <v>657</v>
      </c>
      <c r="C70" s="157" t="s">
        <v>658</v>
      </c>
      <c r="D70" s="171" t="s">
        <v>659</v>
      </c>
      <c r="E70" s="171">
        <v>107610761</v>
      </c>
      <c r="F70" s="319">
        <v>600119564</v>
      </c>
      <c r="G70" s="381" t="s">
        <v>798</v>
      </c>
      <c r="H70" s="160" t="s">
        <v>422</v>
      </c>
      <c r="I70" s="160" t="s">
        <v>131</v>
      </c>
      <c r="J70" s="160" t="s">
        <v>661</v>
      </c>
      <c r="K70" s="328" t="s">
        <v>797</v>
      </c>
      <c r="L70" s="9">
        <v>800000</v>
      </c>
      <c r="M70" s="10">
        <v>680000</v>
      </c>
      <c r="N70" s="603">
        <v>2022</v>
      </c>
      <c r="O70" s="122">
        <v>2027</v>
      </c>
      <c r="P70" s="5"/>
      <c r="Q70" s="7"/>
      <c r="R70" s="8" t="s">
        <v>615</v>
      </c>
      <c r="S70" s="8" t="s">
        <v>551</v>
      </c>
    </row>
    <row r="71" spans="1:19" ht="133.5" customHeight="1" thickBot="1" x14ac:dyDescent="0.3">
      <c r="A71" s="160">
        <v>63</v>
      </c>
      <c r="B71" s="156" t="s">
        <v>657</v>
      </c>
      <c r="C71" s="157" t="s">
        <v>658</v>
      </c>
      <c r="D71" s="171" t="s">
        <v>659</v>
      </c>
      <c r="E71" s="171">
        <v>107610761</v>
      </c>
      <c r="F71" s="319">
        <v>600119564</v>
      </c>
      <c r="G71" s="421" t="s">
        <v>561</v>
      </c>
      <c r="H71" s="160" t="s">
        <v>422</v>
      </c>
      <c r="I71" s="160" t="s">
        <v>131</v>
      </c>
      <c r="J71" s="160" t="s">
        <v>661</v>
      </c>
      <c r="K71" s="328" t="s">
        <v>796</v>
      </c>
      <c r="L71" s="9">
        <v>600000</v>
      </c>
      <c r="M71" s="10">
        <v>510000</v>
      </c>
      <c r="N71" s="603">
        <v>2022</v>
      </c>
      <c r="O71" s="122">
        <v>2027</v>
      </c>
      <c r="P71" s="5"/>
      <c r="Q71" s="7"/>
      <c r="R71" s="8" t="s">
        <v>615</v>
      </c>
      <c r="S71" s="8" t="s">
        <v>551</v>
      </c>
    </row>
    <row r="72" spans="1:19" ht="133.5" customHeight="1" thickBot="1" x14ac:dyDescent="0.3">
      <c r="A72" s="160">
        <v>64</v>
      </c>
      <c r="B72" s="156" t="s">
        <v>670</v>
      </c>
      <c r="C72" s="157" t="s">
        <v>669</v>
      </c>
      <c r="D72" s="318" t="s">
        <v>668</v>
      </c>
      <c r="E72" s="318">
        <v>107610175</v>
      </c>
      <c r="F72" s="327">
        <v>650053095</v>
      </c>
      <c r="G72" s="159" t="s">
        <v>667</v>
      </c>
      <c r="H72" s="159" t="s">
        <v>666</v>
      </c>
      <c r="I72" s="159" t="s">
        <v>131</v>
      </c>
      <c r="J72" s="159" t="s">
        <v>665</v>
      </c>
      <c r="K72" s="328" t="s">
        <v>664</v>
      </c>
      <c r="L72" s="9">
        <v>15000000</v>
      </c>
      <c r="M72" s="10">
        <v>12750000</v>
      </c>
      <c r="N72" s="604">
        <v>44562</v>
      </c>
      <c r="O72" s="611">
        <v>46752</v>
      </c>
      <c r="P72" s="5"/>
      <c r="Q72" s="7"/>
      <c r="R72" s="8" t="s">
        <v>663</v>
      </c>
      <c r="S72" s="8" t="s">
        <v>551</v>
      </c>
    </row>
    <row r="73" spans="1:19" ht="133.5" customHeight="1" thickBot="1" x14ac:dyDescent="0.3">
      <c r="A73" s="160">
        <v>65</v>
      </c>
      <c r="B73" s="156" t="s">
        <v>683</v>
      </c>
      <c r="C73" s="157" t="s">
        <v>684</v>
      </c>
      <c r="D73" s="171">
        <v>70989851</v>
      </c>
      <c r="E73" s="171">
        <v>107610108</v>
      </c>
      <c r="F73" s="319">
        <v>650036239</v>
      </c>
      <c r="G73" s="160" t="s">
        <v>685</v>
      </c>
      <c r="H73" s="160" t="s">
        <v>130</v>
      </c>
      <c r="I73" s="160" t="s">
        <v>131</v>
      </c>
      <c r="J73" s="160" t="s">
        <v>686</v>
      </c>
      <c r="K73" s="328" t="s">
        <v>687</v>
      </c>
      <c r="L73" s="9">
        <v>15000000</v>
      </c>
      <c r="M73" s="10">
        <v>12750000</v>
      </c>
      <c r="N73" s="127">
        <v>2022</v>
      </c>
      <c r="O73" s="219">
        <v>2027</v>
      </c>
      <c r="P73" s="5"/>
      <c r="Q73" s="7"/>
      <c r="R73" s="8" t="s">
        <v>688</v>
      </c>
      <c r="S73" s="8" t="s">
        <v>606</v>
      </c>
    </row>
    <row r="74" spans="1:19" ht="142.5" customHeight="1" thickBot="1" x14ac:dyDescent="0.3">
      <c r="A74" s="166">
        <v>66</v>
      </c>
      <c r="B74" s="156" t="s">
        <v>692</v>
      </c>
      <c r="C74" s="157" t="s">
        <v>693</v>
      </c>
      <c r="D74" s="171" t="s">
        <v>694</v>
      </c>
      <c r="E74" s="171">
        <v>107610612</v>
      </c>
      <c r="F74" s="327" t="s">
        <v>695</v>
      </c>
      <c r="G74" s="160" t="s">
        <v>561</v>
      </c>
      <c r="H74" s="160" t="s">
        <v>114</v>
      </c>
      <c r="I74" s="160" t="s">
        <v>131</v>
      </c>
      <c r="J74" s="160" t="s">
        <v>693</v>
      </c>
      <c r="K74" s="328" t="s">
        <v>696</v>
      </c>
      <c r="L74" s="9">
        <v>8000000</v>
      </c>
      <c r="M74" s="10">
        <v>6800000</v>
      </c>
      <c r="N74" s="127">
        <v>2022</v>
      </c>
      <c r="O74" s="219">
        <v>2027</v>
      </c>
      <c r="P74" s="5"/>
      <c r="Q74" s="7"/>
      <c r="R74" s="8" t="s">
        <v>574</v>
      </c>
      <c r="S74" s="8" t="s">
        <v>213</v>
      </c>
    </row>
    <row r="75" spans="1:19" ht="133.5" customHeight="1" thickBot="1" x14ac:dyDescent="0.3">
      <c r="A75" s="160">
        <v>67</v>
      </c>
      <c r="B75" s="156" t="s">
        <v>708</v>
      </c>
      <c r="C75" s="157" t="s">
        <v>709</v>
      </c>
      <c r="D75" s="171">
        <v>70983968</v>
      </c>
      <c r="E75" s="171">
        <v>107610639</v>
      </c>
      <c r="F75" s="319">
        <v>600120236</v>
      </c>
      <c r="G75" s="160" t="s">
        <v>565</v>
      </c>
      <c r="H75" s="160" t="s">
        <v>114</v>
      </c>
      <c r="I75" s="160" t="s">
        <v>131</v>
      </c>
      <c r="J75" s="160" t="s">
        <v>709</v>
      </c>
      <c r="K75" s="328" t="s">
        <v>710</v>
      </c>
      <c r="L75" s="9">
        <v>2000000</v>
      </c>
      <c r="M75" s="10">
        <v>1700000</v>
      </c>
      <c r="N75" s="127">
        <v>2022</v>
      </c>
      <c r="O75" s="219">
        <v>2027</v>
      </c>
      <c r="P75" s="5"/>
      <c r="Q75" s="7"/>
      <c r="R75" s="8" t="s">
        <v>574</v>
      </c>
      <c r="S75" s="8" t="s">
        <v>213</v>
      </c>
    </row>
    <row r="76" spans="1:19" ht="153.75" customHeight="1" thickBot="1" x14ac:dyDescent="0.3">
      <c r="A76" s="160">
        <v>68</v>
      </c>
      <c r="B76" s="156" t="s">
        <v>717</v>
      </c>
      <c r="C76" s="157" t="s">
        <v>718</v>
      </c>
      <c r="D76" s="171" t="s">
        <v>719</v>
      </c>
      <c r="E76" s="171">
        <v>107610647</v>
      </c>
      <c r="F76" s="319">
        <v>650035992</v>
      </c>
      <c r="G76" s="160" t="s">
        <v>720</v>
      </c>
      <c r="H76" s="160" t="s">
        <v>114</v>
      </c>
      <c r="I76" s="160" t="s">
        <v>131</v>
      </c>
      <c r="J76" s="160" t="s">
        <v>718</v>
      </c>
      <c r="K76" s="328" t="s">
        <v>721</v>
      </c>
      <c r="L76" s="9">
        <v>5000000</v>
      </c>
      <c r="M76" s="10">
        <v>4250000</v>
      </c>
      <c r="N76" s="127">
        <v>2022</v>
      </c>
      <c r="O76" s="219">
        <v>2027</v>
      </c>
      <c r="P76" s="5"/>
      <c r="Q76" s="7"/>
      <c r="R76" s="8" t="s">
        <v>574</v>
      </c>
      <c r="S76" s="8" t="s">
        <v>213</v>
      </c>
    </row>
    <row r="77" spans="1:19" ht="133.5" customHeight="1" thickBot="1" x14ac:dyDescent="0.3">
      <c r="A77" s="160">
        <v>69</v>
      </c>
      <c r="B77" s="156" t="s">
        <v>717</v>
      </c>
      <c r="C77" s="157" t="s">
        <v>718</v>
      </c>
      <c r="D77" s="171" t="s">
        <v>719</v>
      </c>
      <c r="E77" s="171">
        <v>107610647</v>
      </c>
      <c r="F77" s="319">
        <v>650035992</v>
      </c>
      <c r="G77" s="166" t="s">
        <v>565</v>
      </c>
      <c r="H77" s="160" t="s">
        <v>114</v>
      </c>
      <c r="I77" s="160" t="s">
        <v>131</v>
      </c>
      <c r="J77" s="160" t="s">
        <v>718</v>
      </c>
      <c r="K77" s="329" t="s">
        <v>722</v>
      </c>
      <c r="L77" s="16">
        <v>2500000</v>
      </c>
      <c r="M77" s="17">
        <v>2150000</v>
      </c>
      <c r="N77" s="127">
        <v>2022</v>
      </c>
      <c r="O77" s="219">
        <v>2027</v>
      </c>
      <c r="P77" s="12"/>
      <c r="Q77" s="14"/>
      <c r="R77" s="15" t="s">
        <v>574</v>
      </c>
      <c r="S77" s="15" t="s">
        <v>213</v>
      </c>
    </row>
    <row r="78" spans="1:19" ht="144.75" customHeight="1" thickBot="1" x14ac:dyDescent="0.3">
      <c r="A78" s="166">
        <v>70</v>
      </c>
      <c r="B78" s="156" t="s">
        <v>736</v>
      </c>
      <c r="C78" s="157" t="s">
        <v>737</v>
      </c>
      <c r="D78" s="171" t="s">
        <v>738</v>
      </c>
      <c r="E78" s="171">
        <v>107610892</v>
      </c>
      <c r="F78" s="319">
        <v>600119629</v>
      </c>
      <c r="G78" s="160" t="s">
        <v>739</v>
      </c>
      <c r="H78" s="160" t="s">
        <v>130</v>
      </c>
      <c r="I78" s="160" t="s">
        <v>131</v>
      </c>
      <c r="J78" s="160" t="s">
        <v>740</v>
      </c>
      <c r="K78" s="328" t="s">
        <v>741</v>
      </c>
      <c r="L78" s="9">
        <v>750000</v>
      </c>
      <c r="M78" s="10">
        <v>637500</v>
      </c>
      <c r="N78" s="127">
        <v>2022</v>
      </c>
      <c r="O78" s="219">
        <v>2027</v>
      </c>
      <c r="P78" s="5"/>
      <c r="Q78" s="7"/>
      <c r="R78" s="8" t="s">
        <v>574</v>
      </c>
      <c r="S78" s="8" t="s">
        <v>213</v>
      </c>
    </row>
    <row r="79" spans="1:19" ht="140.25" customHeight="1" thickBot="1" x14ac:dyDescent="0.3">
      <c r="A79" s="160">
        <v>71</v>
      </c>
      <c r="B79" s="297" t="s">
        <v>736</v>
      </c>
      <c r="C79" s="157" t="s">
        <v>737</v>
      </c>
      <c r="D79" s="346" t="s">
        <v>738</v>
      </c>
      <c r="E79" s="346">
        <v>107610892</v>
      </c>
      <c r="F79" s="345">
        <v>600119629</v>
      </c>
      <c r="G79" s="166" t="s">
        <v>742</v>
      </c>
      <c r="H79" s="160" t="s">
        <v>130</v>
      </c>
      <c r="I79" s="160" t="s">
        <v>131</v>
      </c>
      <c r="J79" s="160" t="s">
        <v>740</v>
      </c>
      <c r="K79" s="329" t="s">
        <v>743</v>
      </c>
      <c r="L79" s="16">
        <v>7000000</v>
      </c>
      <c r="M79" s="17">
        <v>5950000</v>
      </c>
      <c r="N79" s="109">
        <v>2022</v>
      </c>
      <c r="O79" s="228">
        <v>2027</v>
      </c>
      <c r="P79" s="12"/>
      <c r="Q79" s="14"/>
      <c r="R79" s="8" t="s">
        <v>574</v>
      </c>
      <c r="S79" s="15" t="s">
        <v>213</v>
      </c>
    </row>
    <row r="80" spans="1:19" ht="133.5" customHeight="1" thickBot="1" x14ac:dyDescent="0.3">
      <c r="A80" s="160">
        <v>72</v>
      </c>
      <c r="B80" s="297" t="s">
        <v>736</v>
      </c>
      <c r="C80" s="157" t="s">
        <v>737</v>
      </c>
      <c r="D80" s="346" t="s">
        <v>738</v>
      </c>
      <c r="E80" s="346">
        <v>107610892</v>
      </c>
      <c r="F80" s="345">
        <v>600119629</v>
      </c>
      <c r="G80" s="166" t="s">
        <v>561</v>
      </c>
      <c r="H80" s="160" t="s">
        <v>130</v>
      </c>
      <c r="I80" s="160" t="s">
        <v>131</v>
      </c>
      <c r="J80" s="160" t="s">
        <v>740</v>
      </c>
      <c r="K80" s="300" t="s">
        <v>744</v>
      </c>
      <c r="L80" s="16">
        <v>1500000</v>
      </c>
      <c r="M80" s="17">
        <v>1275000</v>
      </c>
      <c r="N80" s="109">
        <v>2022</v>
      </c>
      <c r="O80" s="228">
        <v>2027</v>
      </c>
      <c r="P80" s="12"/>
      <c r="Q80" s="14"/>
      <c r="R80" s="8" t="s">
        <v>574</v>
      </c>
      <c r="S80" s="15" t="s">
        <v>213</v>
      </c>
    </row>
    <row r="81" spans="1:19" ht="133.5" customHeight="1" thickBot="1" x14ac:dyDescent="0.3">
      <c r="A81" s="160">
        <v>73</v>
      </c>
      <c r="B81" s="156" t="s">
        <v>745</v>
      </c>
      <c r="C81" s="157" t="s">
        <v>746</v>
      </c>
      <c r="D81" s="171">
        <v>70881707</v>
      </c>
      <c r="E81" s="171">
        <v>107610272</v>
      </c>
      <c r="F81" s="319">
        <v>600120511</v>
      </c>
      <c r="G81" s="160" t="s">
        <v>747</v>
      </c>
      <c r="H81" s="160" t="s">
        <v>114</v>
      </c>
      <c r="I81" s="160" t="s">
        <v>131</v>
      </c>
      <c r="J81" s="159" t="s">
        <v>746</v>
      </c>
      <c r="K81" s="328" t="s">
        <v>748</v>
      </c>
      <c r="L81" s="9">
        <v>5000000</v>
      </c>
      <c r="M81" s="10">
        <v>4250000</v>
      </c>
      <c r="N81" s="127">
        <v>2022</v>
      </c>
      <c r="O81" s="219">
        <v>2027</v>
      </c>
      <c r="P81" s="5" t="s">
        <v>202</v>
      </c>
      <c r="Q81" s="7" t="s">
        <v>202</v>
      </c>
      <c r="R81" s="8" t="s">
        <v>574</v>
      </c>
      <c r="S81" s="8" t="s">
        <v>213</v>
      </c>
    </row>
    <row r="82" spans="1:19" ht="133.5" customHeight="1" thickBot="1" x14ac:dyDescent="0.3">
      <c r="A82" s="166">
        <v>74</v>
      </c>
      <c r="B82" s="156" t="s">
        <v>745</v>
      </c>
      <c r="C82" s="157" t="s">
        <v>746</v>
      </c>
      <c r="D82" s="171">
        <v>70881707</v>
      </c>
      <c r="E82" s="171">
        <v>107610272</v>
      </c>
      <c r="F82" s="319">
        <v>600120511</v>
      </c>
      <c r="G82" s="300" t="s">
        <v>749</v>
      </c>
      <c r="H82" s="160" t="s">
        <v>114</v>
      </c>
      <c r="I82" s="160" t="s">
        <v>131</v>
      </c>
      <c r="J82" s="159" t="s">
        <v>746</v>
      </c>
      <c r="K82" s="329" t="s">
        <v>750</v>
      </c>
      <c r="L82" s="16">
        <v>3000000</v>
      </c>
      <c r="M82" s="17">
        <v>2550000</v>
      </c>
      <c r="N82" s="127">
        <v>2022</v>
      </c>
      <c r="O82" s="219">
        <v>2027</v>
      </c>
      <c r="P82" s="12" t="s">
        <v>202</v>
      </c>
      <c r="Q82" s="14" t="s">
        <v>202</v>
      </c>
      <c r="R82" s="8" t="s">
        <v>574</v>
      </c>
      <c r="S82" s="8" t="s">
        <v>213</v>
      </c>
    </row>
    <row r="83" spans="1:19" ht="133.5" customHeight="1" thickBot="1" x14ac:dyDescent="0.3">
      <c r="A83" s="160">
        <v>75</v>
      </c>
      <c r="B83" s="156" t="s">
        <v>745</v>
      </c>
      <c r="C83" s="157" t="s">
        <v>746</v>
      </c>
      <c r="D83" s="171">
        <v>70881707</v>
      </c>
      <c r="E83" s="171">
        <v>107610272</v>
      </c>
      <c r="F83" s="319">
        <v>600120511</v>
      </c>
      <c r="G83" s="300" t="s">
        <v>751</v>
      </c>
      <c r="H83" s="160" t="s">
        <v>114</v>
      </c>
      <c r="I83" s="160" t="s">
        <v>131</v>
      </c>
      <c r="J83" s="159" t="s">
        <v>746</v>
      </c>
      <c r="K83" s="300" t="s">
        <v>752</v>
      </c>
      <c r="L83" s="16">
        <v>7000000</v>
      </c>
      <c r="M83" s="17">
        <v>5950000</v>
      </c>
      <c r="N83" s="127">
        <v>2022</v>
      </c>
      <c r="O83" s="219">
        <v>2027</v>
      </c>
      <c r="P83" s="12" t="s">
        <v>202</v>
      </c>
      <c r="Q83" s="14" t="s">
        <v>202</v>
      </c>
      <c r="R83" s="8" t="s">
        <v>574</v>
      </c>
      <c r="S83" s="8" t="s">
        <v>213</v>
      </c>
    </row>
    <row r="84" spans="1:19" ht="45" x14ac:dyDescent="0.25">
      <c r="A84" s="160">
        <v>76</v>
      </c>
      <c r="B84" s="127" t="s">
        <v>775</v>
      </c>
      <c r="C84" s="110" t="s">
        <v>775</v>
      </c>
      <c r="D84" s="110">
        <v>4882407</v>
      </c>
      <c r="E84" s="110" t="s">
        <v>776</v>
      </c>
      <c r="F84" s="219" t="s">
        <v>776</v>
      </c>
      <c r="G84" s="112" t="s">
        <v>777</v>
      </c>
      <c r="H84" s="112" t="s">
        <v>114</v>
      </c>
      <c r="I84" s="112" t="s">
        <v>131</v>
      </c>
      <c r="J84" s="112" t="s">
        <v>131</v>
      </c>
      <c r="K84" s="120" t="s">
        <v>778</v>
      </c>
      <c r="L84" s="225">
        <v>25000000</v>
      </c>
      <c r="M84" s="224">
        <v>21250000</v>
      </c>
      <c r="N84" s="403">
        <v>44805</v>
      </c>
      <c r="O84" s="404">
        <v>45139</v>
      </c>
      <c r="P84" s="127" t="s">
        <v>202</v>
      </c>
      <c r="Q84" s="219"/>
      <c r="R84" s="112" t="s">
        <v>779</v>
      </c>
      <c r="S84" s="112" t="s">
        <v>551</v>
      </c>
    </row>
    <row r="85" spans="1:19" x14ac:dyDescent="0.25">
      <c r="A85" s="416"/>
      <c r="B85" s="417"/>
      <c r="C85" s="417"/>
      <c r="D85" s="417"/>
      <c r="E85" s="417"/>
      <c r="F85" s="417"/>
      <c r="G85" s="417"/>
      <c r="H85" s="417"/>
      <c r="I85" s="417"/>
      <c r="J85" s="417"/>
      <c r="K85" s="418"/>
      <c r="L85" s="419"/>
      <c r="M85" s="419"/>
      <c r="N85" s="420"/>
      <c r="O85" s="420"/>
      <c r="P85" s="417"/>
      <c r="Q85" s="417"/>
      <c r="R85" s="417"/>
      <c r="S85" s="417"/>
    </row>
    <row r="88" spans="1:19" ht="15.75" thickBot="1" x14ac:dyDescent="0.3"/>
    <row r="89" spans="1:19" ht="15.75" thickBot="1" x14ac:dyDescent="0.3">
      <c r="A89" s="361"/>
      <c r="B89" s="362" t="s">
        <v>873</v>
      </c>
      <c r="C89" s="363"/>
      <c r="D89" s="364"/>
      <c r="E89" s="364"/>
      <c r="F89" s="365"/>
      <c r="L89" s="25" t="s">
        <v>120</v>
      </c>
    </row>
    <row r="90" spans="1:19" x14ac:dyDescent="0.25">
      <c r="A90" s="349"/>
      <c r="B90" s="349"/>
      <c r="C90" s="349"/>
      <c r="L90" s="25" t="s">
        <v>795</v>
      </c>
    </row>
    <row r="93" spans="1:19" x14ac:dyDescent="0.25">
      <c r="A93" s="350"/>
      <c r="B93" s="350"/>
      <c r="C93" s="350"/>
    </row>
    <row r="94" spans="1:19" x14ac:dyDescent="0.25">
      <c r="B94" s="284" t="s">
        <v>28</v>
      </c>
    </row>
    <row r="95" spans="1:19" x14ac:dyDescent="0.25">
      <c r="A95" s="359"/>
      <c r="B95" s="359" t="s">
        <v>123</v>
      </c>
      <c r="C95" s="359"/>
    </row>
    <row r="96" spans="1:19" x14ac:dyDescent="0.25">
      <c r="A96" s="359"/>
      <c r="B96" s="359" t="s">
        <v>109</v>
      </c>
      <c r="C96" s="359"/>
    </row>
    <row r="97" spans="1:15" x14ac:dyDescent="0.25">
      <c r="A97" s="359"/>
      <c r="B97" s="359"/>
      <c r="C97" s="359"/>
    </row>
    <row r="98" spans="1:15" x14ac:dyDescent="0.25">
      <c r="A98" s="360"/>
      <c r="B98" s="360" t="s">
        <v>30</v>
      </c>
      <c r="C98" s="360"/>
    </row>
    <row r="99" spans="1:15" x14ac:dyDescent="0.25">
      <c r="A99" s="360"/>
      <c r="B99" s="360"/>
      <c r="C99" s="360"/>
    </row>
    <row r="100" spans="1:15" x14ac:dyDescent="0.25">
      <c r="A100" s="360"/>
      <c r="B100" s="360" t="s">
        <v>31</v>
      </c>
      <c r="C100" s="360"/>
    </row>
    <row r="101" spans="1:15" x14ac:dyDescent="0.25">
      <c r="A101" s="359"/>
      <c r="B101" s="359"/>
      <c r="C101" s="359"/>
    </row>
    <row r="102" spans="1:15" x14ac:dyDescent="0.25">
      <c r="A102" s="359"/>
      <c r="B102" s="359" t="s">
        <v>32</v>
      </c>
      <c r="C102" s="359"/>
    </row>
    <row r="104" spans="1:15" s="27" customFormat="1" x14ac:dyDescent="0.25">
      <c r="A104" s="351"/>
      <c r="B104" s="351"/>
      <c r="C104" s="351"/>
      <c r="D104" s="358"/>
      <c r="E104" s="358"/>
      <c r="F104" s="358"/>
      <c r="G104" s="352"/>
      <c r="H104" s="352"/>
      <c r="I104" s="352"/>
      <c r="J104" s="352"/>
      <c r="K104" s="338"/>
      <c r="L104" s="28"/>
      <c r="M104" s="28"/>
      <c r="N104" s="605"/>
      <c r="O104" s="605"/>
    </row>
    <row r="106" spans="1:15" x14ac:dyDescent="0.25">
      <c r="A106" s="351"/>
      <c r="B106" s="351"/>
      <c r="C106" s="351"/>
    </row>
    <row r="108" spans="1:15" x14ac:dyDescent="0.25">
      <c r="A108" s="351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7:O7"/>
    <mergeCell ref="P7:Q7"/>
    <mergeCell ref="R7:S7"/>
    <mergeCell ref="A6:S6"/>
    <mergeCell ref="A7:A8"/>
    <mergeCell ref="B7:F7"/>
    <mergeCell ref="G7:G8"/>
    <mergeCell ref="J7:J8"/>
    <mergeCell ref="K7:K8"/>
    <mergeCell ref="L7:M7"/>
    <mergeCell ref="H7:H8"/>
    <mergeCell ref="I7:I8"/>
  </mergeCells>
  <pageMargins left="0.7" right="0.7" top="0.78740157499999996" bottom="0.78740157499999996" header="0.3" footer="0.3"/>
  <pageSetup paperSize="8" scale="7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Z234"/>
  <sheetViews>
    <sheetView zoomScale="70" zoomScaleNormal="70" workbookViewId="0">
      <pane ySplit="9" topLeftCell="A192" activePane="bottomLeft" state="frozen"/>
      <selection activeCell="J1" sqref="J1"/>
      <selection pane="bottomLeft" activeCell="H199" sqref="H199"/>
    </sheetView>
  </sheetViews>
  <sheetFormatPr defaultColWidth="9.28515625" defaultRowHeight="15" x14ac:dyDescent="0.25"/>
  <cols>
    <col min="1" max="1" width="6.5703125" style="1" customWidth="1"/>
    <col min="2" max="2" width="9.28515625" style="1"/>
    <col min="3" max="3" width="9.28515625" style="303"/>
    <col min="4" max="4" width="11.5703125" style="1" bestFit="1" customWidth="1"/>
    <col min="5" max="6" width="13.7109375" style="1" bestFit="1" customWidth="1"/>
    <col min="7" max="7" width="16.28515625" style="303" customWidth="1"/>
    <col min="8" max="9" width="14.28515625" style="1" customWidth="1"/>
    <col min="10" max="10" width="14.7109375" style="1" customWidth="1"/>
    <col min="11" max="11" width="39.42578125" style="1" customWidth="1"/>
    <col min="12" max="12" width="13.85546875" style="25" customWidth="1"/>
    <col min="13" max="13" width="15.42578125" style="25" customWidth="1"/>
    <col min="14" max="15" width="9.28515625" style="1"/>
    <col min="16" max="16" width="8.42578125" style="1" customWidth="1"/>
    <col min="17" max="19" width="10.42578125" style="1" customWidth="1"/>
    <col min="20" max="21" width="13.42578125" style="1" customWidth="1"/>
    <col min="22" max="23" width="14" style="1" customWidth="1"/>
    <col min="24" max="24" width="12.28515625" style="1" customWidth="1"/>
    <col min="25" max="26" width="10.28515625" style="1" customWidth="1"/>
    <col min="27" max="16384" width="9.28515625" style="1"/>
  </cols>
  <sheetData>
    <row r="2" spans="1:26" x14ac:dyDescent="0.25">
      <c r="B2" s="1" t="s">
        <v>121</v>
      </c>
    </row>
    <row r="3" spans="1:26" x14ac:dyDescent="0.25">
      <c r="B3" s="1" t="s">
        <v>122</v>
      </c>
    </row>
    <row r="4" spans="1:26" x14ac:dyDescent="0.25">
      <c r="B4" s="1" t="s">
        <v>124</v>
      </c>
    </row>
    <row r="5" spans="1:26" ht="15.75" thickBot="1" x14ac:dyDescent="0.3"/>
    <row r="6" spans="1:26" ht="18" customHeight="1" thickBot="1" x14ac:dyDescent="0.35">
      <c r="A6" s="634" t="s">
        <v>33</v>
      </c>
      <c r="B6" s="635"/>
      <c r="C6" s="635"/>
      <c r="D6" s="635"/>
      <c r="E6" s="635"/>
      <c r="F6" s="635"/>
      <c r="G6" s="635"/>
      <c r="H6" s="635"/>
      <c r="I6" s="635"/>
      <c r="J6" s="635"/>
      <c r="K6" s="635"/>
      <c r="L6" s="635"/>
      <c r="M6" s="635"/>
      <c r="N6" s="635"/>
      <c r="O6" s="635"/>
      <c r="P6" s="635"/>
      <c r="Q6" s="635"/>
      <c r="R6" s="635"/>
      <c r="S6" s="635"/>
      <c r="T6" s="635"/>
      <c r="U6" s="635"/>
      <c r="V6" s="635"/>
      <c r="W6" s="635"/>
      <c r="X6" s="635"/>
      <c r="Y6" s="635"/>
      <c r="Z6" s="636"/>
    </row>
    <row r="7" spans="1:26" s="29" customFormat="1" ht="29.1" customHeight="1" thickBot="1" x14ac:dyDescent="0.3">
      <c r="A7" s="637" t="s">
        <v>6</v>
      </c>
      <c r="B7" s="664" t="s">
        <v>7</v>
      </c>
      <c r="C7" s="665"/>
      <c r="D7" s="665"/>
      <c r="E7" s="665"/>
      <c r="F7" s="666"/>
      <c r="G7" s="644" t="s">
        <v>8</v>
      </c>
      <c r="H7" s="683" t="s">
        <v>34</v>
      </c>
      <c r="I7" s="686" t="s">
        <v>66</v>
      </c>
      <c r="J7" s="647" t="s">
        <v>10</v>
      </c>
      <c r="K7" s="661" t="s">
        <v>11</v>
      </c>
      <c r="L7" s="667" t="s">
        <v>35</v>
      </c>
      <c r="M7" s="668"/>
      <c r="N7" s="669" t="s">
        <v>13</v>
      </c>
      <c r="O7" s="670"/>
      <c r="P7" s="656" t="s">
        <v>36</v>
      </c>
      <c r="Q7" s="657"/>
      <c r="R7" s="657"/>
      <c r="S7" s="657"/>
      <c r="T7" s="657"/>
      <c r="U7" s="657"/>
      <c r="V7" s="657"/>
      <c r="W7" s="658"/>
      <c r="X7" s="658"/>
      <c r="Y7" s="616" t="s">
        <v>15</v>
      </c>
      <c r="Z7" s="617"/>
    </row>
    <row r="8" spans="1:26" ht="14.85" customHeight="1" x14ac:dyDescent="0.25">
      <c r="A8" s="638"/>
      <c r="B8" s="644" t="s">
        <v>16</v>
      </c>
      <c r="C8" s="640" t="s">
        <v>17</v>
      </c>
      <c r="D8" s="640" t="s">
        <v>18</v>
      </c>
      <c r="E8" s="640" t="s">
        <v>19</v>
      </c>
      <c r="F8" s="642" t="s">
        <v>20</v>
      </c>
      <c r="G8" s="645"/>
      <c r="H8" s="684"/>
      <c r="I8" s="687"/>
      <c r="J8" s="648"/>
      <c r="K8" s="662"/>
      <c r="L8" s="675" t="s">
        <v>21</v>
      </c>
      <c r="M8" s="677" t="s">
        <v>84</v>
      </c>
      <c r="N8" s="679" t="s">
        <v>22</v>
      </c>
      <c r="O8" s="681" t="s">
        <v>23</v>
      </c>
      <c r="P8" s="659" t="s">
        <v>37</v>
      </c>
      <c r="Q8" s="660"/>
      <c r="R8" s="660"/>
      <c r="S8" s="661"/>
      <c r="T8" s="650" t="s">
        <v>38</v>
      </c>
      <c r="U8" s="652" t="s">
        <v>81</v>
      </c>
      <c r="V8" s="652" t="s">
        <v>82</v>
      </c>
      <c r="W8" s="650" t="s">
        <v>39</v>
      </c>
      <c r="X8" s="654" t="s">
        <v>68</v>
      </c>
      <c r="Y8" s="671" t="s">
        <v>26</v>
      </c>
      <c r="Z8" s="673" t="s">
        <v>27</v>
      </c>
    </row>
    <row r="9" spans="1:26" ht="80.099999999999994" customHeight="1" thickBot="1" x14ac:dyDescent="0.3">
      <c r="A9" s="639"/>
      <c r="B9" s="646"/>
      <c r="C9" s="641"/>
      <c r="D9" s="641"/>
      <c r="E9" s="641"/>
      <c r="F9" s="643"/>
      <c r="G9" s="646"/>
      <c r="H9" s="685"/>
      <c r="I9" s="688"/>
      <c r="J9" s="649"/>
      <c r="K9" s="663"/>
      <c r="L9" s="676"/>
      <c r="M9" s="678"/>
      <c r="N9" s="680"/>
      <c r="O9" s="682"/>
      <c r="P9" s="81" t="s">
        <v>60</v>
      </c>
      <c r="Q9" s="82" t="s">
        <v>40</v>
      </c>
      <c r="R9" s="82" t="s">
        <v>41</v>
      </c>
      <c r="S9" s="83" t="s">
        <v>42</v>
      </c>
      <c r="T9" s="651"/>
      <c r="U9" s="653"/>
      <c r="V9" s="653"/>
      <c r="W9" s="651"/>
      <c r="X9" s="655"/>
      <c r="Y9" s="672"/>
      <c r="Z9" s="674"/>
    </row>
    <row r="10" spans="1:26" ht="77.25" customHeight="1" x14ac:dyDescent="0.25">
      <c r="A10" s="4">
        <v>1</v>
      </c>
      <c r="B10" s="108" t="s">
        <v>125</v>
      </c>
      <c r="C10" s="110" t="s">
        <v>203</v>
      </c>
      <c r="D10" s="111">
        <v>47922516</v>
      </c>
      <c r="E10" s="121">
        <v>102591270</v>
      </c>
      <c r="F10" s="122">
        <v>600120406</v>
      </c>
      <c r="G10" s="112" t="s">
        <v>126</v>
      </c>
      <c r="H10" s="112" t="s">
        <v>130</v>
      </c>
      <c r="I10" s="112" t="s">
        <v>131</v>
      </c>
      <c r="J10" s="8" t="s">
        <v>131</v>
      </c>
      <c r="K10" s="92" t="s">
        <v>127</v>
      </c>
      <c r="L10" s="9">
        <v>1500000</v>
      </c>
      <c r="M10" s="10">
        <f>0.85*L10</f>
        <v>1275000</v>
      </c>
      <c r="N10" s="12">
        <v>2022</v>
      </c>
      <c r="O10" s="7">
        <v>2027</v>
      </c>
      <c r="P10" s="5"/>
      <c r="Q10" s="6"/>
      <c r="R10" s="6"/>
      <c r="S10" s="7"/>
      <c r="T10" s="8"/>
      <c r="U10" s="8"/>
      <c r="V10" s="8"/>
      <c r="W10" s="8"/>
      <c r="X10" s="8" t="s">
        <v>202</v>
      </c>
      <c r="Y10" s="5" t="s">
        <v>216</v>
      </c>
      <c r="Z10" s="7" t="s">
        <v>213</v>
      </c>
    </row>
    <row r="11" spans="1:26" ht="195.75" thickBot="1" x14ac:dyDescent="0.3">
      <c r="A11" s="11">
        <v>2</v>
      </c>
      <c r="B11" s="109" t="s">
        <v>125</v>
      </c>
      <c r="C11" s="115" t="s">
        <v>203</v>
      </c>
      <c r="D11" s="113">
        <v>47922516</v>
      </c>
      <c r="E11" s="123">
        <v>102591270</v>
      </c>
      <c r="F11" s="124">
        <v>600120406</v>
      </c>
      <c r="G11" s="98" t="s">
        <v>128</v>
      </c>
      <c r="H11" s="98" t="s">
        <v>130</v>
      </c>
      <c r="I11" s="98" t="s">
        <v>131</v>
      </c>
      <c r="J11" s="15" t="s">
        <v>131</v>
      </c>
      <c r="K11" s="97" t="s">
        <v>129</v>
      </c>
      <c r="L11" s="16">
        <v>2200000</v>
      </c>
      <c r="M11" s="17">
        <f>L11*0.85</f>
        <v>1870000</v>
      </c>
      <c r="N11" s="12">
        <v>2022</v>
      </c>
      <c r="O11" s="14">
        <v>2027</v>
      </c>
      <c r="P11" s="12" t="s">
        <v>202</v>
      </c>
      <c r="Q11" s="13"/>
      <c r="R11" s="13"/>
      <c r="S11" s="14" t="s">
        <v>202</v>
      </c>
      <c r="T11" s="15"/>
      <c r="U11" s="15"/>
      <c r="V11" s="15"/>
      <c r="W11" s="15"/>
      <c r="X11" s="15"/>
      <c r="Y11" s="12" t="s">
        <v>216</v>
      </c>
      <c r="Z11" s="14" t="s">
        <v>213</v>
      </c>
    </row>
    <row r="12" spans="1:26" ht="165.75" thickBot="1" x14ac:dyDescent="0.3">
      <c r="A12" s="4">
        <v>3</v>
      </c>
      <c r="B12" s="109" t="s">
        <v>125</v>
      </c>
      <c r="C12" s="115" t="s">
        <v>203</v>
      </c>
      <c r="D12" s="116">
        <v>47922516</v>
      </c>
      <c r="E12" s="123">
        <v>102591270</v>
      </c>
      <c r="F12" s="124">
        <v>600120406</v>
      </c>
      <c r="G12" s="98" t="s">
        <v>132</v>
      </c>
      <c r="H12" s="98" t="s">
        <v>130</v>
      </c>
      <c r="I12" s="98" t="s">
        <v>131</v>
      </c>
      <c r="J12" s="15" t="s">
        <v>131</v>
      </c>
      <c r="K12" s="98" t="s">
        <v>207</v>
      </c>
      <c r="L12" s="16">
        <v>1500000</v>
      </c>
      <c r="M12" s="17">
        <f t="shared" ref="M12:M74" si="0">L12*0.85</f>
        <v>1275000</v>
      </c>
      <c r="N12" s="12">
        <v>2022</v>
      </c>
      <c r="O12" s="14">
        <v>2027</v>
      </c>
      <c r="P12" s="12"/>
      <c r="Q12" s="13"/>
      <c r="R12" s="13" t="s">
        <v>202</v>
      </c>
      <c r="S12" s="14"/>
      <c r="T12" s="15"/>
      <c r="U12" s="15"/>
      <c r="V12" s="15"/>
      <c r="W12" s="15"/>
      <c r="X12" s="15"/>
      <c r="Y12" s="12" t="s">
        <v>216</v>
      </c>
      <c r="Z12" s="14" t="s">
        <v>213</v>
      </c>
    </row>
    <row r="13" spans="1:26" ht="90.75" thickBot="1" x14ac:dyDescent="0.3">
      <c r="A13" s="4">
        <v>4</v>
      </c>
      <c r="B13" s="109" t="s">
        <v>125</v>
      </c>
      <c r="C13" s="115" t="s">
        <v>203</v>
      </c>
      <c r="D13" s="113">
        <v>47922516</v>
      </c>
      <c r="E13" s="123">
        <v>102591270</v>
      </c>
      <c r="F13" s="124">
        <v>600120406</v>
      </c>
      <c r="G13" s="99" t="s">
        <v>133</v>
      </c>
      <c r="H13" s="104" t="s">
        <v>130</v>
      </c>
      <c r="I13" s="104" t="s">
        <v>131</v>
      </c>
      <c r="J13" s="15" t="s">
        <v>131</v>
      </c>
      <c r="K13" s="99" t="s">
        <v>208</v>
      </c>
      <c r="L13" s="23">
        <v>600000</v>
      </c>
      <c r="M13" s="17">
        <f t="shared" si="0"/>
        <v>510000</v>
      </c>
      <c r="N13" s="12">
        <v>2022</v>
      </c>
      <c r="O13" s="14">
        <v>2027</v>
      </c>
      <c r="P13" s="100" t="s">
        <v>202</v>
      </c>
      <c r="Q13" s="101" t="s">
        <v>202</v>
      </c>
      <c r="R13" s="101" t="s">
        <v>202</v>
      </c>
      <c r="S13" s="102" t="s">
        <v>202</v>
      </c>
      <c r="T13" s="103"/>
      <c r="U13" s="103"/>
      <c r="V13" s="103"/>
      <c r="W13" s="103"/>
      <c r="X13" s="103" t="s">
        <v>202</v>
      </c>
      <c r="Y13" s="12" t="s">
        <v>216</v>
      </c>
      <c r="Z13" s="14" t="s">
        <v>213</v>
      </c>
    </row>
    <row r="14" spans="1:26" ht="90.75" thickBot="1" x14ac:dyDescent="0.3">
      <c r="A14" s="11">
        <v>5</v>
      </c>
      <c r="B14" s="109" t="s">
        <v>125</v>
      </c>
      <c r="C14" s="115" t="s">
        <v>203</v>
      </c>
      <c r="D14" s="116">
        <v>47922516</v>
      </c>
      <c r="E14" s="123">
        <v>102591270</v>
      </c>
      <c r="F14" s="124">
        <v>600120406</v>
      </c>
      <c r="G14" s="104" t="s">
        <v>134</v>
      </c>
      <c r="H14" s="104" t="s">
        <v>130</v>
      </c>
      <c r="I14" s="104" t="s">
        <v>131</v>
      </c>
      <c r="J14" s="15" t="s">
        <v>131</v>
      </c>
      <c r="K14" s="104" t="s">
        <v>135</v>
      </c>
      <c r="L14" s="105">
        <v>300000</v>
      </c>
      <c r="M14" s="17">
        <f t="shared" si="0"/>
        <v>255000</v>
      </c>
      <c r="N14" s="12">
        <v>2022</v>
      </c>
      <c r="O14" s="14">
        <v>2027</v>
      </c>
      <c r="P14" s="100"/>
      <c r="Q14" s="101"/>
      <c r="R14" s="101"/>
      <c r="S14" s="102"/>
      <c r="T14" s="103"/>
      <c r="U14" s="103" t="s">
        <v>202</v>
      </c>
      <c r="V14" s="103"/>
      <c r="W14" s="103"/>
      <c r="X14" s="103"/>
      <c r="Y14" s="12" t="s">
        <v>216</v>
      </c>
      <c r="Z14" s="14" t="s">
        <v>213</v>
      </c>
    </row>
    <row r="15" spans="1:26" ht="195.75" thickBot="1" x14ac:dyDescent="0.3">
      <c r="A15" s="4">
        <v>6</v>
      </c>
      <c r="B15" s="109" t="s">
        <v>125</v>
      </c>
      <c r="C15" s="115" t="s">
        <v>203</v>
      </c>
      <c r="D15" s="113">
        <v>47922516</v>
      </c>
      <c r="E15" s="123">
        <v>102591270</v>
      </c>
      <c r="F15" s="124">
        <v>600120406</v>
      </c>
      <c r="G15" s="104" t="s">
        <v>136</v>
      </c>
      <c r="H15" s="104" t="s">
        <v>130</v>
      </c>
      <c r="I15" s="104" t="s">
        <v>131</v>
      </c>
      <c r="J15" s="103"/>
      <c r="K15" s="104" t="s">
        <v>137</v>
      </c>
      <c r="L15" s="105">
        <v>1800000</v>
      </c>
      <c r="M15" s="17">
        <f t="shared" si="0"/>
        <v>1530000</v>
      </c>
      <c r="N15" s="12">
        <v>2022</v>
      </c>
      <c r="O15" s="14">
        <v>2027</v>
      </c>
      <c r="P15" s="100" t="s">
        <v>202</v>
      </c>
      <c r="Q15" s="101"/>
      <c r="R15" s="101"/>
      <c r="S15" s="102" t="s">
        <v>202</v>
      </c>
      <c r="T15" s="103"/>
      <c r="U15" s="103"/>
      <c r="V15" s="103"/>
      <c r="W15" s="103"/>
      <c r="X15" s="103"/>
      <c r="Y15" s="12" t="s">
        <v>216</v>
      </c>
      <c r="Z15" s="14" t="s">
        <v>213</v>
      </c>
    </row>
    <row r="16" spans="1:26" ht="195" x14ac:dyDescent="0.25">
      <c r="A16" s="4">
        <v>7</v>
      </c>
      <c r="B16" s="109" t="s">
        <v>125</v>
      </c>
      <c r="C16" s="115" t="s">
        <v>203</v>
      </c>
      <c r="D16" s="116">
        <v>47922516</v>
      </c>
      <c r="E16" s="123">
        <v>102591270</v>
      </c>
      <c r="F16" s="124">
        <v>600120406</v>
      </c>
      <c r="G16" s="104" t="s">
        <v>138</v>
      </c>
      <c r="H16" s="104" t="s">
        <v>130</v>
      </c>
      <c r="I16" s="104" t="s">
        <v>131</v>
      </c>
      <c r="J16" s="15" t="s">
        <v>131</v>
      </c>
      <c r="K16" s="104" t="s">
        <v>139</v>
      </c>
      <c r="L16" s="105">
        <v>1200000</v>
      </c>
      <c r="M16" s="17">
        <f t="shared" si="0"/>
        <v>1020000</v>
      </c>
      <c r="N16" s="12">
        <v>2022</v>
      </c>
      <c r="O16" s="14">
        <v>2027</v>
      </c>
      <c r="P16" s="100"/>
      <c r="Q16" s="101" t="s">
        <v>202</v>
      </c>
      <c r="R16" s="101"/>
      <c r="S16" s="102" t="s">
        <v>202</v>
      </c>
      <c r="T16" s="103"/>
      <c r="U16" s="103"/>
      <c r="V16" s="103"/>
      <c r="W16" s="103"/>
      <c r="X16" s="103"/>
      <c r="Y16" s="12" t="s">
        <v>216</v>
      </c>
      <c r="Z16" s="14" t="s">
        <v>213</v>
      </c>
    </row>
    <row r="17" spans="1:26" ht="150.75" thickBot="1" x14ac:dyDescent="0.3">
      <c r="A17" s="11">
        <v>8</v>
      </c>
      <c r="B17" s="109" t="s">
        <v>125</v>
      </c>
      <c r="C17" s="115" t="s">
        <v>203</v>
      </c>
      <c r="D17" s="113">
        <v>47922516</v>
      </c>
      <c r="E17" s="123">
        <v>102591270</v>
      </c>
      <c r="F17" s="124">
        <v>600120406</v>
      </c>
      <c r="G17" s="104" t="s">
        <v>140</v>
      </c>
      <c r="H17" s="104" t="s">
        <v>130</v>
      </c>
      <c r="I17" s="104" t="s">
        <v>131</v>
      </c>
      <c r="J17" s="15" t="s">
        <v>131</v>
      </c>
      <c r="K17" s="104" t="s">
        <v>141</v>
      </c>
      <c r="L17" s="105">
        <v>1200000</v>
      </c>
      <c r="M17" s="17">
        <f t="shared" si="0"/>
        <v>1020000</v>
      </c>
      <c r="N17" s="12">
        <v>2022</v>
      </c>
      <c r="O17" s="14">
        <v>2027</v>
      </c>
      <c r="P17" s="100"/>
      <c r="Q17" s="101"/>
      <c r="R17" s="101" t="s">
        <v>202</v>
      </c>
      <c r="S17" s="102" t="s">
        <v>202</v>
      </c>
      <c r="T17" s="103"/>
      <c r="U17" s="103"/>
      <c r="V17" s="103"/>
      <c r="W17" s="103"/>
      <c r="X17" s="103"/>
      <c r="Y17" s="12" t="s">
        <v>216</v>
      </c>
      <c r="Z17" s="14" t="s">
        <v>213</v>
      </c>
    </row>
    <row r="18" spans="1:26" ht="195.75" thickBot="1" x14ac:dyDescent="0.3">
      <c r="A18" s="4">
        <v>9</v>
      </c>
      <c r="B18" s="109" t="s">
        <v>125</v>
      </c>
      <c r="C18" s="115" t="s">
        <v>203</v>
      </c>
      <c r="D18" s="116">
        <v>47922516</v>
      </c>
      <c r="E18" s="123">
        <v>102591270</v>
      </c>
      <c r="F18" s="124">
        <v>600120406</v>
      </c>
      <c r="G18" s="104" t="s">
        <v>142</v>
      </c>
      <c r="H18" s="104" t="s">
        <v>130</v>
      </c>
      <c r="I18" s="104" t="s">
        <v>131</v>
      </c>
      <c r="J18" s="15" t="s">
        <v>131</v>
      </c>
      <c r="K18" s="104" t="s">
        <v>139</v>
      </c>
      <c r="L18" s="105">
        <v>1200000</v>
      </c>
      <c r="M18" s="17">
        <f t="shared" si="0"/>
        <v>1020000</v>
      </c>
      <c r="N18" s="12">
        <v>2022</v>
      </c>
      <c r="O18" s="14">
        <v>2027</v>
      </c>
      <c r="P18" s="100"/>
      <c r="Q18" s="101" t="s">
        <v>202</v>
      </c>
      <c r="R18" s="101"/>
      <c r="S18" s="102" t="s">
        <v>202</v>
      </c>
      <c r="T18" s="103"/>
      <c r="U18" s="103"/>
      <c r="V18" s="103"/>
      <c r="W18" s="103"/>
      <c r="X18" s="103"/>
      <c r="Y18" s="12" t="s">
        <v>216</v>
      </c>
      <c r="Z18" s="14" t="s">
        <v>213</v>
      </c>
    </row>
    <row r="19" spans="1:26" ht="195" x14ac:dyDescent="0.25">
      <c r="A19" s="4">
        <v>10</v>
      </c>
      <c r="B19" s="109" t="s">
        <v>125</v>
      </c>
      <c r="C19" s="115" t="s">
        <v>203</v>
      </c>
      <c r="D19" s="113">
        <v>47922516</v>
      </c>
      <c r="E19" s="123">
        <v>102591270</v>
      </c>
      <c r="F19" s="124">
        <v>600120406</v>
      </c>
      <c r="G19" s="104" t="s">
        <v>143</v>
      </c>
      <c r="H19" s="104" t="s">
        <v>130</v>
      </c>
      <c r="I19" s="104" t="s">
        <v>131</v>
      </c>
      <c r="J19" s="15" t="s">
        <v>131</v>
      </c>
      <c r="K19" s="104" t="s">
        <v>139</v>
      </c>
      <c r="L19" s="105">
        <v>1200000</v>
      </c>
      <c r="M19" s="17">
        <f t="shared" si="0"/>
        <v>1020000</v>
      </c>
      <c r="N19" s="12">
        <v>2022</v>
      </c>
      <c r="O19" s="14">
        <v>2027</v>
      </c>
      <c r="P19" s="100"/>
      <c r="Q19" s="101" t="s">
        <v>202</v>
      </c>
      <c r="R19" s="101"/>
      <c r="S19" s="102" t="s">
        <v>202</v>
      </c>
      <c r="T19" s="103"/>
      <c r="U19" s="103"/>
      <c r="V19" s="103"/>
      <c r="W19" s="103"/>
      <c r="X19" s="103"/>
      <c r="Y19" s="12" t="s">
        <v>216</v>
      </c>
      <c r="Z19" s="14" t="s">
        <v>213</v>
      </c>
    </row>
    <row r="20" spans="1:26" ht="195.75" thickBot="1" x14ac:dyDescent="0.3">
      <c r="A20" s="11">
        <v>11</v>
      </c>
      <c r="B20" s="109" t="s">
        <v>125</v>
      </c>
      <c r="C20" s="115" t="s">
        <v>203</v>
      </c>
      <c r="D20" s="116">
        <v>47922516</v>
      </c>
      <c r="E20" s="123">
        <v>102591270</v>
      </c>
      <c r="F20" s="124">
        <v>600120406</v>
      </c>
      <c r="G20" s="104" t="s">
        <v>144</v>
      </c>
      <c r="H20" s="104" t="s">
        <v>130</v>
      </c>
      <c r="I20" s="104" t="s">
        <v>131</v>
      </c>
      <c r="J20" s="15" t="s">
        <v>131</v>
      </c>
      <c r="K20" s="104" t="s">
        <v>145</v>
      </c>
      <c r="L20" s="105">
        <v>1200000</v>
      </c>
      <c r="M20" s="17">
        <f t="shared" si="0"/>
        <v>1020000</v>
      </c>
      <c r="N20" s="12">
        <v>2022</v>
      </c>
      <c r="O20" s="14">
        <v>2027</v>
      </c>
      <c r="P20" s="100"/>
      <c r="Q20" s="101" t="s">
        <v>202</v>
      </c>
      <c r="R20" s="101"/>
      <c r="S20" s="102" t="s">
        <v>202</v>
      </c>
      <c r="T20" s="103"/>
      <c r="U20" s="103"/>
      <c r="V20" s="103"/>
      <c r="W20" s="103"/>
      <c r="X20" s="103"/>
      <c r="Y20" s="12" t="s">
        <v>216</v>
      </c>
      <c r="Z20" s="14" t="s">
        <v>213</v>
      </c>
    </row>
    <row r="21" spans="1:26" ht="195.75" thickBot="1" x14ac:dyDescent="0.3">
      <c r="A21" s="4">
        <v>12</v>
      </c>
      <c r="B21" s="109" t="s">
        <v>125</v>
      </c>
      <c r="C21" s="115" t="s">
        <v>203</v>
      </c>
      <c r="D21" s="113">
        <v>47922516</v>
      </c>
      <c r="E21" s="123">
        <v>102591270</v>
      </c>
      <c r="F21" s="124">
        <v>600120406</v>
      </c>
      <c r="G21" s="104" t="s">
        <v>146</v>
      </c>
      <c r="H21" s="104" t="s">
        <v>130</v>
      </c>
      <c r="I21" s="104" t="s">
        <v>131</v>
      </c>
      <c r="J21" s="15" t="s">
        <v>131</v>
      </c>
      <c r="K21" s="104" t="s">
        <v>147</v>
      </c>
      <c r="L21" s="105">
        <v>1200000</v>
      </c>
      <c r="M21" s="17">
        <f t="shared" si="0"/>
        <v>1020000</v>
      </c>
      <c r="N21" s="12">
        <v>2022</v>
      </c>
      <c r="O21" s="14">
        <v>2027</v>
      </c>
      <c r="P21" s="100"/>
      <c r="Q21" s="101" t="s">
        <v>202</v>
      </c>
      <c r="R21" s="101"/>
      <c r="S21" s="102" t="s">
        <v>202</v>
      </c>
      <c r="T21" s="103"/>
      <c r="U21" s="103"/>
      <c r="V21" s="103"/>
      <c r="W21" s="103"/>
      <c r="X21" s="103"/>
      <c r="Y21" s="12" t="s">
        <v>216</v>
      </c>
      <c r="Z21" s="14" t="s">
        <v>213</v>
      </c>
    </row>
    <row r="22" spans="1:26" ht="90" x14ac:dyDescent="0.25">
      <c r="A22" s="4">
        <v>13</v>
      </c>
      <c r="B22" s="542" t="s">
        <v>125</v>
      </c>
      <c r="C22" s="527" t="s">
        <v>203</v>
      </c>
      <c r="D22" s="434">
        <v>47922516</v>
      </c>
      <c r="E22" s="534">
        <v>102591270</v>
      </c>
      <c r="F22" s="535">
        <v>600120406</v>
      </c>
      <c r="G22" s="528" t="s">
        <v>847</v>
      </c>
      <c r="H22" s="528" t="s">
        <v>130</v>
      </c>
      <c r="I22" s="528" t="s">
        <v>131</v>
      </c>
      <c r="J22" s="536" t="s">
        <v>131</v>
      </c>
      <c r="K22" s="528" t="s">
        <v>848</v>
      </c>
      <c r="L22" s="537">
        <v>17000000</v>
      </c>
      <c r="M22" s="538">
        <f>0.85*L22</f>
        <v>14450000</v>
      </c>
      <c r="N22" s="539">
        <v>2022</v>
      </c>
      <c r="O22" s="540">
        <v>2027</v>
      </c>
      <c r="P22" s="539" t="s">
        <v>202</v>
      </c>
      <c r="Q22" s="541" t="s">
        <v>202</v>
      </c>
      <c r="R22" s="541" t="s">
        <v>202</v>
      </c>
      <c r="S22" s="540" t="s">
        <v>202</v>
      </c>
      <c r="T22" s="536"/>
      <c r="U22" s="536" t="s">
        <v>202</v>
      </c>
      <c r="V22" s="536"/>
      <c r="W22" s="536"/>
      <c r="X22" s="536" t="s">
        <v>202</v>
      </c>
      <c r="Y22" s="539"/>
      <c r="Z22" s="540"/>
    </row>
    <row r="23" spans="1:26" ht="165.75" thickBot="1" x14ac:dyDescent="0.3">
      <c r="A23" s="11">
        <v>14</v>
      </c>
      <c r="B23" s="417" t="s">
        <v>204</v>
      </c>
      <c r="C23" s="730" t="s">
        <v>203</v>
      </c>
      <c r="D23" s="114">
        <v>47922770</v>
      </c>
      <c r="E23" s="125">
        <v>102591229</v>
      </c>
      <c r="F23" s="126">
        <v>600120384</v>
      </c>
      <c r="G23" s="104" t="s">
        <v>148</v>
      </c>
      <c r="H23" s="104" t="s">
        <v>130</v>
      </c>
      <c r="I23" s="104" t="s">
        <v>131</v>
      </c>
      <c r="J23" s="15" t="s">
        <v>131</v>
      </c>
      <c r="K23" s="104" t="s">
        <v>209</v>
      </c>
      <c r="L23" s="105">
        <v>35000000</v>
      </c>
      <c r="M23" s="17">
        <f t="shared" si="0"/>
        <v>29750000</v>
      </c>
      <c r="N23" s="12">
        <v>2022</v>
      </c>
      <c r="O23" s="14">
        <v>2027</v>
      </c>
      <c r="P23" s="100"/>
      <c r="Q23" s="101"/>
      <c r="R23" s="101"/>
      <c r="S23" s="102"/>
      <c r="T23" s="103"/>
      <c r="U23" s="103"/>
      <c r="V23" s="103" t="s">
        <v>202</v>
      </c>
      <c r="W23" s="103"/>
      <c r="X23" s="103"/>
      <c r="Y23" s="107" t="s">
        <v>215</v>
      </c>
      <c r="Z23" s="14" t="s">
        <v>214</v>
      </c>
    </row>
    <row r="24" spans="1:26" s="36" customFormat="1" ht="15.75" thickBot="1" x14ac:dyDescent="0.3">
      <c r="A24" s="4">
        <v>15</v>
      </c>
      <c r="B24" s="731"/>
      <c r="C24" s="720"/>
      <c r="D24" s="721"/>
      <c r="E24" s="722"/>
      <c r="F24" s="723"/>
      <c r="G24" s="571"/>
      <c r="H24" s="571"/>
      <c r="I24" s="571"/>
      <c r="J24" s="724"/>
      <c r="K24" s="571"/>
      <c r="L24" s="725"/>
      <c r="M24" s="726"/>
      <c r="N24" s="727"/>
      <c r="O24" s="728"/>
      <c r="P24" s="727"/>
      <c r="Q24" s="729"/>
      <c r="R24" s="729"/>
      <c r="S24" s="728"/>
      <c r="T24" s="724"/>
      <c r="U24" s="724"/>
      <c r="V24" s="724"/>
      <c r="W24" s="724"/>
      <c r="X24" s="724"/>
      <c r="Y24" s="727"/>
      <c r="Z24" s="728"/>
    </row>
    <row r="25" spans="1:26" ht="180" x14ac:dyDescent="0.25">
      <c r="A25" s="4">
        <v>16</v>
      </c>
      <c r="B25" s="107" t="s">
        <v>204</v>
      </c>
      <c r="C25" s="115" t="s">
        <v>203</v>
      </c>
      <c r="D25" s="114">
        <v>47922770</v>
      </c>
      <c r="E25" s="125">
        <v>102591229</v>
      </c>
      <c r="F25" s="126">
        <v>600120384</v>
      </c>
      <c r="G25" s="104" t="s">
        <v>132</v>
      </c>
      <c r="H25" s="104" t="s">
        <v>130</v>
      </c>
      <c r="I25" s="104" t="s">
        <v>131</v>
      </c>
      <c r="J25" s="15" t="s">
        <v>131</v>
      </c>
      <c r="K25" s="104" t="s">
        <v>210</v>
      </c>
      <c r="L25" s="105">
        <v>1500000</v>
      </c>
      <c r="M25" s="17">
        <f t="shared" si="0"/>
        <v>1275000</v>
      </c>
      <c r="N25" s="12">
        <v>2022</v>
      </c>
      <c r="O25" s="14">
        <v>2027</v>
      </c>
      <c r="P25" s="100"/>
      <c r="Q25" s="101"/>
      <c r="R25" s="101" t="s">
        <v>202</v>
      </c>
      <c r="S25" s="102" t="s">
        <v>202</v>
      </c>
      <c r="T25" s="103"/>
      <c r="U25" s="103"/>
      <c r="V25" s="103"/>
      <c r="W25" s="103"/>
      <c r="X25" s="103"/>
      <c r="Y25" s="12" t="s">
        <v>216</v>
      </c>
      <c r="Z25" s="14" t="s">
        <v>213</v>
      </c>
    </row>
    <row r="26" spans="1:26" ht="165.75" thickBot="1" x14ac:dyDescent="0.3">
      <c r="A26" s="11">
        <v>17</v>
      </c>
      <c r="B26" s="107" t="s">
        <v>204</v>
      </c>
      <c r="C26" s="115" t="s">
        <v>203</v>
      </c>
      <c r="D26" s="114">
        <v>47922770</v>
      </c>
      <c r="E26" s="125">
        <v>102591229</v>
      </c>
      <c r="F26" s="126">
        <v>600120384</v>
      </c>
      <c r="G26" s="104" t="s">
        <v>149</v>
      </c>
      <c r="H26" s="104" t="s">
        <v>130</v>
      </c>
      <c r="I26" s="104" t="s">
        <v>131</v>
      </c>
      <c r="J26" s="15" t="s">
        <v>131</v>
      </c>
      <c r="K26" s="104" t="s">
        <v>150</v>
      </c>
      <c r="L26" s="105">
        <v>1500000</v>
      </c>
      <c r="M26" s="17">
        <f t="shared" si="0"/>
        <v>1275000</v>
      </c>
      <c r="N26" s="12">
        <v>2022</v>
      </c>
      <c r="O26" s="14">
        <v>2027</v>
      </c>
      <c r="P26" s="100"/>
      <c r="Q26" s="101"/>
      <c r="R26" s="101" t="s">
        <v>202</v>
      </c>
      <c r="S26" s="102" t="s">
        <v>202</v>
      </c>
      <c r="T26" s="103"/>
      <c r="U26" s="103"/>
      <c r="V26" s="103"/>
      <c r="W26" s="103"/>
      <c r="X26" s="103"/>
      <c r="Y26" s="12" t="s">
        <v>216</v>
      </c>
      <c r="Z26" s="14" t="s">
        <v>213</v>
      </c>
    </row>
    <row r="27" spans="1:26" ht="90.75" thickBot="1" x14ac:dyDescent="0.3">
      <c r="A27" s="4">
        <v>18</v>
      </c>
      <c r="B27" s="107" t="s">
        <v>205</v>
      </c>
      <c r="C27" s="115" t="s">
        <v>203</v>
      </c>
      <c r="D27" s="114">
        <v>62859056</v>
      </c>
      <c r="E27" s="125">
        <v>102591059</v>
      </c>
      <c r="F27" s="126">
        <v>600120252</v>
      </c>
      <c r="G27" s="104" t="s">
        <v>151</v>
      </c>
      <c r="H27" s="104" t="s">
        <v>130</v>
      </c>
      <c r="I27" s="104" t="s">
        <v>131</v>
      </c>
      <c r="J27" s="15" t="s">
        <v>131</v>
      </c>
      <c r="K27" s="104" t="s">
        <v>211</v>
      </c>
      <c r="L27" s="105">
        <v>20000000</v>
      </c>
      <c r="M27" s="17">
        <f t="shared" si="0"/>
        <v>17000000</v>
      </c>
      <c r="N27" s="12">
        <v>2022</v>
      </c>
      <c r="O27" s="14">
        <v>2027</v>
      </c>
      <c r="P27" s="100" t="s">
        <v>202</v>
      </c>
      <c r="Q27" s="101"/>
      <c r="R27" s="101"/>
      <c r="S27" s="102" t="s">
        <v>202</v>
      </c>
      <c r="T27" s="103"/>
      <c r="U27" s="103"/>
      <c r="V27" s="103"/>
      <c r="W27" s="103"/>
      <c r="X27" s="103"/>
      <c r="Y27" s="12" t="s">
        <v>216</v>
      </c>
      <c r="Z27" s="14" t="s">
        <v>213</v>
      </c>
    </row>
    <row r="28" spans="1:26" ht="195" x14ac:dyDescent="0.25">
      <c r="A28" s="4">
        <v>19</v>
      </c>
      <c r="B28" s="107" t="s">
        <v>205</v>
      </c>
      <c r="C28" s="115" t="s">
        <v>203</v>
      </c>
      <c r="D28" s="114">
        <v>62859056</v>
      </c>
      <c r="E28" s="125">
        <v>102591059</v>
      </c>
      <c r="F28" s="126">
        <v>600120252</v>
      </c>
      <c r="G28" s="104" t="s">
        <v>152</v>
      </c>
      <c r="H28" s="104" t="s">
        <v>130</v>
      </c>
      <c r="I28" s="104" t="s">
        <v>131</v>
      </c>
      <c r="J28" s="15" t="s">
        <v>131</v>
      </c>
      <c r="K28" s="104" t="s">
        <v>153</v>
      </c>
      <c r="L28" s="105">
        <v>1800000</v>
      </c>
      <c r="M28" s="17">
        <f t="shared" si="0"/>
        <v>1530000</v>
      </c>
      <c r="N28" s="12">
        <v>2022</v>
      </c>
      <c r="O28" s="14">
        <v>2027</v>
      </c>
      <c r="P28" s="100" t="s">
        <v>202</v>
      </c>
      <c r="Q28" s="101"/>
      <c r="R28" s="101"/>
      <c r="S28" s="102" t="s">
        <v>202</v>
      </c>
      <c r="T28" s="103"/>
      <c r="U28" s="103"/>
      <c r="V28" s="103"/>
      <c r="W28" s="103"/>
      <c r="X28" s="103"/>
      <c r="Y28" s="12" t="s">
        <v>216</v>
      </c>
      <c r="Z28" s="14" t="s">
        <v>213</v>
      </c>
    </row>
    <row r="29" spans="1:26" ht="195.75" thickBot="1" x14ac:dyDescent="0.3">
      <c r="A29" s="11">
        <v>20</v>
      </c>
      <c r="B29" s="107" t="s">
        <v>205</v>
      </c>
      <c r="C29" s="115" t="s">
        <v>203</v>
      </c>
      <c r="D29" s="114">
        <v>62859056</v>
      </c>
      <c r="E29" s="125">
        <v>102591059</v>
      </c>
      <c r="F29" s="126">
        <v>600120252</v>
      </c>
      <c r="G29" s="104" t="s">
        <v>154</v>
      </c>
      <c r="H29" s="104" t="s">
        <v>130</v>
      </c>
      <c r="I29" s="104" t="s">
        <v>131</v>
      </c>
      <c r="J29" s="15" t="s">
        <v>131</v>
      </c>
      <c r="K29" s="104" t="s">
        <v>155</v>
      </c>
      <c r="L29" s="105">
        <v>1200000</v>
      </c>
      <c r="M29" s="17">
        <f t="shared" si="0"/>
        <v>1020000</v>
      </c>
      <c r="N29" s="12">
        <v>2022</v>
      </c>
      <c r="O29" s="14">
        <v>2027</v>
      </c>
      <c r="P29" s="100"/>
      <c r="Q29" s="101" t="s">
        <v>202</v>
      </c>
      <c r="R29" s="101"/>
      <c r="S29" s="102" t="s">
        <v>202</v>
      </c>
      <c r="T29" s="103"/>
      <c r="U29" s="103"/>
      <c r="V29" s="103"/>
      <c r="W29" s="103"/>
      <c r="X29" s="103"/>
      <c r="Y29" s="12" t="s">
        <v>216</v>
      </c>
      <c r="Z29" s="14" t="s">
        <v>213</v>
      </c>
    </row>
    <row r="30" spans="1:26" ht="210.75" thickBot="1" x14ac:dyDescent="0.3">
      <c r="A30" s="4">
        <v>21</v>
      </c>
      <c r="B30" s="107" t="s">
        <v>205</v>
      </c>
      <c r="C30" s="115" t="s">
        <v>203</v>
      </c>
      <c r="D30" s="114">
        <v>62859056</v>
      </c>
      <c r="E30" s="125">
        <v>102591059</v>
      </c>
      <c r="F30" s="126">
        <v>600120252</v>
      </c>
      <c r="G30" s="104" t="s">
        <v>128</v>
      </c>
      <c r="H30" s="104" t="s">
        <v>130</v>
      </c>
      <c r="I30" s="104" t="s">
        <v>131</v>
      </c>
      <c r="J30" s="15" t="s">
        <v>131</v>
      </c>
      <c r="K30" s="104" t="s">
        <v>156</v>
      </c>
      <c r="L30" s="105">
        <v>2200000</v>
      </c>
      <c r="M30" s="17">
        <f t="shared" si="0"/>
        <v>1870000</v>
      </c>
      <c r="N30" s="12">
        <v>2022</v>
      </c>
      <c r="O30" s="14">
        <v>2027</v>
      </c>
      <c r="P30" s="100"/>
      <c r="Q30" s="101"/>
      <c r="R30" s="101"/>
      <c r="S30" s="102" t="s">
        <v>202</v>
      </c>
      <c r="T30" s="103"/>
      <c r="U30" s="103"/>
      <c r="V30" s="103"/>
      <c r="W30" s="103"/>
      <c r="X30" s="103"/>
      <c r="Y30" s="12" t="s">
        <v>216</v>
      </c>
      <c r="Z30" s="14" t="s">
        <v>213</v>
      </c>
    </row>
    <row r="31" spans="1:26" ht="195" x14ac:dyDescent="0.25">
      <c r="A31" s="4">
        <v>22</v>
      </c>
      <c r="B31" s="107" t="s">
        <v>205</v>
      </c>
      <c r="C31" s="115" t="s">
        <v>203</v>
      </c>
      <c r="D31" s="114">
        <v>62859056</v>
      </c>
      <c r="E31" s="125">
        <v>102591059</v>
      </c>
      <c r="F31" s="126">
        <v>600120252</v>
      </c>
      <c r="G31" s="104" t="s">
        <v>157</v>
      </c>
      <c r="H31" s="104" t="s">
        <v>130</v>
      </c>
      <c r="I31" s="104" t="s">
        <v>131</v>
      </c>
      <c r="J31" s="15" t="s">
        <v>131</v>
      </c>
      <c r="K31" s="104" t="s">
        <v>158</v>
      </c>
      <c r="L31" s="105">
        <v>1200000</v>
      </c>
      <c r="M31" s="17">
        <f t="shared" si="0"/>
        <v>1020000</v>
      </c>
      <c r="N31" s="12">
        <v>2022</v>
      </c>
      <c r="O31" s="14">
        <v>2027</v>
      </c>
      <c r="P31" s="100"/>
      <c r="Q31" s="101" t="s">
        <v>202</v>
      </c>
      <c r="R31" s="101"/>
      <c r="S31" s="102" t="s">
        <v>202</v>
      </c>
      <c r="T31" s="103"/>
      <c r="U31" s="103"/>
      <c r="V31" s="103"/>
      <c r="W31" s="103"/>
      <c r="X31" s="103"/>
      <c r="Y31" s="12" t="s">
        <v>216</v>
      </c>
      <c r="Z31" s="14" t="s">
        <v>213</v>
      </c>
    </row>
    <row r="32" spans="1:26" ht="195.75" thickBot="1" x14ac:dyDescent="0.3">
      <c r="A32" s="11">
        <v>23</v>
      </c>
      <c r="B32" s="107" t="s">
        <v>205</v>
      </c>
      <c r="C32" s="115" t="s">
        <v>203</v>
      </c>
      <c r="D32" s="114">
        <v>62859056</v>
      </c>
      <c r="E32" s="125">
        <v>102591059</v>
      </c>
      <c r="F32" s="126">
        <v>600120252</v>
      </c>
      <c r="G32" s="104" t="s">
        <v>159</v>
      </c>
      <c r="H32" s="104" t="s">
        <v>130</v>
      </c>
      <c r="I32" s="104" t="s">
        <v>131</v>
      </c>
      <c r="J32" s="15" t="s">
        <v>131</v>
      </c>
      <c r="K32" s="104" t="s">
        <v>160</v>
      </c>
      <c r="L32" s="105">
        <v>1200000</v>
      </c>
      <c r="M32" s="17">
        <f t="shared" si="0"/>
        <v>1020000</v>
      </c>
      <c r="N32" s="12">
        <v>2022</v>
      </c>
      <c r="O32" s="14">
        <v>2027</v>
      </c>
      <c r="P32" s="100"/>
      <c r="Q32" s="101" t="s">
        <v>202</v>
      </c>
      <c r="R32" s="101"/>
      <c r="S32" s="102" t="s">
        <v>202</v>
      </c>
      <c r="T32" s="103"/>
      <c r="U32" s="103"/>
      <c r="V32" s="103"/>
      <c r="W32" s="103"/>
      <c r="X32" s="103"/>
      <c r="Y32" s="12" t="s">
        <v>216</v>
      </c>
      <c r="Z32" s="14" t="s">
        <v>213</v>
      </c>
    </row>
    <row r="33" spans="1:26" ht="195.75" thickBot="1" x14ac:dyDescent="0.3">
      <c r="A33" s="4">
        <v>24</v>
      </c>
      <c r="B33" s="107" t="s">
        <v>205</v>
      </c>
      <c r="C33" s="115" t="s">
        <v>203</v>
      </c>
      <c r="D33" s="117">
        <v>62859056</v>
      </c>
      <c r="E33" s="125">
        <v>102591059</v>
      </c>
      <c r="F33" s="126">
        <v>600120252</v>
      </c>
      <c r="G33" s="104" t="s">
        <v>161</v>
      </c>
      <c r="H33" s="104" t="s">
        <v>130</v>
      </c>
      <c r="I33" s="104" t="s">
        <v>131</v>
      </c>
      <c r="J33" s="15" t="s">
        <v>131</v>
      </c>
      <c r="K33" s="104" t="s">
        <v>160</v>
      </c>
      <c r="L33" s="105">
        <v>1200000</v>
      </c>
      <c r="M33" s="17">
        <f t="shared" si="0"/>
        <v>1020000</v>
      </c>
      <c r="N33" s="12">
        <v>2022</v>
      </c>
      <c r="O33" s="14">
        <v>2027</v>
      </c>
      <c r="P33" s="100"/>
      <c r="Q33" s="101" t="s">
        <v>202</v>
      </c>
      <c r="R33" s="101"/>
      <c r="S33" s="102" t="s">
        <v>202</v>
      </c>
      <c r="T33" s="103"/>
      <c r="U33" s="103"/>
      <c r="V33" s="103"/>
      <c r="W33" s="103"/>
      <c r="X33" s="103"/>
      <c r="Y33" s="12" t="s">
        <v>216</v>
      </c>
      <c r="Z33" s="14" t="s">
        <v>213</v>
      </c>
    </row>
    <row r="34" spans="1:26" ht="90" x14ac:dyDescent="0.25">
      <c r="A34" s="4">
        <v>25</v>
      </c>
      <c r="B34" s="542" t="s">
        <v>205</v>
      </c>
      <c r="C34" s="527" t="s">
        <v>203</v>
      </c>
      <c r="D34" s="543">
        <v>62859056</v>
      </c>
      <c r="E34" s="544">
        <v>102591059</v>
      </c>
      <c r="F34" s="545">
        <v>600120252</v>
      </c>
      <c r="G34" s="546" t="s">
        <v>847</v>
      </c>
      <c r="H34" s="546" t="s">
        <v>130</v>
      </c>
      <c r="I34" s="546" t="s">
        <v>131</v>
      </c>
      <c r="J34" s="437" t="s">
        <v>131</v>
      </c>
      <c r="K34" s="546" t="s">
        <v>849</v>
      </c>
      <c r="L34" s="547">
        <v>15000000</v>
      </c>
      <c r="M34" s="436">
        <f t="shared" si="0"/>
        <v>12750000</v>
      </c>
      <c r="N34" s="438">
        <v>2022</v>
      </c>
      <c r="O34" s="439">
        <v>2027</v>
      </c>
      <c r="P34" s="548" t="s">
        <v>202</v>
      </c>
      <c r="Q34" s="549" t="s">
        <v>202</v>
      </c>
      <c r="R34" s="549" t="s">
        <v>202</v>
      </c>
      <c r="S34" s="550" t="s">
        <v>202</v>
      </c>
      <c r="T34" s="551"/>
      <c r="U34" s="551" t="s">
        <v>202</v>
      </c>
      <c r="V34" s="551"/>
      <c r="W34" s="551"/>
      <c r="X34" s="551" t="s">
        <v>202</v>
      </c>
      <c r="Y34" s="438"/>
      <c r="Z34" s="439"/>
    </row>
    <row r="35" spans="1:26" ht="120.75" thickBot="1" x14ac:dyDescent="0.3">
      <c r="A35" s="11">
        <v>26</v>
      </c>
      <c r="B35" s="107" t="s">
        <v>162</v>
      </c>
      <c r="C35" s="115" t="s">
        <v>203</v>
      </c>
      <c r="D35" s="117">
        <v>62860500</v>
      </c>
      <c r="E35" s="125">
        <v>103031731</v>
      </c>
      <c r="F35" s="126">
        <v>600120597</v>
      </c>
      <c r="G35" s="104" t="s">
        <v>163</v>
      </c>
      <c r="H35" s="104" t="s">
        <v>130</v>
      </c>
      <c r="I35" s="104" t="s">
        <v>131</v>
      </c>
      <c r="J35" s="15" t="s">
        <v>131</v>
      </c>
      <c r="K35" s="104" t="s">
        <v>164</v>
      </c>
      <c r="L35" s="105">
        <v>1700000</v>
      </c>
      <c r="M35" s="17">
        <f t="shared" si="0"/>
        <v>1445000</v>
      </c>
      <c r="N35" s="12">
        <v>2022</v>
      </c>
      <c r="O35" s="14">
        <v>2027</v>
      </c>
      <c r="P35" s="100"/>
      <c r="Q35" s="101"/>
      <c r="R35" s="101" t="s">
        <v>202</v>
      </c>
      <c r="S35" s="102" t="s">
        <v>202</v>
      </c>
      <c r="T35" s="103"/>
      <c r="U35" s="103"/>
      <c r="V35" s="103"/>
      <c r="W35" s="103"/>
      <c r="X35" s="103"/>
      <c r="Y35" s="12" t="s">
        <v>216</v>
      </c>
      <c r="Z35" s="14" t="s">
        <v>213</v>
      </c>
    </row>
    <row r="36" spans="1:26" ht="120.75" thickBot="1" x14ac:dyDescent="0.3">
      <c r="A36" s="4">
        <v>27</v>
      </c>
      <c r="B36" s="107" t="s">
        <v>162</v>
      </c>
      <c r="C36" s="115" t="s">
        <v>203</v>
      </c>
      <c r="D36" s="117">
        <v>62860500</v>
      </c>
      <c r="E36" s="125">
        <v>103031731</v>
      </c>
      <c r="F36" s="126">
        <v>600120597</v>
      </c>
      <c r="G36" s="104" t="s">
        <v>166</v>
      </c>
      <c r="H36" s="104" t="s">
        <v>130</v>
      </c>
      <c r="I36" s="104" t="s">
        <v>131</v>
      </c>
      <c r="J36" s="15" t="s">
        <v>131</v>
      </c>
      <c r="K36" s="104" t="s">
        <v>167</v>
      </c>
      <c r="L36" s="105">
        <v>1600000</v>
      </c>
      <c r="M36" s="17">
        <f t="shared" si="0"/>
        <v>1360000</v>
      </c>
      <c r="N36" s="12">
        <v>2022</v>
      </c>
      <c r="O36" s="14">
        <v>2027</v>
      </c>
      <c r="P36" s="100"/>
      <c r="Q36" s="101"/>
      <c r="R36" s="101"/>
      <c r="S36" s="102"/>
      <c r="T36" s="103"/>
      <c r="U36" s="103"/>
      <c r="V36" s="103" t="s">
        <v>202</v>
      </c>
      <c r="W36" s="103"/>
      <c r="X36" s="103"/>
      <c r="Y36" s="12" t="s">
        <v>216</v>
      </c>
      <c r="Z36" s="14" t="s">
        <v>213</v>
      </c>
    </row>
    <row r="37" spans="1:26" ht="195" x14ac:dyDescent="0.25">
      <c r="A37" s="4">
        <v>28</v>
      </c>
      <c r="B37" s="107" t="s">
        <v>162</v>
      </c>
      <c r="C37" s="115" t="s">
        <v>203</v>
      </c>
      <c r="D37" s="117">
        <v>62860500</v>
      </c>
      <c r="E37" s="125">
        <v>103031731</v>
      </c>
      <c r="F37" s="126">
        <v>600120597</v>
      </c>
      <c r="G37" s="104" t="s">
        <v>152</v>
      </c>
      <c r="H37" s="104" t="s">
        <v>130</v>
      </c>
      <c r="I37" s="104" t="s">
        <v>131</v>
      </c>
      <c r="J37" s="15" t="s">
        <v>131</v>
      </c>
      <c r="K37" s="104" t="s">
        <v>168</v>
      </c>
      <c r="L37" s="105">
        <v>2200000</v>
      </c>
      <c r="M37" s="17">
        <f t="shared" si="0"/>
        <v>1870000</v>
      </c>
      <c r="N37" s="12">
        <v>2022</v>
      </c>
      <c r="O37" s="14">
        <v>2027</v>
      </c>
      <c r="P37" s="100" t="s">
        <v>202</v>
      </c>
      <c r="Q37" s="101"/>
      <c r="R37" s="101"/>
      <c r="S37" s="102" t="s">
        <v>202</v>
      </c>
      <c r="T37" s="103"/>
      <c r="U37" s="103"/>
      <c r="V37" s="103"/>
      <c r="W37" s="103"/>
      <c r="X37" s="103"/>
      <c r="Y37" s="12" t="s">
        <v>216</v>
      </c>
      <c r="Z37" s="14" t="s">
        <v>213</v>
      </c>
    </row>
    <row r="38" spans="1:26" ht="120.75" thickBot="1" x14ac:dyDescent="0.3">
      <c r="A38" s="11">
        <v>29</v>
      </c>
      <c r="B38" s="107" t="s">
        <v>162</v>
      </c>
      <c r="C38" s="115" t="s">
        <v>203</v>
      </c>
      <c r="D38" s="117">
        <v>62860500</v>
      </c>
      <c r="E38" s="125">
        <v>103031731</v>
      </c>
      <c r="F38" s="126">
        <v>600120597</v>
      </c>
      <c r="G38" s="104" t="s">
        <v>169</v>
      </c>
      <c r="H38" s="104" t="s">
        <v>130</v>
      </c>
      <c r="I38" s="104" t="s">
        <v>131</v>
      </c>
      <c r="J38" s="15" t="s">
        <v>131</v>
      </c>
      <c r="K38" s="104" t="s">
        <v>170</v>
      </c>
      <c r="L38" s="105">
        <v>1800000</v>
      </c>
      <c r="M38" s="17">
        <f t="shared" si="0"/>
        <v>1530000</v>
      </c>
      <c r="N38" s="12">
        <v>2022</v>
      </c>
      <c r="O38" s="14">
        <v>2027</v>
      </c>
      <c r="P38" s="100"/>
      <c r="Q38" s="101"/>
      <c r="R38" s="101"/>
      <c r="S38" s="102"/>
      <c r="T38" s="103"/>
      <c r="U38" s="103"/>
      <c r="V38" s="103" t="s">
        <v>202</v>
      </c>
      <c r="W38" s="103"/>
      <c r="X38" s="103"/>
      <c r="Y38" s="12" t="s">
        <v>216</v>
      </c>
      <c r="Z38" s="14" t="s">
        <v>213</v>
      </c>
    </row>
    <row r="39" spans="1:26" ht="120.75" thickBot="1" x14ac:dyDescent="0.3">
      <c r="A39" s="4">
        <v>30</v>
      </c>
      <c r="B39" s="107" t="s">
        <v>162</v>
      </c>
      <c r="C39" s="115" t="s">
        <v>203</v>
      </c>
      <c r="D39" s="117">
        <v>62860500</v>
      </c>
      <c r="E39" s="125">
        <v>103031731</v>
      </c>
      <c r="F39" s="126">
        <v>600120597</v>
      </c>
      <c r="G39" s="104" t="s">
        <v>171</v>
      </c>
      <c r="H39" s="104" t="s">
        <v>130</v>
      </c>
      <c r="I39" s="104" t="s">
        <v>131</v>
      </c>
      <c r="J39" s="15" t="s">
        <v>131</v>
      </c>
      <c r="K39" s="104" t="s">
        <v>172</v>
      </c>
      <c r="L39" s="105">
        <v>300000</v>
      </c>
      <c r="M39" s="17">
        <f t="shared" si="0"/>
        <v>255000</v>
      </c>
      <c r="N39" s="12">
        <v>2022</v>
      </c>
      <c r="O39" s="14">
        <v>2027</v>
      </c>
      <c r="P39" s="100"/>
      <c r="Q39" s="101"/>
      <c r="R39" s="101"/>
      <c r="S39" s="102"/>
      <c r="T39" s="103"/>
      <c r="U39" s="103" t="s">
        <v>202</v>
      </c>
      <c r="V39" s="103"/>
      <c r="W39" s="103"/>
      <c r="X39" s="103"/>
      <c r="Y39" s="12" t="s">
        <v>216</v>
      </c>
      <c r="Z39" s="14" t="s">
        <v>213</v>
      </c>
    </row>
    <row r="40" spans="1:26" ht="195" x14ac:dyDescent="0.25">
      <c r="A40" s="4">
        <v>31</v>
      </c>
      <c r="B40" s="107" t="s">
        <v>162</v>
      </c>
      <c r="C40" s="115" t="s">
        <v>203</v>
      </c>
      <c r="D40" s="117">
        <v>62860500</v>
      </c>
      <c r="E40" s="125">
        <v>103031731</v>
      </c>
      <c r="F40" s="126">
        <v>600120597</v>
      </c>
      <c r="G40" s="104" t="s">
        <v>138</v>
      </c>
      <c r="H40" s="104" t="s">
        <v>130</v>
      </c>
      <c r="I40" s="104" t="s">
        <v>131</v>
      </c>
      <c r="J40" s="15" t="s">
        <v>131</v>
      </c>
      <c r="K40" s="104" t="s">
        <v>173</v>
      </c>
      <c r="L40" s="105">
        <v>1600000</v>
      </c>
      <c r="M40" s="17">
        <f t="shared" si="0"/>
        <v>1360000</v>
      </c>
      <c r="N40" s="12">
        <v>2022</v>
      </c>
      <c r="O40" s="14">
        <v>2027</v>
      </c>
      <c r="P40" s="100"/>
      <c r="Q40" s="101" t="s">
        <v>202</v>
      </c>
      <c r="R40" s="101"/>
      <c r="S40" s="102" t="s">
        <v>202</v>
      </c>
      <c r="T40" s="103"/>
      <c r="U40" s="103"/>
      <c r="V40" s="103"/>
      <c r="W40" s="103"/>
      <c r="X40" s="103"/>
      <c r="Y40" s="12" t="s">
        <v>216</v>
      </c>
      <c r="Z40" s="14" t="s">
        <v>213</v>
      </c>
    </row>
    <row r="41" spans="1:26" ht="195.75" thickBot="1" x14ac:dyDescent="0.3">
      <c r="A41" s="11">
        <v>32</v>
      </c>
      <c r="B41" s="107" t="s">
        <v>162</v>
      </c>
      <c r="C41" s="115" t="s">
        <v>203</v>
      </c>
      <c r="D41" s="117">
        <v>62860500</v>
      </c>
      <c r="E41" s="125">
        <v>103031731</v>
      </c>
      <c r="F41" s="126">
        <v>600120597</v>
      </c>
      <c r="G41" s="104" t="s">
        <v>174</v>
      </c>
      <c r="H41" s="104" t="s">
        <v>130</v>
      </c>
      <c r="I41" s="104" t="s">
        <v>131</v>
      </c>
      <c r="J41" s="15" t="s">
        <v>131</v>
      </c>
      <c r="K41" s="104" t="s">
        <v>168</v>
      </c>
      <c r="L41" s="105">
        <v>1800000</v>
      </c>
      <c r="M41" s="17">
        <f t="shared" si="0"/>
        <v>1530000</v>
      </c>
      <c r="N41" s="12">
        <v>2022</v>
      </c>
      <c r="O41" s="14">
        <v>2027</v>
      </c>
      <c r="P41" s="100" t="s">
        <v>202</v>
      </c>
      <c r="Q41" s="101"/>
      <c r="R41" s="101"/>
      <c r="S41" s="102" t="s">
        <v>202</v>
      </c>
      <c r="T41" s="103"/>
      <c r="U41" s="103"/>
      <c r="V41" s="103"/>
      <c r="W41" s="103"/>
      <c r="X41" s="103"/>
      <c r="Y41" s="12" t="s">
        <v>216</v>
      </c>
      <c r="Z41" s="14" t="s">
        <v>213</v>
      </c>
    </row>
    <row r="42" spans="1:26" ht="120.75" thickBot="1" x14ac:dyDescent="0.3">
      <c r="A42" s="4">
        <v>33</v>
      </c>
      <c r="B42" s="107" t="s">
        <v>162</v>
      </c>
      <c r="C42" s="115" t="s">
        <v>203</v>
      </c>
      <c r="D42" s="117">
        <v>62860500</v>
      </c>
      <c r="E42" s="125">
        <v>118900285</v>
      </c>
      <c r="F42" s="126">
        <v>600120597</v>
      </c>
      <c r="G42" s="104" t="s">
        <v>165</v>
      </c>
      <c r="H42" s="104" t="s">
        <v>130</v>
      </c>
      <c r="I42" s="104" t="s">
        <v>131</v>
      </c>
      <c r="J42" s="15" t="s">
        <v>131</v>
      </c>
      <c r="K42" s="104" t="s">
        <v>175</v>
      </c>
      <c r="L42" s="105">
        <v>1400000</v>
      </c>
      <c r="M42" s="17">
        <f t="shared" si="0"/>
        <v>1190000</v>
      </c>
      <c r="N42" s="12">
        <v>2022</v>
      </c>
      <c r="O42" s="14">
        <v>2027</v>
      </c>
      <c r="P42" s="100"/>
      <c r="Q42" s="101"/>
      <c r="R42" s="101"/>
      <c r="S42" s="102"/>
      <c r="T42" s="103"/>
      <c r="U42" s="103"/>
      <c r="V42" s="103"/>
      <c r="W42" s="103" t="s">
        <v>202</v>
      </c>
      <c r="X42" s="103"/>
      <c r="Y42" s="12" t="s">
        <v>216</v>
      </c>
      <c r="Z42" s="14" t="s">
        <v>213</v>
      </c>
    </row>
    <row r="43" spans="1:26" ht="120" x14ac:dyDescent="0.25">
      <c r="A43" s="4">
        <v>34</v>
      </c>
      <c r="B43" s="107" t="s">
        <v>162</v>
      </c>
      <c r="C43" s="115" t="s">
        <v>203</v>
      </c>
      <c r="D43" s="117">
        <v>62860500</v>
      </c>
      <c r="E43" s="125">
        <v>118900285</v>
      </c>
      <c r="F43" s="126">
        <v>600120597</v>
      </c>
      <c r="G43" s="104" t="s">
        <v>176</v>
      </c>
      <c r="H43" s="104" t="s">
        <v>130</v>
      </c>
      <c r="I43" s="104" t="s">
        <v>131</v>
      </c>
      <c r="J43" s="15" t="s">
        <v>131</v>
      </c>
      <c r="K43" s="104" t="s">
        <v>177</v>
      </c>
      <c r="L43" s="105">
        <v>1400000</v>
      </c>
      <c r="M43" s="17">
        <f t="shared" si="0"/>
        <v>1190000</v>
      </c>
      <c r="N43" s="12">
        <v>2022</v>
      </c>
      <c r="O43" s="14">
        <v>2027</v>
      </c>
      <c r="P43" s="100"/>
      <c r="Q43" s="101"/>
      <c r="R43" s="101"/>
      <c r="S43" s="102"/>
      <c r="T43" s="103"/>
      <c r="U43" s="103"/>
      <c r="V43" s="103"/>
      <c r="W43" s="103" t="s">
        <v>202</v>
      </c>
      <c r="X43" s="103"/>
      <c r="Y43" s="12" t="s">
        <v>216</v>
      </c>
      <c r="Z43" s="14" t="s">
        <v>213</v>
      </c>
    </row>
    <row r="44" spans="1:26" ht="120.75" thickBot="1" x14ac:dyDescent="0.3">
      <c r="A44" s="11">
        <v>35</v>
      </c>
      <c r="B44" s="107" t="s">
        <v>162</v>
      </c>
      <c r="C44" s="115" t="s">
        <v>203</v>
      </c>
      <c r="D44" s="117">
        <v>62860500</v>
      </c>
      <c r="E44" s="125">
        <v>118900285</v>
      </c>
      <c r="F44" s="126">
        <v>600120597</v>
      </c>
      <c r="G44" s="104" t="s">
        <v>178</v>
      </c>
      <c r="H44" s="104" t="s">
        <v>130</v>
      </c>
      <c r="I44" s="104" t="s">
        <v>131</v>
      </c>
      <c r="J44" s="15" t="s">
        <v>131</v>
      </c>
      <c r="K44" s="104" t="s">
        <v>177</v>
      </c>
      <c r="L44" s="105">
        <v>1400000</v>
      </c>
      <c r="M44" s="17">
        <f t="shared" si="0"/>
        <v>1190000</v>
      </c>
      <c r="N44" s="12">
        <v>2022</v>
      </c>
      <c r="O44" s="14">
        <v>2027</v>
      </c>
      <c r="P44" s="100"/>
      <c r="Q44" s="101"/>
      <c r="R44" s="101"/>
      <c r="S44" s="102"/>
      <c r="T44" s="103"/>
      <c r="U44" s="103"/>
      <c r="V44" s="103"/>
      <c r="W44" s="103" t="s">
        <v>202</v>
      </c>
      <c r="X44" s="103"/>
      <c r="Y44" s="12" t="s">
        <v>216</v>
      </c>
      <c r="Z44" s="14" t="s">
        <v>213</v>
      </c>
    </row>
    <row r="45" spans="1:26" ht="120.75" thickBot="1" x14ac:dyDescent="0.3">
      <c r="A45" s="4">
        <v>36</v>
      </c>
      <c r="B45" s="107" t="s">
        <v>162</v>
      </c>
      <c r="C45" s="115" t="s">
        <v>203</v>
      </c>
      <c r="D45" s="117">
        <v>62860500</v>
      </c>
      <c r="E45" s="125">
        <v>118900285</v>
      </c>
      <c r="F45" s="126">
        <v>600120597</v>
      </c>
      <c r="G45" s="104" t="s">
        <v>179</v>
      </c>
      <c r="H45" s="104" t="s">
        <v>130</v>
      </c>
      <c r="I45" s="104" t="s">
        <v>131</v>
      </c>
      <c r="J45" s="15" t="s">
        <v>131</v>
      </c>
      <c r="K45" s="104" t="s">
        <v>177</v>
      </c>
      <c r="L45" s="105">
        <v>1400000</v>
      </c>
      <c r="M45" s="17">
        <f t="shared" si="0"/>
        <v>1190000</v>
      </c>
      <c r="N45" s="12">
        <v>2022</v>
      </c>
      <c r="O45" s="14">
        <v>2027</v>
      </c>
      <c r="P45" s="100"/>
      <c r="Q45" s="101"/>
      <c r="R45" s="101"/>
      <c r="S45" s="102"/>
      <c r="T45" s="103"/>
      <c r="U45" s="103"/>
      <c r="V45" s="103"/>
      <c r="W45" s="103" t="s">
        <v>202</v>
      </c>
      <c r="X45" s="103"/>
      <c r="Y45" s="12" t="s">
        <v>216</v>
      </c>
      <c r="Z45" s="14" t="s">
        <v>213</v>
      </c>
    </row>
    <row r="46" spans="1:26" ht="120" x14ac:dyDescent="0.25">
      <c r="A46" s="4">
        <v>37</v>
      </c>
      <c r="B46" s="107" t="s">
        <v>162</v>
      </c>
      <c r="C46" s="115" t="s">
        <v>203</v>
      </c>
      <c r="D46" s="117">
        <v>62860500</v>
      </c>
      <c r="E46" s="125">
        <v>118900285</v>
      </c>
      <c r="F46" s="126">
        <v>600120597</v>
      </c>
      <c r="G46" s="104" t="s">
        <v>180</v>
      </c>
      <c r="H46" s="104" t="s">
        <v>130</v>
      </c>
      <c r="I46" s="104" t="s">
        <v>131</v>
      </c>
      <c r="J46" s="15" t="s">
        <v>131</v>
      </c>
      <c r="K46" s="104" t="s">
        <v>177</v>
      </c>
      <c r="L46" s="105">
        <v>1400000</v>
      </c>
      <c r="M46" s="17">
        <f t="shared" si="0"/>
        <v>1190000</v>
      </c>
      <c r="N46" s="12">
        <v>2022</v>
      </c>
      <c r="O46" s="14">
        <v>2027</v>
      </c>
      <c r="P46" s="100"/>
      <c r="Q46" s="101"/>
      <c r="R46" s="101"/>
      <c r="S46" s="102"/>
      <c r="T46" s="103"/>
      <c r="U46" s="103"/>
      <c r="V46" s="103"/>
      <c r="W46" s="103" t="s">
        <v>202</v>
      </c>
      <c r="X46" s="103"/>
      <c r="Y46" s="12" t="s">
        <v>216</v>
      </c>
      <c r="Z46" s="14" t="s">
        <v>213</v>
      </c>
    </row>
    <row r="47" spans="1:26" ht="195.75" thickBot="1" x14ac:dyDescent="0.3">
      <c r="A47" s="11">
        <v>38</v>
      </c>
      <c r="B47" s="107" t="s">
        <v>206</v>
      </c>
      <c r="C47" s="115" t="s">
        <v>203</v>
      </c>
      <c r="D47" s="117">
        <v>47922494</v>
      </c>
      <c r="E47" s="125">
        <v>102591288</v>
      </c>
      <c r="F47" s="126">
        <v>600120414</v>
      </c>
      <c r="G47" s="104" t="s">
        <v>152</v>
      </c>
      <c r="H47" s="104" t="s">
        <v>130</v>
      </c>
      <c r="I47" s="104" t="s">
        <v>131</v>
      </c>
      <c r="J47" s="15" t="s">
        <v>131</v>
      </c>
      <c r="K47" s="104" t="s">
        <v>168</v>
      </c>
      <c r="L47" s="105">
        <v>2200000</v>
      </c>
      <c r="M47" s="17">
        <f t="shared" si="0"/>
        <v>1870000</v>
      </c>
      <c r="N47" s="12">
        <v>2022</v>
      </c>
      <c r="O47" s="14">
        <v>2027</v>
      </c>
      <c r="P47" s="100" t="s">
        <v>202</v>
      </c>
      <c r="Q47" s="101"/>
      <c r="R47" s="101"/>
      <c r="S47" s="102" t="s">
        <v>202</v>
      </c>
      <c r="T47" s="103"/>
      <c r="U47" s="103"/>
      <c r="V47" s="103"/>
      <c r="W47" s="103"/>
      <c r="X47" s="103"/>
      <c r="Y47" s="12" t="s">
        <v>216</v>
      </c>
      <c r="Z47" s="14" t="s">
        <v>213</v>
      </c>
    </row>
    <row r="48" spans="1:26" ht="195.75" thickBot="1" x14ac:dyDescent="0.3">
      <c r="A48" s="4">
        <v>39</v>
      </c>
      <c r="B48" s="107" t="s">
        <v>206</v>
      </c>
      <c r="C48" s="115" t="s">
        <v>203</v>
      </c>
      <c r="D48" s="117">
        <v>47922494</v>
      </c>
      <c r="E48" s="125">
        <v>102591288</v>
      </c>
      <c r="F48" s="126">
        <v>600120414</v>
      </c>
      <c r="G48" s="104" t="s">
        <v>152</v>
      </c>
      <c r="H48" s="104" t="s">
        <v>130</v>
      </c>
      <c r="I48" s="104" t="s">
        <v>131</v>
      </c>
      <c r="J48" s="15" t="s">
        <v>131</v>
      </c>
      <c r="K48" s="104" t="s">
        <v>181</v>
      </c>
      <c r="L48" s="105">
        <v>1600000</v>
      </c>
      <c r="M48" s="17">
        <f t="shared" si="0"/>
        <v>1360000</v>
      </c>
      <c r="N48" s="12">
        <v>2022</v>
      </c>
      <c r="O48" s="14">
        <v>2027</v>
      </c>
      <c r="P48" s="100" t="s">
        <v>202</v>
      </c>
      <c r="Q48" s="101"/>
      <c r="R48" s="101"/>
      <c r="S48" s="102" t="s">
        <v>202</v>
      </c>
      <c r="T48" s="103"/>
      <c r="U48" s="103"/>
      <c r="V48" s="103"/>
      <c r="W48" s="103"/>
      <c r="X48" s="103"/>
      <c r="Y48" s="12" t="s">
        <v>216</v>
      </c>
      <c r="Z48" s="14" t="s">
        <v>213</v>
      </c>
    </row>
    <row r="49" spans="1:26" ht="120" x14ac:dyDescent="0.25">
      <c r="A49" s="4">
        <v>40</v>
      </c>
      <c r="B49" s="107" t="s">
        <v>206</v>
      </c>
      <c r="C49" s="115" t="s">
        <v>203</v>
      </c>
      <c r="D49" s="117">
        <v>47922494</v>
      </c>
      <c r="E49" s="125">
        <v>102591288</v>
      </c>
      <c r="F49" s="126">
        <v>600120414</v>
      </c>
      <c r="G49" s="104" t="s">
        <v>182</v>
      </c>
      <c r="H49" s="104" t="s">
        <v>130</v>
      </c>
      <c r="I49" s="104" t="s">
        <v>131</v>
      </c>
      <c r="J49" s="15" t="s">
        <v>131</v>
      </c>
      <c r="K49" s="104" t="s">
        <v>183</v>
      </c>
      <c r="L49" s="105">
        <v>1600000</v>
      </c>
      <c r="M49" s="17">
        <f t="shared" si="0"/>
        <v>1360000</v>
      </c>
      <c r="N49" s="12">
        <v>2022</v>
      </c>
      <c r="O49" s="14">
        <v>2027</v>
      </c>
      <c r="P49" s="100"/>
      <c r="Q49" s="101"/>
      <c r="R49" s="101" t="s">
        <v>202</v>
      </c>
      <c r="S49" s="102"/>
      <c r="T49" s="103"/>
      <c r="U49" s="103"/>
      <c r="V49" s="103"/>
      <c r="W49" s="103"/>
      <c r="X49" s="103"/>
      <c r="Y49" s="12" t="s">
        <v>216</v>
      </c>
      <c r="Z49" s="14" t="s">
        <v>213</v>
      </c>
    </row>
    <row r="50" spans="1:26" ht="180.75" thickBot="1" x14ac:dyDescent="0.3">
      <c r="A50" s="11">
        <v>41</v>
      </c>
      <c r="B50" s="107" t="s">
        <v>206</v>
      </c>
      <c r="C50" s="115" t="s">
        <v>203</v>
      </c>
      <c r="D50" s="117">
        <v>47922494</v>
      </c>
      <c r="E50" s="125">
        <v>102591288</v>
      </c>
      <c r="F50" s="126">
        <v>600120414</v>
      </c>
      <c r="G50" s="104" t="s">
        <v>132</v>
      </c>
      <c r="H50" s="104" t="s">
        <v>130</v>
      </c>
      <c r="I50" s="104" t="s">
        <v>131</v>
      </c>
      <c r="J50" s="15" t="s">
        <v>131</v>
      </c>
      <c r="K50" s="104" t="s">
        <v>184</v>
      </c>
      <c r="L50" s="105">
        <v>1500000</v>
      </c>
      <c r="M50" s="17">
        <f t="shared" si="0"/>
        <v>1275000</v>
      </c>
      <c r="N50" s="12">
        <v>2022</v>
      </c>
      <c r="O50" s="14">
        <v>2027</v>
      </c>
      <c r="P50" s="100"/>
      <c r="Q50" s="101"/>
      <c r="R50" s="101" t="s">
        <v>202</v>
      </c>
      <c r="S50" s="102" t="s">
        <v>202</v>
      </c>
      <c r="T50" s="103"/>
      <c r="U50" s="103"/>
      <c r="V50" s="103"/>
      <c r="W50" s="103"/>
      <c r="X50" s="103"/>
      <c r="Y50" s="12" t="s">
        <v>216</v>
      </c>
      <c r="Z50" s="14" t="s">
        <v>213</v>
      </c>
    </row>
    <row r="51" spans="1:26" ht="120.75" thickBot="1" x14ac:dyDescent="0.3">
      <c r="A51" s="4">
        <v>42</v>
      </c>
      <c r="B51" s="107" t="s">
        <v>206</v>
      </c>
      <c r="C51" s="115" t="s">
        <v>203</v>
      </c>
      <c r="D51" s="117">
        <v>47922494</v>
      </c>
      <c r="E51" s="125">
        <v>102591288</v>
      </c>
      <c r="F51" s="126">
        <v>600120414</v>
      </c>
      <c r="G51" s="104" t="s">
        <v>166</v>
      </c>
      <c r="H51" s="104" t="s">
        <v>130</v>
      </c>
      <c r="I51" s="104" t="s">
        <v>131</v>
      </c>
      <c r="J51" s="15" t="s">
        <v>131</v>
      </c>
      <c r="K51" s="104" t="s">
        <v>167</v>
      </c>
      <c r="L51" s="105">
        <v>1600000</v>
      </c>
      <c r="M51" s="17">
        <f t="shared" si="0"/>
        <v>1360000</v>
      </c>
      <c r="N51" s="12">
        <v>2022</v>
      </c>
      <c r="O51" s="14">
        <v>2027</v>
      </c>
      <c r="P51" s="100"/>
      <c r="Q51" s="101" t="s">
        <v>202</v>
      </c>
      <c r="R51" s="101"/>
      <c r="S51" s="102"/>
      <c r="T51" s="103"/>
      <c r="U51" s="103"/>
      <c r="V51" s="103" t="s">
        <v>202</v>
      </c>
      <c r="W51" s="103"/>
      <c r="X51" s="103"/>
      <c r="Y51" s="12" t="s">
        <v>216</v>
      </c>
      <c r="Z51" s="14" t="s">
        <v>213</v>
      </c>
    </row>
    <row r="52" spans="1:26" ht="120" x14ac:dyDescent="0.25">
      <c r="A52" s="4">
        <v>43</v>
      </c>
      <c r="B52" s="107" t="s">
        <v>206</v>
      </c>
      <c r="C52" s="115" t="s">
        <v>203</v>
      </c>
      <c r="D52" s="117">
        <v>47922494</v>
      </c>
      <c r="E52" s="125">
        <v>118900447</v>
      </c>
      <c r="F52" s="126">
        <v>600120414</v>
      </c>
      <c r="G52" s="104" t="s">
        <v>165</v>
      </c>
      <c r="H52" s="104" t="s">
        <v>130</v>
      </c>
      <c r="I52" s="104" t="s">
        <v>131</v>
      </c>
      <c r="J52" s="15" t="s">
        <v>131</v>
      </c>
      <c r="K52" s="104" t="s">
        <v>175</v>
      </c>
      <c r="L52" s="105">
        <v>1400000</v>
      </c>
      <c r="M52" s="17">
        <f t="shared" si="0"/>
        <v>1190000</v>
      </c>
      <c r="N52" s="12">
        <v>2022</v>
      </c>
      <c r="O52" s="14">
        <v>2027</v>
      </c>
      <c r="P52" s="100"/>
      <c r="Q52" s="101"/>
      <c r="R52" s="101"/>
      <c r="S52" s="102"/>
      <c r="T52" s="103"/>
      <c r="U52" s="103"/>
      <c r="V52" s="103"/>
      <c r="W52" s="103" t="s">
        <v>202</v>
      </c>
      <c r="X52" s="103"/>
      <c r="Y52" s="12" t="s">
        <v>216</v>
      </c>
      <c r="Z52" s="14" t="s">
        <v>213</v>
      </c>
    </row>
    <row r="53" spans="1:26" ht="90.75" thickBot="1" x14ac:dyDescent="0.3">
      <c r="A53" s="11">
        <v>44</v>
      </c>
      <c r="B53" s="107" t="s">
        <v>185</v>
      </c>
      <c r="C53" s="115" t="s">
        <v>203</v>
      </c>
      <c r="D53" s="117">
        <v>47922303</v>
      </c>
      <c r="E53" s="125">
        <v>102591261</v>
      </c>
      <c r="F53" s="126">
        <v>600120392</v>
      </c>
      <c r="G53" s="104" t="s">
        <v>186</v>
      </c>
      <c r="H53" s="104" t="s">
        <v>130</v>
      </c>
      <c r="I53" s="104" t="s">
        <v>131</v>
      </c>
      <c r="J53" s="15" t="s">
        <v>131</v>
      </c>
      <c r="K53" s="104" t="s">
        <v>212</v>
      </c>
      <c r="L53" s="105">
        <v>50000000</v>
      </c>
      <c r="M53" s="17">
        <f t="shared" si="0"/>
        <v>42500000</v>
      </c>
      <c r="N53" s="12">
        <v>2022</v>
      </c>
      <c r="O53" s="14">
        <v>2027</v>
      </c>
      <c r="P53" s="100"/>
      <c r="Q53" s="101" t="s">
        <v>202</v>
      </c>
      <c r="R53" s="101"/>
      <c r="S53" s="102" t="s">
        <v>202</v>
      </c>
      <c r="T53" s="103"/>
      <c r="U53" s="103"/>
      <c r="V53" s="103"/>
      <c r="W53" s="103"/>
      <c r="X53" s="103"/>
      <c r="Y53" s="12" t="s">
        <v>216</v>
      </c>
      <c r="Z53" s="14" t="s">
        <v>213</v>
      </c>
    </row>
    <row r="54" spans="1:26" ht="90.75" thickBot="1" x14ac:dyDescent="0.3">
      <c r="A54" s="4">
        <v>45</v>
      </c>
      <c r="B54" s="107" t="s">
        <v>185</v>
      </c>
      <c r="C54" s="115" t="s">
        <v>203</v>
      </c>
      <c r="D54" s="117">
        <v>47922303</v>
      </c>
      <c r="E54" s="125">
        <v>102591261</v>
      </c>
      <c r="F54" s="126">
        <v>600120392</v>
      </c>
      <c r="G54" s="104" t="s">
        <v>187</v>
      </c>
      <c r="H54" s="104" t="s">
        <v>130</v>
      </c>
      <c r="I54" s="104" t="s">
        <v>131</v>
      </c>
      <c r="J54" s="15" t="s">
        <v>131</v>
      </c>
      <c r="K54" s="104" t="s">
        <v>188</v>
      </c>
      <c r="L54" s="105">
        <v>25000000</v>
      </c>
      <c r="M54" s="17">
        <f t="shared" si="0"/>
        <v>21250000</v>
      </c>
      <c r="N54" s="12">
        <v>2022</v>
      </c>
      <c r="O54" s="14">
        <v>2027</v>
      </c>
      <c r="P54" s="100"/>
      <c r="Q54" s="101"/>
      <c r="R54" s="101"/>
      <c r="S54" s="102"/>
      <c r="T54" s="103"/>
      <c r="U54" s="103"/>
      <c r="V54" s="103" t="s">
        <v>202</v>
      </c>
      <c r="W54" s="103"/>
      <c r="X54" s="103"/>
      <c r="Y54" s="12" t="s">
        <v>216</v>
      </c>
      <c r="Z54" s="14" t="s">
        <v>213</v>
      </c>
    </row>
    <row r="55" spans="1:26" ht="90" x14ac:dyDescent="0.25">
      <c r="A55" s="4">
        <v>46</v>
      </c>
      <c r="B55" s="542" t="s">
        <v>185</v>
      </c>
      <c r="C55" s="527" t="s">
        <v>203</v>
      </c>
      <c r="D55" s="552">
        <v>47922303</v>
      </c>
      <c r="E55" s="544">
        <v>102591261</v>
      </c>
      <c r="F55" s="545">
        <v>600120392</v>
      </c>
      <c r="G55" s="546" t="s">
        <v>186</v>
      </c>
      <c r="H55" s="546" t="s">
        <v>130</v>
      </c>
      <c r="I55" s="546" t="s">
        <v>131</v>
      </c>
      <c r="J55" s="437" t="s">
        <v>131</v>
      </c>
      <c r="K55" s="546" t="s">
        <v>850</v>
      </c>
      <c r="L55" s="547">
        <v>80000000</v>
      </c>
      <c r="M55" s="436">
        <f t="shared" si="0"/>
        <v>68000000</v>
      </c>
      <c r="N55" s="438">
        <v>2022</v>
      </c>
      <c r="O55" s="439">
        <v>2027</v>
      </c>
      <c r="P55" s="548"/>
      <c r="Q55" s="549" t="s">
        <v>202</v>
      </c>
      <c r="R55" s="549"/>
      <c r="S55" s="550" t="s">
        <v>202</v>
      </c>
      <c r="T55" s="551"/>
      <c r="U55" s="551"/>
      <c r="V55" s="551"/>
      <c r="W55" s="551"/>
      <c r="X55" s="551"/>
      <c r="Y55" s="438" t="s">
        <v>216</v>
      </c>
      <c r="Z55" s="439" t="s">
        <v>213</v>
      </c>
    </row>
    <row r="56" spans="1:26" ht="150.75" thickBot="1" x14ac:dyDescent="0.3">
      <c r="A56" s="11">
        <v>47</v>
      </c>
      <c r="B56" s="107" t="s">
        <v>189</v>
      </c>
      <c r="C56" s="115" t="s">
        <v>203</v>
      </c>
      <c r="D56" s="117">
        <v>44159960</v>
      </c>
      <c r="E56" s="125">
        <v>110012224</v>
      </c>
      <c r="F56" s="126">
        <v>600015301</v>
      </c>
      <c r="G56" s="104" t="s">
        <v>190</v>
      </c>
      <c r="H56" s="104" t="s">
        <v>130</v>
      </c>
      <c r="I56" s="104" t="s">
        <v>131</v>
      </c>
      <c r="J56" s="15" t="s">
        <v>131</v>
      </c>
      <c r="K56" s="104" t="s">
        <v>191</v>
      </c>
      <c r="L56" s="547">
        <v>50000000</v>
      </c>
      <c r="M56" s="436">
        <f t="shared" si="0"/>
        <v>42500000</v>
      </c>
      <c r="N56" s="12">
        <v>2022</v>
      </c>
      <c r="O56" s="14">
        <v>2027</v>
      </c>
      <c r="P56" s="100"/>
      <c r="Q56" s="101"/>
      <c r="R56" s="101" t="s">
        <v>202</v>
      </c>
      <c r="S56" s="102"/>
      <c r="T56" s="103"/>
      <c r="U56" s="103"/>
      <c r="V56" s="103"/>
      <c r="W56" s="103" t="s">
        <v>202</v>
      </c>
      <c r="X56" s="103"/>
      <c r="Y56" s="12" t="s">
        <v>216</v>
      </c>
      <c r="Z56" s="14" t="s">
        <v>213</v>
      </c>
    </row>
    <row r="57" spans="1:26" ht="195.75" thickBot="1" x14ac:dyDescent="0.3">
      <c r="A57" s="4">
        <v>48</v>
      </c>
      <c r="B57" s="107" t="s">
        <v>189</v>
      </c>
      <c r="C57" s="115" t="s">
        <v>203</v>
      </c>
      <c r="D57" s="117">
        <v>44159960</v>
      </c>
      <c r="E57" s="125">
        <v>110012224</v>
      </c>
      <c r="F57" s="126">
        <v>600015301</v>
      </c>
      <c r="G57" s="104" t="s">
        <v>132</v>
      </c>
      <c r="H57" s="104" t="s">
        <v>130</v>
      </c>
      <c r="I57" s="104" t="s">
        <v>131</v>
      </c>
      <c r="J57" s="15" t="s">
        <v>131</v>
      </c>
      <c r="K57" s="104" t="s">
        <v>192</v>
      </c>
      <c r="L57" s="105">
        <v>1500000</v>
      </c>
      <c r="M57" s="17">
        <f t="shared" si="0"/>
        <v>1275000</v>
      </c>
      <c r="N57" s="12">
        <v>2022</v>
      </c>
      <c r="O57" s="14">
        <v>2027</v>
      </c>
      <c r="P57" s="100"/>
      <c r="Q57" s="101"/>
      <c r="R57" s="101" t="s">
        <v>202</v>
      </c>
      <c r="S57" s="102" t="s">
        <v>202</v>
      </c>
      <c r="T57" s="103"/>
      <c r="U57" s="103"/>
      <c r="V57" s="103"/>
      <c r="W57" s="103"/>
      <c r="X57" s="103"/>
      <c r="Y57" s="12" t="s">
        <v>216</v>
      </c>
      <c r="Z57" s="14" t="s">
        <v>213</v>
      </c>
    </row>
    <row r="58" spans="1:26" ht="150" x14ac:dyDescent="0.25">
      <c r="A58" s="4">
        <v>49</v>
      </c>
      <c r="B58" s="107" t="s">
        <v>189</v>
      </c>
      <c r="C58" s="115" t="s">
        <v>203</v>
      </c>
      <c r="D58" s="117">
        <v>44159960</v>
      </c>
      <c r="E58" s="125">
        <v>110012232</v>
      </c>
      <c r="F58" s="126">
        <v>600015301</v>
      </c>
      <c r="G58" s="104" t="s">
        <v>165</v>
      </c>
      <c r="H58" s="104" t="s">
        <v>130</v>
      </c>
      <c r="I58" s="104" t="s">
        <v>131</v>
      </c>
      <c r="J58" s="15" t="s">
        <v>131</v>
      </c>
      <c r="K58" s="104" t="s">
        <v>175</v>
      </c>
      <c r="L58" s="105">
        <v>2600000</v>
      </c>
      <c r="M58" s="17">
        <f t="shared" si="0"/>
        <v>2210000</v>
      </c>
      <c r="N58" s="12">
        <v>2022</v>
      </c>
      <c r="O58" s="14">
        <v>2027</v>
      </c>
      <c r="P58" s="100"/>
      <c r="Q58" s="101"/>
      <c r="R58" s="101"/>
      <c r="S58" s="102"/>
      <c r="T58" s="103"/>
      <c r="U58" s="103"/>
      <c r="V58" s="103"/>
      <c r="W58" s="103" t="s">
        <v>202</v>
      </c>
      <c r="X58" s="103"/>
      <c r="Y58" s="12" t="s">
        <v>216</v>
      </c>
      <c r="Z58" s="14" t="s">
        <v>213</v>
      </c>
    </row>
    <row r="59" spans="1:26" s="36" customFormat="1" ht="15.75" thickBot="1" x14ac:dyDescent="0.3">
      <c r="A59" s="11">
        <v>50</v>
      </c>
      <c r="B59" s="732"/>
      <c r="C59" s="720"/>
      <c r="D59" s="733"/>
      <c r="E59" s="734"/>
      <c r="F59" s="735"/>
      <c r="G59" s="736"/>
      <c r="H59" s="736"/>
      <c r="I59" s="736"/>
      <c r="J59" s="93"/>
      <c r="K59" s="736"/>
      <c r="L59" s="737"/>
      <c r="M59" s="738"/>
      <c r="N59" s="739"/>
      <c r="O59" s="740"/>
      <c r="P59" s="741"/>
      <c r="Q59" s="742"/>
      <c r="R59" s="742"/>
      <c r="S59" s="743"/>
      <c r="T59" s="744"/>
      <c r="U59" s="744"/>
      <c r="V59" s="744"/>
      <c r="W59" s="744"/>
      <c r="X59" s="744"/>
      <c r="Y59" s="739"/>
      <c r="Z59" s="740"/>
    </row>
    <row r="60" spans="1:26" ht="120.75" thickBot="1" x14ac:dyDescent="0.3">
      <c r="A60" s="4">
        <v>51</v>
      </c>
      <c r="B60" s="107" t="s">
        <v>193</v>
      </c>
      <c r="C60" s="115" t="s">
        <v>203</v>
      </c>
      <c r="D60" s="117">
        <v>47922486</v>
      </c>
      <c r="E60" s="125">
        <v>102591172</v>
      </c>
      <c r="F60" s="126">
        <v>600120350</v>
      </c>
      <c r="G60" s="104" t="s">
        <v>182</v>
      </c>
      <c r="H60" s="104" t="s">
        <v>130</v>
      </c>
      <c r="I60" s="104" t="s">
        <v>131</v>
      </c>
      <c r="J60" s="15" t="s">
        <v>131</v>
      </c>
      <c r="K60" s="104" t="s">
        <v>194</v>
      </c>
      <c r="L60" s="105">
        <v>1600000</v>
      </c>
      <c r="M60" s="17">
        <f t="shared" si="0"/>
        <v>1360000</v>
      </c>
      <c r="N60" s="12">
        <v>2022</v>
      </c>
      <c r="O60" s="14">
        <v>2027</v>
      </c>
      <c r="P60" s="100"/>
      <c r="Q60" s="101"/>
      <c r="R60" s="101" t="s">
        <v>202</v>
      </c>
      <c r="S60" s="102"/>
      <c r="T60" s="103"/>
      <c r="U60" s="103"/>
      <c r="V60" s="103"/>
      <c r="W60" s="103"/>
      <c r="X60" s="103"/>
      <c r="Y60" s="12" t="s">
        <v>216</v>
      </c>
      <c r="Z60" s="14" t="s">
        <v>213</v>
      </c>
    </row>
    <row r="61" spans="1:26" ht="120" x14ac:dyDescent="0.25">
      <c r="A61" s="4">
        <v>52</v>
      </c>
      <c r="B61" s="107" t="s">
        <v>193</v>
      </c>
      <c r="C61" s="115" t="s">
        <v>203</v>
      </c>
      <c r="D61" s="117">
        <v>47922486</v>
      </c>
      <c r="E61" s="125">
        <v>102591172</v>
      </c>
      <c r="F61" s="126">
        <v>600120350</v>
      </c>
      <c r="G61" s="104" t="s">
        <v>126</v>
      </c>
      <c r="H61" s="104" t="s">
        <v>130</v>
      </c>
      <c r="I61" s="104" t="s">
        <v>131</v>
      </c>
      <c r="J61" s="15" t="s">
        <v>131</v>
      </c>
      <c r="K61" s="104" t="s">
        <v>127</v>
      </c>
      <c r="L61" s="105">
        <v>1800000</v>
      </c>
      <c r="M61" s="17">
        <f t="shared" si="0"/>
        <v>1530000</v>
      </c>
      <c r="N61" s="12">
        <v>2022</v>
      </c>
      <c r="O61" s="14">
        <v>2027</v>
      </c>
      <c r="P61" s="100"/>
      <c r="Q61" s="101"/>
      <c r="R61" s="101"/>
      <c r="S61" s="102"/>
      <c r="T61" s="103"/>
      <c r="U61" s="103"/>
      <c r="V61" s="103"/>
      <c r="W61" s="103"/>
      <c r="X61" s="103" t="s">
        <v>202</v>
      </c>
      <c r="Y61" s="12" t="s">
        <v>216</v>
      </c>
      <c r="Z61" s="14" t="s">
        <v>213</v>
      </c>
    </row>
    <row r="62" spans="1:26" ht="195.75" thickBot="1" x14ac:dyDescent="0.3">
      <c r="A62" s="11">
        <v>53</v>
      </c>
      <c r="B62" s="107" t="s">
        <v>193</v>
      </c>
      <c r="C62" s="115" t="s">
        <v>203</v>
      </c>
      <c r="D62" s="117">
        <v>47922486</v>
      </c>
      <c r="E62" s="125">
        <v>102591172</v>
      </c>
      <c r="F62" s="126">
        <v>600120350</v>
      </c>
      <c r="G62" s="104" t="s">
        <v>195</v>
      </c>
      <c r="H62" s="104" t="s">
        <v>130</v>
      </c>
      <c r="I62" s="104" t="s">
        <v>131</v>
      </c>
      <c r="J62" s="15" t="s">
        <v>131</v>
      </c>
      <c r="K62" s="104" t="s">
        <v>168</v>
      </c>
      <c r="L62" s="105">
        <v>2200000</v>
      </c>
      <c r="M62" s="17">
        <f t="shared" si="0"/>
        <v>1870000</v>
      </c>
      <c r="N62" s="12">
        <v>2022</v>
      </c>
      <c r="O62" s="14">
        <v>2027</v>
      </c>
      <c r="P62" s="100" t="s">
        <v>202</v>
      </c>
      <c r="Q62" s="101"/>
      <c r="R62" s="101"/>
      <c r="S62" s="102" t="s">
        <v>202</v>
      </c>
      <c r="T62" s="103"/>
      <c r="U62" s="103"/>
      <c r="V62" s="103"/>
      <c r="W62" s="103"/>
      <c r="X62" s="103"/>
      <c r="Y62" s="12" t="s">
        <v>216</v>
      </c>
      <c r="Z62" s="14" t="s">
        <v>213</v>
      </c>
    </row>
    <row r="63" spans="1:26" ht="195.75" thickBot="1" x14ac:dyDescent="0.3">
      <c r="A63" s="4">
        <v>54</v>
      </c>
      <c r="B63" s="107" t="s">
        <v>193</v>
      </c>
      <c r="C63" s="115" t="s">
        <v>203</v>
      </c>
      <c r="D63" s="117">
        <v>47922486</v>
      </c>
      <c r="E63" s="125">
        <v>102591172</v>
      </c>
      <c r="F63" s="126">
        <v>600120350</v>
      </c>
      <c r="G63" s="104" t="s">
        <v>196</v>
      </c>
      <c r="H63" s="104" t="s">
        <v>130</v>
      </c>
      <c r="I63" s="104" t="s">
        <v>131</v>
      </c>
      <c r="J63" s="15" t="s">
        <v>131</v>
      </c>
      <c r="K63" s="104" t="s">
        <v>168</v>
      </c>
      <c r="L63" s="105">
        <v>2200000</v>
      </c>
      <c r="M63" s="17">
        <f t="shared" si="0"/>
        <v>1870000</v>
      </c>
      <c r="N63" s="12">
        <v>2022</v>
      </c>
      <c r="O63" s="14">
        <v>2027</v>
      </c>
      <c r="P63" s="100" t="s">
        <v>202</v>
      </c>
      <c r="Q63" s="101"/>
      <c r="R63" s="101"/>
      <c r="S63" s="102" t="s">
        <v>202</v>
      </c>
      <c r="T63" s="103"/>
      <c r="U63" s="103"/>
      <c r="V63" s="103"/>
      <c r="W63" s="103"/>
      <c r="X63" s="103"/>
      <c r="Y63" s="12" t="s">
        <v>216</v>
      </c>
      <c r="Z63" s="14" t="s">
        <v>213</v>
      </c>
    </row>
    <row r="64" spans="1:26" ht="195" x14ac:dyDescent="0.25">
      <c r="A64" s="4">
        <v>55</v>
      </c>
      <c r="B64" s="107" t="s">
        <v>193</v>
      </c>
      <c r="C64" s="115" t="s">
        <v>203</v>
      </c>
      <c r="D64" s="117">
        <v>47922486</v>
      </c>
      <c r="E64" s="125">
        <v>102591172</v>
      </c>
      <c r="F64" s="126">
        <v>600120350</v>
      </c>
      <c r="G64" s="104" t="s">
        <v>197</v>
      </c>
      <c r="H64" s="104" t="s">
        <v>130</v>
      </c>
      <c r="I64" s="104" t="s">
        <v>131</v>
      </c>
      <c r="J64" s="15" t="s">
        <v>131</v>
      </c>
      <c r="K64" s="104" t="s">
        <v>168</v>
      </c>
      <c r="L64" s="105">
        <v>2200000</v>
      </c>
      <c r="M64" s="17">
        <f t="shared" si="0"/>
        <v>1870000</v>
      </c>
      <c r="N64" s="12">
        <v>2022</v>
      </c>
      <c r="O64" s="14">
        <v>2027</v>
      </c>
      <c r="P64" s="100" t="s">
        <v>202</v>
      </c>
      <c r="Q64" s="101"/>
      <c r="R64" s="101"/>
      <c r="S64" s="102" t="s">
        <v>202</v>
      </c>
      <c r="T64" s="103"/>
      <c r="U64" s="103"/>
      <c r="V64" s="103"/>
      <c r="W64" s="103"/>
      <c r="X64" s="103"/>
      <c r="Y64" s="12" t="s">
        <v>216</v>
      </c>
      <c r="Z64" s="14" t="s">
        <v>213</v>
      </c>
    </row>
    <row r="65" spans="1:26" ht="195.75" thickBot="1" x14ac:dyDescent="0.3">
      <c r="A65" s="11">
        <v>56</v>
      </c>
      <c r="B65" s="107" t="s">
        <v>193</v>
      </c>
      <c r="C65" s="115" t="s">
        <v>203</v>
      </c>
      <c r="D65" s="117">
        <v>47922486</v>
      </c>
      <c r="E65" s="125">
        <v>102591172</v>
      </c>
      <c r="F65" s="126">
        <v>600120350</v>
      </c>
      <c r="G65" s="104" t="s">
        <v>132</v>
      </c>
      <c r="H65" s="104" t="s">
        <v>130</v>
      </c>
      <c r="I65" s="104" t="s">
        <v>131</v>
      </c>
      <c r="J65" s="15" t="s">
        <v>131</v>
      </c>
      <c r="K65" s="104" t="s">
        <v>198</v>
      </c>
      <c r="L65" s="105">
        <v>1500000</v>
      </c>
      <c r="M65" s="17">
        <f t="shared" si="0"/>
        <v>1275000</v>
      </c>
      <c r="N65" s="12">
        <v>2022</v>
      </c>
      <c r="O65" s="14">
        <v>2027</v>
      </c>
      <c r="P65" s="100"/>
      <c r="Q65" s="101"/>
      <c r="R65" s="101" t="s">
        <v>202</v>
      </c>
      <c r="S65" s="102" t="s">
        <v>202</v>
      </c>
      <c r="T65" s="103"/>
      <c r="U65" s="103"/>
      <c r="V65" s="103"/>
      <c r="W65" s="103"/>
      <c r="X65" s="103"/>
      <c r="Y65" s="12" t="s">
        <v>216</v>
      </c>
      <c r="Z65" s="14" t="s">
        <v>213</v>
      </c>
    </row>
    <row r="66" spans="1:26" ht="120.75" thickBot="1" x14ac:dyDescent="0.3">
      <c r="A66" s="4">
        <v>57</v>
      </c>
      <c r="B66" s="107" t="s">
        <v>193</v>
      </c>
      <c r="C66" s="115" t="s">
        <v>203</v>
      </c>
      <c r="D66" s="117">
        <v>47922486</v>
      </c>
      <c r="E66" s="125">
        <v>102591172</v>
      </c>
      <c r="F66" s="126">
        <v>600120350</v>
      </c>
      <c r="G66" s="104" t="s">
        <v>199</v>
      </c>
      <c r="H66" s="104" t="s">
        <v>130</v>
      </c>
      <c r="I66" s="104" t="s">
        <v>131</v>
      </c>
      <c r="J66" s="15" t="s">
        <v>131</v>
      </c>
      <c r="K66" s="104" t="s">
        <v>200</v>
      </c>
      <c r="L66" s="105">
        <v>600000</v>
      </c>
      <c r="M66" s="17">
        <f t="shared" si="0"/>
        <v>510000</v>
      </c>
      <c r="N66" s="12">
        <v>2022</v>
      </c>
      <c r="O66" s="14">
        <v>2027</v>
      </c>
      <c r="P66" s="100"/>
      <c r="Q66" s="101"/>
      <c r="R66" s="101"/>
      <c r="S66" s="102"/>
      <c r="T66" s="103"/>
      <c r="U66" s="103" t="s">
        <v>202</v>
      </c>
      <c r="V66" s="103"/>
      <c r="W66" s="103"/>
      <c r="X66" s="103"/>
      <c r="Y66" s="12" t="s">
        <v>216</v>
      </c>
      <c r="Z66" s="14" t="s">
        <v>213</v>
      </c>
    </row>
    <row r="67" spans="1:26" ht="120" x14ac:dyDescent="0.25">
      <c r="A67" s="4">
        <v>58</v>
      </c>
      <c r="B67" s="107" t="s">
        <v>193</v>
      </c>
      <c r="C67" s="115" t="s">
        <v>203</v>
      </c>
      <c r="D67" s="117">
        <v>47922486</v>
      </c>
      <c r="E67" s="125">
        <v>102591172</v>
      </c>
      <c r="F67" s="126">
        <v>600120350</v>
      </c>
      <c r="G67" s="104" t="s">
        <v>169</v>
      </c>
      <c r="H67" s="104" t="s">
        <v>130</v>
      </c>
      <c r="I67" s="104" t="s">
        <v>131</v>
      </c>
      <c r="J67" s="15" t="s">
        <v>131</v>
      </c>
      <c r="K67" s="104" t="s">
        <v>170</v>
      </c>
      <c r="L67" s="105">
        <v>1800000</v>
      </c>
      <c r="M67" s="17">
        <f t="shared" si="0"/>
        <v>1530000</v>
      </c>
      <c r="N67" s="12">
        <v>2022</v>
      </c>
      <c r="O67" s="14">
        <v>2027</v>
      </c>
      <c r="P67" s="100"/>
      <c r="Q67" s="101"/>
      <c r="R67" s="101"/>
      <c r="S67" s="102"/>
      <c r="T67" s="103"/>
      <c r="U67" s="103"/>
      <c r="V67" s="103" t="s">
        <v>202</v>
      </c>
      <c r="W67" s="103"/>
      <c r="X67" s="103"/>
      <c r="Y67" s="12" t="s">
        <v>216</v>
      </c>
      <c r="Z67" s="14" t="s">
        <v>213</v>
      </c>
    </row>
    <row r="68" spans="1:26" ht="195.75" thickBot="1" x14ac:dyDescent="0.3">
      <c r="A68" s="11">
        <v>59</v>
      </c>
      <c r="B68" s="107" t="s">
        <v>193</v>
      </c>
      <c r="C68" s="115" t="s">
        <v>203</v>
      </c>
      <c r="D68" s="117">
        <v>47922486</v>
      </c>
      <c r="E68" s="125">
        <v>102591172</v>
      </c>
      <c r="F68" s="126">
        <v>600120350</v>
      </c>
      <c r="G68" s="104" t="s">
        <v>195</v>
      </c>
      <c r="H68" s="104" t="s">
        <v>130</v>
      </c>
      <c r="I68" s="104" t="s">
        <v>131</v>
      </c>
      <c r="J68" s="15" t="s">
        <v>131</v>
      </c>
      <c r="K68" s="104" t="s">
        <v>168</v>
      </c>
      <c r="L68" s="105">
        <v>2200000</v>
      </c>
      <c r="M68" s="17">
        <f t="shared" si="0"/>
        <v>1870000</v>
      </c>
      <c r="N68" s="12">
        <v>2022</v>
      </c>
      <c r="O68" s="14">
        <v>2027</v>
      </c>
      <c r="P68" s="100" t="s">
        <v>202</v>
      </c>
      <c r="Q68" s="101"/>
      <c r="R68" s="101"/>
      <c r="S68" s="102" t="s">
        <v>202</v>
      </c>
      <c r="T68" s="103"/>
      <c r="U68" s="103"/>
      <c r="V68" s="103"/>
      <c r="W68" s="103"/>
      <c r="X68" s="103"/>
      <c r="Y68" s="12" t="s">
        <v>216</v>
      </c>
      <c r="Z68" s="14" t="s">
        <v>213</v>
      </c>
    </row>
    <row r="69" spans="1:26" ht="195.75" thickBot="1" x14ac:dyDescent="0.3">
      <c r="A69" s="4">
        <v>60</v>
      </c>
      <c r="B69" s="107" t="s">
        <v>193</v>
      </c>
      <c r="C69" s="115" t="s">
        <v>203</v>
      </c>
      <c r="D69" s="117">
        <v>47922486</v>
      </c>
      <c r="E69" s="125">
        <v>102591172</v>
      </c>
      <c r="F69" s="126">
        <v>600120350</v>
      </c>
      <c r="G69" s="104" t="s">
        <v>196</v>
      </c>
      <c r="H69" s="104" t="s">
        <v>130</v>
      </c>
      <c r="I69" s="104" t="s">
        <v>131</v>
      </c>
      <c r="J69" s="15" t="s">
        <v>131</v>
      </c>
      <c r="K69" s="104" t="s">
        <v>201</v>
      </c>
      <c r="L69" s="105">
        <v>2000000</v>
      </c>
      <c r="M69" s="17">
        <f t="shared" si="0"/>
        <v>1700000</v>
      </c>
      <c r="N69" s="12">
        <v>2022</v>
      </c>
      <c r="O69" s="14">
        <v>2027</v>
      </c>
      <c r="P69" s="100" t="s">
        <v>202</v>
      </c>
      <c r="Q69" s="101"/>
      <c r="R69" s="101"/>
      <c r="S69" s="102" t="s">
        <v>202</v>
      </c>
      <c r="T69" s="103"/>
      <c r="U69" s="103"/>
      <c r="V69" s="103"/>
      <c r="W69" s="103"/>
      <c r="X69" s="103"/>
      <c r="Y69" s="12" t="s">
        <v>216</v>
      </c>
      <c r="Z69" s="14" t="s">
        <v>213</v>
      </c>
    </row>
    <row r="70" spans="1:26" ht="195" x14ac:dyDescent="0.25">
      <c r="A70" s="4">
        <v>61</v>
      </c>
      <c r="B70" s="107" t="s">
        <v>193</v>
      </c>
      <c r="C70" s="115" t="s">
        <v>203</v>
      </c>
      <c r="D70" s="117">
        <v>47922486</v>
      </c>
      <c r="E70" s="125">
        <v>102591172</v>
      </c>
      <c r="F70" s="126">
        <v>600120350</v>
      </c>
      <c r="G70" s="104" t="s">
        <v>195</v>
      </c>
      <c r="H70" s="104" t="s">
        <v>130</v>
      </c>
      <c r="I70" s="104" t="s">
        <v>131</v>
      </c>
      <c r="J70" s="15" t="s">
        <v>131</v>
      </c>
      <c r="K70" s="104" t="s">
        <v>153</v>
      </c>
      <c r="L70" s="105">
        <v>1600000</v>
      </c>
      <c r="M70" s="17">
        <f t="shared" si="0"/>
        <v>1360000</v>
      </c>
      <c r="N70" s="12">
        <v>2022</v>
      </c>
      <c r="O70" s="14">
        <v>2027</v>
      </c>
      <c r="P70" s="100" t="s">
        <v>202</v>
      </c>
      <c r="Q70" s="101"/>
      <c r="R70" s="101"/>
      <c r="S70" s="102" t="s">
        <v>202</v>
      </c>
      <c r="T70" s="103"/>
      <c r="U70" s="103"/>
      <c r="V70" s="103"/>
      <c r="W70" s="103"/>
      <c r="X70" s="103"/>
      <c r="Y70" s="12" t="s">
        <v>216</v>
      </c>
      <c r="Z70" s="14" t="s">
        <v>213</v>
      </c>
    </row>
    <row r="71" spans="1:26" ht="120.75" thickBot="1" x14ac:dyDescent="0.3">
      <c r="A71" s="11">
        <v>62</v>
      </c>
      <c r="B71" s="107" t="s">
        <v>193</v>
      </c>
      <c r="C71" s="115" t="s">
        <v>203</v>
      </c>
      <c r="D71" s="117">
        <v>47922486</v>
      </c>
      <c r="E71" s="125">
        <v>102591172</v>
      </c>
      <c r="F71" s="126">
        <v>600120350</v>
      </c>
      <c r="G71" s="104" t="s">
        <v>166</v>
      </c>
      <c r="H71" s="104" t="s">
        <v>130</v>
      </c>
      <c r="I71" s="104" t="s">
        <v>131</v>
      </c>
      <c r="J71" s="15" t="s">
        <v>131</v>
      </c>
      <c r="K71" s="104" t="s">
        <v>167</v>
      </c>
      <c r="L71" s="105">
        <v>1600000</v>
      </c>
      <c r="M71" s="17">
        <f t="shared" si="0"/>
        <v>1360000</v>
      </c>
      <c r="N71" s="12">
        <v>2022</v>
      </c>
      <c r="O71" s="14">
        <v>2027</v>
      </c>
      <c r="P71" s="100"/>
      <c r="Q71" s="101"/>
      <c r="R71" s="101"/>
      <c r="S71" s="102"/>
      <c r="T71" s="103"/>
      <c r="U71" s="103"/>
      <c r="V71" s="103" t="s">
        <v>202</v>
      </c>
      <c r="W71" s="103"/>
      <c r="X71" s="103"/>
      <c r="Y71" s="12" t="s">
        <v>216</v>
      </c>
      <c r="Z71" s="14" t="s">
        <v>213</v>
      </c>
    </row>
    <row r="72" spans="1:26" ht="120.75" thickBot="1" x14ac:dyDescent="0.3">
      <c r="A72" s="4">
        <v>63</v>
      </c>
      <c r="B72" s="107" t="s">
        <v>193</v>
      </c>
      <c r="C72" s="115" t="s">
        <v>203</v>
      </c>
      <c r="D72" s="117">
        <v>47922486</v>
      </c>
      <c r="E72" s="125">
        <v>102591172</v>
      </c>
      <c r="F72" s="126">
        <v>600120350</v>
      </c>
      <c r="G72" s="104" t="s">
        <v>126</v>
      </c>
      <c r="H72" s="104" t="s">
        <v>130</v>
      </c>
      <c r="I72" s="104" t="s">
        <v>131</v>
      </c>
      <c r="J72" s="15" t="s">
        <v>131</v>
      </c>
      <c r="K72" s="104" t="s">
        <v>127</v>
      </c>
      <c r="L72" s="105">
        <v>1800000</v>
      </c>
      <c r="M72" s="17">
        <f t="shared" si="0"/>
        <v>1530000</v>
      </c>
      <c r="N72" s="12">
        <v>2022</v>
      </c>
      <c r="O72" s="14">
        <v>2027</v>
      </c>
      <c r="P72" s="100"/>
      <c r="Q72" s="101"/>
      <c r="R72" s="101"/>
      <c r="S72" s="102"/>
      <c r="T72" s="103"/>
      <c r="U72" s="103"/>
      <c r="V72" s="103"/>
      <c r="W72" s="103"/>
      <c r="X72" s="103" t="s">
        <v>202</v>
      </c>
      <c r="Y72" s="12" t="s">
        <v>216</v>
      </c>
      <c r="Z72" s="14" t="s">
        <v>213</v>
      </c>
    </row>
    <row r="73" spans="1:26" ht="120" x14ac:dyDescent="0.25">
      <c r="A73" s="4">
        <v>64</v>
      </c>
      <c r="B73" s="107" t="s">
        <v>193</v>
      </c>
      <c r="C73" s="115" t="s">
        <v>203</v>
      </c>
      <c r="D73" s="117">
        <v>47922486</v>
      </c>
      <c r="E73" s="125">
        <v>118900391</v>
      </c>
      <c r="F73" s="126">
        <v>600120350</v>
      </c>
      <c r="G73" s="104" t="s">
        <v>165</v>
      </c>
      <c r="H73" s="104" t="s">
        <v>130</v>
      </c>
      <c r="I73" s="104" t="s">
        <v>131</v>
      </c>
      <c r="J73" s="15" t="s">
        <v>131</v>
      </c>
      <c r="K73" s="104" t="s">
        <v>175</v>
      </c>
      <c r="L73" s="105">
        <v>1400000</v>
      </c>
      <c r="M73" s="17">
        <f t="shared" si="0"/>
        <v>1190000</v>
      </c>
      <c r="N73" s="12">
        <v>2022</v>
      </c>
      <c r="O73" s="14">
        <v>2027</v>
      </c>
      <c r="P73" s="100"/>
      <c r="Q73" s="101"/>
      <c r="R73" s="101"/>
      <c r="S73" s="102"/>
      <c r="T73" s="103"/>
      <c r="U73" s="103"/>
      <c r="V73" s="103"/>
      <c r="W73" s="103" t="s">
        <v>202</v>
      </c>
      <c r="X73" s="103"/>
      <c r="Y73" s="12" t="s">
        <v>216</v>
      </c>
      <c r="Z73" s="14" t="s">
        <v>213</v>
      </c>
    </row>
    <row r="74" spans="1:26" ht="120.75" thickBot="1" x14ac:dyDescent="0.3">
      <c r="A74" s="11">
        <v>65</v>
      </c>
      <c r="B74" s="433" t="s">
        <v>193</v>
      </c>
      <c r="C74" s="434" t="s">
        <v>203</v>
      </c>
      <c r="D74" s="553">
        <v>47922486</v>
      </c>
      <c r="E74" s="434">
        <v>102591172</v>
      </c>
      <c r="F74" s="490">
        <v>600120350</v>
      </c>
      <c r="G74" s="457" t="s">
        <v>847</v>
      </c>
      <c r="H74" s="457" t="s">
        <v>130</v>
      </c>
      <c r="I74" s="457" t="s">
        <v>131</v>
      </c>
      <c r="J74" s="437" t="s">
        <v>131</v>
      </c>
      <c r="K74" s="554" t="s">
        <v>851</v>
      </c>
      <c r="L74" s="422">
        <v>26000000</v>
      </c>
      <c r="M74" s="436">
        <f t="shared" si="0"/>
        <v>22100000</v>
      </c>
      <c r="N74" s="438">
        <v>2022</v>
      </c>
      <c r="O74" s="439">
        <v>2025</v>
      </c>
      <c r="P74" s="438" t="s">
        <v>202</v>
      </c>
      <c r="Q74" s="435" t="s">
        <v>202</v>
      </c>
      <c r="R74" s="435" t="s">
        <v>202</v>
      </c>
      <c r="S74" s="439" t="s">
        <v>202</v>
      </c>
      <c r="T74" s="437"/>
      <c r="U74" s="437" t="s">
        <v>202</v>
      </c>
      <c r="V74" s="437" t="s">
        <v>202</v>
      </c>
      <c r="W74" s="437"/>
      <c r="X74" s="437" t="s">
        <v>202</v>
      </c>
      <c r="Y74" s="433" t="s">
        <v>852</v>
      </c>
      <c r="Z74" s="439" t="s">
        <v>213</v>
      </c>
    </row>
    <row r="75" spans="1:26" ht="150.75" thickBot="1" x14ac:dyDescent="0.3">
      <c r="A75" s="4">
        <v>66</v>
      </c>
      <c r="B75" s="107" t="s">
        <v>217</v>
      </c>
      <c r="C75" s="114" t="s">
        <v>218</v>
      </c>
      <c r="D75" s="101">
        <v>44053916</v>
      </c>
      <c r="E75" s="101">
        <v>181066939</v>
      </c>
      <c r="F75" s="102">
        <v>600015211</v>
      </c>
      <c r="G75" s="104" t="s">
        <v>219</v>
      </c>
      <c r="H75" s="103" t="s">
        <v>114</v>
      </c>
      <c r="I75" s="104" t="s">
        <v>131</v>
      </c>
      <c r="J75" s="15" t="s">
        <v>131</v>
      </c>
      <c r="K75" s="104" t="s">
        <v>220</v>
      </c>
      <c r="L75" s="105">
        <v>2000000</v>
      </c>
      <c r="M75" s="106">
        <v>1700000</v>
      </c>
      <c r="N75" s="100">
        <v>2023</v>
      </c>
      <c r="O75" s="102">
        <v>2024</v>
      </c>
      <c r="P75" s="100"/>
      <c r="Q75" s="101"/>
      <c r="R75" s="101" t="s">
        <v>202</v>
      </c>
      <c r="S75" s="102"/>
      <c r="T75" s="103"/>
      <c r="U75" s="103"/>
      <c r="V75" s="103"/>
      <c r="W75" s="103"/>
      <c r="X75" s="103"/>
      <c r="Y75" s="100" t="s">
        <v>216</v>
      </c>
      <c r="Z75" s="102" t="s">
        <v>213</v>
      </c>
    </row>
    <row r="76" spans="1:26" ht="150" x14ac:dyDescent="0.25">
      <c r="A76" s="4">
        <v>67</v>
      </c>
      <c r="B76" s="107" t="s">
        <v>217</v>
      </c>
      <c r="C76" s="114" t="s">
        <v>218</v>
      </c>
      <c r="D76" s="101">
        <v>44053916</v>
      </c>
      <c r="E76" s="101">
        <v>181066939</v>
      </c>
      <c r="F76" s="102">
        <v>600015211</v>
      </c>
      <c r="G76" s="104" t="s">
        <v>221</v>
      </c>
      <c r="H76" s="103" t="s">
        <v>114</v>
      </c>
      <c r="I76" s="104" t="s">
        <v>131</v>
      </c>
      <c r="J76" s="15" t="s">
        <v>131</v>
      </c>
      <c r="K76" s="104" t="s">
        <v>228</v>
      </c>
      <c r="L76" s="105">
        <v>80000000</v>
      </c>
      <c r="M76" s="106">
        <v>68000000</v>
      </c>
      <c r="N76" s="100">
        <v>2023</v>
      </c>
      <c r="O76" s="102">
        <v>2024</v>
      </c>
      <c r="P76" s="100" t="s">
        <v>202</v>
      </c>
      <c r="Q76" s="101"/>
      <c r="R76" s="101" t="s">
        <v>202</v>
      </c>
      <c r="S76" s="102" t="s">
        <v>202</v>
      </c>
      <c r="T76" s="103"/>
      <c r="U76" s="103" t="s">
        <v>202</v>
      </c>
      <c r="V76" s="103"/>
      <c r="W76" s="103"/>
      <c r="X76" s="103" t="s">
        <v>202</v>
      </c>
      <c r="Y76" s="100" t="s">
        <v>216</v>
      </c>
      <c r="Z76" s="102" t="s">
        <v>213</v>
      </c>
    </row>
    <row r="77" spans="1:26" ht="150.75" thickBot="1" x14ac:dyDescent="0.3">
      <c r="A77" s="11">
        <v>68</v>
      </c>
      <c r="B77" s="107" t="s">
        <v>217</v>
      </c>
      <c r="C77" s="114" t="s">
        <v>218</v>
      </c>
      <c r="D77" s="101">
        <v>44053916</v>
      </c>
      <c r="E77" s="101">
        <v>181066939</v>
      </c>
      <c r="F77" s="102">
        <v>600015211</v>
      </c>
      <c r="G77" s="104" t="s">
        <v>222</v>
      </c>
      <c r="H77" s="103" t="s">
        <v>114</v>
      </c>
      <c r="I77" s="104" t="s">
        <v>131</v>
      </c>
      <c r="J77" s="15" t="s">
        <v>131</v>
      </c>
      <c r="K77" s="104" t="s">
        <v>223</v>
      </c>
      <c r="L77" s="105">
        <v>2000000</v>
      </c>
      <c r="M77" s="106">
        <v>1700000</v>
      </c>
      <c r="N77" s="100">
        <v>2023</v>
      </c>
      <c r="O77" s="102">
        <v>2024</v>
      </c>
      <c r="P77" s="100" t="s">
        <v>202</v>
      </c>
      <c r="Q77" s="101" t="s">
        <v>202</v>
      </c>
      <c r="R77" s="101" t="s">
        <v>202</v>
      </c>
      <c r="S77" s="102" t="s">
        <v>202</v>
      </c>
      <c r="T77" s="103"/>
      <c r="U77" s="103"/>
      <c r="V77" s="103"/>
      <c r="W77" s="103"/>
      <c r="X77" s="103"/>
      <c r="Y77" s="100" t="s">
        <v>216</v>
      </c>
      <c r="Z77" s="102" t="s">
        <v>213</v>
      </c>
    </row>
    <row r="78" spans="1:26" ht="150.75" thickBot="1" x14ac:dyDescent="0.3">
      <c r="A78" s="4">
        <v>69</v>
      </c>
      <c r="B78" s="107" t="s">
        <v>217</v>
      </c>
      <c r="C78" s="114" t="s">
        <v>218</v>
      </c>
      <c r="D78" s="101">
        <v>44053916</v>
      </c>
      <c r="E78" s="101">
        <v>181066939</v>
      </c>
      <c r="F78" s="102">
        <v>600015211</v>
      </c>
      <c r="G78" s="104" t="s">
        <v>224</v>
      </c>
      <c r="H78" s="103" t="s">
        <v>114</v>
      </c>
      <c r="I78" s="104" t="s">
        <v>131</v>
      </c>
      <c r="J78" s="15" t="s">
        <v>131</v>
      </c>
      <c r="K78" s="104" t="s">
        <v>225</v>
      </c>
      <c r="L78" s="105">
        <v>15000000</v>
      </c>
      <c r="M78" s="106">
        <v>12750000</v>
      </c>
      <c r="N78" s="100">
        <v>2023</v>
      </c>
      <c r="O78" s="102">
        <v>2024</v>
      </c>
      <c r="P78" s="100" t="s">
        <v>202</v>
      </c>
      <c r="Q78" s="101" t="s">
        <v>202</v>
      </c>
      <c r="R78" s="101" t="s">
        <v>202</v>
      </c>
      <c r="S78" s="102" t="s">
        <v>202</v>
      </c>
      <c r="T78" s="103"/>
      <c r="U78" s="103" t="s">
        <v>202</v>
      </c>
      <c r="V78" s="103"/>
      <c r="W78" s="103"/>
      <c r="X78" s="103" t="s">
        <v>202</v>
      </c>
      <c r="Y78" s="100" t="s">
        <v>216</v>
      </c>
      <c r="Z78" s="102" t="s">
        <v>213</v>
      </c>
    </row>
    <row r="79" spans="1:26" ht="150.75" thickBot="1" x14ac:dyDescent="0.3">
      <c r="A79" s="4">
        <v>70</v>
      </c>
      <c r="B79" s="107" t="s">
        <v>217</v>
      </c>
      <c r="C79" s="114" t="s">
        <v>218</v>
      </c>
      <c r="D79" s="101">
        <v>44053916</v>
      </c>
      <c r="E79" s="101">
        <v>181066939</v>
      </c>
      <c r="F79" s="102">
        <v>600015211</v>
      </c>
      <c r="G79" s="104" t="s">
        <v>226</v>
      </c>
      <c r="H79" s="103" t="s">
        <v>114</v>
      </c>
      <c r="I79" s="104" t="s">
        <v>131</v>
      </c>
      <c r="J79" s="15" t="s">
        <v>131</v>
      </c>
      <c r="K79" s="104" t="s">
        <v>227</v>
      </c>
      <c r="L79" s="105">
        <v>1500000</v>
      </c>
      <c r="M79" s="106">
        <v>1275000</v>
      </c>
      <c r="N79" s="100">
        <v>2024</v>
      </c>
      <c r="O79" s="102">
        <v>2025</v>
      </c>
      <c r="P79" s="100" t="s">
        <v>202</v>
      </c>
      <c r="Q79" s="101" t="s">
        <v>202</v>
      </c>
      <c r="R79" s="101"/>
      <c r="S79" s="102" t="s">
        <v>202</v>
      </c>
      <c r="T79" s="103"/>
      <c r="U79" s="103"/>
      <c r="V79" s="103"/>
      <c r="W79" s="103"/>
      <c r="X79" s="103" t="s">
        <v>202</v>
      </c>
      <c r="Y79" s="107" t="s">
        <v>771</v>
      </c>
      <c r="Z79" s="102" t="s">
        <v>213</v>
      </c>
    </row>
    <row r="80" spans="1:26" ht="75.75" thickBot="1" x14ac:dyDescent="0.3">
      <c r="A80" s="11">
        <v>71</v>
      </c>
      <c r="B80" s="133" t="s">
        <v>233</v>
      </c>
      <c r="C80" s="128" t="s">
        <v>234</v>
      </c>
      <c r="D80" s="6">
        <v>70987025</v>
      </c>
      <c r="E80" s="6">
        <v>102320322</v>
      </c>
      <c r="F80" s="7">
        <v>650044266</v>
      </c>
      <c r="G80" s="135" t="s">
        <v>252</v>
      </c>
      <c r="H80" s="8" t="s">
        <v>130</v>
      </c>
      <c r="I80" s="8" t="s">
        <v>236</v>
      </c>
      <c r="J80" s="8" t="s">
        <v>234</v>
      </c>
      <c r="K80" s="120" t="s">
        <v>253</v>
      </c>
      <c r="L80" s="9">
        <v>3000000</v>
      </c>
      <c r="M80" s="10">
        <v>2550000</v>
      </c>
      <c r="N80" s="5">
        <v>2022</v>
      </c>
      <c r="O80" s="7">
        <v>2023</v>
      </c>
      <c r="P80" s="5"/>
      <c r="Q80" s="6" t="s">
        <v>242</v>
      </c>
      <c r="R80" s="6"/>
      <c r="S80" s="7" t="s">
        <v>242</v>
      </c>
      <c r="T80" s="8"/>
      <c r="U80" s="8"/>
      <c r="V80" s="8"/>
      <c r="W80" s="8"/>
      <c r="X80" s="8"/>
      <c r="Y80" s="109" t="s">
        <v>238</v>
      </c>
      <c r="Z80" s="7" t="s">
        <v>213</v>
      </c>
    </row>
    <row r="81" spans="1:26" ht="45.75" thickBot="1" x14ac:dyDescent="0.3">
      <c r="A81" s="4">
        <v>72</v>
      </c>
      <c r="B81" s="133" t="s">
        <v>233</v>
      </c>
      <c r="C81" s="128" t="s">
        <v>234</v>
      </c>
      <c r="D81" s="6">
        <v>70987025</v>
      </c>
      <c r="E81" s="6">
        <v>102320322</v>
      </c>
      <c r="F81" s="7">
        <v>650044266</v>
      </c>
      <c r="G81" s="136" t="s">
        <v>235</v>
      </c>
      <c r="H81" s="8" t="s">
        <v>130</v>
      </c>
      <c r="I81" s="8" t="s">
        <v>236</v>
      </c>
      <c r="J81" s="8" t="s">
        <v>234</v>
      </c>
      <c r="K81" s="93" t="s">
        <v>237</v>
      </c>
      <c r="L81" s="16">
        <v>1000000</v>
      </c>
      <c r="M81" s="17">
        <v>850000</v>
      </c>
      <c r="N81" s="12">
        <v>2022</v>
      </c>
      <c r="O81" s="14">
        <v>2023</v>
      </c>
      <c r="P81" s="12"/>
      <c r="Q81" s="13" t="s">
        <v>242</v>
      </c>
      <c r="R81" s="13"/>
      <c r="S81" s="14"/>
      <c r="T81" s="15"/>
      <c r="U81" s="15"/>
      <c r="V81" s="15"/>
      <c r="W81" s="15" t="s">
        <v>242</v>
      </c>
      <c r="X81" s="15"/>
      <c r="Y81" s="12" t="s">
        <v>238</v>
      </c>
      <c r="Z81" s="14" t="s">
        <v>213</v>
      </c>
    </row>
    <row r="82" spans="1:26" ht="165.75" thickBot="1" x14ac:dyDescent="0.3">
      <c r="A82" s="4">
        <v>73</v>
      </c>
      <c r="B82" s="118" t="s">
        <v>233</v>
      </c>
      <c r="C82" s="128" t="s">
        <v>234</v>
      </c>
      <c r="D82" s="6">
        <v>70987025</v>
      </c>
      <c r="E82" s="6">
        <v>102320322</v>
      </c>
      <c r="F82" s="7">
        <v>650044266</v>
      </c>
      <c r="G82" s="136" t="s">
        <v>254</v>
      </c>
      <c r="H82" s="8" t="s">
        <v>130</v>
      </c>
      <c r="I82" s="8" t="s">
        <v>236</v>
      </c>
      <c r="J82" s="8" t="s">
        <v>234</v>
      </c>
      <c r="K82" s="98" t="s">
        <v>255</v>
      </c>
      <c r="L82" s="16">
        <v>12000000</v>
      </c>
      <c r="M82" s="17">
        <v>10200000</v>
      </c>
      <c r="N82" s="12">
        <v>2022</v>
      </c>
      <c r="O82" s="14">
        <v>2023</v>
      </c>
      <c r="P82" s="12"/>
      <c r="Q82" s="13"/>
      <c r="R82" s="13" t="s">
        <v>242</v>
      </c>
      <c r="S82" s="14"/>
      <c r="T82" s="15"/>
      <c r="U82" s="15"/>
      <c r="V82" s="15"/>
      <c r="W82" s="15"/>
      <c r="X82" s="15"/>
      <c r="Y82" s="12" t="s">
        <v>256</v>
      </c>
      <c r="Z82" s="14" t="s">
        <v>213</v>
      </c>
    </row>
    <row r="83" spans="1:26" ht="60.75" thickBot="1" x14ac:dyDescent="0.3">
      <c r="A83" s="11">
        <v>74</v>
      </c>
      <c r="B83" s="426" t="s">
        <v>799</v>
      </c>
      <c r="C83" s="427" t="s">
        <v>234</v>
      </c>
      <c r="D83" s="428">
        <v>70987025</v>
      </c>
      <c r="E83" s="428">
        <v>102320322</v>
      </c>
      <c r="F83" s="429">
        <v>650044266</v>
      </c>
      <c r="G83" s="458" t="s">
        <v>877</v>
      </c>
      <c r="H83" s="430" t="s">
        <v>114</v>
      </c>
      <c r="I83" s="430" t="s">
        <v>236</v>
      </c>
      <c r="J83" s="430" t="s">
        <v>283</v>
      </c>
      <c r="K83" s="430" t="s">
        <v>800</v>
      </c>
      <c r="L83" s="425">
        <v>3000000</v>
      </c>
      <c r="M83" s="431">
        <f t="shared" ref="M83" si="1">L83/100*85</f>
        <v>2550000</v>
      </c>
      <c r="N83" s="432">
        <v>2022</v>
      </c>
      <c r="O83" s="429">
        <v>2023</v>
      </c>
      <c r="P83" s="432"/>
      <c r="Q83" s="428"/>
      <c r="R83" s="428" t="s">
        <v>202</v>
      </c>
      <c r="S83" s="429" t="s">
        <v>202</v>
      </c>
      <c r="T83" s="430"/>
      <c r="U83" s="430"/>
      <c r="V83" s="430"/>
      <c r="W83" s="430"/>
      <c r="X83" s="430" t="s">
        <v>202</v>
      </c>
      <c r="Y83" s="432" t="s">
        <v>801</v>
      </c>
      <c r="Z83" s="429" t="s">
        <v>213</v>
      </c>
    </row>
    <row r="84" spans="1:26" ht="195.75" thickBot="1" x14ac:dyDescent="0.3">
      <c r="A84" s="4">
        <v>75</v>
      </c>
      <c r="B84" s="137" t="s">
        <v>257</v>
      </c>
      <c r="C84" s="320" t="s">
        <v>258</v>
      </c>
      <c r="D84" s="139">
        <v>70990166</v>
      </c>
      <c r="E84" s="139">
        <v>102308357</v>
      </c>
      <c r="F84" s="140">
        <v>650060741</v>
      </c>
      <c r="G84" s="141" t="s">
        <v>259</v>
      </c>
      <c r="H84" s="8" t="s">
        <v>130</v>
      </c>
      <c r="I84" s="8" t="s">
        <v>236</v>
      </c>
      <c r="J84" s="138" t="s">
        <v>258</v>
      </c>
      <c r="K84" s="104" t="s">
        <v>260</v>
      </c>
      <c r="L84" s="105"/>
      <c r="M84" s="106"/>
      <c r="N84" s="100"/>
      <c r="O84" s="102"/>
      <c r="P84" s="100"/>
      <c r="Q84" s="101"/>
      <c r="R84" s="101"/>
      <c r="S84" s="102"/>
      <c r="T84" s="103" t="s">
        <v>242</v>
      </c>
      <c r="U84" s="103"/>
      <c r="V84" s="103"/>
      <c r="W84" s="103" t="s">
        <v>242</v>
      </c>
      <c r="X84" s="103"/>
      <c r="Y84" s="12" t="s">
        <v>238</v>
      </c>
      <c r="Z84" s="102" t="s">
        <v>213</v>
      </c>
    </row>
    <row r="85" spans="1:26" ht="135.75" thickBot="1" x14ac:dyDescent="0.3">
      <c r="A85" s="4">
        <v>76</v>
      </c>
      <c r="B85" s="137" t="s">
        <v>261</v>
      </c>
      <c r="C85" s="320" t="s">
        <v>262</v>
      </c>
      <c r="D85" s="139">
        <v>75026481</v>
      </c>
      <c r="E85" s="139">
        <v>102308314</v>
      </c>
      <c r="F85" s="142">
        <v>650022742</v>
      </c>
      <c r="G85" s="141" t="s">
        <v>263</v>
      </c>
      <c r="H85" s="8" t="s">
        <v>130</v>
      </c>
      <c r="I85" s="8" t="s">
        <v>236</v>
      </c>
      <c r="J85" s="138" t="s">
        <v>262</v>
      </c>
      <c r="K85" s="104" t="s">
        <v>263</v>
      </c>
      <c r="L85" s="105">
        <v>1000000</v>
      </c>
      <c r="M85" s="106">
        <v>850000</v>
      </c>
      <c r="N85" s="100">
        <v>2022</v>
      </c>
      <c r="O85" s="102">
        <v>2023</v>
      </c>
      <c r="P85" s="100"/>
      <c r="Q85" s="101" t="s">
        <v>242</v>
      </c>
      <c r="R85" s="101" t="s">
        <v>242</v>
      </c>
      <c r="S85" s="102"/>
      <c r="T85" s="103"/>
      <c r="U85" s="103"/>
      <c r="V85" s="103"/>
      <c r="W85" s="103"/>
      <c r="X85" s="103"/>
      <c r="Y85" s="12" t="s">
        <v>238</v>
      </c>
      <c r="Z85" s="102" t="s">
        <v>213</v>
      </c>
    </row>
    <row r="86" spans="1:26" ht="180.75" thickBot="1" x14ac:dyDescent="0.3">
      <c r="A86" s="11">
        <v>77</v>
      </c>
      <c r="B86" s="109" t="s">
        <v>264</v>
      </c>
      <c r="C86" s="320" t="s">
        <v>240</v>
      </c>
      <c r="D86" s="139">
        <v>70987386</v>
      </c>
      <c r="E86" s="139">
        <v>102308365</v>
      </c>
      <c r="F86" s="140">
        <v>650022599</v>
      </c>
      <c r="G86" s="141" t="s">
        <v>265</v>
      </c>
      <c r="H86" s="8" t="s">
        <v>130</v>
      </c>
      <c r="I86" s="8" t="s">
        <v>236</v>
      </c>
      <c r="J86" s="143" t="s">
        <v>240</v>
      </c>
      <c r="K86" s="104" t="s">
        <v>265</v>
      </c>
      <c r="L86" s="105">
        <v>5000000</v>
      </c>
      <c r="M86" s="106">
        <v>4250000</v>
      </c>
      <c r="N86" s="100">
        <v>2022</v>
      </c>
      <c r="O86" s="102">
        <v>2023</v>
      </c>
      <c r="P86" s="100" t="s">
        <v>242</v>
      </c>
      <c r="Q86" s="101" t="s">
        <v>242</v>
      </c>
      <c r="R86" s="101" t="s">
        <v>242</v>
      </c>
      <c r="S86" s="102" t="s">
        <v>242</v>
      </c>
      <c r="T86" s="103" t="s">
        <v>242</v>
      </c>
      <c r="U86" s="103"/>
      <c r="V86" s="103"/>
      <c r="W86" s="103"/>
      <c r="X86" s="103"/>
      <c r="Y86" s="12" t="s">
        <v>256</v>
      </c>
      <c r="Z86" s="102" t="s">
        <v>213</v>
      </c>
    </row>
    <row r="87" spans="1:26" ht="105.75" thickBot="1" x14ac:dyDescent="0.3">
      <c r="A87" s="4">
        <v>78</v>
      </c>
      <c r="B87" s="133" t="s">
        <v>266</v>
      </c>
      <c r="C87" s="119" t="s">
        <v>267</v>
      </c>
      <c r="D87" s="134">
        <v>70987572</v>
      </c>
      <c r="E87" s="134">
        <v>102308292</v>
      </c>
      <c r="F87" s="134">
        <v>650041224</v>
      </c>
      <c r="G87" s="459" t="s">
        <v>268</v>
      </c>
      <c r="H87" s="8" t="s">
        <v>130</v>
      </c>
      <c r="I87" s="39" t="s">
        <v>236</v>
      </c>
      <c r="J87" s="39" t="s">
        <v>269</v>
      </c>
      <c r="K87" s="461" t="s">
        <v>270</v>
      </c>
      <c r="L87" s="144">
        <v>25000000</v>
      </c>
      <c r="M87" s="460">
        <v>21250000</v>
      </c>
      <c r="N87" s="145">
        <v>2022</v>
      </c>
      <c r="O87" s="145">
        <v>2024</v>
      </c>
      <c r="P87" s="146" t="s">
        <v>242</v>
      </c>
      <c r="Q87" s="147"/>
      <c r="R87" s="147" t="s">
        <v>242</v>
      </c>
      <c r="S87" s="148" t="s">
        <v>242</v>
      </c>
      <c r="T87" s="461"/>
      <c r="U87" s="462"/>
      <c r="V87" s="462" t="s">
        <v>202</v>
      </c>
      <c r="W87" s="462" t="s">
        <v>202</v>
      </c>
      <c r="X87" s="462"/>
      <c r="Y87" s="464" t="s">
        <v>271</v>
      </c>
      <c r="Z87" s="465" t="s">
        <v>272</v>
      </c>
    </row>
    <row r="88" spans="1:26" ht="90.75" thickBot="1" x14ac:dyDescent="0.3">
      <c r="A88" s="4">
        <v>79</v>
      </c>
      <c r="B88" s="455" t="s">
        <v>266</v>
      </c>
      <c r="C88" s="467" t="s">
        <v>269</v>
      </c>
      <c r="D88" s="445">
        <v>70987572</v>
      </c>
      <c r="E88" s="466">
        <v>102308292</v>
      </c>
      <c r="F88" s="444">
        <v>650041224</v>
      </c>
      <c r="G88" s="482" t="s">
        <v>878</v>
      </c>
      <c r="H88" s="430" t="s">
        <v>114</v>
      </c>
      <c r="I88" s="430" t="s">
        <v>236</v>
      </c>
      <c r="J88" s="446" t="s">
        <v>267</v>
      </c>
      <c r="K88" s="482" t="s">
        <v>270</v>
      </c>
      <c r="L88" s="447">
        <v>25000000</v>
      </c>
      <c r="M88" s="448">
        <f t="shared" ref="M88" si="2">L88/100*85</f>
        <v>21250000</v>
      </c>
      <c r="N88" s="450">
        <v>2022</v>
      </c>
      <c r="O88" s="450">
        <v>2024</v>
      </c>
      <c r="P88" s="446" t="s">
        <v>202</v>
      </c>
      <c r="Q88" s="446" t="s">
        <v>202</v>
      </c>
      <c r="R88" s="446" t="s">
        <v>202</v>
      </c>
      <c r="S88" s="446" t="s">
        <v>202</v>
      </c>
      <c r="T88" s="450" t="s">
        <v>202</v>
      </c>
      <c r="U88" s="450" t="s">
        <v>202</v>
      </c>
      <c r="V88" s="450" t="s">
        <v>202</v>
      </c>
      <c r="W88" s="450" t="s">
        <v>202</v>
      </c>
      <c r="X88" s="450" t="s">
        <v>202</v>
      </c>
      <c r="Y88" s="450" t="s">
        <v>663</v>
      </c>
      <c r="Z88" s="450" t="s">
        <v>213</v>
      </c>
    </row>
    <row r="89" spans="1:26" ht="225.75" thickBot="1" x14ac:dyDescent="0.3">
      <c r="A89" s="11">
        <v>80</v>
      </c>
      <c r="B89" s="468" t="s">
        <v>273</v>
      </c>
      <c r="C89" s="469" t="s">
        <v>258</v>
      </c>
      <c r="D89" s="470">
        <v>70990166</v>
      </c>
      <c r="E89" s="470">
        <v>102308357</v>
      </c>
      <c r="F89" s="463">
        <v>650060741</v>
      </c>
      <c r="G89" s="459" t="s">
        <v>274</v>
      </c>
      <c r="H89" s="472" t="s">
        <v>130</v>
      </c>
      <c r="I89" s="461" t="s">
        <v>236</v>
      </c>
      <c r="J89" s="461" t="s">
        <v>258</v>
      </c>
      <c r="K89" s="461" t="s">
        <v>275</v>
      </c>
      <c r="L89" s="474">
        <v>15000000</v>
      </c>
      <c r="M89" s="460">
        <f>0.85*L89</f>
        <v>12750000</v>
      </c>
      <c r="N89" s="150">
        <v>2022</v>
      </c>
      <c r="O89" s="150">
        <v>2023</v>
      </c>
      <c r="P89" s="478" t="s">
        <v>242</v>
      </c>
      <c r="Q89" s="479" t="s">
        <v>242</v>
      </c>
      <c r="R89" s="479" t="s">
        <v>242</v>
      </c>
      <c r="S89" s="480" t="s">
        <v>242</v>
      </c>
      <c r="T89" s="462"/>
      <c r="U89" s="462"/>
      <c r="V89" s="462" t="s">
        <v>202</v>
      </c>
      <c r="W89" s="462" t="s">
        <v>202</v>
      </c>
      <c r="X89" s="462"/>
      <c r="Y89" s="481" t="s">
        <v>238</v>
      </c>
      <c r="Z89" s="480" t="s">
        <v>213</v>
      </c>
    </row>
    <row r="90" spans="1:26" ht="195.75" thickBot="1" x14ac:dyDescent="0.3">
      <c r="A90" s="4">
        <v>81</v>
      </c>
      <c r="B90" s="482" t="s">
        <v>810</v>
      </c>
      <c r="C90" s="483" t="s">
        <v>258</v>
      </c>
      <c r="D90" s="484">
        <v>70990166</v>
      </c>
      <c r="E90" s="484">
        <v>102308357</v>
      </c>
      <c r="F90" s="484">
        <v>650060741</v>
      </c>
      <c r="G90" s="482" t="s">
        <v>811</v>
      </c>
      <c r="H90" s="450" t="s">
        <v>114</v>
      </c>
      <c r="I90" s="450" t="s">
        <v>236</v>
      </c>
      <c r="J90" s="450" t="s">
        <v>286</v>
      </c>
      <c r="K90" s="482" t="s">
        <v>812</v>
      </c>
      <c r="L90" s="448">
        <v>12000000</v>
      </c>
      <c r="M90" s="448">
        <f t="shared" ref="M90" si="3">L90/100*85</f>
        <v>10200000</v>
      </c>
      <c r="N90" s="450">
        <v>2022</v>
      </c>
      <c r="O90" s="450">
        <v>2024</v>
      </c>
      <c r="P90" s="450" t="s">
        <v>202</v>
      </c>
      <c r="Q90" s="450" t="s">
        <v>202</v>
      </c>
      <c r="R90" s="450" t="s">
        <v>202</v>
      </c>
      <c r="S90" s="450" t="s">
        <v>202</v>
      </c>
      <c r="T90" s="450" t="s">
        <v>202</v>
      </c>
      <c r="U90" s="450" t="s">
        <v>202</v>
      </c>
      <c r="V90" s="450"/>
      <c r="W90" s="450" t="s">
        <v>202</v>
      </c>
      <c r="X90" s="450" t="s">
        <v>202</v>
      </c>
      <c r="Y90" s="450" t="s">
        <v>663</v>
      </c>
      <c r="Z90" s="450" t="s">
        <v>213</v>
      </c>
    </row>
    <row r="91" spans="1:26" ht="45.75" thickBot="1" x14ac:dyDescent="0.3">
      <c r="A91" s="4">
        <v>82</v>
      </c>
      <c r="B91" s="150" t="s">
        <v>276</v>
      </c>
      <c r="C91" s="320" t="s">
        <v>244</v>
      </c>
      <c r="D91" s="139">
        <v>70985553</v>
      </c>
      <c r="E91" s="139">
        <v>102308306</v>
      </c>
      <c r="F91" s="140">
        <v>600140342</v>
      </c>
      <c r="G91" s="471" t="s">
        <v>277</v>
      </c>
      <c r="H91" s="8" t="s">
        <v>130</v>
      </c>
      <c r="I91" s="8" t="s">
        <v>236</v>
      </c>
      <c r="J91" s="143" t="s">
        <v>244</v>
      </c>
      <c r="K91" s="473" t="s">
        <v>277</v>
      </c>
      <c r="L91" s="475">
        <v>3000000</v>
      </c>
      <c r="M91" s="476">
        <v>2550000</v>
      </c>
      <c r="N91" s="477">
        <v>2022</v>
      </c>
      <c r="O91" s="140">
        <v>2023</v>
      </c>
      <c r="P91" s="477" t="s">
        <v>242</v>
      </c>
      <c r="Q91" s="139" t="s">
        <v>242</v>
      </c>
      <c r="R91" s="139" t="s">
        <v>242</v>
      </c>
      <c r="S91" s="140" t="s">
        <v>242</v>
      </c>
      <c r="T91" s="143" t="s">
        <v>242</v>
      </c>
      <c r="U91" s="143"/>
      <c r="V91" s="143" t="s">
        <v>242</v>
      </c>
      <c r="W91" s="143" t="s">
        <v>242</v>
      </c>
      <c r="X91" s="143"/>
      <c r="Y91" s="149" t="s">
        <v>238</v>
      </c>
      <c r="Z91" s="140" t="s">
        <v>213</v>
      </c>
    </row>
    <row r="92" spans="1:26" ht="45.75" thickBot="1" x14ac:dyDescent="0.3">
      <c r="A92" s="11">
        <v>83</v>
      </c>
      <c r="B92" s="150" t="s">
        <v>278</v>
      </c>
      <c r="C92" s="320" t="s">
        <v>279</v>
      </c>
      <c r="D92" s="139">
        <v>47654546</v>
      </c>
      <c r="E92" s="139">
        <v>47654546</v>
      </c>
      <c r="F92" s="140">
        <v>600140113</v>
      </c>
      <c r="G92" s="141" t="s">
        <v>280</v>
      </c>
      <c r="H92" s="8" t="s">
        <v>130</v>
      </c>
      <c r="I92" s="8" t="s">
        <v>236</v>
      </c>
      <c r="J92" s="143" t="s">
        <v>279</v>
      </c>
      <c r="K92" s="104" t="s">
        <v>280</v>
      </c>
      <c r="L92" s="105">
        <v>70000000</v>
      </c>
      <c r="M92" s="106">
        <v>59500000</v>
      </c>
      <c r="N92" s="100">
        <v>2022</v>
      </c>
      <c r="O92" s="102">
        <v>2024</v>
      </c>
      <c r="P92" s="100" t="s">
        <v>242</v>
      </c>
      <c r="Q92" s="101" t="s">
        <v>242</v>
      </c>
      <c r="R92" s="101" t="s">
        <v>242</v>
      </c>
      <c r="S92" s="102" t="s">
        <v>242</v>
      </c>
      <c r="T92" s="103"/>
      <c r="U92" s="103" t="s">
        <v>242</v>
      </c>
      <c r="V92" s="103" t="s">
        <v>242</v>
      </c>
      <c r="W92" s="103" t="s">
        <v>242</v>
      </c>
      <c r="X92" s="103" t="s">
        <v>242</v>
      </c>
      <c r="Y92" s="149" t="s">
        <v>238</v>
      </c>
      <c r="Z92" s="102" t="s">
        <v>213</v>
      </c>
    </row>
    <row r="93" spans="1:26" ht="45.75" thickBot="1" x14ac:dyDescent="0.3">
      <c r="A93" s="4">
        <v>84</v>
      </c>
      <c r="B93" s="151" t="s">
        <v>278</v>
      </c>
      <c r="C93" s="155" t="s">
        <v>279</v>
      </c>
      <c r="D93" s="130">
        <v>47654546</v>
      </c>
      <c r="E93" s="130">
        <v>47654546</v>
      </c>
      <c r="F93" s="131">
        <v>600140113</v>
      </c>
      <c r="G93" s="136" t="s">
        <v>281</v>
      </c>
      <c r="H93" s="8" t="s">
        <v>130</v>
      </c>
      <c r="I93" s="8" t="s">
        <v>236</v>
      </c>
      <c r="J93" s="132" t="s">
        <v>279</v>
      </c>
      <c r="K93" s="98" t="s">
        <v>282</v>
      </c>
      <c r="L93" s="16">
        <v>12000000</v>
      </c>
      <c r="M93" s="17">
        <v>10200000</v>
      </c>
      <c r="N93" s="12">
        <v>2022</v>
      </c>
      <c r="O93" s="14">
        <v>2024</v>
      </c>
      <c r="P93" s="12" t="s">
        <v>242</v>
      </c>
      <c r="Q93" s="13" t="s">
        <v>242</v>
      </c>
      <c r="R93" s="13" t="s">
        <v>242</v>
      </c>
      <c r="S93" s="14" t="s">
        <v>242</v>
      </c>
      <c r="T93" s="15"/>
      <c r="U93" s="15"/>
      <c r="V93" s="15"/>
      <c r="W93" s="15"/>
      <c r="X93" s="15"/>
      <c r="Y93" s="149" t="s">
        <v>238</v>
      </c>
      <c r="Z93" s="14" t="s">
        <v>213</v>
      </c>
    </row>
    <row r="94" spans="1:26" ht="180.75" thickBot="1" x14ac:dyDescent="0.3">
      <c r="A94" s="4">
        <v>85</v>
      </c>
      <c r="B94" s="433" t="s">
        <v>278</v>
      </c>
      <c r="C94" s="434" t="s">
        <v>279</v>
      </c>
      <c r="D94" s="435">
        <v>47654546</v>
      </c>
      <c r="E94" s="435">
        <v>47654546</v>
      </c>
      <c r="F94" s="436">
        <v>600140113</v>
      </c>
      <c r="G94" s="457" t="s">
        <v>802</v>
      </c>
      <c r="H94" s="430" t="s">
        <v>114</v>
      </c>
      <c r="I94" s="430" t="s">
        <v>236</v>
      </c>
      <c r="J94" s="437" t="s">
        <v>803</v>
      </c>
      <c r="K94" s="437" t="s">
        <v>802</v>
      </c>
      <c r="L94" s="422">
        <v>70000000</v>
      </c>
      <c r="M94" s="436">
        <f t="shared" ref="M94:M97" si="4">L94/100*85</f>
        <v>59500000</v>
      </c>
      <c r="N94" s="438">
        <v>2023</v>
      </c>
      <c r="O94" s="439">
        <v>2025</v>
      </c>
      <c r="P94" s="438" t="s">
        <v>202</v>
      </c>
      <c r="Q94" s="435" t="s">
        <v>202</v>
      </c>
      <c r="R94" s="435" t="s">
        <v>202</v>
      </c>
      <c r="S94" s="439" t="s">
        <v>202</v>
      </c>
      <c r="T94" s="437"/>
      <c r="U94" s="437"/>
      <c r="V94" s="437" t="s">
        <v>202</v>
      </c>
      <c r="W94" s="437"/>
      <c r="X94" s="437" t="s">
        <v>202</v>
      </c>
      <c r="Y94" s="438" t="s">
        <v>804</v>
      </c>
      <c r="Z94" s="439" t="s">
        <v>213</v>
      </c>
    </row>
    <row r="95" spans="1:26" ht="90.75" thickBot="1" x14ac:dyDescent="0.3">
      <c r="A95" s="11">
        <v>86</v>
      </c>
      <c r="B95" s="433" t="s">
        <v>278</v>
      </c>
      <c r="C95" s="434" t="s">
        <v>279</v>
      </c>
      <c r="D95" s="435">
        <v>47654546</v>
      </c>
      <c r="E95" s="435">
        <v>47654546</v>
      </c>
      <c r="F95" s="436">
        <v>600140113</v>
      </c>
      <c r="G95" s="457" t="s">
        <v>805</v>
      </c>
      <c r="H95" s="430" t="s">
        <v>114</v>
      </c>
      <c r="I95" s="430" t="s">
        <v>236</v>
      </c>
      <c r="J95" s="437" t="s">
        <v>803</v>
      </c>
      <c r="K95" s="437" t="s">
        <v>805</v>
      </c>
      <c r="L95" s="422">
        <v>30000000</v>
      </c>
      <c r="M95" s="436">
        <f t="shared" si="4"/>
        <v>25500000</v>
      </c>
      <c r="N95" s="438">
        <v>2023</v>
      </c>
      <c r="O95" s="439">
        <v>2027</v>
      </c>
      <c r="P95" s="438" t="s">
        <v>202</v>
      </c>
      <c r="Q95" s="435" t="s">
        <v>202</v>
      </c>
      <c r="R95" s="435" t="s">
        <v>202</v>
      </c>
      <c r="S95" s="439" t="s">
        <v>202</v>
      </c>
      <c r="T95" s="437"/>
      <c r="U95" s="437" t="s">
        <v>202</v>
      </c>
      <c r="V95" s="437"/>
      <c r="W95" s="437" t="s">
        <v>202</v>
      </c>
      <c r="X95" s="437" t="s">
        <v>202</v>
      </c>
      <c r="Y95" s="438" t="s">
        <v>806</v>
      </c>
      <c r="Z95" s="439" t="s">
        <v>213</v>
      </c>
    </row>
    <row r="96" spans="1:26" ht="90.75" thickBot="1" x14ac:dyDescent="0.3">
      <c r="A96" s="4">
        <v>87</v>
      </c>
      <c r="B96" s="433" t="s">
        <v>278</v>
      </c>
      <c r="C96" s="434" t="s">
        <v>279</v>
      </c>
      <c r="D96" s="435">
        <v>47654546</v>
      </c>
      <c r="E96" s="435">
        <v>47654546</v>
      </c>
      <c r="F96" s="436">
        <v>600140113</v>
      </c>
      <c r="G96" s="456" t="s">
        <v>807</v>
      </c>
      <c r="H96" s="430" t="s">
        <v>114</v>
      </c>
      <c r="I96" s="430" t="s">
        <v>236</v>
      </c>
      <c r="J96" s="437" t="s">
        <v>803</v>
      </c>
      <c r="K96" s="440" t="s">
        <v>807</v>
      </c>
      <c r="L96" s="441">
        <v>1000000</v>
      </c>
      <c r="M96" s="442">
        <f t="shared" si="4"/>
        <v>850000</v>
      </c>
      <c r="N96" s="443">
        <v>2023</v>
      </c>
      <c r="O96" s="444">
        <v>2027</v>
      </c>
      <c r="P96" s="443"/>
      <c r="Q96" s="445" t="s">
        <v>202</v>
      </c>
      <c r="R96" s="445"/>
      <c r="S96" s="444"/>
      <c r="T96" s="440"/>
      <c r="U96" s="440"/>
      <c r="V96" s="440" t="s">
        <v>202</v>
      </c>
      <c r="W96" s="440" t="s">
        <v>202</v>
      </c>
      <c r="X96" s="440" t="s">
        <v>202</v>
      </c>
      <c r="Y96" s="438" t="s">
        <v>806</v>
      </c>
      <c r="Z96" s="444" t="s">
        <v>213</v>
      </c>
    </row>
    <row r="97" spans="1:26" ht="105.75" thickBot="1" x14ac:dyDescent="0.3">
      <c r="A97" s="4">
        <v>88</v>
      </c>
      <c r="B97" s="433" t="s">
        <v>278</v>
      </c>
      <c r="C97" s="434" t="s">
        <v>279</v>
      </c>
      <c r="D97" s="435">
        <v>47654546</v>
      </c>
      <c r="E97" s="435">
        <v>47654546</v>
      </c>
      <c r="F97" s="436">
        <v>600140113</v>
      </c>
      <c r="G97" s="455" t="s">
        <v>808</v>
      </c>
      <c r="H97" s="430" t="s">
        <v>114</v>
      </c>
      <c r="I97" s="430" t="s">
        <v>236</v>
      </c>
      <c r="J97" s="437" t="s">
        <v>803</v>
      </c>
      <c r="K97" s="454" t="s">
        <v>809</v>
      </c>
      <c r="L97" s="448">
        <v>2000000</v>
      </c>
      <c r="M97" s="449">
        <f t="shared" si="4"/>
        <v>1700000</v>
      </c>
      <c r="N97" s="446">
        <v>2023</v>
      </c>
      <c r="O97" s="450">
        <v>2027</v>
      </c>
      <c r="P97" s="451"/>
      <c r="Q97" s="452"/>
      <c r="R97" s="452"/>
      <c r="S97" s="453"/>
      <c r="T97" s="450"/>
      <c r="U97" s="450"/>
      <c r="V97" s="450" t="s">
        <v>202</v>
      </c>
      <c r="W97" s="450" t="s">
        <v>202</v>
      </c>
      <c r="X97" s="450"/>
      <c r="Y97" s="438" t="s">
        <v>806</v>
      </c>
      <c r="Z97" s="446" t="s">
        <v>213</v>
      </c>
    </row>
    <row r="98" spans="1:26" ht="165.75" thickBot="1" x14ac:dyDescent="0.3">
      <c r="A98" s="11">
        <v>89</v>
      </c>
      <c r="B98" s="168" t="s">
        <v>356</v>
      </c>
      <c r="C98" s="169" t="s">
        <v>357</v>
      </c>
      <c r="D98" s="170">
        <v>70992843</v>
      </c>
      <c r="E98" s="171">
        <v>102579997</v>
      </c>
      <c r="F98" s="172" t="s">
        <v>358</v>
      </c>
      <c r="G98" s="173" t="s">
        <v>359</v>
      </c>
      <c r="H98" s="174" t="s">
        <v>114</v>
      </c>
      <c r="I98" s="174" t="s">
        <v>131</v>
      </c>
      <c r="J98" s="174" t="s">
        <v>360</v>
      </c>
      <c r="K98" s="175" t="s">
        <v>361</v>
      </c>
      <c r="L98" s="176">
        <v>2500000</v>
      </c>
      <c r="M98" s="177">
        <f>L98/100*85</f>
        <v>2125000</v>
      </c>
      <c r="N98" s="178" t="s">
        <v>304</v>
      </c>
      <c r="O98" s="179" t="s">
        <v>297</v>
      </c>
      <c r="P98" s="180"/>
      <c r="Q98" s="158" t="s">
        <v>202</v>
      </c>
      <c r="R98" s="158" t="s">
        <v>202</v>
      </c>
      <c r="S98" s="181"/>
      <c r="T98" s="174"/>
      <c r="U98" s="174"/>
      <c r="V98" s="160" t="s">
        <v>202</v>
      </c>
      <c r="W98" s="174"/>
      <c r="X98" s="174"/>
      <c r="Y98" s="180" t="s">
        <v>362</v>
      </c>
      <c r="Z98" s="162" t="s">
        <v>213</v>
      </c>
    </row>
    <row r="99" spans="1:26" ht="135.75" thickBot="1" x14ac:dyDescent="0.3">
      <c r="A99" s="4">
        <v>90</v>
      </c>
      <c r="B99" s="182" t="s">
        <v>363</v>
      </c>
      <c r="C99" s="183" t="s">
        <v>328</v>
      </c>
      <c r="D99" s="184">
        <v>75021111</v>
      </c>
      <c r="E99" s="185">
        <v>181043076</v>
      </c>
      <c r="F99" s="186">
        <v>60019637</v>
      </c>
      <c r="G99" s="187" t="s">
        <v>364</v>
      </c>
      <c r="H99" s="188" t="s">
        <v>114</v>
      </c>
      <c r="I99" s="188" t="s">
        <v>131</v>
      </c>
      <c r="J99" s="188" t="s">
        <v>331</v>
      </c>
      <c r="K99" s="189" t="s">
        <v>365</v>
      </c>
      <c r="L99" s="190">
        <v>40000000</v>
      </c>
      <c r="M99" s="191">
        <v>34000000</v>
      </c>
      <c r="N99" s="192" t="s">
        <v>366</v>
      </c>
      <c r="O99" s="193" t="s">
        <v>367</v>
      </c>
      <c r="P99" s="12"/>
      <c r="Q99" s="194" t="s">
        <v>202</v>
      </c>
      <c r="R99" s="13"/>
      <c r="S99" s="14"/>
      <c r="T99" s="15"/>
      <c r="U99" s="15"/>
      <c r="V99" s="15"/>
      <c r="W99" s="15"/>
      <c r="X99" s="15"/>
      <c r="Y99" s="12"/>
      <c r="Z99" s="165" t="s">
        <v>213</v>
      </c>
    </row>
    <row r="100" spans="1:26" ht="120" x14ac:dyDescent="0.25">
      <c r="A100" s="4">
        <v>91</v>
      </c>
      <c r="B100" s="109" t="s">
        <v>368</v>
      </c>
      <c r="C100" s="113" t="s">
        <v>300</v>
      </c>
      <c r="D100" s="13">
        <v>47922346</v>
      </c>
      <c r="E100" s="13">
        <v>102591458</v>
      </c>
      <c r="F100" s="14">
        <v>600120503</v>
      </c>
      <c r="G100" s="98" t="s">
        <v>369</v>
      </c>
      <c r="H100" s="15" t="s">
        <v>114</v>
      </c>
      <c r="I100" s="15" t="s">
        <v>131</v>
      </c>
      <c r="J100" s="98" t="s">
        <v>302</v>
      </c>
      <c r="K100" s="98" t="s">
        <v>370</v>
      </c>
      <c r="L100" s="16">
        <v>2500000</v>
      </c>
      <c r="M100" s="17">
        <v>2125000</v>
      </c>
      <c r="N100" s="195" t="s">
        <v>305</v>
      </c>
      <c r="O100" s="196" t="s">
        <v>371</v>
      </c>
      <c r="P100" s="12"/>
      <c r="Q100" s="13"/>
      <c r="R100" s="13"/>
      <c r="S100" s="14"/>
      <c r="T100" s="15"/>
      <c r="U100" s="15"/>
      <c r="V100" s="15"/>
      <c r="W100" s="166" t="s">
        <v>202</v>
      </c>
      <c r="X100" s="15"/>
      <c r="Y100" s="109" t="s">
        <v>372</v>
      </c>
      <c r="Z100" s="165" t="s">
        <v>213</v>
      </c>
    </row>
    <row r="101" spans="1:26" ht="120.75" thickBot="1" x14ac:dyDescent="0.3">
      <c r="A101" s="11">
        <v>92</v>
      </c>
      <c r="B101" s="107" t="s">
        <v>368</v>
      </c>
      <c r="C101" s="114" t="s">
        <v>300</v>
      </c>
      <c r="D101" s="101">
        <v>47922346</v>
      </c>
      <c r="E101" s="101">
        <v>102591458</v>
      </c>
      <c r="F101" s="102">
        <v>600120503</v>
      </c>
      <c r="G101" s="104" t="s">
        <v>373</v>
      </c>
      <c r="H101" s="103" t="s">
        <v>114</v>
      </c>
      <c r="I101" s="103" t="s">
        <v>131</v>
      </c>
      <c r="J101" s="104" t="s">
        <v>302</v>
      </c>
      <c r="K101" s="104" t="s">
        <v>374</v>
      </c>
      <c r="L101" s="105">
        <v>7000000</v>
      </c>
      <c r="M101" s="106">
        <v>5950000</v>
      </c>
      <c r="N101" s="197" t="s">
        <v>312</v>
      </c>
      <c r="O101" s="198" t="s">
        <v>375</v>
      </c>
      <c r="P101" s="100"/>
      <c r="Q101" s="101"/>
      <c r="R101" s="101"/>
      <c r="S101" s="199" t="s">
        <v>202</v>
      </c>
      <c r="T101" s="103"/>
      <c r="U101" s="103"/>
      <c r="V101" s="103"/>
      <c r="W101" s="200"/>
      <c r="X101" s="103"/>
      <c r="Y101" s="201" t="s">
        <v>376</v>
      </c>
      <c r="Z101" s="199" t="s">
        <v>213</v>
      </c>
    </row>
    <row r="102" spans="1:26" ht="195.75" thickBot="1" x14ac:dyDescent="0.3">
      <c r="A102" s="4">
        <v>93</v>
      </c>
      <c r="B102" s="107" t="s">
        <v>377</v>
      </c>
      <c r="C102" s="114" t="s">
        <v>378</v>
      </c>
      <c r="D102" s="101">
        <v>75024322</v>
      </c>
      <c r="E102" s="101">
        <v>102591130</v>
      </c>
      <c r="F102" s="102">
        <v>600120325</v>
      </c>
      <c r="G102" s="546" t="s">
        <v>856</v>
      </c>
      <c r="H102" s="103" t="s">
        <v>114</v>
      </c>
      <c r="I102" s="103" t="s">
        <v>131</v>
      </c>
      <c r="J102" s="104" t="s">
        <v>379</v>
      </c>
      <c r="K102" s="457" t="s">
        <v>857</v>
      </c>
      <c r="L102" s="422">
        <v>30000000</v>
      </c>
      <c r="M102" s="555">
        <v>25500000</v>
      </c>
      <c r="N102" s="197" t="s">
        <v>312</v>
      </c>
      <c r="O102" s="198" t="s">
        <v>293</v>
      </c>
      <c r="P102" s="202" t="s">
        <v>202</v>
      </c>
      <c r="Q102" s="203" t="s">
        <v>202</v>
      </c>
      <c r="R102" s="203" t="s">
        <v>202</v>
      </c>
      <c r="S102" s="199" t="s">
        <v>202</v>
      </c>
      <c r="T102" s="103"/>
      <c r="U102" s="200" t="s">
        <v>202</v>
      </c>
      <c r="V102" s="200" t="s">
        <v>202</v>
      </c>
      <c r="W102" s="200" t="s">
        <v>202</v>
      </c>
      <c r="X102" s="200" t="s">
        <v>202</v>
      </c>
      <c r="Y102" s="556" t="s">
        <v>853</v>
      </c>
      <c r="Z102" s="199" t="s">
        <v>213</v>
      </c>
    </row>
    <row r="103" spans="1:26" ht="195.75" thickBot="1" x14ac:dyDescent="0.3">
      <c r="A103" s="4">
        <v>94</v>
      </c>
      <c r="B103" s="542" t="s">
        <v>377</v>
      </c>
      <c r="C103" s="543" t="s">
        <v>378</v>
      </c>
      <c r="D103" s="549">
        <v>75024322</v>
      </c>
      <c r="E103" s="549">
        <v>102591130</v>
      </c>
      <c r="F103" s="550">
        <v>600120325</v>
      </c>
      <c r="G103" s="557" t="s">
        <v>854</v>
      </c>
      <c r="H103" s="551" t="s">
        <v>114</v>
      </c>
      <c r="I103" s="551" t="s">
        <v>131</v>
      </c>
      <c r="J103" s="546" t="s">
        <v>379</v>
      </c>
      <c r="K103" s="557" t="s">
        <v>855</v>
      </c>
      <c r="L103" s="558">
        <v>14000000</v>
      </c>
      <c r="M103" s="555">
        <v>11900000</v>
      </c>
      <c r="N103" s="559" t="s">
        <v>312</v>
      </c>
      <c r="O103" s="560" t="s">
        <v>293</v>
      </c>
      <c r="P103" s="561" t="s">
        <v>202</v>
      </c>
      <c r="Q103" s="562" t="s">
        <v>202</v>
      </c>
      <c r="R103" s="562" t="s">
        <v>202</v>
      </c>
      <c r="S103" s="563" t="s">
        <v>202</v>
      </c>
      <c r="T103" s="564"/>
      <c r="U103" s="565" t="s">
        <v>202</v>
      </c>
      <c r="V103" s="565" t="s">
        <v>202</v>
      </c>
      <c r="W103" s="565" t="s">
        <v>202</v>
      </c>
      <c r="X103" s="565" t="s">
        <v>202</v>
      </c>
      <c r="Y103" s="566" t="s">
        <v>853</v>
      </c>
      <c r="Z103" s="563" t="s">
        <v>213</v>
      </c>
    </row>
    <row r="104" spans="1:26" ht="195.75" thickBot="1" x14ac:dyDescent="0.3">
      <c r="A104" s="11">
        <v>95</v>
      </c>
      <c r="B104" s="542" t="s">
        <v>377</v>
      </c>
      <c r="C104" s="543" t="s">
        <v>378</v>
      </c>
      <c r="D104" s="549">
        <v>75024322</v>
      </c>
      <c r="E104" s="549">
        <v>102591130</v>
      </c>
      <c r="F104" s="550">
        <v>600120325</v>
      </c>
      <c r="G104" s="482" t="s">
        <v>259</v>
      </c>
      <c r="H104" s="551" t="s">
        <v>114</v>
      </c>
      <c r="I104" s="551" t="s">
        <v>131</v>
      </c>
      <c r="J104" s="546" t="s">
        <v>379</v>
      </c>
      <c r="K104" s="482" t="s">
        <v>858</v>
      </c>
      <c r="L104" s="575">
        <v>6000000</v>
      </c>
      <c r="M104" s="492">
        <v>5100000</v>
      </c>
      <c r="N104" s="576" t="s">
        <v>312</v>
      </c>
      <c r="O104" s="577" t="s">
        <v>859</v>
      </c>
      <c r="P104" s="578" t="s">
        <v>202</v>
      </c>
      <c r="Q104" s="579" t="s">
        <v>202</v>
      </c>
      <c r="R104" s="579" t="s">
        <v>202</v>
      </c>
      <c r="S104" s="580" t="s">
        <v>202</v>
      </c>
      <c r="T104" s="450"/>
      <c r="U104" s="581" t="s">
        <v>202</v>
      </c>
      <c r="V104" s="581" t="s">
        <v>202</v>
      </c>
      <c r="W104" s="581" t="s">
        <v>202</v>
      </c>
      <c r="X104" s="581" t="s">
        <v>202</v>
      </c>
      <c r="Y104" s="493" t="s">
        <v>853</v>
      </c>
      <c r="Z104" s="580" t="s">
        <v>213</v>
      </c>
    </row>
    <row r="105" spans="1:26" ht="180.75" thickBot="1" x14ac:dyDescent="0.3">
      <c r="A105" s="4">
        <v>96</v>
      </c>
      <c r="B105" s="568" t="s">
        <v>386</v>
      </c>
      <c r="C105" s="155" t="s">
        <v>387</v>
      </c>
      <c r="D105" s="569">
        <v>75020378</v>
      </c>
      <c r="E105" s="115">
        <v>102591385</v>
      </c>
      <c r="F105" s="115">
        <v>600120481</v>
      </c>
      <c r="G105" s="570" t="s">
        <v>388</v>
      </c>
      <c r="H105" s="570" t="s">
        <v>114</v>
      </c>
      <c r="I105" s="570" t="s">
        <v>389</v>
      </c>
      <c r="J105" s="570" t="s">
        <v>389</v>
      </c>
      <c r="K105" s="571" t="s">
        <v>390</v>
      </c>
      <c r="L105" s="572">
        <v>1000000</v>
      </c>
      <c r="M105" s="373">
        <f>L105*0.85</f>
        <v>850000</v>
      </c>
      <c r="N105" s="374">
        <v>2022</v>
      </c>
      <c r="O105" s="131">
        <v>2025</v>
      </c>
      <c r="P105" s="374"/>
      <c r="Q105" s="130" t="s">
        <v>242</v>
      </c>
      <c r="R105" s="130" t="s">
        <v>242</v>
      </c>
      <c r="S105" s="131"/>
      <c r="T105" s="132"/>
      <c r="U105" s="132"/>
      <c r="V105" s="132"/>
      <c r="W105" s="132"/>
      <c r="X105" s="132"/>
      <c r="Y105" s="573" t="s">
        <v>391</v>
      </c>
      <c r="Z105" s="131" t="s">
        <v>213</v>
      </c>
    </row>
    <row r="106" spans="1:26" ht="180.75" thickBot="1" x14ac:dyDescent="0.3">
      <c r="A106" s="4">
        <v>97</v>
      </c>
      <c r="B106" s="118" t="s">
        <v>386</v>
      </c>
      <c r="C106" s="128" t="s">
        <v>387</v>
      </c>
      <c r="D106" s="207">
        <v>75020378</v>
      </c>
      <c r="E106" s="110">
        <v>102591385</v>
      </c>
      <c r="F106" s="110">
        <v>600120481</v>
      </c>
      <c r="G106" s="98" t="s">
        <v>392</v>
      </c>
      <c r="H106" s="119" t="s">
        <v>114</v>
      </c>
      <c r="I106" s="119" t="s">
        <v>389</v>
      </c>
      <c r="J106" s="119" t="s">
        <v>389</v>
      </c>
      <c r="K106" s="97" t="s">
        <v>393</v>
      </c>
      <c r="L106" s="16">
        <v>1500000</v>
      </c>
      <c r="M106" s="17">
        <f>L106*0.85</f>
        <v>1275000</v>
      </c>
      <c r="N106" s="12">
        <v>2022</v>
      </c>
      <c r="O106" s="7">
        <v>2025</v>
      </c>
      <c r="P106" s="12" t="s">
        <v>242</v>
      </c>
      <c r="Q106" s="13"/>
      <c r="R106" s="13"/>
      <c r="S106" s="14"/>
      <c r="T106" s="15"/>
      <c r="U106" s="15"/>
      <c r="V106" s="15"/>
      <c r="W106" s="15"/>
      <c r="X106" s="15"/>
      <c r="Y106" s="127" t="s">
        <v>391</v>
      </c>
      <c r="Z106" s="7" t="s">
        <v>213</v>
      </c>
    </row>
    <row r="107" spans="1:26" ht="180.75" thickBot="1" x14ac:dyDescent="0.3">
      <c r="A107" s="11">
        <v>98</v>
      </c>
      <c r="B107" s="118" t="s">
        <v>386</v>
      </c>
      <c r="C107" s="128" t="s">
        <v>387</v>
      </c>
      <c r="D107" s="207">
        <v>75020378</v>
      </c>
      <c r="E107" s="110">
        <v>102591385</v>
      </c>
      <c r="F107" s="110">
        <v>600120481</v>
      </c>
      <c r="G107" s="98" t="s">
        <v>394</v>
      </c>
      <c r="H107" s="119" t="s">
        <v>114</v>
      </c>
      <c r="I107" s="119" t="s">
        <v>389</v>
      </c>
      <c r="J107" s="119" t="s">
        <v>389</v>
      </c>
      <c r="K107" s="98" t="s">
        <v>395</v>
      </c>
      <c r="L107" s="16">
        <v>2500000</v>
      </c>
      <c r="M107" s="17">
        <f>L107*0.85</f>
        <v>2125000</v>
      </c>
      <c r="N107" s="12">
        <v>2023</v>
      </c>
      <c r="O107" s="14">
        <v>2027</v>
      </c>
      <c r="P107" s="12"/>
      <c r="Q107" s="13" t="s">
        <v>242</v>
      </c>
      <c r="R107" s="13" t="s">
        <v>242</v>
      </c>
      <c r="S107" s="14"/>
      <c r="T107" s="15"/>
      <c r="U107" s="15"/>
      <c r="V107" s="15"/>
      <c r="W107" s="15"/>
      <c r="X107" s="15"/>
      <c r="Y107" s="127" t="s">
        <v>391</v>
      </c>
      <c r="Z107" s="7" t="s">
        <v>213</v>
      </c>
    </row>
    <row r="108" spans="1:26" ht="180.75" thickBot="1" x14ac:dyDescent="0.3">
      <c r="A108" s="4">
        <v>99</v>
      </c>
      <c r="B108" s="118" t="s">
        <v>386</v>
      </c>
      <c r="C108" s="128" t="s">
        <v>387</v>
      </c>
      <c r="D108" s="207">
        <v>75020378</v>
      </c>
      <c r="E108" s="110">
        <v>102591385</v>
      </c>
      <c r="F108" s="110">
        <v>600120481</v>
      </c>
      <c r="G108" s="99" t="s">
        <v>396</v>
      </c>
      <c r="H108" s="119" t="s">
        <v>114</v>
      </c>
      <c r="I108" s="119" t="s">
        <v>389</v>
      </c>
      <c r="J108" s="119" t="s">
        <v>389</v>
      </c>
      <c r="K108" s="99" t="s">
        <v>397</v>
      </c>
      <c r="L108" s="23">
        <v>3000000</v>
      </c>
      <c r="M108" s="17">
        <f>L108*0.85</f>
        <v>2550000</v>
      </c>
      <c r="N108" s="19">
        <v>2023</v>
      </c>
      <c r="O108" s="21">
        <v>2027</v>
      </c>
      <c r="P108" s="19"/>
      <c r="Q108" s="20"/>
      <c r="R108" s="20"/>
      <c r="S108" s="21"/>
      <c r="T108" s="22"/>
      <c r="U108" s="22"/>
      <c r="V108" s="22"/>
      <c r="W108" s="22"/>
      <c r="X108" s="22"/>
      <c r="Y108" s="127" t="s">
        <v>391</v>
      </c>
      <c r="Z108" s="7" t="s">
        <v>213</v>
      </c>
    </row>
    <row r="109" spans="1:26" ht="65.25" thickBot="1" x14ac:dyDescent="0.3">
      <c r="A109" s="4">
        <v>100</v>
      </c>
      <c r="B109" s="208" t="s">
        <v>398</v>
      </c>
      <c r="C109" s="209" t="s">
        <v>399</v>
      </c>
      <c r="D109" s="210">
        <v>62860666</v>
      </c>
      <c r="E109" s="237">
        <v>102591296</v>
      </c>
      <c r="F109" s="211">
        <v>600120422</v>
      </c>
      <c r="G109" s="238" t="s">
        <v>477</v>
      </c>
      <c r="H109" s="239" t="s">
        <v>114</v>
      </c>
      <c r="I109" s="239" t="s">
        <v>131</v>
      </c>
      <c r="J109" s="239" t="s">
        <v>401</v>
      </c>
      <c r="K109" s="240" t="s">
        <v>478</v>
      </c>
      <c r="L109" s="241">
        <v>500000</v>
      </c>
      <c r="M109" s="242">
        <v>0</v>
      </c>
      <c r="N109" s="243">
        <v>2022</v>
      </c>
      <c r="O109" s="210">
        <v>2023</v>
      </c>
      <c r="P109" s="244"/>
      <c r="Q109" s="245"/>
      <c r="R109" s="245"/>
      <c r="S109" s="246"/>
      <c r="T109" s="247"/>
      <c r="U109" s="247"/>
      <c r="V109" s="247"/>
      <c r="W109" s="247"/>
      <c r="X109" s="247"/>
      <c r="Y109" s="208" t="s">
        <v>479</v>
      </c>
      <c r="Z109" s="211" t="s">
        <v>403</v>
      </c>
    </row>
    <row r="110" spans="1:26" ht="65.25" thickBot="1" x14ac:dyDescent="0.3">
      <c r="A110" s="11">
        <v>101</v>
      </c>
      <c r="B110" s="208" t="s">
        <v>398</v>
      </c>
      <c r="C110" s="209" t="s">
        <v>399</v>
      </c>
      <c r="D110" s="210">
        <v>62860666</v>
      </c>
      <c r="E110" s="248">
        <v>102591296</v>
      </c>
      <c r="F110" s="211">
        <v>600120422</v>
      </c>
      <c r="G110" s="249" t="s">
        <v>480</v>
      </c>
      <c r="H110" s="239" t="s">
        <v>114</v>
      </c>
      <c r="I110" s="239" t="s">
        <v>131</v>
      </c>
      <c r="J110" s="239" t="s">
        <v>401</v>
      </c>
      <c r="K110" s="249" t="s">
        <v>481</v>
      </c>
      <c r="L110" s="250">
        <v>32000000</v>
      </c>
      <c r="M110" s="251">
        <v>27200000</v>
      </c>
      <c r="N110" s="252">
        <v>2022</v>
      </c>
      <c r="O110" s="253">
        <v>2025</v>
      </c>
      <c r="P110" s="254"/>
      <c r="Q110" s="255"/>
      <c r="R110" s="255"/>
      <c r="S110" s="256"/>
      <c r="T110" s="257"/>
      <c r="U110" s="257"/>
      <c r="V110" s="257"/>
      <c r="W110" s="257"/>
      <c r="X110" s="257"/>
      <c r="Y110" s="213" t="s">
        <v>482</v>
      </c>
      <c r="Z110" s="258" t="s">
        <v>483</v>
      </c>
    </row>
    <row r="111" spans="1:26" ht="65.25" thickBot="1" x14ac:dyDescent="0.3">
      <c r="A111" s="4">
        <v>102</v>
      </c>
      <c r="B111" s="208" t="s">
        <v>398</v>
      </c>
      <c r="C111" s="209" t="s">
        <v>399</v>
      </c>
      <c r="D111" s="210">
        <v>62860666</v>
      </c>
      <c r="E111" s="248">
        <v>102591296</v>
      </c>
      <c r="F111" s="211">
        <v>600120422</v>
      </c>
      <c r="G111" s="259" t="s">
        <v>484</v>
      </c>
      <c r="H111" s="239" t="s">
        <v>114</v>
      </c>
      <c r="I111" s="239" t="s">
        <v>131</v>
      </c>
      <c r="J111" s="239" t="s">
        <v>401</v>
      </c>
      <c r="K111" s="259" t="s">
        <v>485</v>
      </c>
      <c r="L111" s="250">
        <v>250000</v>
      </c>
      <c r="M111" s="251">
        <v>0</v>
      </c>
      <c r="N111" s="252">
        <v>2022</v>
      </c>
      <c r="O111" s="253">
        <v>2023</v>
      </c>
      <c r="P111" s="254"/>
      <c r="Q111" s="255"/>
      <c r="R111" s="255"/>
      <c r="S111" s="256"/>
      <c r="T111" s="257"/>
      <c r="U111" s="257"/>
      <c r="V111" s="257"/>
      <c r="W111" s="257"/>
      <c r="X111" s="257"/>
      <c r="Y111" s="213" t="s">
        <v>391</v>
      </c>
      <c r="Z111" s="211" t="s">
        <v>403</v>
      </c>
    </row>
    <row r="112" spans="1:26" ht="65.25" thickBot="1" x14ac:dyDescent="0.3">
      <c r="A112" s="4">
        <v>103</v>
      </c>
      <c r="B112" s="208" t="s">
        <v>398</v>
      </c>
      <c r="C112" s="209" t="s">
        <v>399</v>
      </c>
      <c r="D112" s="210">
        <v>62860666</v>
      </c>
      <c r="E112" s="260">
        <v>102591296</v>
      </c>
      <c r="F112" s="211">
        <v>600120422</v>
      </c>
      <c r="G112" s="104" t="s">
        <v>486</v>
      </c>
      <c r="H112" s="239" t="s">
        <v>114</v>
      </c>
      <c r="I112" s="239" t="s">
        <v>131</v>
      </c>
      <c r="J112" s="239" t="s">
        <v>401</v>
      </c>
      <c r="K112" s="104" t="s">
        <v>487</v>
      </c>
      <c r="L112" s="261">
        <v>150000</v>
      </c>
      <c r="M112" s="262">
        <v>0</v>
      </c>
      <c r="N112" s="252">
        <v>2022</v>
      </c>
      <c r="O112" s="253">
        <v>2023</v>
      </c>
      <c r="P112" s="263"/>
      <c r="Q112" s="264"/>
      <c r="R112" s="264"/>
      <c r="S112" s="265"/>
      <c r="T112" s="266"/>
      <c r="U112" s="266"/>
      <c r="V112" s="266"/>
      <c r="W112" s="266"/>
      <c r="X112" s="266"/>
      <c r="Y112" s="213" t="s">
        <v>391</v>
      </c>
      <c r="Z112" s="211" t="s">
        <v>403</v>
      </c>
    </row>
    <row r="113" spans="1:26" ht="65.25" thickBot="1" x14ac:dyDescent="0.3">
      <c r="A113" s="11">
        <v>104</v>
      </c>
      <c r="B113" s="208" t="s">
        <v>398</v>
      </c>
      <c r="C113" s="209" t="s">
        <v>399</v>
      </c>
      <c r="D113" s="210">
        <v>62860666</v>
      </c>
      <c r="E113" s="260">
        <v>102591296</v>
      </c>
      <c r="F113" s="211">
        <v>600120422</v>
      </c>
      <c r="G113" s="267" t="s">
        <v>488</v>
      </c>
      <c r="H113" s="239" t="s">
        <v>114</v>
      </c>
      <c r="I113" s="239" t="s">
        <v>131</v>
      </c>
      <c r="J113" s="239" t="s">
        <v>401</v>
      </c>
      <c r="K113" s="267" t="s">
        <v>489</v>
      </c>
      <c r="L113" s="268">
        <v>28000000</v>
      </c>
      <c r="M113" s="269">
        <v>23800000</v>
      </c>
      <c r="N113" s="270">
        <v>2024</v>
      </c>
      <c r="O113" s="271">
        <v>2027</v>
      </c>
      <c r="P113" s="272" t="s">
        <v>202</v>
      </c>
      <c r="Q113" s="273" t="s">
        <v>202</v>
      </c>
      <c r="R113" s="273" t="s">
        <v>202</v>
      </c>
      <c r="S113" s="274" t="s">
        <v>202</v>
      </c>
      <c r="T113" s="275"/>
      <c r="U113" s="275"/>
      <c r="V113" s="275"/>
      <c r="W113" s="275"/>
      <c r="X113" s="275"/>
      <c r="Y113" s="276" t="s">
        <v>490</v>
      </c>
      <c r="Z113" s="271" t="s">
        <v>213</v>
      </c>
    </row>
    <row r="114" spans="1:26" ht="135.75" thickBot="1" x14ac:dyDescent="0.3">
      <c r="A114" s="4">
        <v>105</v>
      </c>
      <c r="B114" s="494"/>
      <c r="C114" s="495" t="s">
        <v>419</v>
      </c>
      <c r="D114" s="496"/>
      <c r="E114" s="497"/>
      <c r="F114" s="495"/>
      <c r="G114" s="498" t="s">
        <v>831</v>
      </c>
      <c r="H114" s="499" t="s">
        <v>422</v>
      </c>
      <c r="I114" s="499" t="s">
        <v>131</v>
      </c>
      <c r="J114" s="500" t="s">
        <v>423</v>
      </c>
      <c r="K114" s="501" t="s">
        <v>832</v>
      </c>
      <c r="L114" s="502">
        <v>160000000</v>
      </c>
      <c r="M114" s="503">
        <v>136000000</v>
      </c>
      <c r="N114" s="504">
        <v>2023</v>
      </c>
      <c r="O114" s="505">
        <v>2027</v>
      </c>
      <c r="P114" s="506" t="s">
        <v>202</v>
      </c>
      <c r="Q114" s="507" t="s">
        <v>202</v>
      </c>
      <c r="R114" s="507" t="s">
        <v>202</v>
      </c>
      <c r="S114" s="508" t="s">
        <v>202</v>
      </c>
      <c r="T114" s="509"/>
      <c r="U114" s="509"/>
      <c r="V114" s="509"/>
      <c r="W114" s="509" t="s">
        <v>202</v>
      </c>
      <c r="X114" s="509" t="s">
        <v>202</v>
      </c>
      <c r="Y114" s="510" t="s">
        <v>833</v>
      </c>
      <c r="Z114" s="505" t="s">
        <v>213</v>
      </c>
    </row>
    <row r="115" spans="1:26" ht="90.75" thickBot="1" x14ac:dyDescent="0.3">
      <c r="A115" s="4">
        <v>106</v>
      </c>
      <c r="B115" s="127" t="s">
        <v>491</v>
      </c>
      <c r="C115" s="110" t="s">
        <v>492</v>
      </c>
      <c r="D115" s="6">
        <v>47922338</v>
      </c>
      <c r="E115" s="277">
        <v>102579946</v>
      </c>
      <c r="F115" s="220">
        <v>600120210</v>
      </c>
      <c r="G115" s="112" t="s">
        <v>493</v>
      </c>
      <c r="H115" s="8" t="s">
        <v>236</v>
      </c>
      <c r="I115" s="8" t="s">
        <v>131</v>
      </c>
      <c r="J115" s="8" t="s">
        <v>494</v>
      </c>
      <c r="K115" s="278" t="s">
        <v>495</v>
      </c>
      <c r="L115" s="9">
        <v>250000</v>
      </c>
      <c r="M115" s="10">
        <v>0</v>
      </c>
      <c r="N115" s="5">
        <v>2022</v>
      </c>
      <c r="O115" s="7">
        <v>2027</v>
      </c>
      <c r="P115" s="279"/>
      <c r="Q115" s="280"/>
      <c r="R115" s="280"/>
      <c r="S115" s="281"/>
      <c r="T115" s="160"/>
      <c r="U115" s="160"/>
      <c r="V115" s="160"/>
      <c r="W115" s="160"/>
      <c r="X115" s="160"/>
      <c r="Y115" s="127" t="s">
        <v>496</v>
      </c>
      <c r="Z115" s="219" t="s">
        <v>403</v>
      </c>
    </row>
    <row r="116" spans="1:26" ht="90.75" thickBot="1" x14ac:dyDescent="0.3">
      <c r="A116" s="11">
        <v>107</v>
      </c>
      <c r="B116" s="127" t="s">
        <v>491</v>
      </c>
      <c r="C116" s="110" t="s">
        <v>492</v>
      </c>
      <c r="D116" s="6">
        <v>47922338</v>
      </c>
      <c r="E116" s="282">
        <v>102579946</v>
      </c>
      <c r="F116" s="220">
        <v>600120210</v>
      </c>
      <c r="G116" s="98" t="s">
        <v>497</v>
      </c>
      <c r="H116" s="8" t="s">
        <v>236</v>
      </c>
      <c r="I116" s="8" t="s">
        <v>131</v>
      </c>
      <c r="J116" s="8" t="s">
        <v>494</v>
      </c>
      <c r="K116" s="283" t="s">
        <v>498</v>
      </c>
      <c r="L116" s="16">
        <v>1500000</v>
      </c>
      <c r="M116" s="17">
        <v>0</v>
      </c>
      <c r="N116" s="12">
        <v>2022</v>
      </c>
      <c r="O116" s="14">
        <v>2027</v>
      </c>
      <c r="P116" s="164"/>
      <c r="Q116" s="185"/>
      <c r="R116" s="185"/>
      <c r="S116" s="284"/>
      <c r="T116" s="166"/>
      <c r="U116" s="166"/>
      <c r="V116" s="166"/>
      <c r="W116" s="166"/>
      <c r="X116" s="166"/>
      <c r="Y116" s="127" t="s">
        <v>496</v>
      </c>
      <c r="Z116" s="219" t="s">
        <v>403</v>
      </c>
    </row>
    <row r="117" spans="1:26" ht="90.75" thickBot="1" x14ac:dyDescent="0.3">
      <c r="A117" s="4">
        <v>108</v>
      </c>
      <c r="B117" s="127" t="s">
        <v>491</v>
      </c>
      <c r="C117" s="110" t="s">
        <v>492</v>
      </c>
      <c r="D117" s="6">
        <v>47922338</v>
      </c>
      <c r="E117" s="285">
        <v>102579946</v>
      </c>
      <c r="F117" s="220">
        <v>600120210</v>
      </c>
      <c r="G117" s="99" t="s">
        <v>499</v>
      </c>
      <c r="H117" s="8" t="s">
        <v>236</v>
      </c>
      <c r="I117" s="8" t="s">
        <v>131</v>
      </c>
      <c r="J117" s="8" t="s">
        <v>494</v>
      </c>
      <c r="K117" s="99" t="s">
        <v>500</v>
      </c>
      <c r="L117" s="23">
        <v>22000000</v>
      </c>
      <c r="M117" s="24">
        <v>18700000</v>
      </c>
      <c r="N117" s="19">
        <v>2022</v>
      </c>
      <c r="O117" s="21">
        <v>2027</v>
      </c>
      <c r="P117" s="164"/>
      <c r="Q117" s="185"/>
      <c r="R117" s="185"/>
      <c r="S117" s="165"/>
      <c r="T117" s="166"/>
      <c r="U117" s="166"/>
      <c r="V117" s="166"/>
      <c r="W117" s="166"/>
      <c r="X117" s="166"/>
      <c r="Y117" s="234" t="s">
        <v>501</v>
      </c>
      <c r="Z117" s="235" t="s">
        <v>213</v>
      </c>
    </row>
    <row r="118" spans="1:26" ht="135.75" thickBot="1" x14ac:dyDescent="0.3">
      <c r="A118" s="4">
        <v>109</v>
      </c>
      <c r="B118" s="127" t="s">
        <v>435</v>
      </c>
      <c r="C118" s="110" t="s">
        <v>436</v>
      </c>
      <c r="D118" s="6">
        <v>70880883</v>
      </c>
      <c r="E118" s="6">
        <v>102591067</v>
      </c>
      <c r="F118" s="7">
        <v>600120261</v>
      </c>
      <c r="G118" s="112" t="s">
        <v>502</v>
      </c>
      <c r="H118" s="8" t="s">
        <v>114</v>
      </c>
      <c r="I118" s="8" t="s">
        <v>131</v>
      </c>
      <c r="J118" s="8" t="s">
        <v>438</v>
      </c>
      <c r="K118" s="120" t="s">
        <v>503</v>
      </c>
      <c r="L118" s="9">
        <v>22000000</v>
      </c>
      <c r="M118" s="10">
        <v>18700000</v>
      </c>
      <c r="N118" s="5">
        <v>2023</v>
      </c>
      <c r="O118" s="7">
        <v>2027</v>
      </c>
      <c r="P118" s="161" t="s">
        <v>202</v>
      </c>
      <c r="Q118" s="158" t="s">
        <v>202</v>
      </c>
      <c r="R118" s="158" t="s">
        <v>202</v>
      </c>
      <c r="S118" s="162" t="s">
        <v>202</v>
      </c>
      <c r="T118" s="160"/>
      <c r="U118" s="160"/>
      <c r="V118" s="160"/>
      <c r="W118" s="160"/>
      <c r="X118" s="160" t="s">
        <v>202</v>
      </c>
      <c r="Y118" s="127" t="s">
        <v>504</v>
      </c>
      <c r="Z118" s="7" t="s">
        <v>213</v>
      </c>
    </row>
    <row r="119" spans="1:26" ht="150.75" thickBot="1" x14ac:dyDescent="0.3">
      <c r="A119" s="11">
        <v>110</v>
      </c>
      <c r="B119" s="127" t="s">
        <v>505</v>
      </c>
      <c r="C119" s="110" t="s">
        <v>506</v>
      </c>
      <c r="D119" s="7">
        <v>65765478</v>
      </c>
      <c r="E119" s="6">
        <v>102591512</v>
      </c>
      <c r="F119" s="219">
        <v>600120538</v>
      </c>
      <c r="G119" s="286" t="s">
        <v>507</v>
      </c>
      <c r="H119" s="8" t="s">
        <v>114</v>
      </c>
      <c r="I119" s="8" t="s">
        <v>131</v>
      </c>
      <c r="J119" s="110" t="s">
        <v>506</v>
      </c>
      <c r="K119" s="120" t="s">
        <v>508</v>
      </c>
      <c r="L119" s="40">
        <v>2900000</v>
      </c>
      <c r="M119" s="10">
        <v>0</v>
      </c>
      <c r="N119" s="287">
        <v>2021</v>
      </c>
      <c r="O119" s="96">
        <v>2021</v>
      </c>
      <c r="P119" s="161"/>
      <c r="Q119" s="158"/>
      <c r="R119" s="158"/>
      <c r="S119" s="162"/>
      <c r="T119" s="160"/>
      <c r="U119" s="160"/>
      <c r="V119" s="160"/>
      <c r="W119" s="160"/>
      <c r="X119" s="160"/>
      <c r="Y119" s="127" t="s">
        <v>256</v>
      </c>
      <c r="Z119" s="7" t="s">
        <v>214</v>
      </c>
    </row>
    <row r="120" spans="1:26" ht="150.75" thickBot="1" x14ac:dyDescent="0.3">
      <c r="A120" s="4">
        <v>111</v>
      </c>
      <c r="B120" s="127" t="s">
        <v>505</v>
      </c>
      <c r="C120" s="110" t="s">
        <v>506</v>
      </c>
      <c r="D120" s="7">
        <v>65765478</v>
      </c>
      <c r="E120" s="6">
        <v>102591512</v>
      </c>
      <c r="F120" s="219">
        <v>600120538</v>
      </c>
      <c r="G120" s="222" t="s">
        <v>509</v>
      </c>
      <c r="H120" s="8" t="s">
        <v>114</v>
      </c>
      <c r="I120" s="8" t="s">
        <v>131</v>
      </c>
      <c r="J120" s="110" t="s">
        <v>506</v>
      </c>
      <c r="K120" s="97" t="s">
        <v>510</v>
      </c>
      <c r="L120" s="42">
        <v>50000000</v>
      </c>
      <c r="M120" s="17">
        <v>42500000</v>
      </c>
      <c r="N120" s="287">
        <v>2025</v>
      </c>
      <c r="O120" s="287">
        <v>2027</v>
      </c>
      <c r="P120" s="164"/>
      <c r="Q120" s="185"/>
      <c r="R120" s="185"/>
      <c r="S120" s="165"/>
      <c r="T120" s="166"/>
      <c r="U120" s="166"/>
      <c r="V120" s="166"/>
      <c r="W120" s="166"/>
      <c r="X120" s="166"/>
      <c r="Y120" s="109" t="s">
        <v>511</v>
      </c>
      <c r="Z120" s="14" t="s">
        <v>213</v>
      </c>
    </row>
    <row r="121" spans="1:26" ht="150.75" thickBot="1" x14ac:dyDescent="0.3">
      <c r="A121" s="4">
        <v>112</v>
      </c>
      <c r="B121" s="127" t="s">
        <v>505</v>
      </c>
      <c r="C121" s="110" t="s">
        <v>506</v>
      </c>
      <c r="D121" s="7">
        <v>65765478</v>
      </c>
      <c r="E121" s="6">
        <v>102591512</v>
      </c>
      <c r="F121" s="219">
        <v>600120538</v>
      </c>
      <c r="G121" s="222" t="s">
        <v>512</v>
      </c>
      <c r="H121" s="8" t="s">
        <v>114</v>
      </c>
      <c r="I121" s="8" t="s">
        <v>131</v>
      </c>
      <c r="J121" s="110" t="s">
        <v>506</v>
      </c>
      <c r="K121" s="98" t="s">
        <v>513</v>
      </c>
      <c r="L121" s="42">
        <v>1000000</v>
      </c>
      <c r="M121" s="17">
        <v>0</v>
      </c>
      <c r="N121" s="287">
        <v>2022</v>
      </c>
      <c r="O121" s="288">
        <v>2027</v>
      </c>
      <c r="P121" s="164"/>
      <c r="Q121" s="185"/>
      <c r="R121" s="185"/>
      <c r="S121" s="165"/>
      <c r="T121" s="166"/>
      <c r="U121" s="166"/>
      <c r="V121" s="166"/>
      <c r="W121" s="166"/>
      <c r="X121" s="166"/>
      <c r="Y121" s="12" t="s">
        <v>432</v>
      </c>
      <c r="Z121" s="14" t="s">
        <v>213</v>
      </c>
    </row>
    <row r="122" spans="1:26" ht="150.75" thickBot="1" x14ac:dyDescent="0.3">
      <c r="A122" s="11">
        <v>113</v>
      </c>
      <c r="B122" s="127" t="s">
        <v>505</v>
      </c>
      <c r="C122" s="110" t="s">
        <v>506</v>
      </c>
      <c r="D122" s="7">
        <v>65765478</v>
      </c>
      <c r="E122" s="6">
        <v>102591512</v>
      </c>
      <c r="F122" s="219">
        <v>600120538</v>
      </c>
      <c r="G122" s="289" t="s">
        <v>514</v>
      </c>
      <c r="H122" s="8" t="s">
        <v>114</v>
      </c>
      <c r="I122" s="8" t="s">
        <v>131</v>
      </c>
      <c r="J122" s="110" t="s">
        <v>506</v>
      </c>
      <c r="K122" s="99" t="s">
        <v>514</v>
      </c>
      <c r="L122" s="153">
        <v>3000000</v>
      </c>
      <c r="M122" s="106">
        <v>2550000</v>
      </c>
      <c r="N122" s="287">
        <v>2022</v>
      </c>
      <c r="O122" s="287">
        <v>2027</v>
      </c>
      <c r="P122" s="202"/>
      <c r="Q122" s="203"/>
      <c r="R122" s="203" t="s">
        <v>202</v>
      </c>
      <c r="S122" s="199" t="s">
        <v>202</v>
      </c>
      <c r="T122" s="200"/>
      <c r="U122" s="200"/>
      <c r="V122" s="200"/>
      <c r="W122" s="200"/>
      <c r="X122" s="200"/>
      <c r="Y122" s="12" t="s">
        <v>515</v>
      </c>
      <c r="Z122" s="14" t="s">
        <v>213</v>
      </c>
    </row>
    <row r="123" spans="1:26" ht="150.75" thickBot="1" x14ac:dyDescent="0.3">
      <c r="A123" s="4">
        <v>114</v>
      </c>
      <c r="B123" s="127" t="s">
        <v>505</v>
      </c>
      <c r="C123" s="110" t="s">
        <v>506</v>
      </c>
      <c r="D123" s="7">
        <v>65765478</v>
      </c>
      <c r="E123" s="6">
        <v>102591512</v>
      </c>
      <c r="F123" s="219">
        <v>600120538</v>
      </c>
      <c r="G123" s="222" t="s">
        <v>516</v>
      </c>
      <c r="H123" s="8" t="s">
        <v>114</v>
      </c>
      <c r="I123" s="8" t="s">
        <v>131</v>
      </c>
      <c r="J123" s="290" t="s">
        <v>506</v>
      </c>
      <c r="K123" s="222" t="s">
        <v>517</v>
      </c>
      <c r="L123" s="291">
        <v>3000000</v>
      </c>
      <c r="M123" s="106">
        <v>2550000</v>
      </c>
      <c r="N123" s="287">
        <v>2022</v>
      </c>
      <c r="O123" s="287">
        <v>2027</v>
      </c>
      <c r="P123" s="202"/>
      <c r="Q123" s="203"/>
      <c r="R123" s="203"/>
      <c r="S123" s="199" t="s">
        <v>202</v>
      </c>
      <c r="T123" s="200"/>
      <c r="U123" s="200"/>
      <c r="V123" s="200"/>
      <c r="W123" s="200" t="s">
        <v>202</v>
      </c>
      <c r="X123" s="200"/>
      <c r="Y123" s="12" t="s">
        <v>515</v>
      </c>
      <c r="Z123" s="14" t="s">
        <v>213</v>
      </c>
    </row>
    <row r="124" spans="1:26" ht="150.75" thickBot="1" x14ac:dyDescent="0.3">
      <c r="A124" s="4">
        <v>115</v>
      </c>
      <c r="B124" s="127" t="s">
        <v>505</v>
      </c>
      <c r="C124" s="110" t="s">
        <v>506</v>
      </c>
      <c r="D124" s="7">
        <v>65765478</v>
      </c>
      <c r="E124" s="6">
        <v>102591512</v>
      </c>
      <c r="F124" s="219">
        <v>600120538</v>
      </c>
      <c r="G124" s="289" t="s">
        <v>518</v>
      </c>
      <c r="H124" s="8" t="s">
        <v>114</v>
      </c>
      <c r="I124" s="8" t="s">
        <v>131</v>
      </c>
      <c r="J124" s="290" t="s">
        <v>506</v>
      </c>
      <c r="K124" s="222" t="s">
        <v>519</v>
      </c>
      <c r="L124" s="291">
        <v>3000000</v>
      </c>
      <c r="M124" s="106">
        <v>2550000</v>
      </c>
      <c r="N124" s="287">
        <v>2022</v>
      </c>
      <c r="O124" s="287">
        <v>2027</v>
      </c>
      <c r="P124" s="292"/>
      <c r="Q124" s="293" t="s">
        <v>202</v>
      </c>
      <c r="R124" s="293"/>
      <c r="S124" s="294" t="s">
        <v>202</v>
      </c>
      <c r="T124" s="295"/>
      <c r="U124" s="295"/>
      <c r="V124" s="295"/>
      <c r="W124" s="295"/>
      <c r="X124" s="295"/>
      <c r="Y124" s="12" t="s">
        <v>515</v>
      </c>
      <c r="Z124" s="14" t="s">
        <v>213</v>
      </c>
    </row>
    <row r="125" spans="1:26" ht="150.75" thickBot="1" x14ac:dyDescent="0.3">
      <c r="A125" s="11">
        <v>116</v>
      </c>
      <c r="B125" s="426" t="s">
        <v>505</v>
      </c>
      <c r="C125" s="427" t="s">
        <v>506</v>
      </c>
      <c r="D125" s="429">
        <v>65765478</v>
      </c>
      <c r="E125" s="428">
        <v>102591512</v>
      </c>
      <c r="F125" s="511">
        <v>600120538</v>
      </c>
      <c r="G125" s="458" t="s">
        <v>834</v>
      </c>
      <c r="H125" s="430" t="s">
        <v>114</v>
      </c>
      <c r="I125" s="430" t="s">
        <v>131</v>
      </c>
      <c r="J125" s="512" t="s">
        <v>506</v>
      </c>
      <c r="K125" s="458" t="s">
        <v>835</v>
      </c>
      <c r="L125" s="422">
        <v>30000000</v>
      </c>
      <c r="M125" s="431">
        <f t="shared" ref="M125:M126" si="5">L125*0.85</f>
        <v>25500000</v>
      </c>
      <c r="N125" s="438">
        <v>2023</v>
      </c>
      <c r="O125" s="439">
        <v>2027</v>
      </c>
      <c r="P125" s="432"/>
      <c r="Q125" s="428"/>
      <c r="R125" s="428"/>
      <c r="S125" s="429"/>
      <c r="T125" s="430"/>
      <c r="U125" s="430"/>
      <c r="V125" s="430"/>
      <c r="W125" s="430"/>
      <c r="X125" s="430"/>
      <c r="Y125" s="433" t="s">
        <v>511</v>
      </c>
      <c r="Z125" s="439" t="s">
        <v>213</v>
      </c>
    </row>
    <row r="126" spans="1:26" ht="150.75" thickBot="1" x14ac:dyDescent="0.3">
      <c r="A126" s="4">
        <v>117</v>
      </c>
      <c r="B126" s="426" t="s">
        <v>505</v>
      </c>
      <c r="C126" s="427" t="s">
        <v>506</v>
      </c>
      <c r="D126" s="429">
        <v>65765478</v>
      </c>
      <c r="E126" s="428">
        <v>102591512</v>
      </c>
      <c r="F126" s="511">
        <v>600120538</v>
      </c>
      <c r="G126" s="457" t="s">
        <v>836</v>
      </c>
      <c r="H126" s="430" t="s">
        <v>114</v>
      </c>
      <c r="I126" s="430" t="s">
        <v>131</v>
      </c>
      <c r="J126" s="512" t="s">
        <v>506</v>
      </c>
      <c r="K126" s="457" t="s">
        <v>837</v>
      </c>
      <c r="L126" s="422">
        <v>4000000</v>
      </c>
      <c r="M126" s="431">
        <f t="shared" si="5"/>
        <v>3400000</v>
      </c>
      <c r="N126" s="438">
        <v>2023</v>
      </c>
      <c r="O126" s="439">
        <v>2027</v>
      </c>
      <c r="P126" s="438"/>
      <c r="Q126" s="513" t="s">
        <v>242</v>
      </c>
      <c r="R126" s="513"/>
      <c r="S126" s="514" t="s">
        <v>242</v>
      </c>
      <c r="T126" s="437"/>
      <c r="U126" s="437"/>
      <c r="V126" s="437"/>
      <c r="W126" s="437"/>
      <c r="X126" s="437"/>
      <c r="Y126" s="433" t="s">
        <v>511</v>
      </c>
      <c r="Z126" s="439" t="s">
        <v>213</v>
      </c>
    </row>
    <row r="127" spans="1:26" ht="150.75" thickBot="1" x14ac:dyDescent="0.3">
      <c r="A127" s="4">
        <v>118</v>
      </c>
      <c r="B127" s="426" t="s">
        <v>505</v>
      </c>
      <c r="C127" s="427" t="s">
        <v>506</v>
      </c>
      <c r="D127" s="429">
        <v>65765478</v>
      </c>
      <c r="E127" s="428">
        <v>102591512</v>
      </c>
      <c r="F127" s="511">
        <v>600120538</v>
      </c>
      <c r="G127" s="458" t="s">
        <v>838</v>
      </c>
      <c r="H127" s="430" t="s">
        <v>114</v>
      </c>
      <c r="I127" s="430" t="s">
        <v>131</v>
      </c>
      <c r="J127" s="512" t="s">
        <v>506</v>
      </c>
      <c r="K127" s="458" t="s">
        <v>839</v>
      </c>
      <c r="L127" s="425">
        <v>4000000</v>
      </c>
      <c r="M127" s="431">
        <f>L127*0.85</f>
        <v>3400000</v>
      </c>
      <c r="N127" s="432">
        <v>2023</v>
      </c>
      <c r="O127" s="429">
        <v>2028</v>
      </c>
      <c r="P127" s="438"/>
      <c r="Q127" s="435"/>
      <c r="R127" s="435"/>
      <c r="S127" s="439"/>
      <c r="T127" s="437"/>
      <c r="U127" s="437"/>
      <c r="V127" s="437"/>
      <c r="W127" s="437"/>
      <c r="X127" s="437"/>
      <c r="Y127" s="433" t="s">
        <v>511</v>
      </c>
      <c r="Z127" s="439" t="s">
        <v>213</v>
      </c>
    </row>
    <row r="128" spans="1:26" ht="135.75" thickBot="1" x14ac:dyDescent="0.3">
      <c r="A128" s="11">
        <v>119</v>
      </c>
      <c r="B128" s="127" t="s">
        <v>520</v>
      </c>
      <c r="C128" s="110" t="s">
        <v>521</v>
      </c>
      <c r="D128" s="110" t="s">
        <v>522</v>
      </c>
      <c r="E128" s="223">
        <v>102591571</v>
      </c>
      <c r="F128" s="224">
        <v>600120571</v>
      </c>
      <c r="G128" s="296" t="s">
        <v>523</v>
      </c>
      <c r="H128" s="112" t="s">
        <v>114</v>
      </c>
      <c r="I128" s="112" t="s">
        <v>131</v>
      </c>
      <c r="J128" s="112" t="s">
        <v>524</v>
      </c>
      <c r="K128" s="120" t="s">
        <v>525</v>
      </c>
      <c r="L128" s="225">
        <v>60000000</v>
      </c>
      <c r="M128" s="224">
        <v>51000000</v>
      </c>
      <c r="N128" s="127">
        <v>2022</v>
      </c>
      <c r="O128" s="219">
        <v>2028</v>
      </c>
      <c r="P128" s="293" t="s">
        <v>202</v>
      </c>
      <c r="Q128" s="293" t="s">
        <v>202</v>
      </c>
      <c r="R128" s="293" t="s">
        <v>202</v>
      </c>
      <c r="S128" s="293" t="s">
        <v>202</v>
      </c>
      <c r="T128" s="159"/>
      <c r="U128" s="293" t="s">
        <v>202</v>
      </c>
      <c r="V128" s="159"/>
      <c r="W128" s="293" t="s">
        <v>202</v>
      </c>
      <c r="X128" s="293" t="s">
        <v>202</v>
      </c>
      <c r="Y128" s="127" t="s">
        <v>526</v>
      </c>
      <c r="Z128" s="219" t="s">
        <v>214</v>
      </c>
    </row>
    <row r="129" spans="1:26" ht="135.75" thickBot="1" x14ac:dyDescent="0.3">
      <c r="A129" s="4">
        <v>120</v>
      </c>
      <c r="B129" s="109" t="s">
        <v>520</v>
      </c>
      <c r="C129" s="113" t="s">
        <v>521</v>
      </c>
      <c r="D129" s="113" t="s">
        <v>522</v>
      </c>
      <c r="E129" s="113">
        <v>102591571</v>
      </c>
      <c r="F129" s="228">
        <v>600120571</v>
      </c>
      <c r="G129" s="98" t="s">
        <v>527</v>
      </c>
      <c r="H129" s="98" t="s">
        <v>114</v>
      </c>
      <c r="I129" s="98" t="s">
        <v>131</v>
      </c>
      <c r="J129" s="98" t="s">
        <v>524</v>
      </c>
      <c r="K129" s="97" t="s">
        <v>528</v>
      </c>
      <c r="L129" s="226">
        <v>160000000</v>
      </c>
      <c r="M129" s="227">
        <v>136000000</v>
      </c>
      <c r="N129" s="109">
        <v>2022</v>
      </c>
      <c r="O129" s="228">
        <v>20208</v>
      </c>
      <c r="P129" s="297"/>
      <c r="Q129" s="298"/>
      <c r="R129" s="298"/>
      <c r="S129" s="299"/>
      <c r="T129" s="300"/>
      <c r="U129" s="300"/>
      <c r="V129" s="293" t="s">
        <v>202</v>
      </c>
      <c r="W129" s="293" t="s">
        <v>202</v>
      </c>
      <c r="X129" s="293" t="s">
        <v>202</v>
      </c>
      <c r="Y129" s="109" t="s">
        <v>529</v>
      </c>
      <c r="Z129" s="228" t="s">
        <v>214</v>
      </c>
    </row>
    <row r="130" spans="1:26" ht="135" x14ac:dyDescent="0.25">
      <c r="A130" s="4">
        <v>121</v>
      </c>
      <c r="B130" s="109" t="s">
        <v>520</v>
      </c>
      <c r="C130" s="113" t="s">
        <v>521</v>
      </c>
      <c r="D130" s="113" t="s">
        <v>522</v>
      </c>
      <c r="E130" s="113">
        <v>102591571</v>
      </c>
      <c r="F130" s="228">
        <v>600120571</v>
      </c>
      <c r="G130" s="98" t="s">
        <v>530</v>
      </c>
      <c r="H130" s="98" t="s">
        <v>114</v>
      </c>
      <c r="I130" s="98" t="s">
        <v>131</v>
      </c>
      <c r="J130" s="98" t="s">
        <v>524</v>
      </c>
      <c r="K130" s="98" t="s">
        <v>531</v>
      </c>
      <c r="L130" s="226">
        <v>14000000</v>
      </c>
      <c r="M130" s="227">
        <v>11900000</v>
      </c>
      <c r="N130" s="109">
        <v>2022</v>
      </c>
      <c r="O130" s="228">
        <v>2028</v>
      </c>
      <c r="P130" s="297"/>
      <c r="Q130" s="298"/>
      <c r="R130" s="298"/>
      <c r="S130" s="299"/>
      <c r="T130" s="300"/>
      <c r="U130" s="300"/>
      <c r="V130" s="300"/>
      <c r="W130" s="300"/>
      <c r="X130" s="300"/>
      <c r="Y130" s="109" t="s">
        <v>532</v>
      </c>
      <c r="Z130" s="228" t="s">
        <v>214</v>
      </c>
    </row>
    <row r="131" spans="1:26" ht="135.75" thickBot="1" x14ac:dyDescent="0.3">
      <c r="A131" s="11">
        <v>122</v>
      </c>
      <c r="B131" s="234" t="s">
        <v>533</v>
      </c>
      <c r="C131" s="301" t="s">
        <v>521</v>
      </c>
      <c r="D131" s="301">
        <v>62859129</v>
      </c>
      <c r="E131" s="301">
        <v>102591571</v>
      </c>
      <c r="F131" s="235">
        <v>600120571</v>
      </c>
      <c r="G131" s="99" t="s">
        <v>534</v>
      </c>
      <c r="H131" s="104" t="s">
        <v>114</v>
      </c>
      <c r="I131" s="104" t="s">
        <v>131</v>
      </c>
      <c r="J131" s="104" t="s">
        <v>524</v>
      </c>
      <c r="K131" s="104" t="s">
        <v>535</v>
      </c>
      <c r="L131" s="229">
        <v>4000000</v>
      </c>
      <c r="M131" s="230">
        <v>3400000</v>
      </c>
      <c r="N131" s="107">
        <v>2022</v>
      </c>
      <c r="O131" s="231">
        <v>2022</v>
      </c>
      <c r="P131" s="201"/>
      <c r="Q131" s="293" t="s">
        <v>202</v>
      </c>
      <c r="R131" s="293" t="s">
        <v>202</v>
      </c>
      <c r="S131" s="293" t="s">
        <v>202</v>
      </c>
      <c r="T131" s="302"/>
      <c r="U131" s="302"/>
      <c r="V131" s="302"/>
      <c r="W131" s="302"/>
      <c r="X131" s="293" t="s">
        <v>202</v>
      </c>
      <c r="Y131" s="107" t="s">
        <v>536</v>
      </c>
      <c r="Z131" s="231" t="s">
        <v>213</v>
      </c>
    </row>
    <row r="132" spans="1:26" ht="135.75" thickBot="1" x14ac:dyDescent="0.3">
      <c r="A132" s="4">
        <v>123</v>
      </c>
      <c r="B132" s="222" t="s">
        <v>520</v>
      </c>
      <c r="C132" s="303" t="s">
        <v>521</v>
      </c>
      <c r="D132" s="222">
        <v>62859129</v>
      </c>
      <c r="E132" s="222">
        <v>102591571</v>
      </c>
      <c r="F132" s="222">
        <v>600120571</v>
      </c>
      <c r="G132" s="222" t="s">
        <v>537</v>
      </c>
      <c r="H132" s="222" t="s">
        <v>114</v>
      </c>
      <c r="I132" s="222" t="s">
        <v>131</v>
      </c>
      <c r="J132" s="222" t="s">
        <v>524</v>
      </c>
      <c r="K132" s="222" t="s">
        <v>538</v>
      </c>
      <c r="L132" s="304">
        <v>40000000</v>
      </c>
      <c r="M132" s="304">
        <v>0</v>
      </c>
      <c r="N132" s="222">
        <v>2022</v>
      </c>
      <c r="O132" s="305">
        <v>2028</v>
      </c>
      <c r="P132" s="163"/>
      <c r="Q132" s="163"/>
      <c r="R132" s="163"/>
      <c r="S132" s="163"/>
      <c r="T132" s="163"/>
      <c r="U132" s="163"/>
      <c r="V132" s="163"/>
      <c r="W132" s="306"/>
      <c r="X132" s="163"/>
      <c r="Y132" s="222" t="s">
        <v>539</v>
      </c>
      <c r="Z132" s="307" t="s">
        <v>214</v>
      </c>
    </row>
    <row r="133" spans="1:26" ht="135.75" thickBot="1" x14ac:dyDescent="0.3">
      <c r="A133" s="4">
        <v>124</v>
      </c>
      <c r="B133" s="222" t="s">
        <v>533</v>
      </c>
      <c r="C133" s="222" t="s">
        <v>521</v>
      </c>
      <c r="D133" s="222">
        <v>62859129</v>
      </c>
      <c r="E133" s="222">
        <v>102591571</v>
      </c>
      <c r="F133" s="222">
        <v>600120571</v>
      </c>
      <c r="G133" s="222" t="s">
        <v>540</v>
      </c>
      <c r="H133" s="222" t="s">
        <v>114</v>
      </c>
      <c r="I133" s="222" t="s">
        <v>131</v>
      </c>
      <c r="J133" s="222" t="s">
        <v>524</v>
      </c>
      <c r="K133" s="222" t="s">
        <v>541</v>
      </c>
      <c r="L133" s="304">
        <v>4000000</v>
      </c>
      <c r="M133" s="304">
        <v>3400000</v>
      </c>
      <c r="N133" s="222">
        <v>2022</v>
      </c>
      <c r="O133" s="222">
        <v>2028</v>
      </c>
      <c r="P133" s="163"/>
      <c r="Q133" s="163"/>
      <c r="R133" s="163"/>
      <c r="S133" s="163"/>
      <c r="T133" s="163"/>
      <c r="U133" s="163"/>
      <c r="V133" s="163"/>
      <c r="W133" s="163"/>
      <c r="X133" s="163"/>
      <c r="Y133" s="222" t="s">
        <v>542</v>
      </c>
      <c r="Z133" s="222" t="s">
        <v>213</v>
      </c>
    </row>
    <row r="134" spans="1:26" ht="135.75" thickBot="1" x14ac:dyDescent="0.3">
      <c r="A134" s="11">
        <v>125</v>
      </c>
      <c r="B134" s="308" t="s">
        <v>533</v>
      </c>
      <c r="C134" s="222" t="s">
        <v>521</v>
      </c>
      <c r="D134" s="222">
        <v>62859129</v>
      </c>
      <c r="E134" s="222">
        <v>102591571</v>
      </c>
      <c r="F134" s="222">
        <v>600120571</v>
      </c>
      <c r="G134" s="222" t="s">
        <v>543</v>
      </c>
      <c r="H134" s="222" t="s">
        <v>114</v>
      </c>
      <c r="I134" s="222" t="s">
        <v>131</v>
      </c>
      <c r="J134" s="222" t="s">
        <v>524</v>
      </c>
      <c r="K134" s="309" t="s">
        <v>544</v>
      </c>
      <c r="L134" s="304">
        <v>4000000</v>
      </c>
      <c r="M134" s="304">
        <v>0</v>
      </c>
      <c r="N134" s="222">
        <v>2022</v>
      </c>
      <c r="O134" s="222">
        <v>2028</v>
      </c>
      <c r="P134" s="310"/>
      <c r="Q134" s="163"/>
      <c r="R134" s="163"/>
      <c r="S134" s="163"/>
      <c r="T134" s="163"/>
      <c r="U134" s="163"/>
      <c r="V134" s="163"/>
      <c r="W134" s="163"/>
      <c r="X134" s="163"/>
      <c r="Y134" s="222" t="s">
        <v>542</v>
      </c>
      <c r="Z134" s="311" t="s">
        <v>213</v>
      </c>
    </row>
    <row r="135" spans="1:26" ht="180.75" thickBot="1" x14ac:dyDescent="0.3">
      <c r="A135" s="4">
        <v>126</v>
      </c>
      <c r="B135" s="127" t="s">
        <v>545</v>
      </c>
      <c r="C135" s="110" t="s">
        <v>546</v>
      </c>
      <c r="D135" s="6">
        <v>47922290</v>
      </c>
      <c r="E135" s="312">
        <v>102591580</v>
      </c>
      <c r="F135" s="10">
        <v>600120589</v>
      </c>
      <c r="G135" s="112" t="s">
        <v>547</v>
      </c>
      <c r="H135" s="8" t="s">
        <v>114</v>
      </c>
      <c r="I135" s="8" t="s">
        <v>131</v>
      </c>
      <c r="J135" s="8" t="s">
        <v>548</v>
      </c>
      <c r="K135" s="120" t="s">
        <v>549</v>
      </c>
      <c r="L135" s="9">
        <v>20000000</v>
      </c>
      <c r="M135" s="10">
        <v>17000000</v>
      </c>
      <c r="N135" s="5">
        <v>2023</v>
      </c>
      <c r="O135" s="7">
        <v>2024</v>
      </c>
      <c r="P135" s="161"/>
      <c r="Q135" s="293" t="s">
        <v>202</v>
      </c>
      <c r="R135" s="293" t="s">
        <v>202</v>
      </c>
      <c r="S135" s="293" t="s">
        <v>202</v>
      </c>
      <c r="T135" s="160"/>
      <c r="U135" s="160"/>
      <c r="V135" s="160"/>
      <c r="W135" s="160"/>
      <c r="X135" s="160"/>
      <c r="Y135" s="127" t="s">
        <v>550</v>
      </c>
      <c r="Z135" s="7" t="s">
        <v>551</v>
      </c>
    </row>
    <row r="136" spans="1:26" ht="135.75" thickBot="1" x14ac:dyDescent="0.3">
      <c r="A136" s="4">
        <v>127</v>
      </c>
      <c r="B136" s="426" t="s">
        <v>520</v>
      </c>
      <c r="C136" s="427" t="s">
        <v>521</v>
      </c>
      <c r="D136" s="427" t="s">
        <v>522</v>
      </c>
      <c r="E136" s="515">
        <v>102591571</v>
      </c>
      <c r="F136" s="516">
        <v>600120571</v>
      </c>
      <c r="G136" s="517" t="s">
        <v>523</v>
      </c>
      <c r="H136" s="458" t="s">
        <v>114</v>
      </c>
      <c r="I136" s="458" t="s">
        <v>131</v>
      </c>
      <c r="J136" s="458" t="s">
        <v>524</v>
      </c>
      <c r="K136" s="458" t="s">
        <v>876</v>
      </c>
      <c r="L136" s="518">
        <v>80000000</v>
      </c>
      <c r="M136" s="516">
        <v>68000000</v>
      </c>
      <c r="N136" s="426">
        <v>2022</v>
      </c>
      <c r="O136" s="511">
        <v>2028</v>
      </c>
      <c r="P136" s="519" t="s">
        <v>202</v>
      </c>
      <c r="Q136" s="519" t="s">
        <v>202</v>
      </c>
      <c r="R136" s="519" t="s">
        <v>202</v>
      </c>
      <c r="S136" s="519" t="s">
        <v>202</v>
      </c>
      <c r="T136" s="520"/>
      <c r="U136" s="519" t="s">
        <v>202</v>
      </c>
      <c r="V136" s="520"/>
      <c r="W136" s="519" t="s">
        <v>202</v>
      </c>
      <c r="X136" s="519" t="s">
        <v>202</v>
      </c>
      <c r="Y136" s="426" t="s">
        <v>840</v>
      </c>
      <c r="Z136" s="511" t="s">
        <v>214</v>
      </c>
    </row>
    <row r="137" spans="1:26" ht="135.75" thickBot="1" x14ac:dyDescent="0.3">
      <c r="A137" s="11">
        <v>128</v>
      </c>
      <c r="B137" s="433" t="s">
        <v>520</v>
      </c>
      <c r="C137" s="434" t="s">
        <v>521</v>
      </c>
      <c r="D137" s="434" t="s">
        <v>522</v>
      </c>
      <c r="E137" s="434">
        <v>102591571</v>
      </c>
      <c r="F137" s="490">
        <v>600120571</v>
      </c>
      <c r="G137" s="457" t="s">
        <v>527</v>
      </c>
      <c r="H137" s="457" t="s">
        <v>114</v>
      </c>
      <c r="I137" s="457" t="s">
        <v>131</v>
      </c>
      <c r="J137" s="457" t="s">
        <v>524</v>
      </c>
      <c r="K137" s="457" t="s">
        <v>528</v>
      </c>
      <c r="L137" s="521">
        <v>200000000</v>
      </c>
      <c r="M137" s="522">
        <v>170000000</v>
      </c>
      <c r="N137" s="433">
        <v>2022</v>
      </c>
      <c r="O137" s="490">
        <v>2028</v>
      </c>
      <c r="P137" s="523"/>
      <c r="Q137" s="524"/>
      <c r="R137" s="524"/>
      <c r="S137" s="525"/>
      <c r="T137" s="526"/>
      <c r="U137" s="526"/>
      <c r="V137" s="519" t="s">
        <v>202</v>
      </c>
      <c r="W137" s="519" t="s">
        <v>202</v>
      </c>
      <c r="X137" s="519" t="s">
        <v>202</v>
      </c>
      <c r="Y137" s="433" t="s">
        <v>841</v>
      </c>
      <c r="Z137" s="490" t="s">
        <v>214</v>
      </c>
    </row>
    <row r="138" spans="1:26" ht="135.75" thickBot="1" x14ac:dyDescent="0.3">
      <c r="A138" s="4">
        <v>129</v>
      </c>
      <c r="B138" s="482" t="s">
        <v>520</v>
      </c>
      <c r="C138" s="455" t="s">
        <v>521</v>
      </c>
      <c r="D138" s="482">
        <v>62859129</v>
      </c>
      <c r="E138" s="482">
        <v>102591571</v>
      </c>
      <c r="F138" s="482">
        <v>600120571</v>
      </c>
      <c r="G138" s="482" t="s">
        <v>842</v>
      </c>
      <c r="H138" s="482" t="s">
        <v>114</v>
      </c>
      <c r="I138" s="482" t="s">
        <v>131</v>
      </c>
      <c r="J138" s="482" t="s">
        <v>524</v>
      </c>
      <c r="K138" s="482" t="s">
        <v>843</v>
      </c>
      <c r="L138" s="529">
        <v>80000000</v>
      </c>
      <c r="M138" s="516">
        <v>68000000</v>
      </c>
      <c r="N138" s="482">
        <v>2022</v>
      </c>
      <c r="O138" s="530">
        <v>2028</v>
      </c>
      <c r="P138" s="531"/>
      <c r="Q138" s="531"/>
      <c r="R138" s="531"/>
      <c r="S138" s="531"/>
      <c r="T138" s="531"/>
      <c r="U138" s="531"/>
      <c r="V138" s="531"/>
      <c r="W138" s="532"/>
      <c r="X138" s="531"/>
      <c r="Y138" s="433" t="s">
        <v>841</v>
      </c>
      <c r="Z138" s="533" t="s">
        <v>214</v>
      </c>
    </row>
    <row r="139" spans="1:26" ht="150.75" thickBot="1" x14ac:dyDescent="0.3">
      <c r="A139" s="4">
        <v>130</v>
      </c>
      <c r="B139" s="482" t="s">
        <v>533</v>
      </c>
      <c r="C139" s="482" t="s">
        <v>521</v>
      </c>
      <c r="D139" s="482">
        <v>62859129</v>
      </c>
      <c r="E139" s="482">
        <v>102591571</v>
      </c>
      <c r="F139" s="482">
        <v>600120571</v>
      </c>
      <c r="G139" s="482" t="s">
        <v>846</v>
      </c>
      <c r="H139" s="482" t="s">
        <v>114</v>
      </c>
      <c r="I139" s="482" t="s">
        <v>131</v>
      </c>
      <c r="J139" s="482" t="s">
        <v>524</v>
      </c>
      <c r="K139" s="482" t="s">
        <v>844</v>
      </c>
      <c r="L139" s="529">
        <v>15000000</v>
      </c>
      <c r="M139" s="529">
        <v>12750000</v>
      </c>
      <c r="N139" s="482">
        <v>2022</v>
      </c>
      <c r="O139" s="482">
        <v>2028</v>
      </c>
      <c r="P139" s="531"/>
      <c r="Q139" s="531"/>
      <c r="R139" s="531"/>
      <c r="S139" s="531"/>
      <c r="T139" s="531"/>
      <c r="U139" s="531"/>
      <c r="V139" s="531"/>
      <c r="W139" s="531"/>
      <c r="X139" s="531"/>
      <c r="Y139" s="482" t="s">
        <v>845</v>
      </c>
      <c r="Z139" s="482" t="s">
        <v>213</v>
      </c>
    </row>
    <row r="140" spans="1:26" ht="180.75" thickBot="1" x14ac:dyDescent="0.3">
      <c r="A140" s="11">
        <v>131</v>
      </c>
      <c r="B140" s="127" t="s">
        <v>545</v>
      </c>
      <c r="C140" s="110" t="s">
        <v>546</v>
      </c>
      <c r="D140" s="6">
        <v>47922290</v>
      </c>
      <c r="E140" s="312">
        <v>102591580</v>
      </c>
      <c r="F140" s="10">
        <v>600120589</v>
      </c>
      <c r="G140" s="98" t="s">
        <v>552</v>
      </c>
      <c r="H140" s="8" t="s">
        <v>114</v>
      </c>
      <c r="I140" s="8" t="s">
        <v>131</v>
      </c>
      <c r="J140" s="8" t="s">
        <v>548</v>
      </c>
      <c r="K140" s="97" t="s">
        <v>553</v>
      </c>
      <c r="L140" s="16">
        <v>4000000</v>
      </c>
      <c r="M140" s="17">
        <v>2400000</v>
      </c>
      <c r="N140" s="12">
        <v>2025</v>
      </c>
      <c r="O140" s="14">
        <v>2026</v>
      </c>
      <c r="P140" s="164"/>
      <c r="Q140" s="293" t="s">
        <v>202</v>
      </c>
      <c r="R140" s="293" t="s">
        <v>202</v>
      </c>
      <c r="S140" s="293" t="s">
        <v>202</v>
      </c>
      <c r="T140" s="166"/>
      <c r="U140" s="166"/>
      <c r="V140" s="166"/>
      <c r="W140" s="166"/>
      <c r="X140" s="166"/>
      <c r="Y140" s="109" t="s">
        <v>554</v>
      </c>
      <c r="Z140" s="14" t="s">
        <v>551</v>
      </c>
    </row>
    <row r="141" spans="1:26" ht="180.75" thickBot="1" x14ac:dyDescent="0.3">
      <c r="A141" s="4">
        <v>132</v>
      </c>
      <c r="B141" s="127" t="s">
        <v>545</v>
      </c>
      <c r="C141" s="110" t="s">
        <v>546</v>
      </c>
      <c r="D141" s="6">
        <v>47922290</v>
      </c>
      <c r="E141" s="312">
        <v>118900366</v>
      </c>
      <c r="F141" s="10">
        <v>600120589</v>
      </c>
      <c r="G141" s="98" t="s">
        <v>555</v>
      </c>
      <c r="H141" s="8" t="s">
        <v>114</v>
      </c>
      <c r="I141" s="8" t="s">
        <v>131</v>
      </c>
      <c r="J141" s="8" t="s">
        <v>556</v>
      </c>
      <c r="K141" s="15" t="s">
        <v>557</v>
      </c>
      <c r="L141" s="16">
        <v>25000000</v>
      </c>
      <c r="M141" s="17">
        <v>21250000</v>
      </c>
      <c r="N141" s="12">
        <v>2024</v>
      </c>
      <c r="O141" s="14">
        <v>2025</v>
      </c>
      <c r="P141" s="164"/>
      <c r="Q141" s="185"/>
      <c r="R141" s="185"/>
      <c r="S141" s="165"/>
      <c r="T141" s="166"/>
      <c r="U141" s="166"/>
      <c r="V141" s="166"/>
      <c r="W141" s="293" t="s">
        <v>202</v>
      </c>
      <c r="X141" s="166"/>
      <c r="Y141" s="109" t="s">
        <v>554</v>
      </c>
      <c r="Z141" s="14" t="s">
        <v>551</v>
      </c>
    </row>
    <row r="142" spans="1:26" ht="165.75" thickBot="1" x14ac:dyDescent="0.3">
      <c r="A142" s="4">
        <v>133</v>
      </c>
      <c r="B142" s="127" t="s">
        <v>569</v>
      </c>
      <c r="C142" s="110" t="s">
        <v>570</v>
      </c>
      <c r="D142" s="6" t="s">
        <v>571</v>
      </c>
      <c r="E142" s="6">
        <v>102591075</v>
      </c>
      <c r="F142" s="313">
        <v>600120279</v>
      </c>
      <c r="G142" s="112" t="s">
        <v>578</v>
      </c>
      <c r="H142" s="8" t="s">
        <v>114</v>
      </c>
      <c r="I142" s="8" t="s">
        <v>131</v>
      </c>
      <c r="J142" s="112" t="s">
        <v>570</v>
      </c>
      <c r="K142" s="120" t="s">
        <v>579</v>
      </c>
      <c r="L142" s="9">
        <v>10000000</v>
      </c>
      <c r="M142" s="10">
        <v>8500000</v>
      </c>
      <c r="N142" s="5">
        <v>2022</v>
      </c>
      <c r="O142" s="7">
        <v>2027</v>
      </c>
      <c r="P142" s="5" t="s">
        <v>202</v>
      </c>
      <c r="Q142" s="6" t="s">
        <v>202</v>
      </c>
      <c r="R142" s="6" t="s">
        <v>202</v>
      </c>
      <c r="S142" s="7" t="s">
        <v>202</v>
      </c>
      <c r="T142" s="8"/>
      <c r="U142" s="8"/>
      <c r="V142" s="8" t="s">
        <v>202</v>
      </c>
      <c r="W142" s="8"/>
      <c r="X142" s="8" t="s">
        <v>202</v>
      </c>
      <c r="Y142" s="5" t="s">
        <v>574</v>
      </c>
      <c r="Z142" s="7" t="s">
        <v>213</v>
      </c>
    </row>
    <row r="143" spans="1:26" ht="165.75" thickBot="1" x14ac:dyDescent="0.3">
      <c r="A143" s="11">
        <v>134</v>
      </c>
      <c r="B143" s="127" t="s">
        <v>569</v>
      </c>
      <c r="C143" s="110" t="s">
        <v>570</v>
      </c>
      <c r="D143" s="6" t="s">
        <v>571</v>
      </c>
      <c r="E143" s="6">
        <v>102591075</v>
      </c>
      <c r="F143" s="313">
        <v>600120279</v>
      </c>
      <c r="G143" s="98" t="s">
        <v>580</v>
      </c>
      <c r="H143" s="8" t="s">
        <v>114</v>
      </c>
      <c r="I143" s="8" t="s">
        <v>131</v>
      </c>
      <c r="J143" s="112" t="s">
        <v>570</v>
      </c>
      <c r="K143" s="93" t="s">
        <v>581</v>
      </c>
      <c r="L143" s="16">
        <v>5000000</v>
      </c>
      <c r="M143" s="17">
        <v>4250000</v>
      </c>
      <c r="N143" s="12">
        <v>2022</v>
      </c>
      <c r="O143" s="14">
        <v>2027</v>
      </c>
      <c r="P143" s="12" t="s">
        <v>202</v>
      </c>
      <c r="Q143" s="13" t="s">
        <v>202</v>
      </c>
      <c r="R143" s="13" t="s">
        <v>202</v>
      </c>
      <c r="S143" s="14" t="s">
        <v>202</v>
      </c>
      <c r="T143" s="15"/>
      <c r="U143" s="15"/>
      <c r="V143" s="15" t="s">
        <v>202</v>
      </c>
      <c r="W143" s="15" t="s">
        <v>202</v>
      </c>
      <c r="X143" s="15" t="s">
        <v>202</v>
      </c>
      <c r="Y143" s="12" t="s">
        <v>574</v>
      </c>
      <c r="Z143" s="14" t="s">
        <v>213</v>
      </c>
    </row>
    <row r="144" spans="1:26" ht="105.75" thickBot="1" x14ac:dyDescent="0.3">
      <c r="A144" s="4">
        <v>135</v>
      </c>
      <c r="B144" s="127" t="s">
        <v>582</v>
      </c>
      <c r="C144" s="110" t="s">
        <v>583</v>
      </c>
      <c r="D144" s="6" t="s">
        <v>584</v>
      </c>
      <c r="E144" s="6">
        <v>102591148</v>
      </c>
      <c r="F144" s="7">
        <v>600120333</v>
      </c>
      <c r="G144" s="112" t="s">
        <v>587</v>
      </c>
      <c r="H144" s="8" t="s">
        <v>114</v>
      </c>
      <c r="I144" s="8" t="s">
        <v>131</v>
      </c>
      <c r="J144" s="112" t="s">
        <v>583</v>
      </c>
      <c r="K144" s="120" t="s">
        <v>588</v>
      </c>
      <c r="L144" s="9">
        <v>5000000</v>
      </c>
      <c r="M144" s="10">
        <v>4250000</v>
      </c>
      <c r="N144" s="5">
        <v>2022</v>
      </c>
      <c r="O144" s="7">
        <v>2027</v>
      </c>
      <c r="P144" s="5" t="s">
        <v>202</v>
      </c>
      <c r="Q144" s="6"/>
      <c r="R144" s="6" t="s">
        <v>202</v>
      </c>
      <c r="S144" s="7" t="s">
        <v>202</v>
      </c>
      <c r="T144" s="8"/>
      <c r="U144" s="8"/>
      <c r="V144" s="8" t="s">
        <v>202</v>
      </c>
      <c r="W144" s="8"/>
      <c r="X144" s="8" t="s">
        <v>202</v>
      </c>
      <c r="Y144" s="5" t="s">
        <v>574</v>
      </c>
      <c r="Z144" s="7" t="s">
        <v>213</v>
      </c>
    </row>
    <row r="145" spans="1:26" ht="105.75" thickBot="1" x14ac:dyDescent="0.3">
      <c r="A145" s="4">
        <v>136</v>
      </c>
      <c r="B145" s="127" t="s">
        <v>582</v>
      </c>
      <c r="C145" s="110" t="s">
        <v>583</v>
      </c>
      <c r="D145" s="6" t="s">
        <v>589</v>
      </c>
      <c r="E145" s="6">
        <v>102591148</v>
      </c>
      <c r="F145" s="7">
        <v>600120333</v>
      </c>
      <c r="G145" s="98" t="s">
        <v>590</v>
      </c>
      <c r="H145" s="8" t="s">
        <v>114</v>
      </c>
      <c r="I145" s="8" t="s">
        <v>131</v>
      </c>
      <c r="J145" s="112" t="s">
        <v>583</v>
      </c>
      <c r="K145" s="97" t="s">
        <v>591</v>
      </c>
      <c r="L145" s="16">
        <v>5000000</v>
      </c>
      <c r="M145" s="17">
        <v>4250000</v>
      </c>
      <c r="N145" s="12">
        <v>2022</v>
      </c>
      <c r="O145" s="14">
        <v>2027</v>
      </c>
      <c r="P145" s="12"/>
      <c r="Q145" s="13"/>
      <c r="R145" s="13"/>
      <c r="S145" s="14"/>
      <c r="T145" s="15"/>
      <c r="U145" s="15"/>
      <c r="V145" s="15"/>
      <c r="W145" s="15"/>
      <c r="X145" s="15"/>
      <c r="Y145" s="12" t="s">
        <v>577</v>
      </c>
      <c r="Z145" s="14" t="s">
        <v>213</v>
      </c>
    </row>
    <row r="146" spans="1:26" ht="105.75" thickBot="1" x14ac:dyDescent="0.3">
      <c r="A146" s="11">
        <v>137</v>
      </c>
      <c r="B146" s="127" t="s">
        <v>582</v>
      </c>
      <c r="C146" s="110" t="s">
        <v>583</v>
      </c>
      <c r="D146" s="6" t="s">
        <v>592</v>
      </c>
      <c r="E146" s="6">
        <v>102591148</v>
      </c>
      <c r="F146" s="7">
        <v>600120333</v>
      </c>
      <c r="G146" s="98" t="s">
        <v>593</v>
      </c>
      <c r="H146" s="8" t="s">
        <v>114</v>
      </c>
      <c r="I146" s="8" t="s">
        <v>131</v>
      </c>
      <c r="J146" s="112" t="s">
        <v>583</v>
      </c>
      <c r="K146" s="98" t="s">
        <v>772</v>
      </c>
      <c r="L146" s="16">
        <v>40000000</v>
      </c>
      <c r="M146" s="17">
        <v>34000000</v>
      </c>
      <c r="N146" s="12">
        <v>2022</v>
      </c>
      <c r="O146" s="14">
        <v>2027</v>
      </c>
      <c r="P146" s="12" t="s">
        <v>202</v>
      </c>
      <c r="Q146" s="13" t="s">
        <v>202</v>
      </c>
      <c r="R146" s="13" t="s">
        <v>202</v>
      </c>
      <c r="S146" s="14" t="s">
        <v>202</v>
      </c>
      <c r="T146" s="15"/>
      <c r="U146" s="15" t="s">
        <v>202</v>
      </c>
      <c r="V146" s="15" t="s">
        <v>202</v>
      </c>
      <c r="W146" s="15" t="s">
        <v>202</v>
      </c>
      <c r="X146" s="15" t="s">
        <v>202</v>
      </c>
      <c r="Y146" s="12" t="s">
        <v>594</v>
      </c>
      <c r="Z146" s="14" t="s">
        <v>213</v>
      </c>
    </row>
    <row r="147" spans="1:26" ht="105.75" thickBot="1" x14ac:dyDescent="0.3">
      <c r="A147" s="4">
        <v>138</v>
      </c>
      <c r="B147" s="127" t="s">
        <v>582</v>
      </c>
      <c r="C147" s="110" t="s">
        <v>583</v>
      </c>
      <c r="D147" s="6" t="s">
        <v>595</v>
      </c>
      <c r="E147" s="6">
        <v>102591148</v>
      </c>
      <c r="F147" s="7">
        <v>600120333</v>
      </c>
      <c r="G147" s="104" t="s">
        <v>596</v>
      </c>
      <c r="H147" s="8" t="s">
        <v>114</v>
      </c>
      <c r="I147" s="8" t="s">
        <v>131</v>
      </c>
      <c r="J147" s="112" t="s">
        <v>583</v>
      </c>
      <c r="K147" s="104" t="s">
        <v>597</v>
      </c>
      <c r="L147" s="105">
        <v>5000000</v>
      </c>
      <c r="M147" s="106">
        <v>4250000</v>
      </c>
      <c r="N147" s="100">
        <v>2022</v>
      </c>
      <c r="O147" s="102">
        <v>2027</v>
      </c>
      <c r="P147" s="100" t="s">
        <v>202</v>
      </c>
      <c r="Q147" s="101" t="s">
        <v>202</v>
      </c>
      <c r="R147" s="101" t="s">
        <v>202</v>
      </c>
      <c r="S147" s="102" t="s">
        <v>202</v>
      </c>
      <c r="T147" s="103"/>
      <c r="U147" s="103"/>
      <c r="V147" s="103" t="s">
        <v>202</v>
      </c>
      <c r="W147" s="103" t="s">
        <v>202</v>
      </c>
      <c r="X147" s="103" t="s">
        <v>202</v>
      </c>
      <c r="Y147" s="100" t="s">
        <v>574</v>
      </c>
      <c r="Z147" s="102" t="s">
        <v>213</v>
      </c>
    </row>
    <row r="148" spans="1:26" ht="105.75" thickBot="1" x14ac:dyDescent="0.3">
      <c r="A148" s="4">
        <v>139</v>
      </c>
      <c r="B148" s="127" t="s">
        <v>582</v>
      </c>
      <c r="C148" s="110" t="s">
        <v>583</v>
      </c>
      <c r="D148" s="6" t="s">
        <v>598</v>
      </c>
      <c r="E148" s="6">
        <v>102591148</v>
      </c>
      <c r="F148" s="7">
        <v>600120333</v>
      </c>
      <c r="G148" s="104" t="s">
        <v>599</v>
      </c>
      <c r="H148" s="8" t="s">
        <v>114</v>
      </c>
      <c r="I148" s="8" t="s">
        <v>131</v>
      </c>
      <c r="J148" s="112" t="s">
        <v>583</v>
      </c>
      <c r="K148" s="104" t="s">
        <v>773</v>
      </c>
      <c r="L148" s="105">
        <v>2500000</v>
      </c>
      <c r="M148" s="106">
        <v>2125000</v>
      </c>
      <c r="N148" s="100">
        <v>2022</v>
      </c>
      <c r="O148" s="102">
        <v>2027</v>
      </c>
      <c r="P148" s="100"/>
      <c r="Q148" s="101"/>
      <c r="R148" s="101"/>
      <c r="S148" s="102"/>
      <c r="T148" s="103"/>
      <c r="U148" s="103"/>
      <c r="V148" s="103" t="s">
        <v>202</v>
      </c>
      <c r="W148" s="103"/>
      <c r="X148" s="103" t="s">
        <v>202</v>
      </c>
      <c r="Y148" s="100" t="s">
        <v>574</v>
      </c>
      <c r="Z148" s="102" t="s">
        <v>213</v>
      </c>
    </row>
    <row r="149" spans="1:26" ht="120.75" thickBot="1" x14ac:dyDescent="0.3">
      <c r="A149" s="11">
        <v>140</v>
      </c>
      <c r="B149" s="127" t="s">
        <v>600</v>
      </c>
      <c r="C149" s="110" t="s">
        <v>601</v>
      </c>
      <c r="D149" s="6" t="s">
        <v>602</v>
      </c>
      <c r="E149" s="314">
        <v>102591369</v>
      </c>
      <c r="F149" s="10">
        <v>600120465</v>
      </c>
      <c r="G149" s="112" t="s">
        <v>603</v>
      </c>
      <c r="H149" s="8" t="s">
        <v>114</v>
      </c>
      <c r="I149" s="8" t="s">
        <v>131</v>
      </c>
      <c r="J149" s="8" t="s">
        <v>604</v>
      </c>
      <c r="K149" s="92" t="s">
        <v>605</v>
      </c>
      <c r="L149" s="9">
        <v>1000000</v>
      </c>
      <c r="M149" s="10">
        <v>850000</v>
      </c>
      <c r="N149" s="5">
        <v>2022</v>
      </c>
      <c r="O149" s="7">
        <v>2027</v>
      </c>
      <c r="P149" s="5"/>
      <c r="Q149" s="6" t="s">
        <v>202</v>
      </c>
      <c r="R149" s="6" t="s">
        <v>202</v>
      </c>
      <c r="S149" s="7" t="s">
        <v>202</v>
      </c>
      <c r="T149" s="8"/>
      <c r="U149" s="8"/>
      <c r="V149" s="8"/>
      <c r="W149" s="8"/>
      <c r="X149" s="8" t="s">
        <v>202</v>
      </c>
      <c r="Y149" s="5" t="s">
        <v>563</v>
      </c>
      <c r="Z149" s="7" t="s">
        <v>606</v>
      </c>
    </row>
    <row r="150" spans="1:26" ht="120.75" thickBot="1" x14ac:dyDescent="0.3">
      <c r="A150" s="4">
        <v>141</v>
      </c>
      <c r="B150" s="127" t="s">
        <v>600</v>
      </c>
      <c r="C150" s="110" t="s">
        <v>601</v>
      </c>
      <c r="D150" s="6" t="s">
        <v>602</v>
      </c>
      <c r="E150" s="314">
        <v>102591369</v>
      </c>
      <c r="F150" s="10">
        <v>600120465</v>
      </c>
      <c r="G150" s="98" t="s">
        <v>607</v>
      </c>
      <c r="H150" s="8" t="s">
        <v>114</v>
      </c>
      <c r="I150" s="8" t="s">
        <v>131</v>
      </c>
      <c r="J150" s="8" t="s">
        <v>604</v>
      </c>
      <c r="K150" s="97" t="s">
        <v>608</v>
      </c>
      <c r="L150" s="16">
        <v>3500000</v>
      </c>
      <c r="M150" s="17">
        <v>2975000</v>
      </c>
      <c r="N150" s="12">
        <v>2022</v>
      </c>
      <c r="O150" s="14">
        <v>2027</v>
      </c>
      <c r="P150" s="12" t="s">
        <v>202</v>
      </c>
      <c r="Q150" s="13" t="s">
        <v>202</v>
      </c>
      <c r="R150" s="13" t="s">
        <v>202</v>
      </c>
      <c r="S150" s="14" t="s">
        <v>202</v>
      </c>
      <c r="T150" s="15" t="s">
        <v>202</v>
      </c>
      <c r="U150" s="15"/>
      <c r="V150" s="15" t="s">
        <v>202</v>
      </c>
      <c r="W150" s="15"/>
      <c r="X150" s="15" t="s">
        <v>202</v>
      </c>
      <c r="Y150" s="5" t="s">
        <v>563</v>
      </c>
      <c r="Z150" s="14" t="s">
        <v>606</v>
      </c>
    </row>
    <row r="151" spans="1:26" ht="195.75" thickBot="1" x14ac:dyDescent="0.3">
      <c r="A151" s="4">
        <v>142</v>
      </c>
      <c r="B151" s="127" t="s">
        <v>609</v>
      </c>
      <c r="C151" s="110" t="s">
        <v>610</v>
      </c>
      <c r="D151" s="110" t="s">
        <v>611</v>
      </c>
      <c r="E151" s="121">
        <v>102591415</v>
      </c>
      <c r="F151" s="313">
        <v>600120490</v>
      </c>
      <c r="G151" s="112" t="s">
        <v>618</v>
      </c>
      <c r="H151" s="112" t="s">
        <v>114</v>
      </c>
      <c r="I151" s="112" t="s">
        <v>131</v>
      </c>
      <c r="J151" s="112" t="s">
        <v>613</v>
      </c>
      <c r="K151" s="112" t="s">
        <v>783</v>
      </c>
      <c r="L151" s="9">
        <v>3000000</v>
      </c>
      <c r="M151" s="10">
        <v>2550000</v>
      </c>
      <c r="N151" s="315">
        <v>2022</v>
      </c>
      <c r="O151" s="313">
        <v>2027</v>
      </c>
      <c r="P151" s="5"/>
      <c r="Q151" s="6"/>
      <c r="R151" s="6"/>
      <c r="S151" s="7"/>
      <c r="T151" s="8"/>
      <c r="U151" s="8"/>
      <c r="V151" s="8"/>
      <c r="W151" s="8"/>
      <c r="X151" s="8" t="s">
        <v>202</v>
      </c>
      <c r="Y151" s="5" t="s">
        <v>619</v>
      </c>
      <c r="Z151" s="7" t="s">
        <v>551</v>
      </c>
    </row>
    <row r="152" spans="1:26" ht="195.75" thickBot="1" x14ac:dyDescent="0.3">
      <c r="A152" s="11">
        <v>143</v>
      </c>
      <c r="B152" s="127" t="s">
        <v>609</v>
      </c>
      <c r="C152" s="110" t="s">
        <v>610</v>
      </c>
      <c r="D152" s="113" t="s">
        <v>611</v>
      </c>
      <c r="E152" s="123">
        <v>102591415</v>
      </c>
      <c r="F152" s="316">
        <v>600120490</v>
      </c>
      <c r="G152" s="221" t="s">
        <v>620</v>
      </c>
      <c r="H152" s="112" t="s">
        <v>114</v>
      </c>
      <c r="I152" s="112" t="s">
        <v>131</v>
      </c>
      <c r="J152" s="112" t="s">
        <v>613</v>
      </c>
      <c r="K152" s="97" t="s">
        <v>784</v>
      </c>
      <c r="L152" s="16">
        <v>2000000</v>
      </c>
      <c r="M152" s="17">
        <v>1700000</v>
      </c>
      <c r="N152" s="315">
        <v>2022</v>
      </c>
      <c r="O152" s="313">
        <v>2027</v>
      </c>
      <c r="P152" s="12"/>
      <c r="Q152" s="13"/>
      <c r="R152" s="13"/>
      <c r="S152" s="14"/>
      <c r="T152" s="15"/>
      <c r="U152" s="15"/>
      <c r="V152" s="15" t="s">
        <v>202</v>
      </c>
      <c r="W152" s="15"/>
      <c r="X152" s="15"/>
      <c r="Y152" s="5" t="s">
        <v>619</v>
      </c>
      <c r="Z152" s="14" t="s">
        <v>551</v>
      </c>
    </row>
    <row r="153" spans="1:26" ht="195.75" thickBot="1" x14ac:dyDescent="0.3">
      <c r="A153" s="4">
        <v>144</v>
      </c>
      <c r="B153" s="127" t="s">
        <v>609</v>
      </c>
      <c r="C153" s="110" t="s">
        <v>610</v>
      </c>
      <c r="D153" s="110" t="s">
        <v>611</v>
      </c>
      <c r="E153" s="121">
        <v>102591415</v>
      </c>
      <c r="F153" s="313">
        <v>600120490</v>
      </c>
      <c r="G153" s="98" t="s">
        <v>621</v>
      </c>
      <c r="H153" s="112" t="s">
        <v>114</v>
      </c>
      <c r="I153" s="112" t="s">
        <v>131</v>
      </c>
      <c r="J153" s="112" t="s">
        <v>613</v>
      </c>
      <c r="K153" s="98" t="s">
        <v>786</v>
      </c>
      <c r="L153" s="16">
        <v>2000000</v>
      </c>
      <c r="M153" s="17">
        <v>1700000</v>
      </c>
      <c r="N153" s="315">
        <v>2022</v>
      </c>
      <c r="O153" s="313">
        <v>2027</v>
      </c>
      <c r="P153" s="12"/>
      <c r="Q153" s="13" t="s">
        <v>202</v>
      </c>
      <c r="R153" s="13"/>
      <c r="S153" s="14" t="s">
        <v>202</v>
      </c>
      <c r="T153" s="15"/>
      <c r="U153" s="15"/>
      <c r="V153" s="15"/>
      <c r="W153" s="15"/>
      <c r="X153" s="15"/>
      <c r="Y153" s="5" t="s">
        <v>619</v>
      </c>
      <c r="Z153" s="14" t="s">
        <v>551</v>
      </c>
    </row>
    <row r="154" spans="1:26" ht="195.75" thickBot="1" x14ac:dyDescent="0.3">
      <c r="A154" s="4">
        <v>145</v>
      </c>
      <c r="B154" s="127" t="s">
        <v>609</v>
      </c>
      <c r="C154" s="110" t="s">
        <v>610</v>
      </c>
      <c r="D154" s="113" t="s">
        <v>611</v>
      </c>
      <c r="E154" s="123">
        <v>102591415</v>
      </c>
      <c r="F154" s="316">
        <v>600120490</v>
      </c>
      <c r="G154" s="104" t="s">
        <v>622</v>
      </c>
      <c r="H154" s="112" t="s">
        <v>114</v>
      </c>
      <c r="I154" s="112" t="s">
        <v>131</v>
      </c>
      <c r="J154" s="112" t="s">
        <v>613</v>
      </c>
      <c r="K154" s="104" t="s">
        <v>785</v>
      </c>
      <c r="L154" s="16">
        <v>2000000</v>
      </c>
      <c r="M154" s="17">
        <v>1700000</v>
      </c>
      <c r="N154" s="315">
        <v>2022</v>
      </c>
      <c r="O154" s="313">
        <v>2027</v>
      </c>
      <c r="P154" s="100"/>
      <c r="Q154" s="101" t="s">
        <v>202</v>
      </c>
      <c r="R154" s="101"/>
      <c r="S154" s="102" t="s">
        <v>202</v>
      </c>
      <c r="T154" s="103"/>
      <c r="U154" s="103"/>
      <c r="V154" s="103"/>
      <c r="W154" s="103"/>
      <c r="X154" s="103"/>
      <c r="Y154" s="5" t="s">
        <v>619</v>
      </c>
      <c r="Z154" s="14" t="s">
        <v>551</v>
      </c>
    </row>
    <row r="155" spans="1:26" ht="195.75" thickBot="1" x14ac:dyDescent="0.3">
      <c r="A155" s="11">
        <v>146</v>
      </c>
      <c r="B155" s="127" t="s">
        <v>609</v>
      </c>
      <c r="C155" s="110" t="s">
        <v>610</v>
      </c>
      <c r="D155" s="110" t="s">
        <v>611</v>
      </c>
      <c r="E155" s="121">
        <v>102591415</v>
      </c>
      <c r="F155" s="313">
        <v>600120490</v>
      </c>
      <c r="G155" s="104" t="s">
        <v>623</v>
      </c>
      <c r="H155" s="112" t="s">
        <v>114</v>
      </c>
      <c r="I155" s="112" t="s">
        <v>131</v>
      </c>
      <c r="J155" s="112" t="s">
        <v>613</v>
      </c>
      <c r="K155" s="104" t="s">
        <v>787</v>
      </c>
      <c r="L155" s="105">
        <v>60000000</v>
      </c>
      <c r="M155" s="106">
        <v>51000000</v>
      </c>
      <c r="N155" s="315">
        <v>2022</v>
      </c>
      <c r="O155" s="313">
        <v>2027</v>
      </c>
      <c r="P155" s="100" t="s">
        <v>202</v>
      </c>
      <c r="Q155" s="101" t="s">
        <v>202</v>
      </c>
      <c r="R155" s="101" t="s">
        <v>202</v>
      </c>
      <c r="S155" s="102" t="s">
        <v>202</v>
      </c>
      <c r="T155" s="103"/>
      <c r="U155" s="103" t="s">
        <v>202</v>
      </c>
      <c r="V155" s="103" t="s">
        <v>202</v>
      </c>
      <c r="W155" s="103" t="s">
        <v>202</v>
      </c>
      <c r="X155" s="103" t="s">
        <v>202</v>
      </c>
      <c r="Y155" s="127" t="s">
        <v>788</v>
      </c>
      <c r="Z155" s="14" t="s">
        <v>551</v>
      </c>
    </row>
    <row r="156" spans="1:26" ht="195.75" thickBot="1" x14ac:dyDescent="0.3">
      <c r="A156" s="4">
        <v>147</v>
      </c>
      <c r="B156" s="127" t="s">
        <v>609</v>
      </c>
      <c r="C156" s="110" t="s">
        <v>610</v>
      </c>
      <c r="D156" s="113" t="s">
        <v>611</v>
      </c>
      <c r="E156" s="123">
        <v>102591415</v>
      </c>
      <c r="F156" s="316">
        <v>600120490</v>
      </c>
      <c r="G156" s="99" t="s">
        <v>624</v>
      </c>
      <c r="H156" s="112" t="s">
        <v>114</v>
      </c>
      <c r="I156" s="112" t="s">
        <v>131</v>
      </c>
      <c r="J156" s="112" t="s">
        <v>613</v>
      </c>
      <c r="K156" s="99" t="s">
        <v>789</v>
      </c>
      <c r="L156" s="23">
        <v>3000000</v>
      </c>
      <c r="M156" s="24">
        <v>2550000</v>
      </c>
      <c r="N156" s="315">
        <v>2022</v>
      </c>
      <c r="O156" s="313">
        <v>2027</v>
      </c>
      <c r="P156" s="19" t="s">
        <v>202</v>
      </c>
      <c r="Q156" s="20" t="s">
        <v>202</v>
      </c>
      <c r="R156" s="20" t="s">
        <v>202</v>
      </c>
      <c r="S156" s="21" t="s">
        <v>202</v>
      </c>
      <c r="T156" s="22"/>
      <c r="U156" s="22"/>
      <c r="V156" s="22" t="s">
        <v>202</v>
      </c>
      <c r="W156" s="22" t="s">
        <v>202</v>
      </c>
      <c r="X156" s="22" t="s">
        <v>202</v>
      </c>
      <c r="Y156" s="5" t="s">
        <v>619</v>
      </c>
      <c r="Z156" s="14" t="s">
        <v>551</v>
      </c>
    </row>
    <row r="157" spans="1:26" ht="195.75" thickBot="1" x14ac:dyDescent="0.3">
      <c r="A157" s="4">
        <v>148</v>
      </c>
      <c r="B157" s="127" t="s">
        <v>609</v>
      </c>
      <c r="C157" s="110" t="s">
        <v>610</v>
      </c>
      <c r="D157" s="113" t="s">
        <v>611</v>
      </c>
      <c r="E157" s="123">
        <v>102591415</v>
      </c>
      <c r="F157" s="316">
        <v>600120490</v>
      </c>
      <c r="G157" s="405" t="s">
        <v>790</v>
      </c>
      <c r="H157" s="405" t="s">
        <v>114</v>
      </c>
      <c r="I157" s="405" t="s">
        <v>131</v>
      </c>
      <c r="J157" s="405" t="s">
        <v>613</v>
      </c>
      <c r="K157" s="406" t="s">
        <v>791</v>
      </c>
      <c r="L157" s="407">
        <v>30000000</v>
      </c>
      <c r="M157" s="408">
        <v>25500000</v>
      </c>
      <c r="N157" s="409">
        <v>2022</v>
      </c>
      <c r="O157" s="410">
        <v>2027</v>
      </c>
      <c r="P157" s="411"/>
      <c r="Q157" s="412"/>
      <c r="R157" s="412"/>
      <c r="S157" s="413"/>
      <c r="T157" s="414"/>
      <c r="U157" s="414"/>
      <c r="V157" s="414"/>
      <c r="W157" s="414"/>
      <c r="X157" s="414"/>
      <c r="Y157" s="411" t="s">
        <v>619</v>
      </c>
      <c r="Z157" s="413" t="s">
        <v>551</v>
      </c>
    </row>
    <row r="158" spans="1:26" ht="195.75" thickBot="1" x14ac:dyDescent="0.3">
      <c r="A158" s="11">
        <v>149</v>
      </c>
      <c r="B158" s="127" t="s">
        <v>609</v>
      </c>
      <c r="C158" s="110" t="s">
        <v>610</v>
      </c>
      <c r="D158" s="113" t="s">
        <v>611</v>
      </c>
      <c r="E158" s="123">
        <v>102591415</v>
      </c>
      <c r="F158" s="316">
        <v>600120490</v>
      </c>
      <c r="G158" s="405" t="s">
        <v>792</v>
      </c>
      <c r="H158" s="405" t="s">
        <v>114</v>
      </c>
      <c r="I158" s="405" t="s">
        <v>131</v>
      </c>
      <c r="J158" s="405" t="s">
        <v>613</v>
      </c>
      <c r="K158" s="415" t="s">
        <v>793</v>
      </c>
      <c r="L158" s="407">
        <v>10000000</v>
      </c>
      <c r="M158" s="408">
        <v>8500000</v>
      </c>
      <c r="N158" s="409">
        <v>2022</v>
      </c>
      <c r="O158" s="410">
        <v>2027</v>
      </c>
      <c r="P158" s="411"/>
      <c r="Q158" s="412"/>
      <c r="R158" s="412"/>
      <c r="S158" s="413"/>
      <c r="T158" s="414"/>
      <c r="U158" s="414"/>
      <c r="V158" s="414" t="s">
        <v>202</v>
      </c>
      <c r="W158" s="414"/>
      <c r="X158" s="414"/>
      <c r="Y158" s="411" t="s">
        <v>619</v>
      </c>
      <c r="Z158" s="413" t="s">
        <v>551</v>
      </c>
    </row>
    <row r="159" spans="1:26" ht="135.75" thickBot="1" x14ac:dyDescent="0.3">
      <c r="A159" s="4">
        <v>150</v>
      </c>
      <c r="B159" s="127" t="s">
        <v>625</v>
      </c>
      <c r="C159" s="110" t="s">
        <v>626</v>
      </c>
      <c r="D159" s="6">
        <v>70981612</v>
      </c>
      <c r="E159" s="6">
        <v>102129487</v>
      </c>
      <c r="F159" s="7">
        <v>600120155</v>
      </c>
      <c r="G159" s="112" t="s">
        <v>561</v>
      </c>
      <c r="H159" s="8" t="s">
        <v>114</v>
      </c>
      <c r="I159" s="8" t="s">
        <v>131</v>
      </c>
      <c r="J159" s="8" t="s">
        <v>626</v>
      </c>
      <c r="K159" s="120" t="s">
        <v>629</v>
      </c>
      <c r="L159" s="9">
        <v>2500000</v>
      </c>
      <c r="M159" s="10">
        <v>2125000</v>
      </c>
      <c r="N159" s="5">
        <v>2022</v>
      </c>
      <c r="O159" s="7">
        <v>2027</v>
      </c>
      <c r="P159" s="5"/>
      <c r="Q159" s="6" t="s">
        <v>202</v>
      </c>
      <c r="R159" s="6" t="s">
        <v>202</v>
      </c>
      <c r="S159" s="7"/>
      <c r="T159" s="8"/>
      <c r="U159" s="8"/>
      <c r="V159" s="8" t="s">
        <v>202</v>
      </c>
      <c r="W159" s="8"/>
      <c r="X159" s="8" t="s">
        <v>202</v>
      </c>
      <c r="Y159" s="5" t="s">
        <v>574</v>
      </c>
      <c r="Z159" s="7" t="s">
        <v>213</v>
      </c>
    </row>
    <row r="160" spans="1:26" ht="135.75" thickBot="1" x14ac:dyDescent="0.3">
      <c r="A160" s="4">
        <v>151</v>
      </c>
      <c r="B160" s="127" t="s">
        <v>625</v>
      </c>
      <c r="C160" s="110" t="s">
        <v>626</v>
      </c>
      <c r="D160" s="6">
        <v>70981612</v>
      </c>
      <c r="E160" s="6">
        <v>102129487</v>
      </c>
      <c r="F160" s="7">
        <v>600120155</v>
      </c>
      <c r="G160" s="98" t="s">
        <v>578</v>
      </c>
      <c r="H160" s="8" t="s">
        <v>114</v>
      </c>
      <c r="I160" s="8" t="s">
        <v>131</v>
      </c>
      <c r="J160" s="8" t="s">
        <v>626</v>
      </c>
      <c r="K160" s="97" t="s">
        <v>630</v>
      </c>
      <c r="L160" s="16">
        <v>30000000</v>
      </c>
      <c r="M160" s="17">
        <v>25500000</v>
      </c>
      <c r="N160" s="12">
        <v>2022</v>
      </c>
      <c r="O160" s="14">
        <v>2027</v>
      </c>
      <c r="P160" s="12" t="s">
        <v>202</v>
      </c>
      <c r="Q160" s="13" t="s">
        <v>202</v>
      </c>
      <c r="R160" s="13" t="s">
        <v>202</v>
      </c>
      <c r="S160" s="14" t="s">
        <v>202</v>
      </c>
      <c r="T160" s="15"/>
      <c r="U160" s="15" t="s">
        <v>202</v>
      </c>
      <c r="V160" s="15" t="s">
        <v>202</v>
      </c>
      <c r="W160" s="15" t="s">
        <v>202</v>
      </c>
      <c r="X160" s="15" t="s">
        <v>202</v>
      </c>
      <c r="Y160" s="12" t="s">
        <v>631</v>
      </c>
      <c r="Z160" s="14" t="s">
        <v>213</v>
      </c>
    </row>
    <row r="161" spans="1:26" ht="135.75" thickBot="1" x14ac:dyDescent="0.3">
      <c r="A161" s="11">
        <v>152</v>
      </c>
      <c r="B161" s="127" t="s">
        <v>625</v>
      </c>
      <c r="C161" s="110" t="s">
        <v>626</v>
      </c>
      <c r="D161" s="6">
        <v>70981612</v>
      </c>
      <c r="E161" s="6">
        <v>102129487</v>
      </c>
      <c r="F161" s="7">
        <v>600120155</v>
      </c>
      <c r="G161" s="98" t="s">
        <v>632</v>
      </c>
      <c r="H161" s="8" t="s">
        <v>114</v>
      </c>
      <c r="I161" s="8" t="s">
        <v>131</v>
      </c>
      <c r="J161" s="8" t="s">
        <v>626</v>
      </c>
      <c r="K161" s="98" t="s">
        <v>633</v>
      </c>
      <c r="L161" s="16">
        <v>5000000</v>
      </c>
      <c r="M161" s="17">
        <v>4250000</v>
      </c>
      <c r="N161" s="12">
        <v>2022</v>
      </c>
      <c r="O161" s="14">
        <v>2027</v>
      </c>
      <c r="P161" s="12" t="s">
        <v>202</v>
      </c>
      <c r="Q161" s="13" t="s">
        <v>202</v>
      </c>
      <c r="R161" s="13" t="s">
        <v>202</v>
      </c>
      <c r="S161" s="14" t="s">
        <v>202</v>
      </c>
      <c r="T161" s="15" t="s">
        <v>202</v>
      </c>
      <c r="U161" s="15"/>
      <c r="V161" s="15"/>
      <c r="W161" s="15"/>
      <c r="X161" s="15"/>
      <c r="Y161" s="12" t="s">
        <v>574</v>
      </c>
      <c r="Z161" s="14" t="s">
        <v>213</v>
      </c>
    </row>
    <row r="162" spans="1:26" ht="135.75" thickBot="1" x14ac:dyDescent="0.3">
      <c r="A162" s="4">
        <v>153</v>
      </c>
      <c r="B162" s="127" t="s">
        <v>625</v>
      </c>
      <c r="C162" s="110" t="s">
        <v>626</v>
      </c>
      <c r="D162" s="6">
        <v>70981612</v>
      </c>
      <c r="E162" s="6">
        <v>102129487</v>
      </c>
      <c r="F162" s="7">
        <v>600120155</v>
      </c>
      <c r="G162" s="99" t="s">
        <v>634</v>
      </c>
      <c r="H162" s="8" t="s">
        <v>114</v>
      </c>
      <c r="I162" s="8" t="s">
        <v>131</v>
      </c>
      <c r="J162" s="8" t="s">
        <v>626</v>
      </c>
      <c r="K162" s="99" t="s">
        <v>635</v>
      </c>
      <c r="L162" s="23">
        <v>1000000</v>
      </c>
      <c r="M162" s="24">
        <v>850000</v>
      </c>
      <c r="N162" s="19">
        <v>2022</v>
      </c>
      <c r="O162" s="21">
        <v>2027</v>
      </c>
      <c r="P162" s="19" t="s">
        <v>202</v>
      </c>
      <c r="Q162" s="20"/>
      <c r="R162" s="20" t="s">
        <v>202</v>
      </c>
      <c r="S162" s="21" t="s">
        <v>202</v>
      </c>
      <c r="T162" s="22"/>
      <c r="U162" s="22"/>
      <c r="V162" s="22"/>
      <c r="W162" s="22"/>
      <c r="X162" s="22" t="s">
        <v>202</v>
      </c>
      <c r="Y162" s="19" t="s">
        <v>574</v>
      </c>
      <c r="Z162" s="21" t="s">
        <v>213</v>
      </c>
    </row>
    <row r="163" spans="1:26" ht="135.75" thickBot="1" x14ac:dyDescent="0.3">
      <c r="A163" s="4">
        <v>154</v>
      </c>
      <c r="B163" s="127" t="s">
        <v>670</v>
      </c>
      <c r="C163" s="110" t="s">
        <v>669</v>
      </c>
      <c r="D163" s="110" t="s">
        <v>668</v>
      </c>
      <c r="E163" s="223">
        <v>102579962</v>
      </c>
      <c r="F163" s="10">
        <v>650053095</v>
      </c>
      <c r="G163" s="112" t="s">
        <v>671</v>
      </c>
      <c r="H163" s="8" t="s">
        <v>666</v>
      </c>
      <c r="I163" s="8" t="s">
        <v>131</v>
      </c>
      <c r="J163" s="8" t="s">
        <v>665</v>
      </c>
      <c r="K163" s="120" t="s">
        <v>672</v>
      </c>
      <c r="L163" s="9">
        <v>12000000</v>
      </c>
      <c r="M163" s="10">
        <v>10200000</v>
      </c>
      <c r="N163" s="317">
        <v>44562</v>
      </c>
      <c r="O163" s="317">
        <v>46722</v>
      </c>
      <c r="P163" s="161" t="s">
        <v>202</v>
      </c>
      <c r="Q163" s="158" t="s">
        <v>202</v>
      </c>
      <c r="R163" s="158" t="s">
        <v>202</v>
      </c>
      <c r="S163" s="162" t="s">
        <v>202</v>
      </c>
      <c r="T163" s="160" t="s">
        <v>202</v>
      </c>
      <c r="U163" s="160"/>
      <c r="V163" s="160" t="s">
        <v>202</v>
      </c>
      <c r="W163" s="160"/>
      <c r="X163" s="160" t="s">
        <v>202</v>
      </c>
      <c r="Y163" s="161" t="s">
        <v>663</v>
      </c>
      <c r="Z163" s="162" t="s">
        <v>213</v>
      </c>
    </row>
    <row r="164" spans="1:26" ht="135.75" thickBot="1" x14ac:dyDescent="0.3">
      <c r="A164" s="11">
        <v>155</v>
      </c>
      <c r="B164" s="127" t="s">
        <v>670</v>
      </c>
      <c r="C164" s="110" t="s">
        <v>669</v>
      </c>
      <c r="D164" s="110" t="s">
        <v>668</v>
      </c>
      <c r="E164" s="223">
        <v>102579962</v>
      </c>
      <c r="F164" s="10">
        <v>650053095</v>
      </c>
      <c r="G164" s="98" t="s">
        <v>673</v>
      </c>
      <c r="H164" s="8" t="s">
        <v>666</v>
      </c>
      <c r="I164" s="8" t="s">
        <v>131</v>
      </c>
      <c r="J164" s="8" t="s">
        <v>665</v>
      </c>
      <c r="K164" s="97" t="s">
        <v>674</v>
      </c>
      <c r="L164" s="16">
        <v>15000000</v>
      </c>
      <c r="M164" s="17">
        <v>12750000</v>
      </c>
      <c r="N164" s="315">
        <v>2022</v>
      </c>
      <c r="O164" s="315">
        <v>2027</v>
      </c>
      <c r="P164" s="164" t="s">
        <v>202</v>
      </c>
      <c r="Q164" s="185" t="s">
        <v>202</v>
      </c>
      <c r="R164" s="185" t="s">
        <v>202</v>
      </c>
      <c r="S164" s="165" t="s">
        <v>202</v>
      </c>
      <c r="T164" s="166"/>
      <c r="U164" s="166"/>
      <c r="V164" s="166" t="s">
        <v>202</v>
      </c>
      <c r="W164" s="166" t="s">
        <v>202</v>
      </c>
      <c r="X164" s="166" t="s">
        <v>202</v>
      </c>
      <c r="Y164" s="161" t="s">
        <v>663</v>
      </c>
      <c r="Z164" s="162" t="s">
        <v>213</v>
      </c>
    </row>
    <row r="165" spans="1:26" ht="120.75" thickBot="1" x14ac:dyDescent="0.3">
      <c r="A165" s="4">
        <v>156</v>
      </c>
      <c r="B165" s="127" t="s">
        <v>675</v>
      </c>
      <c r="C165" s="110" t="s">
        <v>676</v>
      </c>
      <c r="D165" s="6">
        <v>47922354</v>
      </c>
      <c r="E165" s="314">
        <v>102591547</v>
      </c>
      <c r="F165" s="14">
        <v>600120546</v>
      </c>
      <c r="G165" s="112" t="s">
        <v>677</v>
      </c>
      <c r="H165" s="8" t="s">
        <v>114</v>
      </c>
      <c r="I165" s="8" t="s">
        <v>131</v>
      </c>
      <c r="J165" s="8" t="s">
        <v>646</v>
      </c>
      <c r="K165" s="120" t="s">
        <v>678</v>
      </c>
      <c r="L165" s="9">
        <v>2000000</v>
      </c>
      <c r="M165" s="10">
        <v>1700000</v>
      </c>
      <c r="N165" s="5">
        <v>2022</v>
      </c>
      <c r="O165" s="7">
        <v>2027</v>
      </c>
      <c r="P165" s="5"/>
      <c r="Q165" s="6" t="s">
        <v>202</v>
      </c>
      <c r="R165" s="6" t="s">
        <v>202</v>
      </c>
      <c r="S165" s="7" t="s">
        <v>202</v>
      </c>
      <c r="T165" s="8"/>
      <c r="U165" s="8"/>
      <c r="V165" s="8" t="s">
        <v>202</v>
      </c>
      <c r="W165" s="8"/>
      <c r="X165" s="8" t="s">
        <v>202</v>
      </c>
      <c r="Y165" s="5" t="s">
        <v>563</v>
      </c>
      <c r="Z165" s="7" t="s">
        <v>213</v>
      </c>
    </row>
    <row r="166" spans="1:26" ht="120.75" thickBot="1" x14ac:dyDescent="0.3">
      <c r="A166" s="4">
        <v>157</v>
      </c>
      <c r="B166" s="109" t="s">
        <v>675</v>
      </c>
      <c r="C166" s="110" t="s">
        <v>676</v>
      </c>
      <c r="D166" s="13">
        <v>47922354</v>
      </c>
      <c r="E166" s="13">
        <v>102591547</v>
      </c>
      <c r="F166" s="14">
        <v>600120546</v>
      </c>
      <c r="G166" s="98" t="s">
        <v>679</v>
      </c>
      <c r="H166" s="8" t="s">
        <v>114</v>
      </c>
      <c r="I166" s="8" t="s">
        <v>131</v>
      </c>
      <c r="J166" s="8" t="s">
        <v>646</v>
      </c>
      <c r="K166" s="120" t="s">
        <v>680</v>
      </c>
      <c r="L166" s="422">
        <v>2500000</v>
      </c>
      <c r="M166" s="17">
        <v>637500</v>
      </c>
      <c r="N166" s="12">
        <v>2022</v>
      </c>
      <c r="O166" s="14">
        <v>2027</v>
      </c>
      <c r="P166" s="12" t="s">
        <v>202</v>
      </c>
      <c r="Q166" s="13" t="s">
        <v>202</v>
      </c>
      <c r="R166" s="13" t="s">
        <v>202</v>
      </c>
      <c r="S166" s="14" t="s">
        <v>202</v>
      </c>
      <c r="T166" s="15"/>
      <c r="U166" s="15"/>
      <c r="V166" s="15"/>
      <c r="W166" s="15" t="s">
        <v>202</v>
      </c>
      <c r="X166" s="15" t="s">
        <v>202</v>
      </c>
      <c r="Y166" s="5" t="s">
        <v>563</v>
      </c>
      <c r="Z166" s="7" t="s">
        <v>213</v>
      </c>
    </row>
    <row r="167" spans="1:26" ht="120.75" thickBot="1" x14ac:dyDescent="0.3">
      <c r="A167" s="11">
        <v>158</v>
      </c>
      <c r="B167" s="109" t="s">
        <v>675</v>
      </c>
      <c r="C167" s="110" t="s">
        <v>676</v>
      </c>
      <c r="D167" s="13">
        <v>47922354</v>
      </c>
      <c r="E167" s="13">
        <v>102591547</v>
      </c>
      <c r="F167" s="14">
        <v>600120546</v>
      </c>
      <c r="G167" s="98" t="s">
        <v>681</v>
      </c>
      <c r="H167" s="8" t="s">
        <v>114</v>
      </c>
      <c r="I167" s="8" t="s">
        <v>131</v>
      </c>
      <c r="J167" s="8" t="s">
        <v>646</v>
      </c>
      <c r="K167" s="98" t="s">
        <v>682</v>
      </c>
      <c r="L167" s="16">
        <v>5000000</v>
      </c>
      <c r="M167" s="17">
        <v>4250000</v>
      </c>
      <c r="N167" s="12">
        <v>2022</v>
      </c>
      <c r="O167" s="14">
        <v>2027</v>
      </c>
      <c r="P167" s="12"/>
      <c r="Q167" s="13"/>
      <c r="R167" s="13"/>
      <c r="S167" s="14"/>
      <c r="T167" s="15"/>
      <c r="U167" s="15"/>
      <c r="V167" s="15" t="s">
        <v>202</v>
      </c>
      <c r="W167" s="15" t="s">
        <v>202</v>
      </c>
      <c r="X167" s="15"/>
      <c r="Y167" s="5" t="s">
        <v>563</v>
      </c>
      <c r="Z167" s="14" t="s">
        <v>213</v>
      </c>
    </row>
    <row r="168" spans="1:26" ht="150.75" thickBot="1" x14ac:dyDescent="0.3">
      <c r="A168" s="4">
        <v>159</v>
      </c>
      <c r="B168" s="127" t="s">
        <v>683</v>
      </c>
      <c r="C168" s="110" t="s">
        <v>686</v>
      </c>
      <c r="D168" s="6">
        <v>70989851</v>
      </c>
      <c r="E168" s="314">
        <v>102591555</v>
      </c>
      <c r="F168" s="313">
        <v>650036239</v>
      </c>
      <c r="G168" s="112" t="s">
        <v>689</v>
      </c>
      <c r="H168" s="8" t="s">
        <v>114</v>
      </c>
      <c r="I168" s="8" t="s">
        <v>131</v>
      </c>
      <c r="J168" s="8" t="s">
        <v>686</v>
      </c>
      <c r="K168" s="120" t="s">
        <v>690</v>
      </c>
      <c r="L168" s="9">
        <v>2500000</v>
      </c>
      <c r="M168" s="10">
        <v>2125000</v>
      </c>
      <c r="N168" s="5">
        <v>2022</v>
      </c>
      <c r="O168" s="7">
        <v>2027</v>
      </c>
      <c r="P168" s="5"/>
      <c r="Q168" s="6" t="s">
        <v>202</v>
      </c>
      <c r="R168" s="6" t="s">
        <v>202</v>
      </c>
      <c r="S168" s="7" t="s">
        <v>202</v>
      </c>
      <c r="T168" s="8"/>
      <c r="U168" s="8"/>
      <c r="V168" s="8" t="s">
        <v>202</v>
      </c>
      <c r="W168" s="8"/>
      <c r="X168" s="8"/>
      <c r="Y168" s="5" t="s">
        <v>563</v>
      </c>
      <c r="Z168" s="7" t="s">
        <v>213</v>
      </c>
    </row>
    <row r="169" spans="1:26" ht="150.75" thickBot="1" x14ac:dyDescent="0.3">
      <c r="A169" s="4">
        <v>160</v>
      </c>
      <c r="B169" s="127" t="s">
        <v>683</v>
      </c>
      <c r="C169" s="110" t="s">
        <v>686</v>
      </c>
      <c r="D169" s="6">
        <v>70989851</v>
      </c>
      <c r="E169" s="314">
        <v>102591555</v>
      </c>
      <c r="F169" s="313">
        <v>650036239</v>
      </c>
      <c r="G169" s="112" t="s">
        <v>578</v>
      </c>
      <c r="H169" s="8" t="s">
        <v>114</v>
      </c>
      <c r="I169" s="8" t="s">
        <v>131</v>
      </c>
      <c r="J169" s="8" t="s">
        <v>686</v>
      </c>
      <c r="K169" s="97" t="s">
        <v>691</v>
      </c>
      <c r="L169" s="16">
        <v>15000000</v>
      </c>
      <c r="M169" s="17">
        <v>12750000</v>
      </c>
      <c r="N169" s="12">
        <v>2022</v>
      </c>
      <c r="O169" s="14">
        <v>2027</v>
      </c>
      <c r="P169" s="12" t="s">
        <v>202</v>
      </c>
      <c r="Q169" s="13" t="s">
        <v>202</v>
      </c>
      <c r="R169" s="13" t="s">
        <v>202</v>
      </c>
      <c r="S169" s="14" t="s">
        <v>202</v>
      </c>
      <c r="T169" s="15"/>
      <c r="U169" s="15" t="s">
        <v>202</v>
      </c>
      <c r="V169" s="15" t="s">
        <v>202</v>
      </c>
      <c r="W169" s="15"/>
      <c r="X169" s="15" t="s">
        <v>202</v>
      </c>
      <c r="Y169" s="5" t="s">
        <v>563</v>
      </c>
      <c r="Z169" s="14" t="s">
        <v>213</v>
      </c>
    </row>
    <row r="170" spans="1:26" ht="75.75" thickBot="1" x14ac:dyDescent="0.3">
      <c r="A170" s="11">
        <v>161</v>
      </c>
      <c r="B170" s="127" t="s">
        <v>692</v>
      </c>
      <c r="C170" s="110" t="s">
        <v>693</v>
      </c>
      <c r="D170" s="6">
        <v>47922583</v>
      </c>
      <c r="E170" s="6">
        <v>107610612</v>
      </c>
      <c r="F170" s="7">
        <v>600120562</v>
      </c>
      <c r="G170" s="112" t="s">
        <v>697</v>
      </c>
      <c r="H170" s="8" t="s">
        <v>114</v>
      </c>
      <c r="I170" s="8" t="s">
        <v>131</v>
      </c>
      <c r="J170" s="8" t="s">
        <v>693</v>
      </c>
      <c r="K170" s="120" t="s">
        <v>698</v>
      </c>
      <c r="L170" s="9">
        <v>5000000</v>
      </c>
      <c r="M170" s="10">
        <v>4250000</v>
      </c>
      <c r="N170" s="5">
        <v>2022</v>
      </c>
      <c r="O170" s="7">
        <v>2027</v>
      </c>
      <c r="P170" s="5" t="s">
        <v>202</v>
      </c>
      <c r="Q170" s="6"/>
      <c r="R170" s="6"/>
      <c r="S170" s="7" t="s">
        <v>202</v>
      </c>
      <c r="T170" s="8"/>
      <c r="U170" s="8"/>
      <c r="V170" s="8" t="s">
        <v>202</v>
      </c>
      <c r="W170" s="8"/>
      <c r="X170" s="8" t="s">
        <v>202</v>
      </c>
      <c r="Y170" s="5" t="s">
        <v>574</v>
      </c>
      <c r="Z170" s="7" t="s">
        <v>213</v>
      </c>
    </row>
    <row r="171" spans="1:26" ht="75.75" thickBot="1" x14ac:dyDescent="0.3">
      <c r="A171" s="4">
        <v>162</v>
      </c>
      <c r="B171" s="127" t="s">
        <v>692</v>
      </c>
      <c r="C171" s="110" t="s">
        <v>693</v>
      </c>
      <c r="D171" s="6">
        <v>47922583</v>
      </c>
      <c r="E171" s="6">
        <v>107610612</v>
      </c>
      <c r="F171" s="7">
        <v>600120562</v>
      </c>
      <c r="G171" s="221" t="s">
        <v>699</v>
      </c>
      <c r="H171" s="8" t="s">
        <v>114</v>
      </c>
      <c r="I171" s="8" t="s">
        <v>131</v>
      </c>
      <c r="J171" s="8" t="s">
        <v>693</v>
      </c>
      <c r="K171" s="97" t="s">
        <v>700</v>
      </c>
      <c r="L171" s="16">
        <v>10000000</v>
      </c>
      <c r="M171" s="17">
        <v>8500000</v>
      </c>
      <c r="N171" s="12">
        <v>2022</v>
      </c>
      <c r="O171" s="14">
        <v>2022</v>
      </c>
      <c r="P171" s="12"/>
      <c r="Q171" s="13"/>
      <c r="R171" s="13"/>
      <c r="S171" s="14"/>
      <c r="T171" s="15"/>
      <c r="U171" s="15"/>
      <c r="V171" s="15"/>
      <c r="W171" s="15"/>
      <c r="X171" s="15"/>
      <c r="Y171" s="12" t="s">
        <v>701</v>
      </c>
      <c r="Z171" s="14" t="s">
        <v>214</v>
      </c>
    </row>
    <row r="172" spans="1:26" ht="75.75" thickBot="1" x14ac:dyDescent="0.3">
      <c r="A172" s="4">
        <v>163</v>
      </c>
      <c r="B172" s="127" t="s">
        <v>692</v>
      </c>
      <c r="C172" s="110" t="s">
        <v>693</v>
      </c>
      <c r="D172" s="6">
        <v>47922583</v>
      </c>
      <c r="E172" s="6">
        <v>107610612</v>
      </c>
      <c r="F172" s="7">
        <v>600120562</v>
      </c>
      <c r="G172" s="98" t="s">
        <v>702</v>
      </c>
      <c r="H172" s="8" t="s">
        <v>114</v>
      </c>
      <c r="I172" s="8" t="s">
        <v>131</v>
      </c>
      <c r="J172" s="8" t="s">
        <v>693</v>
      </c>
      <c r="K172" s="98" t="s">
        <v>703</v>
      </c>
      <c r="L172" s="16">
        <v>5000000</v>
      </c>
      <c r="M172" s="17">
        <v>4250000</v>
      </c>
      <c r="N172" s="12">
        <v>2022</v>
      </c>
      <c r="O172" s="14">
        <v>2027</v>
      </c>
      <c r="P172" s="12"/>
      <c r="Q172" s="13"/>
      <c r="R172" s="13"/>
      <c r="S172" s="14"/>
      <c r="T172" s="15"/>
      <c r="U172" s="15"/>
      <c r="V172" s="15"/>
      <c r="W172" s="15"/>
      <c r="X172" s="15"/>
      <c r="Y172" s="12" t="s">
        <v>574</v>
      </c>
      <c r="Z172" s="14" t="s">
        <v>213</v>
      </c>
    </row>
    <row r="173" spans="1:26" ht="75.75" thickBot="1" x14ac:dyDescent="0.3">
      <c r="A173" s="11">
        <v>164</v>
      </c>
      <c r="B173" s="127" t="s">
        <v>692</v>
      </c>
      <c r="C173" s="110" t="s">
        <v>693</v>
      </c>
      <c r="D173" s="6">
        <v>47922583</v>
      </c>
      <c r="E173" s="6">
        <v>107610612</v>
      </c>
      <c r="F173" s="7">
        <v>600120562</v>
      </c>
      <c r="G173" s="104" t="s">
        <v>704</v>
      </c>
      <c r="H173" s="8" t="s">
        <v>114</v>
      </c>
      <c r="I173" s="8" t="s">
        <v>131</v>
      </c>
      <c r="J173" s="8" t="s">
        <v>693</v>
      </c>
      <c r="K173" s="104" t="s">
        <v>705</v>
      </c>
      <c r="L173" s="105">
        <v>7500000</v>
      </c>
      <c r="M173" s="106">
        <v>6375000</v>
      </c>
      <c r="N173" s="100">
        <v>2022</v>
      </c>
      <c r="O173" s="102">
        <v>2027</v>
      </c>
      <c r="P173" s="100"/>
      <c r="Q173" s="101" t="s">
        <v>242</v>
      </c>
      <c r="R173" s="101" t="s">
        <v>242</v>
      </c>
      <c r="S173" s="102"/>
      <c r="T173" s="103"/>
      <c r="U173" s="103"/>
      <c r="V173" s="103" t="s">
        <v>242</v>
      </c>
      <c r="W173" s="103"/>
      <c r="X173" s="103" t="s">
        <v>242</v>
      </c>
      <c r="Y173" s="100" t="s">
        <v>574</v>
      </c>
      <c r="Z173" s="102" t="s">
        <v>213</v>
      </c>
    </row>
    <row r="174" spans="1:26" ht="75.75" thickBot="1" x14ac:dyDescent="0.3">
      <c r="A174" s="4">
        <v>165</v>
      </c>
      <c r="B174" s="127" t="s">
        <v>692</v>
      </c>
      <c r="C174" s="110" t="s">
        <v>693</v>
      </c>
      <c r="D174" s="6">
        <v>47922583</v>
      </c>
      <c r="E174" s="6">
        <v>107610612</v>
      </c>
      <c r="F174" s="7">
        <v>600120562</v>
      </c>
      <c r="G174" s="99" t="s">
        <v>706</v>
      </c>
      <c r="H174" s="8" t="s">
        <v>114</v>
      </c>
      <c r="I174" s="8" t="s">
        <v>131</v>
      </c>
      <c r="J174" s="8" t="s">
        <v>693</v>
      </c>
      <c r="K174" s="99" t="s">
        <v>707</v>
      </c>
      <c r="L174" s="23">
        <v>2500000</v>
      </c>
      <c r="M174" s="24">
        <v>2125000</v>
      </c>
      <c r="N174" s="19">
        <v>2022</v>
      </c>
      <c r="O174" s="21">
        <v>2027</v>
      </c>
      <c r="P174" s="19" t="s">
        <v>202</v>
      </c>
      <c r="Q174" s="20"/>
      <c r="R174" s="20" t="s">
        <v>202</v>
      </c>
      <c r="S174" s="21" t="s">
        <v>202</v>
      </c>
      <c r="T174" s="22"/>
      <c r="U174" s="22"/>
      <c r="V174" s="22" t="s">
        <v>202</v>
      </c>
      <c r="W174" s="22"/>
      <c r="X174" s="22" t="s">
        <v>202</v>
      </c>
      <c r="Y174" s="19" t="s">
        <v>574</v>
      </c>
      <c r="Z174" s="21" t="s">
        <v>213</v>
      </c>
    </row>
    <row r="175" spans="1:26" ht="75.75" thickBot="1" x14ac:dyDescent="0.3">
      <c r="A175" s="4">
        <v>166</v>
      </c>
      <c r="B175" s="426" t="s">
        <v>692</v>
      </c>
      <c r="C175" s="427" t="s">
        <v>693</v>
      </c>
      <c r="D175" s="428">
        <v>47922583</v>
      </c>
      <c r="E175" s="428">
        <v>107610612</v>
      </c>
      <c r="F175" s="429">
        <v>600120562</v>
      </c>
      <c r="G175" s="456" t="s">
        <v>706</v>
      </c>
      <c r="H175" s="430" t="s">
        <v>114</v>
      </c>
      <c r="I175" s="430" t="s">
        <v>131</v>
      </c>
      <c r="J175" s="430" t="s">
        <v>693</v>
      </c>
      <c r="K175" s="557" t="s">
        <v>872</v>
      </c>
      <c r="L175" s="612">
        <v>8000000</v>
      </c>
      <c r="M175" s="613">
        <v>6800000</v>
      </c>
      <c r="N175" s="614">
        <v>2022</v>
      </c>
      <c r="O175" s="615">
        <v>2027</v>
      </c>
      <c r="P175" s="614"/>
      <c r="Q175" s="567"/>
      <c r="R175" s="567" t="s">
        <v>202</v>
      </c>
      <c r="S175" s="615" t="s">
        <v>202</v>
      </c>
      <c r="T175" s="564"/>
      <c r="U175" s="564"/>
      <c r="V175" s="564"/>
      <c r="W175" s="564"/>
      <c r="X175" s="564" t="s">
        <v>202</v>
      </c>
      <c r="Y175" s="443" t="s">
        <v>574</v>
      </c>
      <c r="Z175" s="615" t="s">
        <v>213</v>
      </c>
    </row>
    <row r="176" spans="1:26" ht="180.75" thickBot="1" x14ac:dyDescent="0.3">
      <c r="A176" s="11">
        <v>167</v>
      </c>
      <c r="B176" s="127" t="s">
        <v>708</v>
      </c>
      <c r="C176" s="110" t="s">
        <v>709</v>
      </c>
      <c r="D176" s="6">
        <v>70983968</v>
      </c>
      <c r="E176" s="314">
        <v>102579989</v>
      </c>
      <c r="F176" s="314">
        <v>600120236</v>
      </c>
      <c r="G176" s="112" t="s">
        <v>561</v>
      </c>
      <c r="H176" s="8" t="s">
        <v>711</v>
      </c>
      <c r="I176" s="8" t="s">
        <v>131</v>
      </c>
      <c r="J176" s="8" t="s">
        <v>709</v>
      </c>
      <c r="K176" s="120" t="s">
        <v>712</v>
      </c>
      <c r="L176" s="425">
        <v>8000000</v>
      </c>
      <c r="M176" s="10">
        <f>L176*0.85</f>
        <v>6800000</v>
      </c>
      <c r="N176" s="5">
        <v>2022</v>
      </c>
      <c r="O176" s="7">
        <v>2027</v>
      </c>
      <c r="P176" s="5" t="s">
        <v>202</v>
      </c>
      <c r="Q176" s="6" t="s">
        <v>202</v>
      </c>
      <c r="R176" s="6" t="s">
        <v>202</v>
      </c>
      <c r="S176" s="7" t="s">
        <v>202</v>
      </c>
      <c r="T176" s="8"/>
      <c r="U176" s="8"/>
      <c r="V176" s="8" t="s">
        <v>202</v>
      </c>
      <c r="W176" s="8"/>
      <c r="X176" s="8" t="s">
        <v>202</v>
      </c>
      <c r="Y176" s="5" t="s">
        <v>574</v>
      </c>
      <c r="Z176" s="7" t="s">
        <v>213</v>
      </c>
    </row>
    <row r="177" spans="1:26" ht="180.75" thickBot="1" x14ac:dyDescent="0.3">
      <c r="A177" s="4">
        <v>168</v>
      </c>
      <c r="B177" s="127" t="s">
        <v>708</v>
      </c>
      <c r="C177" s="110" t="s">
        <v>709</v>
      </c>
      <c r="D177" s="6">
        <v>70983968</v>
      </c>
      <c r="E177" s="314">
        <v>102579989</v>
      </c>
      <c r="F177" s="314">
        <v>600120236</v>
      </c>
      <c r="G177" s="98" t="s">
        <v>567</v>
      </c>
      <c r="H177" s="8" t="s">
        <v>711</v>
      </c>
      <c r="I177" s="8" t="s">
        <v>131</v>
      </c>
      <c r="J177" s="8" t="s">
        <v>709</v>
      </c>
      <c r="K177" s="93" t="s">
        <v>713</v>
      </c>
      <c r="L177" s="16">
        <v>3500000</v>
      </c>
      <c r="M177" s="17">
        <v>2975000</v>
      </c>
      <c r="N177" s="12">
        <v>2022</v>
      </c>
      <c r="O177" s="14">
        <v>2027</v>
      </c>
      <c r="P177" s="12"/>
      <c r="Q177" s="13"/>
      <c r="R177" s="13"/>
      <c r="S177" s="14"/>
      <c r="T177" s="15"/>
      <c r="U177" s="15"/>
      <c r="V177" s="15"/>
      <c r="W177" s="15"/>
      <c r="X177" s="15"/>
      <c r="Y177" s="12" t="s">
        <v>574</v>
      </c>
      <c r="Z177" s="14" t="s">
        <v>213</v>
      </c>
    </row>
    <row r="178" spans="1:26" ht="180.75" thickBot="1" x14ac:dyDescent="0.3">
      <c r="A178" s="4">
        <v>169</v>
      </c>
      <c r="B178" s="127" t="s">
        <v>708</v>
      </c>
      <c r="C178" s="110" t="s">
        <v>709</v>
      </c>
      <c r="D178" s="6">
        <v>70983968</v>
      </c>
      <c r="E178" s="314">
        <v>102579989</v>
      </c>
      <c r="F178" s="314">
        <v>600120236</v>
      </c>
      <c r="G178" s="98" t="s">
        <v>165</v>
      </c>
      <c r="H178" s="8" t="s">
        <v>711</v>
      </c>
      <c r="I178" s="8" t="s">
        <v>131</v>
      </c>
      <c r="J178" s="8" t="s">
        <v>709</v>
      </c>
      <c r="K178" s="98" t="s">
        <v>714</v>
      </c>
      <c r="L178" s="16">
        <v>3500000</v>
      </c>
      <c r="M178" s="17">
        <v>2975000</v>
      </c>
      <c r="N178" s="12">
        <v>2022</v>
      </c>
      <c r="O178" s="14">
        <v>2027</v>
      </c>
      <c r="P178" s="12" t="s">
        <v>202</v>
      </c>
      <c r="Q178" s="13" t="s">
        <v>202</v>
      </c>
      <c r="R178" s="13" t="s">
        <v>202</v>
      </c>
      <c r="S178" s="14" t="s">
        <v>202</v>
      </c>
      <c r="T178" s="15"/>
      <c r="U178" s="15"/>
      <c r="V178" s="15"/>
      <c r="W178" s="15" t="s">
        <v>202</v>
      </c>
      <c r="X178" s="15" t="s">
        <v>202</v>
      </c>
      <c r="Y178" s="12" t="s">
        <v>574</v>
      </c>
      <c r="Z178" s="14" t="s">
        <v>213</v>
      </c>
    </row>
    <row r="179" spans="1:26" ht="180.75" thickBot="1" x14ac:dyDescent="0.3">
      <c r="A179" s="11">
        <v>170</v>
      </c>
      <c r="B179" s="127" t="s">
        <v>708</v>
      </c>
      <c r="C179" s="110" t="s">
        <v>709</v>
      </c>
      <c r="D179" s="6">
        <v>70983968</v>
      </c>
      <c r="E179" s="314">
        <v>102579989</v>
      </c>
      <c r="F179" s="314">
        <v>600120236</v>
      </c>
      <c r="G179" s="99" t="s">
        <v>715</v>
      </c>
      <c r="H179" s="8" t="s">
        <v>711</v>
      </c>
      <c r="I179" s="8" t="s">
        <v>131</v>
      </c>
      <c r="J179" s="8" t="s">
        <v>709</v>
      </c>
      <c r="K179" s="99" t="s">
        <v>716</v>
      </c>
      <c r="L179" s="23">
        <v>3500000</v>
      </c>
      <c r="M179" s="24">
        <v>2975000</v>
      </c>
      <c r="N179" s="19">
        <v>2022</v>
      </c>
      <c r="O179" s="21">
        <v>2027</v>
      </c>
      <c r="P179" s="19" t="s">
        <v>202</v>
      </c>
      <c r="Q179" s="20" t="s">
        <v>202</v>
      </c>
      <c r="R179" s="20" t="s">
        <v>202</v>
      </c>
      <c r="S179" s="21" t="s">
        <v>202</v>
      </c>
      <c r="T179" s="22"/>
      <c r="U179" s="22"/>
      <c r="V179" s="22"/>
      <c r="W179" s="22"/>
      <c r="X179" s="22" t="s">
        <v>202</v>
      </c>
      <c r="Y179" s="19" t="s">
        <v>574</v>
      </c>
      <c r="Z179" s="21" t="s">
        <v>213</v>
      </c>
    </row>
    <row r="180" spans="1:26" ht="135.75" thickBot="1" x14ac:dyDescent="0.3">
      <c r="A180" s="4">
        <v>171</v>
      </c>
      <c r="B180" s="127" t="s">
        <v>717</v>
      </c>
      <c r="C180" s="110" t="s">
        <v>718</v>
      </c>
      <c r="D180" s="6" t="s">
        <v>719</v>
      </c>
      <c r="E180" s="313">
        <v>102591113</v>
      </c>
      <c r="F180" s="313">
        <v>650035992</v>
      </c>
      <c r="G180" s="112" t="s">
        <v>723</v>
      </c>
      <c r="H180" s="8" t="s">
        <v>114</v>
      </c>
      <c r="I180" s="8" t="s">
        <v>131</v>
      </c>
      <c r="J180" s="8" t="s">
        <v>718</v>
      </c>
      <c r="K180" s="120" t="s">
        <v>724</v>
      </c>
      <c r="L180" s="9">
        <v>5000000</v>
      </c>
      <c r="M180" s="10">
        <v>4250000</v>
      </c>
      <c r="N180" s="5">
        <v>2022</v>
      </c>
      <c r="O180" s="7">
        <v>2027</v>
      </c>
      <c r="P180" s="5"/>
      <c r="Q180" s="6"/>
      <c r="R180" s="6" t="s">
        <v>202</v>
      </c>
      <c r="S180" s="7" t="s">
        <v>202</v>
      </c>
      <c r="T180" s="8"/>
      <c r="U180" s="8"/>
      <c r="V180" s="8"/>
      <c r="W180" s="8"/>
      <c r="X180" s="8" t="s">
        <v>202</v>
      </c>
      <c r="Y180" s="5" t="s">
        <v>574</v>
      </c>
      <c r="Z180" s="7" t="s">
        <v>213</v>
      </c>
    </row>
    <row r="181" spans="1:26" ht="135.75" thickBot="1" x14ac:dyDescent="0.3">
      <c r="A181" s="4">
        <v>172</v>
      </c>
      <c r="B181" s="127" t="s">
        <v>717</v>
      </c>
      <c r="C181" s="110" t="s">
        <v>718</v>
      </c>
      <c r="D181" s="6" t="s">
        <v>725</v>
      </c>
      <c r="E181" s="313">
        <v>102591113</v>
      </c>
      <c r="F181" s="313">
        <v>650035992</v>
      </c>
      <c r="G181" s="98" t="s">
        <v>699</v>
      </c>
      <c r="H181" s="8" t="s">
        <v>114</v>
      </c>
      <c r="I181" s="8" t="s">
        <v>131</v>
      </c>
      <c r="J181" s="8" t="s">
        <v>718</v>
      </c>
      <c r="K181" s="97" t="s">
        <v>726</v>
      </c>
      <c r="L181" s="16">
        <v>5000000</v>
      </c>
      <c r="M181" s="17">
        <v>4250000</v>
      </c>
      <c r="N181" s="12">
        <v>2022</v>
      </c>
      <c r="O181" s="14">
        <v>2027</v>
      </c>
      <c r="P181" s="12"/>
      <c r="Q181" s="13"/>
      <c r="R181" s="13"/>
      <c r="S181" s="14"/>
      <c r="T181" s="15"/>
      <c r="U181" s="15"/>
      <c r="V181" s="15" t="s">
        <v>202</v>
      </c>
      <c r="W181" s="15"/>
      <c r="X181" s="15"/>
      <c r="Y181" s="12" t="s">
        <v>574</v>
      </c>
      <c r="Z181" s="14" t="s">
        <v>213</v>
      </c>
    </row>
    <row r="182" spans="1:26" ht="135.75" thickBot="1" x14ac:dyDescent="0.3">
      <c r="A182" s="11">
        <v>173</v>
      </c>
      <c r="B182" s="127" t="s">
        <v>717</v>
      </c>
      <c r="C182" s="110" t="s">
        <v>718</v>
      </c>
      <c r="D182" s="6" t="s">
        <v>727</v>
      </c>
      <c r="E182" s="313">
        <v>102591113</v>
      </c>
      <c r="F182" s="313">
        <v>650035992</v>
      </c>
      <c r="G182" s="98" t="s">
        <v>728</v>
      </c>
      <c r="H182" s="8" t="s">
        <v>114</v>
      </c>
      <c r="I182" s="8" t="s">
        <v>131</v>
      </c>
      <c r="J182" s="8" t="s">
        <v>718</v>
      </c>
      <c r="K182" s="97" t="s">
        <v>729</v>
      </c>
      <c r="L182" s="16">
        <v>5000000</v>
      </c>
      <c r="M182" s="17">
        <v>4250000</v>
      </c>
      <c r="N182" s="12">
        <v>2022</v>
      </c>
      <c r="O182" s="14">
        <v>2027</v>
      </c>
      <c r="P182" s="12" t="s">
        <v>202</v>
      </c>
      <c r="Q182" s="13" t="s">
        <v>202</v>
      </c>
      <c r="R182" s="13" t="s">
        <v>202</v>
      </c>
      <c r="S182" s="14" t="s">
        <v>202</v>
      </c>
      <c r="T182" s="15"/>
      <c r="U182" s="15"/>
      <c r="V182" s="15" t="s">
        <v>202</v>
      </c>
      <c r="W182" s="15" t="s">
        <v>202</v>
      </c>
      <c r="X182" s="15"/>
      <c r="Y182" s="12" t="s">
        <v>574</v>
      </c>
      <c r="Z182" s="14" t="s">
        <v>213</v>
      </c>
    </row>
    <row r="183" spans="1:26" ht="135.75" thickBot="1" x14ac:dyDescent="0.3">
      <c r="A183" s="4">
        <v>174</v>
      </c>
      <c r="B183" s="127" t="s">
        <v>717</v>
      </c>
      <c r="C183" s="110" t="s">
        <v>718</v>
      </c>
      <c r="D183" s="6" t="s">
        <v>730</v>
      </c>
      <c r="E183" s="313">
        <v>102591113</v>
      </c>
      <c r="F183" s="313">
        <v>650035992</v>
      </c>
      <c r="G183" s="98" t="s">
        <v>599</v>
      </c>
      <c r="H183" s="8" t="s">
        <v>114</v>
      </c>
      <c r="I183" s="8" t="s">
        <v>131</v>
      </c>
      <c r="J183" s="8" t="s">
        <v>718</v>
      </c>
      <c r="K183" s="98" t="s">
        <v>731</v>
      </c>
      <c r="L183" s="16">
        <v>2500000</v>
      </c>
      <c r="M183" s="17">
        <v>2125000</v>
      </c>
      <c r="N183" s="12">
        <v>2022</v>
      </c>
      <c r="O183" s="14">
        <v>2027</v>
      </c>
      <c r="P183" s="12"/>
      <c r="Q183" s="13"/>
      <c r="R183" s="13"/>
      <c r="S183" s="14" t="s">
        <v>202</v>
      </c>
      <c r="T183" s="15"/>
      <c r="U183" s="15"/>
      <c r="V183" s="15"/>
      <c r="W183" s="15"/>
      <c r="X183" s="15" t="s">
        <v>202</v>
      </c>
      <c r="Y183" s="12" t="s">
        <v>574</v>
      </c>
      <c r="Z183" s="14" t="s">
        <v>213</v>
      </c>
    </row>
    <row r="184" spans="1:26" ht="135.75" thickBot="1" x14ac:dyDescent="0.3">
      <c r="A184" s="4">
        <v>175</v>
      </c>
      <c r="B184" s="127" t="s">
        <v>717</v>
      </c>
      <c r="C184" s="110" t="s">
        <v>718</v>
      </c>
      <c r="D184" s="6" t="s">
        <v>732</v>
      </c>
      <c r="E184" s="313">
        <v>102591113</v>
      </c>
      <c r="F184" s="313">
        <v>650035992</v>
      </c>
      <c r="G184" s="104" t="s">
        <v>561</v>
      </c>
      <c r="H184" s="8" t="s">
        <v>114</v>
      </c>
      <c r="I184" s="8" t="s">
        <v>131</v>
      </c>
      <c r="J184" s="8" t="s">
        <v>718</v>
      </c>
      <c r="K184" s="104" t="s">
        <v>721</v>
      </c>
      <c r="L184" s="105">
        <v>5000000</v>
      </c>
      <c r="M184" s="106">
        <v>4250000</v>
      </c>
      <c r="N184" s="100">
        <v>2022</v>
      </c>
      <c r="O184" s="102">
        <v>2027</v>
      </c>
      <c r="P184" s="100"/>
      <c r="Q184" s="101" t="s">
        <v>202</v>
      </c>
      <c r="R184" s="101" t="s">
        <v>202</v>
      </c>
      <c r="S184" s="102" t="s">
        <v>202</v>
      </c>
      <c r="T184" s="103"/>
      <c r="U184" s="103"/>
      <c r="V184" s="103" t="s">
        <v>202</v>
      </c>
      <c r="W184" s="103"/>
      <c r="X184" s="103" t="s">
        <v>202</v>
      </c>
      <c r="Y184" s="100" t="s">
        <v>574</v>
      </c>
      <c r="Z184" s="102" t="s">
        <v>213</v>
      </c>
    </row>
    <row r="185" spans="1:26" ht="135.75" thickBot="1" x14ac:dyDescent="0.3">
      <c r="A185" s="11">
        <v>176</v>
      </c>
      <c r="B185" s="127" t="s">
        <v>717</v>
      </c>
      <c r="C185" s="110" t="s">
        <v>718</v>
      </c>
      <c r="D185" s="6" t="s">
        <v>733</v>
      </c>
      <c r="E185" s="313">
        <v>102591113</v>
      </c>
      <c r="F185" s="313">
        <v>650035992</v>
      </c>
      <c r="G185" s="99" t="s">
        <v>734</v>
      </c>
      <c r="H185" s="8" t="s">
        <v>114</v>
      </c>
      <c r="I185" s="8" t="s">
        <v>131</v>
      </c>
      <c r="J185" s="8" t="s">
        <v>718</v>
      </c>
      <c r="K185" s="99" t="s">
        <v>735</v>
      </c>
      <c r="L185" s="23">
        <v>2500000</v>
      </c>
      <c r="M185" s="24">
        <v>2150000</v>
      </c>
      <c r="N185" s="19">
        <v>2022</v>
      </c>
      <c r="O185" s="21">
        <v>2027</v>
      </c>
      <c r="P185" s="19" t="s">
        <v>202</v>
      </c>
      <c r="Q185" s="20"/>
      <c r="R185" s="20"/>
      <c r="S185" s="21" t="s">
        <v>202</v>
      </c>
      <c r="T185" s="22"/>
      <c r="U185" s="22"/>
      <c r="V185" s="22" t="s">
        <v>202</v>
      </c>
      <c r="W185" s="22"/>
      <c r="X185" s="22" t="s">
        <v>202</v>
      </c>
      <c r="Y185" s="19" t="s">
        <v>574</v>
      </c>
      <c r="Z185" s="21" t="s">
        <v>213</v>
      </c>
    </row>
    <row r="186" spans="1:26" ht="105.75" thickBot="1" x14ac:dyDescent="0.3">
      <c r="A186" s="4">
        <v>177</v>
      </c>
      <c r="B186" s="127" t="s">
        <v>745</v>
      </c>
      <c r="C186" s="110" t="s">
        <v>746</v>
      </c>
      <c r="D186" s="6">
        <v>70881707</v>
      </c>
      <c r="E186" s="314">
        <v>102591491</v>
      </c>
      <c r="F186" s="313">
        <v>600120511</v>
      </c>
      <c r="G186" s="112" t="s">
        <v>753</v>
      </c>
      <c r="H186" s="8" t="s">
        <v>114</v>
      </c>
      <c r="I186" s="8" t="s">
        <v>131</v>
      </c>
      <c r="J186" s="112" t="s">
        <v>746</v>
      </c>
      <c r="K186" s="120" t="s">
        <v>754</v>
      </c>
      <c r="L186" s="9">
        <v>8000000</v>
      </c>
      <c r="M186" s="10">
        <v>6800000</v>
      </c>
      <c r="N186" s="5">
        <v>2022</v>
      </c>
      <c r="O186" s="7">
        <v>2027</v>
      </c>
      <c r="P186" s="5"/>
      <c r="Q186" s="6"/>
      <c r="R186" s="6"/>
      <c r="S186" s="7" t="s">
        <v>202</v>
      </c>
      <c r="T186" s="8"/>
      <c r="U186" s="8"/>
      <c r="V186" s="8" t="s">
        <v>202</v>
      </c>
      <c r="W186" s="8"/>
      <c r="X186" s="8" t="s">
        <v>202</v>
      </c>
      <c r="Y186" s="5" t="s">
        <v>563</v>
      </c>
      <c r="Z186" s="7" t="s">
        <v>606</v>
      </c>
    </row>
    <row r="187" spans="1:26" ht="105.75" thickBot="1" x14ac:dyDescent="0.3">
      <c r="A187" s="4">
        <v>178</v>
      </c>
      <c r="B187" s="127" t="s">
        <v>745</v>
      </c>
      <c r="C187" s="110" t="s">
        <v>746</v>
      </c>
      <c r="D187" s="6">
        <v>70881707</v>
      </c>
      <c r="E187" s="314">
        <v>102591491</v>
      </c>
      <c r="F187" s="313">
        <v>600120511</v>
      </c>
      <c r="G187" s="98" t="s">
        <v>755</v>
      </c>
      <c r="H187" s="8" t="s">
        <v>114</v>
      </c>
      <c r="I187" s="8" t="s">
        <v>131</v>
      </c>
      <c r="J187" s="112" t="s">
        <v>746</v>
      </c>
      <c r="K187" s="93" t="s">
        <v>756</v>
      </c>
      <c r="L187" s="16">
        <v>25000000</v>
      </c>
      <c r="M187" s="17">
        <v>21250000</v>
      </c>
      <c r="N187" s="12">
        <v>2022</v>
      </c>
      <c r="O187" s="14">
        <v>2027</v>
      </c>
      <c r="P187" s="12" t="s">
        <v>202</v>
      </c>
      <c r="Q187" s="13" t="s">
        <v>202</v>
      </c>
      <c r="R187" s="13" t="s">
        <v>202</v>
      </c>
      <c r="S187" s="14" t="s">
        <v>202</v>
      </c>
      <c r="T187" s="15"/>
      <c r="U187" s="15"/>
      <c r="V187" s="15" t="s">
        <v>202</v>
      </c>
      <c r="W187" s="15"/>
      <c r="X187" s="15" t="s">
        <v>202</v>
      </c>
      <c r="Y187" s="5" t="s">
        <v>563</v>
      </c>
      <c r="Z187" s="7" t="s">
        <v>213</v>
      </c>
    </row>
    <row r="188" spans="1:26" ht="105.75" thickBot="1" x14ac:dyDescent="0.3">
      <c r="A188" s="11">
        <v>179</v>
      </c>
      <c r="B188" s="127" t="s">
        <v>745</v>
      </c>
      <c r="C188" s="110" t="s">
        <v>746</v>
      </c>
      <c r="D188" s="6">
        <v>70881707</v>
      </c>
      <c r="E188" s="314">
        <v>102591491</v>
      </c>
      <c r="F188" s="313">
        <v>600120511</v>
      </c>
      <c r="G188" s="98" t="s">
        <v>749</v>
      </c>
      <c r="H188" s="8" t="s">
        <v>114</v>
      </c>
      <c r="I188" s="8" t="s">
        <v>131</v>
      </c>
      <c r="J188" s="112" t="s">
        <v>746</v>
      </c>
      <c r="K188" s="97" t="s">
        <v>757</v>
      </c>
      <c r="L188" s="16">
        <v>3000000</v>
      </c>
      <c r="M188" s="17">
        <v>2550000</v>
      </c>
      <c r="N188" s="12">
        <v>2022</v>
      </c>
      <c r="O188" s="14">
        <v>2027</v>
      </c>
      <c r="P188" s="12"/>
      <c r="Q188" s="13" t="s">
        <v>202</v>
      </c>
      <c r="R188" s="13" t="s">
        <v>202</v>
      </c>
      <c r="S188" s="14" t="s">
        <v>202</v>
      </c>
      <c r="T188" s="15"/>
      <c r="U188" s="15"/>
      <c r="V188" s="15" t="s">
        <v>202</v>
      </c>
      <c r="W188" s="15"/>
      <c r="X188" s="15" t="s">
        <v>202</v>
      </c>
      <c r="Y188" s="5" t="s">
        <v>563</v>
      </c>
      <c r="Z188" s="7" t="s">
        <v>213</v>
      </c>
    </row>
    <row r="189" spans="1:26" ht="105.75" thickBot="1" x14ac:dyDescent="0.3">
      <c r="A189" s="4">
        <v>180</v>
      </c>
      <c r="B189" s="127" t="s">
        <v>745</v>
      </c>
      <c r="C189" s="110" t="s">
        <v>746</v>
      </c>
      <c r="D189" s="6">
        <v>70881707</v>
      </c>
      <c r="E189" s="314">
        <v>102591491</v>
      </c>
      <c r="F189" s="313">
        <v>600120511</v>
      </c>
      <c r="G189" s="98" t="s">
        <v>758</v>
      </c>
      <c r="H189" s="8" t="s">
        <v>114</v>
      </c>
      <c r="I189" s="8" t="s">
        <v>131</v>
      </c>
      <c r="J189" s="112" t="s">
        <v>746</v>
      </c>
      <c r="K189" s="97" t="s">
        <v>759</v>
      </c>
      <c r="L189" s="16">
        <v>5000000</v>
      </c>
      <c r="M189" s="17">
        <v>4250000</v>
      </c>
      <c r="N189" s="12">
        <v>2022</v>
      </c>
      <c r="O189" s="14">
        <v>2027</v>
      </c>
      <c r="P189" s="12"/>
      <c r="Q189" s="13" t="s">
        <v>202</v>
      </c>
      <c r="R189" s="13"/>
      <c r="S189" s="14"/>
      <c r="T189" s="15"/>
      <c r="U189" s="15"/>
      <c r="V189" s="15" t="s">
        <v>202</v>
      </c>
      <c r="W189" s="15"/>
      <c r="X189" s="15"/>
      <c r="Y189" s="5" t="s">
        <v>563</v>
      </c>
      <c r="Z189" s="7" t="s">
        <v>213</v>
      </c>
    </row>
    <row r="190" spans="1:26" ht="105.75" thickBot="1" x14ac:dyDescent="0.3">
      <c r="A190" s="4">
        <v>181</v>
      </c>
      <c r="B190" s="127" t="s">
        <v>745</v>
      </c>
      <c r="C190" s="110" t="s">
        <v>746</v>
      </c>
      <c r="D190" s="6">
        <v>70881707</v>
      </c>
      <c r="E190" s="314">
        <v>102591491</v>
      </c>
      <c r="F190" s="313">
        <v>600120511</v>
      </c>
      <c r="G190" s="98" t="s">
        <v>760</v>
      </c>
      <c r="H190" s="8" t="s">
        <v>114</v>
      </c>
      <c r="I190" s="8" t="s">
        <v>131</v>
      </c>
      <c r="J190" s="112" t="s">
        <v>746</v>
      </c>
      <c r="K190" s="98" t="s">
        <v>761</v>
      </c>
      <c r="L190" s="16">
        <v>10000000</v>
      </c>
      <c r="M190" s="17">
        <v>8500000</v>
      </c>
      <c r="N190" s="12">
        <v>2022</v>
      </c>
      <c r="O190" s="14">
        <v>2027</v>
      </c>
      <c r="P190" s="12"/>
      <c r="Q190" s="13"/>
      <c r="R190" s="13" t="s">
        <v>202</v>
      </c>
      <c r="S190" s="14"/>
      <c r="T190" s="15"/>
      <c r="U190" s="15"/>
      <c r="V190" s="15" t="s">
        <v>202</v>
      </c>
      <c r="W190" s="15"/>
      <c r="X190" s="15"/>
      <c r="Y190" s="5" t="s">
        <v>563</v>
      </c>
      <c r="Z190" s="7" t="s">
        <v>213</v>
      </c>
    </row>
    <row r="191" spans="1:26" ht="105.75" thickBot="1" x14ac:dyDescent="0.3">
      <c r="A191" s="11">
        <v>182</v>
      </c>
      <c r="B191" s="127" t="s">
        <v>745</v>
      </c>
      <c r="C191" s="110" t="s">
        <v>746</v>
      </c>
      <c r="D191" s="6">
        <v>70881707</v>
      </c>
      <c r="E191" s="314">
        <v>102591491</v>
      </c>
      <c r="F191" s="313">
        <v>600120511</v>
      </c>
      <c r="G191" s="104" t="s">
        <v>762</v>
      </c>
      <c r="H191" s="8" t="s">
        <v>114</v>
      </c>
      <c r="I191" s="8" t="s">
        <v>131</v>
      </c>
      <c r="J191" s="112" t="s">
        <v>746</v>
      </c>
      <c r="K191" s="104" t="s">
        <v>763</v>
      </c>
      <c r="L191" s="105">
        <v>7000000</v>
      </c>
      <c r="M191" s="106">
        <v>5950000</v>
      </c>
      <c r="N191" s="100">
        <v>2022</v>
      </c>
      <c r="O191" s="102">
        <v>2027</v>
      </c>
      <c r="P191" s="100"/>
      <c r="Q191" s="101"/>
      <c r="R191" s="101"/>
      <c r="S191" s="102"/>
      <c r="T191" s="103"/>
      <c r="U191" s="103"/>
      <c r="V191" s="103"/>
      <c r="W191" s="103"/>
      <c r="X191" s="103"/>
      <c r="Y191" s="5" t="s">
        <v>563</v>
      </c>
      <c r="Z191" s="7" t="s">
        <v>213</v>
      </c>
    </row>
    <row r="192" spans="1:26" ht="105.75" thickBot="1" x14ac:dyDescent="0.3">
      <c r="A192" s="4">
        <v>183</v>
      </c>
      <c r="B192" s="127" t="s">
        <v>745</v>
      </c>
      <c r="C192" s="110" t="s">
        <v>746</v>
      </c>
      <c r="D192" s="6">
        <v>70881707</v>
      </c>
      <c r="E192" s="314">
        <v>102591491</v>
      </c>
      <c r="F192" s="313">
        <v>600120511</v>
      </c>
      <c r="G192" s="104" t="s">
        <v>764</v>
      </c>
      <c r="H192" s="8" t="s">
        <v>114</v>
      </c>
      <c r="I192" s="8" t="s">
        <v>131</v>
      </c>
      <c r="J192" s="112" t="s">
        <v>746</v>
      </c>
      <c r="K192" s="104" t="s">
        <v>765</v>
      </c>
      <c r="L192" s="105">
        <v>1000000</v>
      </c>
      <c r="M192" s="106">
        <v>850000</v>
      </c>
      <c r="N192" s="100">
        <v>2022</v>
      </c>
      <c r="O192" s="102">
        <v>2027</v>
      </c>
      <c r="P192" s="100" t="s">
        <v>202</v>
      </c>
      <c r="Q192" s="101" t="s">
        <v>202</v>
      </c>
      <c r="R192" s="101" t="s">
        <v>202</v>
      </c>
      <c r="S192" s="102" t="s">
        <v>202</v>
      </c>
      <c r="T192" s="103"/>
      <c r="U192" s="103"/>
      <c r="V192" s="103"/>
      <c r="W192" s="103"/>
      <c r="X192" s="103" t="s">
        <v>202</v>
      </c>
      <c r="Y192" s="5" t="s">
        <v>563</v>
      </c>
      <c r="Z192" s="7" t="s">
        <v>213</v>
      </c>
    </row>
    <row r="193" spans="1:26" ht="105.75" thickBot="1" x14ac:dyDescent="0.3">
      <c r="A193" s="4">
        <v>184</v>
      </c>
      <c r="B193" s="127" t="s">
        <v>745</v>
      </c>
      <c r="C193" s="110" t="s">
        <v>746</v>
      </c>
      <c r="D193" s="6">
        <v>70881707</v>
      </c>
      <c r="E193" s="314">
        <v>102591491</v>
      </c>
      <c r="F193" s="313">
        <v>600120511</v>
      </c>
      <c r="G193" s="104" t="s">
        <v>747</v>
      </c>
      <c r="H193" s="8" t="s">
        <v>114</v>
      </c>
      <c r="I193" s="8" t="s">
        <v>131</v>
      </c>
      <c r="J193" s="112" t="s">
        <v>746</v>
      </c>
      <c r="K193" s="104" t="s">
        <v>748</v>
      </c>
      <c r="L193" s="16">
        <v>5000000</v>
      </c>
      <c r="M193" s="17">
        <v>4250000</v>
      </c>
      <c r="N193" s="100">
        <v>2022</v>
      </c>
      <c r="O193" s="102">
        <v>2027</v>
      </c>
      <c r="P193" s="100" t="s">
        <v>202</v>
      </c>
      <c r="Q193" s="101" t="s">
        <v>202</v>
      </c>
      <c r="R193" s="101" t="s">
        <v>202</v>
      </c>
      <c r="S193" s="102" t="s">
        <v>202</v>
      </c>
      <c r="T193" s="103"/>
      <c r="U193" s="103"/>
      <c r="V193" s="103"/>
      <c r="W193" s="103"/>
      <c r="X193" s="103" t="s">
        <v>202</v>
      </c>
      <c r="Y193" s="5" t="s">
        <v>563</v>
      </c>
      <c r="Z193" s="7" t="s">
        <v>213</v>
      </c>
    </row>
    <row r="194" spans="1:26" ht="105.75" thickBot="1" x14ac:dyDescent="0.3">
      <c r="A194" s="11">
        <v>185</v>
      </c>
      <c r="B194" s="127" t="s">
        <v>745</v>
      </c>
      <c r="C194" s="110" t="s">
        <v>746</v>
      </c>
      <c r="D194" s="6">
        <v>70881707</v>
      </c>
      <c r="E194" s="314">
        <v>102591491</v>
      </c>
      <c r="F194" s="313">
        <v>600120511</v>
      </c>
      <c r="G194" s="99" t="s">
        <v>561</v>
      </c>
      <c r="H194" s="8" t="s">
        <v>114</v>
      </c>
      <c r="I194" s="8" t="s">
        <v>131</v>
      </c>
      <c r="J194" s="112" t="s">
        <v>746</v>
      </c>
      <c r="K194" s="99" t="s">
        <v>766</v>
      </c>
      <c r="L194" s="105">
        <v>1000000</v>
      </c>
      <c r="M194" s="106">
        <v>850000</v>
      </c>
      <c r="N194" s="100">
        <v>2022</v>
      </c>
      <c r="O194" s="102">
        <v>2027</v>
      </c>
      <c r="P194" s="19" t="s">
        <v>202</v>
      </c>
      <c r="Q194" s="20" t="s">
        <v>202</v>
      </c>
      <c r="R194" s="20" t="s">
        <v>202</v>
      </c>
      <c r="S194" s="21" t="s">
        <v>202</v>
      </c>
      <c r="T194" s="22"/>
      <c r="U194" s="22"/>
      <c r="V194" s="22"/>
      <c r="W194" s="22"/>
      <c r="X194" s="22" t="s">
        <v>202</v>
      </c>
      <c r="Y194" s="5" t="s">
        <v>563</v>
      </c>
      <c r="Z194" s="7" t="s">
        <v>213</v>
      </c>
    </row>
    <row r="195" spans="1:26" ht="105.75" thickBot="1" x14ac:dyDescent="0.3">
      <c r="A195" s="4">
        <v>186</v>
      </c>
      <c r="B195" s="127" t="s">
        <v>745</v>
      </c>
      <c r="C195" s="110" t="s">
        <v>746</v>
      </c>
      <c r="D195" s="6">
        <v>70881707</v>
      </c>
      <c r="E195" s="314">
        <v>102591491</v>
      </c>
      <c r="F195" s="313">
        <v>600120511</v>
      </c>
      <c r="G195" s="99" t="s">
        <v>767</v>
      </c>
      <c r="H195" s="8" t="s">
        <v>114</v>
      </c>
      <c r="I195" s="8" t="s">
        <v>131</v>
      </c>
      <c r="J195" s="112" t="s">
        <v>746</v>
      </c>
      <c r="K195" s="99" t="s">
        <v>768</v>
      </c>
      <c r="L195" s="23">
        <v>6000000</v>
      </c>
      <c r="M195" s="24">
        <v>5100000</v>
      </c>
      <c r="N195" s="100">
        <v>2022</v>
      </c>
      <c r="O195" s="102">
        <v>2027</v>
      </c>
      <c r="P195" s="19" t="s">
        <v>202</v>
      </c>
      <c r="Q195" s="20" t="s">
        <v>202</v>
      </c>
      <c r="R195" s="20" t="s">
        <v>202</v>
      </c>
      <c r="S195" s="21" t="s">
        <v>202</v>
      </c>
      <c r="T195" s="22"/>
      <c r="U195" s="22"/>
      <c r="V195" s="22"/>
      <c r="W195" s="22"/>
      <c r="X195" s="22" t="s">
        <v>202</v>
      </c>
      <c r="Y195" s="5" t="s">
        <v>563</v>
      </c>
      <c r="Z195" s="7" t="s">
        <v>213</v>
      </c>
    </row>
    <row r="196" spans="1:26" ht="45" x14ac:dyDescent="0.25">
      <c r="A196" s="4">
        <v>187</v>
      </c>
      <c r="B196" s="127" t="s">
        <v>775</v>
      </c>
      <c r="C196" s="110" t="s">
        <v>775</v>
      </c>
      <c r="D196" s="110">
        <v>4882407</v>
      </c>
      <c r="E196" s="110" t="s">
        <v>776</v>
      </c>
      <c r="F196" s="219" t="s">
        <v>776</v>
      </c>
      <c r="G196" s="112" t="s">
        <v>780</v>
      </c>
      <c r="H196" s="112" t="s">
        <v>114</v>
      </c>
      <c r="I196" s="112" t="s">
        <v>131</v>
      </c>
      <c r="J196" s="112" t="s">
        <v>781</v>
      </c>
      <c r="K196" s="120" t="s">
        <v>782</v>
      </c>
      <c r="L196" s="225">
        <v>25000000</v>
      </c>
      <c r="M196" s="224">
        <v>21250000</v>
      </c>
      <c r="N196" s="403">
        <v>45170</v>
      </c>
      <c r="O196" s="404">
        <v>45505</v>
      </c>
      <c r="P196" s="127" t="s">
        <v>202</v>
      </c>
      <c r="Q196" s="110" t="s">
        <v>202</v>
      </c>
      <c r="R196" s="110" t="s">
        <v>202</v>
      </c>
      <c r="S196" s="219" t="s">
        <v>202</v>
      </c>
      <c r="T196" s="112"/>
      <c r="U196" s="112" t="s">
        <v>202</v>
      </c>
      <c r="V196" s="112" t="s">
        <v>202</v>
      </c>
      <c r="W196" s="112" t="s">
        <v>202</v>
      </c>
      <c r="X196" s="112" t="s">
        <v>202</v>
      </c>
      <c r="Y196" s="127" t="s">
        <v>779</v>
      </c>
      <c r="Z196" s="219" t="s">
        <v>551</v>
      </c>
    </row>
    <row r="197" spans="1:26" ht="15.75" thickBot="1" x14ac:dyDescent="0.3">
      <c r="C197" s="322"/>
      <c r="D197" s="26"/>
      <c r="E197" s="48"/>
      <c r="F197" s="48"/>
    </row>
    <row r="198" spans="1:26" ht="15.75" thickBot="1" x14ac:dyDescent="0.3">
      <c r="B198" s="94" t="s">
        <v>873</v>
      </c>
      <c r="C198" s="323"/>
      <c r="D198" s="95"/>
      <c r="E198" s="95"/>
      <c r="F198" s="96"/>
      <c r="L198" s="25" t="s">
        <v>120</v>
      </c>
    </row>
    <row r="199" spans="1:26" x14ac:dyDescent="0.25">
      <c r="C199" s="322"/>
      <c r="D199" s="26"/>
      <c r="E199" s="48"/>
      <c r="F199" s="48"/>
      <c r="L199" s="25" t="s">
        <v>795</v>
      </c>
    </row>
    <row r="200" spans="1:26" x14ac:dyDescent="0.25">
      <c r="A200" s="26"/>
      <c r="C200" s="322"/>
      <c r="D200" s="26"/>
      <c r="E200" s="26"/>
      <c r="F200" s="26"/>
    </row>
    <row r="201" spans="1:26" x14ac:dyDescent="0.25">
      <c r="C201" s="322"/>
      <c r="D201" s="26"/>
      <c r="E201" s="26"/>
      <c r="F201" s="26"/>
    </row>
    <row r="202" spans="1:26" x14ac:dyDescent="0.25">
      <c r="B202" s="26" t="s">
        <v>28</v>
      </c>
      <c r="C202" s="322"/>
      <c r="D202" s="26"/>
      <c r="E202" s="26"/>
      <c r="F202" s="26"/>
    </row>
    <row r="203" spans="1:26" x14ac:dyDescent="0.25">
      <c r="B203" s="30" t="s">
        <v>43</v>
      </c>
      <c r="C203" s="322"/>
      <c r="D203" s="26"/>
      <c r="E203" s="26"/>
      <c r="F203" s="26"/>
    </row>
    <row r="204" spans="1:26" x14ac:dyDescent="0.25">
      <c r="B204" s="26" t="s">
        <v>29</v>
      </c>
      <c r="C204" s="322"/>
      <c r="D204" s="26"/>
      <c r="E204" s="26"/>
      <c r="F204" s="26"/>
    </row>
    <row r="205" spans="1:26" x14ac:dyDescent="0.25">
      <c r="A205" s="26"/>
      <c r="B205" s="26" t="s">
        <v>109</v>
      </c>
    </row>
    <row r="206" spans="1:26" x14ac:dyDescent="0.25">
      <c r="A206" s="30"/>
    </row>
    <row r="207" spans="1:26" x14ac:dyDescent="0.25">
      <c r="A207" s="26"/>
      <c r="B207" s="1" t="s">
        <v>44</v>
      </c>
    </row>
    <row r="208" spans="1:26" x14ac:dyDescent="0.25">
      <c r="A208" s="26"/>
    </row>
    <row r="209" spans="1:17" x14ac:dyDescent="0.25">
      <c r="B209" s="31" t="s">
        <v>77</v>
      </c>
    </row>
    <row r="210" spans="1:17" x14ac:dyDescent="0.25">
      <c r="B210" s="31" t="s">
        <v>73</v>
      </c>
    </row>
    <row r="211" spans="1:17" x14ac:dyDescent="0.25">
      <c r="B211" s="31" t="s">
        <v>69</v>
      </c>
    </row>
    <row r="212" spans="1:17" x14ac:dyDescent="0.25">
      <c r="A212" s="31"/>
      <c r="B212" s="31" t="s">
        <v>70</v>
      </c>
      <c r="C212" s="324"/>
      <c r="D212" s="31"/>
      <c r="E212" s="31"/>
      <c r="F212" s="31"/>
      <c r="G212" s="324"/>
      <c r="H212" s="31"/>
    </row>
    <row r="213" spans="1:17" x14ac:dyDescent="0.25">
      <c r="A213" s="31"/>
      <c r="B213" s="31" t="s">
        <v>71</v>
      </c>
      <c r="C213" s="324"/>
      <c r="D213" s="31"/>
      <c r="E213" s="31"/>
      <c r="F213" s="31"/>
      <c r="G213" s="324"/>
      <c r="H213" s="31"/>
    </row>
    <row r="214" spans="1:17" x14ac:dyDescent="0.25">
      <c r="A214" s="31"/>
      <c r="B214" s="31" t="s">
        <v>72</v>
      </c>
      <c r="C214" s="324"/>
      <c r="D214" s="31"/>
      <c r="E214" s="31"/>
      <c r="F214" s="31"/>
      <c r="G214" s="324"/>
      <c r="H214" s="31"/>
    </row>
    <row r="215" spans="1:17" x14ac:dyDescent="0.25">
      <c r="A215" s="31"/>
      <c r="B215" s="31" t="s">
        <v>75</v>
      </c>
      <c r="C215" s="324"/>
      <c r="D215" s="31"/>
      <c r="E215" s="31"/>
      <c r="F215" s="31"/>
      <c r="G215" s="324"/>
      <c r="H215" s="31"/>
    </row>
    <row r="216" spans="1:17" x14ac:dyDescent="0.25">
      <c r="A216" s="31"/>
      <c r="B216" s="3" t="s">
        <v>74</v>
      </c>
      <c r="C216" s="324"/>
      <c r="D216" s="31"/>
      <c r="E216" s="31"/>
      <c r="F216" s="31"/>
      <c r="G216" s="324"/>
      <c r="H216" s="31"/>
    </row>
    <row r="217" spans="1:17" x14ac:dyDescent="0.25">
      <c r="A217" s="31"/>
      <c r="B217" s="31" t="s">
        <v>76</v>
      </c>
      <c r="C217" s="324"/>
      <c r="D217" s="31"/>
      <c r="E217" s="31"/>
      <c r="F217" s="31"/>
      <c r="G217" s="324"/>
      <c r="H217" s="31"/>
    </row>
    <row r="218" spans="1:17" x14ac:dyDescent="0.25">
      <c r="A218" s="31"/>
      <c r="B218" s="31" t="s">
        <v>46</v>
      </c>
      <c r="C218" s="324"/>
      <c r="D218" s="31"/>
      <c r="E218" s="31"/>
      <c r="F218" s="31"/>
      <c r="G218" s="324"/>
      <c r="H218" s="31"/>
    </row>
    <row r="219" spans="1:17" x14ac:dyDescent="0.25">
      <c r="A219" s="3"/>
      <c r="B219" s="31"/>
      <c r="C219" s="325"/>
      <c r="D219" s="3"/>
      <c r="E219" s="3"/>
    </row>
    <row r="220" spans="1:17" x14ac:dyDescent="0.25">
      <c r="A220" s="31"/>
      <c r="B220" s="31" t="s">
        <v>78</v>
      </c>
      <c r="C220" s="324"/>
      <c r="D220" s="31"/>
      <c r="E220" s="31"/>
      <c r="F220" s="31"/>
      <c r="G220" s="326"/>
      <c r="H220" s="29"/>
      <c r="I220" s="29"/>
      <c r="J220" s="29"/>
      <c r="K220" s="29"/>
      <c r="L220" s="32"/>
      <c r="M220" s="32"/>
      <c r="N220" s="29"/>
      <c r="O220" s="29"/>
      <c r="P220" s="29"/>
      <c r="Q220" s="29"/>
    </row>
    <row r="221" spans="1:17" x14ac:dyDescent="0.25">
      <c r="A221" s="31"/>
      <c r="B221" s="31" t="s">
        <v>65</v>
      </c>
      <c r="C221" s="324"/>
      <c r="D221" s="31"/>
      <c r="E221" s="31"/>
      <c r="F221" s="31"/>
      <c r="G221" s="326"/>
      <c r="H221" s="29"/>
      <c r="I221" s="29"/>
      <c r="J221" s="29"/>
      <c r="K221" s="29"/>
      <c r="L221" s="32"/>
      <c r="M221" s="32"/>
      <c r="N221" s="29"/>
      <c r="O221" s="29"/>
      <c r="P221" s="29"/>
      <c r="Q221" s="29"/>
    </row>
    <row r="222" spans="1:17" x14ac:dyDescent="0.25">
      <c r="A222" s="31"/>
      <c r="C222" s="324"/>
      <c r="D222" s="31"/>
      <c r="E222" s="31"/>
      <c r="F222" s="31"/>
      <c r="G222" s="326"/>
      <c r="H222" s="29"/>
      <c r="I222" s="29"/>
      <c r="J222" s="29"/>
      <c r="K222" s="29"/>
      <c r="L222" s="32"/>
      <c r="M222" s="32"/>
      <c r="N222" s="29"/>
      <c r="O222" s="29"/>
      <c r="P222" s="29"/>
      <c r="Q222" s="29"/>
    </row>
    <row r="223" spans="1:17" x14ac:dyDescent="0.25">
      <c r="A223" s="31"/>
      <c r="B223" s="1" t="s">
        <v>47</v>
      </c>
      <c r="C223" s="324"/>
      <c r="D223" s="31"/>
      <c r="E223" s="31"/>
      <c r="F223" s="31"/>
      <c r="G223" s="326"/>
      <c r="H223" s="29"/>
      <c r="I223" s="29"/>
      <c r="J223" s="29"/>
      <c r="K223" s="29"/>
      <c r="L223" s="32"/>
      <c r="M223" s="32"/>
      <c r="N223" s="29"/>
      <c r="O223" s="29"/>
      <c r="P223" s="29"/>
      <c r="Q223" s="29"/>
    </row>
    <row r="224" spans="1:17" x14ac:dyDescent="0.25">
      <c r="A224" s="31"/>
      <c r="B224" s="2" t="s">
        <v>48</v>
      </c>
      <c r="C224" s="324"/>
      <c r="D224" s="31"/>
      <c r="E224" s="31"/>
      <c r="F224" s="31"/>
      <c r="G224" s="326"/>
      <c r="H224" s="29"/>
      <c r="I224" s="29"/>
      <c r="J224" s="29"/>
      <c r="K224" s="29"/>
      <c r="L224" s="32"/>
      <c r="M224" s="32"/>
      <c r="N224" s="29"/>
      <c r="O224" s="29"/>
      <c r="P224" s="29"/>
      <c r="Q224" s="29"/>
    </row>
    <row r="225" spans="1:13" x14ac:dyDescent="0.25">
      <c r="B225" s="1" t="s">
        <v>49</v>
      </c>
    </row>
    <row r="227" spans="1:13" x14ac:dyDescent="0.25">
      <c r="A227" s="2"/>
    </row>
    <row r="230" spans="1:13" s="31" customFormat="1" x14ac:dyDescent="0.25">
      <c r="C230" s="324"/>
      <c r="G230" s="324"/>
      <c r="L230" s="33"/>
      <c r="M230" s="33"/>
    </row>
    <row r="231" spans="1:13" s="31" customFormat="1" x14ac:dyDescent="0.25">
      <c r="C231" s="324"/>
      <c r="G231" s="324"/>
      <c r="L231" s="33"/>
      <c r="M231" s="33"/>
    </row>
    <row r="232" spans="1:13" x14ac:dyDescent="0.25">
      <c r="A232" s="34"/>
      <c r="B232" s="35"/>
      <c r="C232" s="326"/>
      <c r="D232" s="29"/>
      <c r="E232" s="29"/>
      <c r="F232" s="29"/>
      <c r="G232" s="326"/>
      <c r="H232" s="29"/>
      <c r="I232" s="29"/>
    </row>
    <row r="233" spans="1:13" s="29" customFormat="1" x14ac:dyDescent="0.25">
      <c r="C233" s="326"/>
      <c r="G233" s="326"/>
      <c r="L233" s="32"/>
      <c r="M233" s="32"/>
    </row>
    <row r="234" spans="1:13" s="36" customFormat="1" x14ac:dyDescent="0.25">
      <c r="A234" s="31"/>
      <c r="B234" s="31"/>
      <c r="C234" s="324"/>
      <c r="D234" s="31"/>
      <c r="E234" s="31"/>
      <c r="F234" s="31"/>
      <c r="G234" s="324"/>
      <c r="H234" s="31"/>
      <c r="I234" s="29"/>
      <c r="L234" s="37"/>
      <c r="M234" s="37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B7:F7"/>
    <mergeCell ref="L7:M7"/>
    <mergeCell ref="N7:O7"/>
    <mergeCell ref="Y7:Z7"/>
    <mergeCell ref="Y8:Y9"/>
    <mergeCell ref="Z8:Z9"/>
    <mergeCell ref="L8:L9"/>
    <mergeCell ref="M8:M9"/>
    <mergeCell ref="N8:N9"/>
    <mergeCell ref="O8:O9"/>
    <mergeCell ref="H7:H9"/>
    <mergeCell ref="W8:W9"/>
    <mergeCell ref="I7:I9"/>
    <mergeCell ref="A6:Z6"/>
    <mergeCell ref="A7:A9"/>
    <mergeCell ref="C8:C9"/>
    <mergeCell ref="D8:D9"/>
    <mergeCell ref="E8:E9"/>
    <mergeCell ref="F8:F9"/>
    <mergeCell ref="G7:G9"/>
    <mergeCell ref="J7:J9"/>
    <mergeCell ref="T8:T9"/>
    <mergeCell ref="V8:V9"/>
    <mergeCell ref="X8:X9"/>
    <mergeCell ref="P7:X7"/>
    <mergeCell ref="B8:B9"/>
    <mergeCell ref="U8:U9"/>
    <mergeCell ref="P8:S8"/>
    <mergeCell ref="K7:K9"/>
  </mergeCells>
  <pageMargins left="0.25" right="0.25" top="0.75" bottom="0.75" header="0.3" footer="0.3"/>
  <pageSetup paperSize="8" scale="58" fitToHeight="0" orientation="landscape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T52"/>
  <sheetViews>
    <sheetView tabSelected="1" topLeftCell="B10" zoomScale="85" zoomScaleNormal="85" workbookViewId="0">
      <selection activeCell="C27" sqref="C27"/>
    </sheetView>
  </sheetViews>
  <sheetFormatPr defaultColWidth="8.7109375" defaultRowHeight="15" x14ac:dyDescent="0.25"/>
  <cols>
    <col min="1" max="1" width="14.28515625" style="1" hidden="1" customWidth="1"/>
    <col min="2" max="2" width="7.28515625" style="1" customWidth="1"/>
    <col min="3" max="3" width="18.28515625" style="1" customWidth="1"/>
    <col min="4" max="4" width="17.5703125" style="1" customWidth="1"/>
    <col min="5" max="5" width="9.7109375" style="1" customWidth="1"/>
    <col min="6" max="6" width="22.28515625" style="1" customWidth="1"/>
    <col min="7" max="8" width="13.7109375" style="1" customWidth="1"/>
    <col min="9" max="9" width="16.7109375" style="1" customWidth="1"/>
    <col min="10" max="10" width="39.42578125" style="1" customWidth="1"/>
    <col min="11" max="11" width="12.5703125" style="25" customWidth="1"/>
    <col min="12" max="12" width="13" style="25" customWidth="1"/>
    <col min="13" max="13" width="9" style="1" customWidth="1"/>
    <col min="14" max="14" width="8.7109375" style="1"/>
    <col min="15" max="18" width="11.140625" style="1" customWidth="1"/>
    <col min="19" max="20" width="10.5703125" style="1" customWidth="1"/>
    <col min="21" max="16384" width="8.7109375" style="1"/>
  </cols>
  <sheetData>
    <row r="2" spans="1:20" x14ac:dyDescent="0.25">
      <c r="C2" s="1" t="s">
        <v>121</v>
      </c>
    </row>
    <row r="3" spans="1:20" x14ac:dyDescent="0.25">
      <c r="C3" s="1" t="s">
        <v>122</v>
      </c>
    </row>
    <row r="4" spans="1:20" x14ac:dyDescent="0.25">
      <c r="C4" s="1" t="s">
        <v>124</v>
      </c>
    </row>
    <row r="5" spans="1:20" ht="15.75" thickBot="1" x14ac:dyDescent="0.3"/>
    <row r="6" spans="1:20" ht="21.75" customHeight="1" thickBot="1" x14ac:dyDescent="0.35">
      <c r="A6" s="697" t="s">
        <v>50</v>
      </c>
      <c r="B6" s="698"/>
      <c r="C6" s="698"/>
      <c r="D6" s="698"/>
      <c r="E6" s="698"/>
      <c r="F6" s="698"/>
      <c r="G6" s="698"/>
      <c r="H6" s="698"/>
      <c r="I6" s="698"/>
      <c r="J6" s="698"/>
      <c r="K6" s="698"/>
      <c r="L6" s="698"/>
      <c r="M6" s="698"/>
      <c r="N6" s="698"/>
      <c r="O6" s="698"/>
      <c r="P6" s="698"/>
      <c r="Q6" s="698"/>
      <c r="R6" s="698"/>
      <c r="S6" s="698"/>
      <c r="T6" s="699"/>
    </row>
    <row r="7" spans="1:20" ht="30" customHeight="1" thickBot="1" x14ac:dyDescent="0.3">
      <c r="A7" s="625" t="s">
        <v>51</v>
      </c>
      <c r="B7" s="623" t="s">
        <v>6</v>
      </c>
      <c r="C7" s="644" t="s">
        <v>52</v>
      </c>
      <c r="D7" s="640"/>
      <c r="E7" s="640"/>
      <c r="F7" s="702" t="s">
        <v>8</v>
      </c>
      <c r="G7" s="693" t="s">
        <v>34</v>
      </c>
      <c r="H7" s="632" t="s">
        <v>66</v>
      </c>
      <c r="I7" s="630" t="s">
        <v>10</v>
      </c>
      <c r="J7" s="706" t="s">
        <v>11</v>
      </c>
      <c r="K7" s="628" t="s">
        <v>53</v>
      </c>
      <c r="L7" s="629"/>
      <c r="M7" s="709" t="s">
        <v>13</v>
      </c>
      <c r="N7" s="710"/>
      <c r="O7" s="716" t="s">
        <v>54</v>
      </c>
      <c r="P7" s="717"/>
      <c r="Q7" s="717"/>
      <c r="R7" s="717"/>
      <c r="S7" s="709" t="s">
        <v>15</v>
      </c>
      <c r="T7" s="710"/>
    </row>
    <row r="8" spans="1:20" ht="22.35" customHeight="1" thickBot="1" x14ac:dyDescent="0.3">
      <c r="A8" s="700"/>
      <c r="B8" s="713"/>
      <c r="C8" s="714" t="s">
        <v>55</v>
      </c>
      <c r="D8" s="689" t="s">
        <v>56</v>
      </c>
      <c r="E8" s="689" t="s">
        <v>57</v>
      </c>
      <c r="F8" s="703"/>
      <c r="G8" s="694"/>
      <c r="H8" s="696"/>
      <c r="I8" s="705"/>
      <c r="J8" s="707"/>
      <c r="K8" s="691" t="s">
        <v>58</v>
      </c>
      <c r="L8" s="691" t="s">
        <v>108</v>
      </c>
      <c r="M8" s="671" t="s">
        <v>22</v>
      </c>
      <c r="N8" s="673" t="s">
        <v>23</v>
      </c>
      <c r="O8" s="718" t="s">
        <v>37</v>
      </c>
      <c r="P8" s="719"/>
      <c r="Q8" s="719"/>
      <c r="R8" s="719"/>
      <c r="S8" s="711" t="s">
        <v>59</v>
      </c>
      <c r="T8" s="712" t="s">
        <v>27</v>
      </c>
    </row>
    <row r="9" spans="1:20" ht="68.25" customHeight="1" thickBot="1" x14ac:dyDescent="0.3">
      <c r="A9" s="701"/>
      <c r="B9" s="624"/>
      <c r="C9" s="715"/>
      <c r="D9" s="690"/>
      <c r="E9" s="690"/>
      <c r="F9" s="704"/>
      <c r="G9" s="695"/>
      <c r="H9" s="633"/>
      <c r="I9" s="631"/>
      <c r="J9" s="708"/>
      <c r="K9" s="692"/>
      <c r="L9" s="692"/>
      <c r="M9" s="672"/>
      <c r="N9" s="674"/>
      <c r="O9" s="84" t="s">
        <v>60</v>
      </c>
      <c r="P9" s="85" t="s">
        <v>40</v>
      </c>
      <c r="Q9" s="86" t="s">
        <v>41</v>
      </c>
      <c r="R9" s="87" t="s">
        <v>61</v>
      </c>
      <c r="S9" s="680"/>
      <c r="T9" s="682"/>
    </row>
    <row r="10" spans="1:20" ht="75.75" thickBot="1" x14ac:dyDescent="0.3">
      <c r="A10" s="38">
        <v>1</v>
      </c>
      <c r="B10" s="4">
        <v>1</v>
      </c>
      <c r="C10" s="118" t="s">
        <v>217</v>
      </c>
      <c r="D10" s="128" t="s">
        <v>218</v>
      </c>
      <c r="E10" s="207">
        <v>44053916</v>
      </c>
      <c r="F10" s="119" t="s">
        <v>231</v>
      </c>
      <c r="G10" s="119" t="s">
        <v>114</v>
      </c>
      <c r="H10" s="119" t="s">
        <v>131</v>
      </c>
      <c r="I10" s="119" t="s">
        <v>131</v>
      </c>
      <c r="J10" s="120" t="s">
        <v>232</v>
      </c>
      <c r="K10" s="40">
        <v>500000</v>
      </c>
      <c r="L10" s="41">
        <v>425000</v>
      </c>
      <c r="M10" s="5">
        <v>2024</v>
      </c>
      <c r="N10" s="7">
        <v>2025</v>
      </c>
      <c r="O10" s="5"/>
      <c r="P10" s="6"/>
      <c r="Q10" s="6" t="s">
        <v>202</v>
      </c>
      <c r="R10" s="7" t="s">
        <v>202</v>
      </c>
      <c r="S10" s="127" t="s">
        <v>216</v>
      </c>
      <c r="T10" s="7" t="s">
        <v>213</v>
      </c>
    </row>
    <row r="11" spans="1:20" ht="75.75" thickBot="1" x14ac:dyDescent="0.3">
      <c r="A11" s="38"/>
      <c r="B11" s="129">
        <v>2</v>
      </c>
      <c r="C11" s="118" t="s">
        <v>233</v>
      </c>
      <c r="D11" s="128" t="s">
        <v>234</v>
      </c>
      <c r="E11" s="207">
        <v>70987025</v>
      </c>
      <c r="F11" s="119" t="s">
        <v>252</v>
      </c>
      <c r="G11" s="119" t="s">
        <v>130</v>
      </c>
      <c r="H11" s="119" t="s">
        <v>236</v>
      </c>
      <c r="I11" s="119" t="s">
        <v>283</v>
      </c>
      <c r="J11" s="120" t="s">
        <v>253</v>
      </c>
      <c r="K11" s="40">
        <v>3000000</v>
      </c>
      <c r="L11" s="41">
        <v>2550000</v>
      </c>
      <c r="M11" s="5">
        <v>2022</v>
      </c>
      <c r="N11" s="7">
        <v>2023</v>
      </c>
      <c r="O11" s="5"/>
      <c r="P11" s="6" t="s">
        <v>242</v>
      </c>
      <c r="Q11" s="6"/>
      <c r="R11" s="7" t="s">
        <v>242</v>
      </c>
      <c r="S11" s="127" t="s">
        <v>238</v>
      </c>
      <c r="T11" s="7" t="s">
        <v>213</v>
      </c>
    </row>
    <row r="12" spans="1:20" ht="75.75" thickBot="1" x14ac:dyDescent="0.3">
      <c r="A12" s="38"/>
      <c r="B12" s="129">
        <v>3</v>
      </c>
      <c r="C12" s="118" t="s">
        <v>233</v>
      </c>
      <c r="D12" s="128" t="s">
        <v>234</v>
      </c>
      <c r="E12" s="207">
        <v>70987025</v>
      </c>
      <c r="F12" s="98" t="s">
        <v>235</v>
      </c>
      <c r="G12" s="119" t="s">
        <v>130</v>
      </c>
      <c r="H12" s="119" t="s">
        <v>236</v>
      </c>
      <c r="I12" s="119" t="s">
        <v>283</v>
      </c>
      <c r="J12" s="97" t="s">
        <v>237</v>
      </c>
      <c r="K12" s="42">
        <v>1000000</v>
      </c>
      <c r="L12" s="43">
        <v>850000</v>
      </c>
      <c r="M12" s="12">
        <v>2022</v>
      </c>
      <c r="N12" s="14">
        <v>2023</v>
      </c>
      <c r="O12" s="12"/>
      <c r="P12" s="13" t="s">
        <v>242</v>
      </c>
      <c r="Q12" s="13" t="s">
        <v>242</v>
      </c>
      <c r="R12" s="14"/>
      <c r="S12" s="127" t="s">
        <v>238</v>
      </c>
      <c r="T12" s="14" t="s">
        <v>213</v>
      </c>
    </row>
    <row r="13" spans="1:20" ht="75.75" thickBot="1" x14ac:dyDescent="0.3">
      <c r="A13" s="38"/>
      <c r="B13" s="4">
        <v>4</v>
      </c>
      <c r="C13" s="118" t="s">
        <v>233</v>
      </c>
      <c r="D13" s="128" t="s">
        <v>234</v>
      </c>
      <c r="E13" s="207">
        <v>70987025</v>
      </c>
      <c r="F13" s="98" t="s">
        <v>284</v>
      </c>
      <c r="G13" s="119" t="s">
        <v>130</v>
      </c>
      <c r="H13" s="119" t="s">
        <v>236</v>
      </c>
      <c r="I13" s="119" t="s">
        <v>283</v>
      </c>
      <c r="J13" s="98" t="s">
        <v>255</v>
      </c>
      <c r="K13" s="42">
        <v>12000000</v>
      </c>
      <c r="L13" s="43">
        <v>10200000</v>
      </c>
      <c r="M13" s="12">
        <v>2022</v>
      </c>
      <c r="N13" s="14">
        <v>2023</v>
      </c>
      <c r="O13" s="12"/>
      <c r="P13" s="13"/>
      <c r="Q13" s="13" t="s">
        <v>242</v>
      </c>
      <c r="R13" s="14"/>
      <c r="S13" s="109" t="s">
        <v>256</v>
      </c>
      <c r="T13" s="14" t="s">
        <v>213</v>
      </c>
    </row>
    <row r="14" spans="1:20" ht="105.75" thickBot="1" x14ac:dyDescent="0.3">
      <c r="A14" s="38"/>
      <c r="B14" s="129">
        <v>5</v>
      </c>
      <c r="C14" s="137" t="s">
        <v>257</v>
      </c>
      <c r="D14" s="320" t="s">
        <v>258</v>
      </c>
      <c r="E14" s="152" t="s">
        <v>285</v>
      </c>
      <c r="F14" s="104" t="s">
        <v>259</v>
      </c>
      <c r="G14" s="119" t="s">
        <v>130</v>
      </c>
      <c r="H14" s="119" t="s">
        <v>236</v>
      </c>
      <c r="I14" s="321" t="s">
        <v>286</v>
      </c>
      <c r="J14" s="104" t="s">
        <v>260</v>
      </c>
      <c r="K14" s="153">
        <v>1000000</v>
      </c>
      <c r="L14" s="154">
        <v>850000</v>
      </c>
      <c r="M14" s="100">
        <v>2022</v>
      </c>
      <c r="N14" s="102">
        <v>2023</v>
      </c>
      <c r="O14" s="100" t="s">
        <v>242</v>
      </c>
      <c r="P14" s="101" t="s">
        <v>242</v>
      </c>
      <c r="Q14" s="101" t="s">
        <v>242</v>
      </c>
      <c r="R14" s="102" t="s">
        <v>242</v>
      </c>
      <c r="S14" s="107" t="s">
        <v>238</v>
      </c>
      <c r="T14" s="102" t="s">
        <v>213</v>
      </c>
    </row>
    <row r="15" spans="1:20" ht="75.75" thickBot="1" x14ac:dyDescent="0.3">
      <c r="A15" s="38"/>
      <c r="B15" s="129">
        <v>6</v>
      </c>
      <c r="C15" s="118" t="s">
        <v>380</v>
      </c>
      <c r="D15" s="128" t="s">
        <v>300</v>
      </c>
      <c r="E15" s="207">
        <v>380652</v>
      </c>
      <c r="F15" s="119" t="s">
        <v>381</v>
      </c>
      <c r="G15" s="119" t="s">
        <v>114</v>
      </c>
      <c r="H15" s="119" t="s">
        <v>131</v>
      </c>
      <c r="I15" s="119" t="s">
        <v>302</v>
      </c>
      <c r="J15" s="119" t="s">
        <v>382</v>
      </c>
      <c r="K15" s="40">
        <v>15000000</v>
      </c>
      <c r="L15" s="41">
        <v>12750000</v>
      </c>
      <c r="M15" s="204" t="s">
        <v>383</v>
      </c>
      <c r="N15" s="205" t="s">
        <v>384</v>
      </c>
      <c r="O15" s="5"/>
      <c r="P15" s="6"/>
      <c r="Q15" s="167" t="s">
        <v>202</v>
      </c>
      <c r="R15" s="206" t="s">
        <v>202</v>
      </c>
      <c r="S15" s="127" t="s">
        <v>385</v>
      </c>
      <c r="T15" s="206" t="s">
        <v>213</v>
      </c>
    </row>
    <row r="16" spans="1:20" ht="60.75" thickBot="1" x14ac:dyDescent="0.3">
      <c r="A16" s="38"/>
      <c r="B16" s="4">
        <v>7</v>
      </c>
      <c r="C16" s="127" t="s">
        <v>745</v>
      </c>
      <c r="D16" s="110" t="s">
        <v>746</v>
      </c>
      <c r="E16" s="110">
        <v>70881707</v>
      </c>
      <c r="F16" s="119" t="s">
        <v>769</v>
      </c>
      <c r="G16" s="112" t="s">
        <v>114</v>
      </c>
      <c r="H16" s="112" t="s">
        <v>131</v>
      </c>
      <c r="I16" s="112" t="s">
        <v>746</v>
      </c>
      <c r="J16" s="120" t="s">
        <v>770</v>
      </c>
      <c r="K16" s="40">
        <v>15000000</v>
      </c>
      <c r="L16" s="41">
        <v>12750000</v>
      </c>
      <c r="M16" s="5">
        <v>2022</v>
      </c>
      <c r="N16" s="7">
        <v>2027</v>
      </c>
      <c r="O16" s="5" t="s">
        <v>202</v>
      </c>
      <c r="P16" s="6" t="s">
        <v>202</v>
      </c>
      <c r="Q16" s="6" t="s">
        <v>202</v>
      </c>
      <c r="R16" s="7" t="s">
        <v>202</v>
      </c>
      <c r="S16" s="127" t="s">
        <v>574</v>
      </c>
      <c r="T16" s="7" t="s">
        <v>213</v>
      </c>
    </row>
    <row r="17" spans="1:20" x14ac:dyDescent="0.25">
      <c r="A17" s="38">
        <v>2</v>
      </c>
      <c r="B17" s="11"/>
      <c r="C17" s="12"/>
      <c r="D17" s="13"/>
      <c r="E17" s="14"/>
      <c r="F17" s="15"/>
      <c r="G17" s="119"/>
      <c r="H17" s="39"/>
      <c r="I17" s="39"/>
      <c r="J17" s="97"/>
      <c r="K17" s="42"/>
      <c r="L17" s="43"/>
      <c r="M17" s="12"/>
      <c r="N17" s="14"/>
      <c r="O17" s="12"/>
      <c r="P17" s="13"/>
      <c r="Q17" s="13"/>
      <c r="R17" s="14"/>
      <c r="S17" s="12"/>
      <c r="T17" s="14"/>
    </row>
    <row r="18" spans="1:20" x14ac:dyDescent="0.25">
      <c r="A18" s="38">
        <v>3</v>
      </c>
      <c r="B18" s="11"/>
      <c r="C18" s="12"/>
      <c r="D18" s="13"/>
      <c r="E18" s="14"/>
      <c r="F18" s="15"/>
      <c r="G18" s="15"/>
      <c r="H18" s="15"/>
      <c r="I18" s="15"/>
      <c r="J18" s="15"/>
      <c r="K18" s="42"/>
      <c r="L18" s="43"/>
      <c r="M18" s="12"/>
      <c r="N18" s="14"/>
      <c r="O18" s="12"/>
      <c r="P18" s="13"/>
      <c r="Q18" s="13"/>
      <c r="R18" s="14"/>
      <c r="S18" s="12"/>
      <c r="T18" s="14"/>
    </row>
    <row r="19" spans="1:20" ht="15.75" thickBot="1" x14ac:dyDescent="0.3">
      <c r="A19" s="38"/>
      <c r="B19" s="18"/>
      <c r="C19" s="19"/>
      <c r="D19" s="20"/>
      <c r="E19" s="21"/>
      <c r="F19" s="22"/>
      <c r="G19" s="22"/>
      <c r="H19" s="22"/>
      <c r="I19" s="22"/>
      <c r="J19" s="22"/>
      <c r="K19" s="44"/>
      <c r="L19" s="45"/>
      <c r="M19" s="19"/>
      <c r="N19" s="21"/>
      <c r="O19" s="19"/>
      <c r="P19" s="20"/>
      <c r="Q19" s="20"/>
      <c r="R19" s="21"/>
      <c r="S19" s="19"/>
      <c r="T19" s="21"/>
    </row>
    <row r="20" spans="1:20" x14ac:dyDescent="0.25">
      <c r="A20" s="38">
        <v>2</v>
      </c>
      <c r="B20" s="11"/>
      <c r="C20" s="12"/>
      <c r="D20" s="13"/>
      <c r="E20" s="14"/>
      <c r="F20" s="15"/>
      <c r="G20" s="119"/>
      <c r="H20" s="39"/>
      <c r="I20" s="39"/>
      <c r="J20" s="97"/>
      <c r="K20" s="42"/>
      <c r="L20" s="43"/>
      <c r="M20" s="12"/>
      <c r="N20" s="14"/>
      <c r="O20" s="12"/>
      <c r="P20" s="13"/>
      <c r="Q20" s="13"/>
      <c r="R20" s="14"/>
      <c r="S20" s="12"/>
      <c r="T20" s="14"/>
    </row>
    <row r="21" spans="1:20" x14ac:dyDescent="0.25">
      <c r="A21" s="38">
        <v>3</v>
      </c>
      <c r="B21" s="11"/>
      <c r="C21" s="12"/>
      <c r="D21" s="13"/>
      <c r="E21" s="14"/>
      <c r="F21" s="15"/>
      <c r="G21" s="15"/>
      <c r="H21" s="15"/>
      <c r="I21" s="15"/>
      <c r="J21" s="15"/>
      <c r="K21" s="42"/>
      <c r="L21" s="43"/>
      <c r="M21" s="12"/>
      <c r="N21" s="14"/>
      <c r="O21" s="12"/>
      <c r="P21" s="13"/>
      <c r="Q21" s="13"/>
      <c r="R21" s="14"/>
      <c r="S21" s="12"/>
      <c r="T21" s="14"/>
    </row>
    <row r="22" spans="1:20" ht="15.75" thickBot="1" x14ac:dyDescent="0.3">
      <c r="A22" s="38"/>
      <c r="B22" s="18"/>
      <c r="C22" s="19"/>
      <c r="D22" s="20"/>
      <c r="E22" s="21"/>
      <c r="F22" s="22"/>
      <c r="G22" s="22"/>
      <c r="H22" s="22"/>
      <c r="I22" s="22"/>
      <c r="J22" s="22"/>
      <c r="K22" s="44"/>
      <c r="L22" s="45"/>
      <c r="M22" s="19"/>
      <c r="N22" s="21"/>
      <c r="O22" s="19"/>
      <c r="P22" s="20"/>
      <c r="Q22" s="20"/>
      <c r="R22" s="21"/>
      <c r="S22" s="19"/>
      <c r="T22" s="21"/>
    </row>
    <row r="23" spans="1:20" x14ac:dyDescent="0.25">
      <c r="A23" s="38"/>
      <c r="B23" s="46"/>
      <c r="C23" s="38"/>
      <c r="D23" s="38"/>
      <c r="E23" s="38"/>
      <c r="F23" s="38"/>
      <c r="G23" s="38"/>
      <c r="H23" s="38"/>
      <c r="I23" s="38"/>
      <c r="J23" s="38"/>
      <c r="K23" s="47"/>
      <c r="L23" s="47"/>
      <c r="M23" s="38"/>
      <c r="N23" s="38"/>
      <c r="O23" s="38"/>
      <c r="P23" s="38"/>
      <c r="Q23" s="38"/>
      <c r="R23" s="38"/>
      <c r="S23" s="38"/>
      <c r="T23" s="38"/>
    </row>
    <row r="24" spans="1:20" x14ac:dyDescent="0.25">
      <c r="A24" s="38"/>
      <c r="B24" s="46"/>
      <c r="C24" s="38"/>
      <c r="D24" s="38"/>
      <c r="E24" s="38"/>
      <c r="F24" s="38"/>
      <c r="G24" s="38"/>
      <c r="H24" s="38"/>
      <c r="I24" s="38"/>
      <c r="J24" s="38"/>
      <c r="K24" s="47"/>
      <c r="L24" s="47"/>
      <c r="M24" s="38"/>
      <c r="N24" s="38"/>
      <c r="O24" s="38"/>
      <c r="P24" s="38"/>
      <c r="Q24" s="38"/>
      <c r="R24" s="38"/>
      <c r="S24" s="38"/>
      <c r="T24" s="38"/>
    </row>
    <row r="25" spans="1:20" ht="15.75" thickBot="1" x14ac:dyDescent="0.3">
      <c r="A25" s="38"/>
      <c r="B25" s="46"/>
      <c r="C25" s="38"/>
      <c r="D25" s="38"/>
      <c r="E25" s="38"/>
      <c r="F25" s="38"/>
      <c r="G25" s="38"/>
      <c r="H25" s="38"/>
      <c r="I25" s="38"/>
      <c r="J25" s="38"/>
      <c r="K25" s="47"/>
      <c r="L25" s="47"/>
      <c r="M25" s="38"/>
      <c r="N25" s="38"/>
      <c r="O25" s="38"/>
      <c r="P25" s="38"/>
      <c r="Q25" s="38"/>
      <c r="R25" s="38"/>
      <c r="S25" s="38"/>
      <c r="T25" s="38"/>
    </row>
    <row r="26" spans="1:20" ht="15.75" thickBot="1" x14ac:dyDescent="0.3">
      <c r="C26" s="94" t="s">
        <v>873</v>
      </c>
      <c r="D26" s="95"/>
      <c r="E26" s="96"/>
      <c r="K26" s="25" t="s">
        <v>120</v>
      </c>
    </row>
    <row r="27" spans="1:20" x14ac:dyDescent="0.25">
      <c r="K27" s="25" t="s">
        <v>795</v>
      </c>
    </row>
    <row r="29" spans="1:20" x14ac:dyDescent="0.25">
      <c r="C29" s="48" t="s">
        <v>63</v>
      </c>
    </row>
    <row r="30" spans="1:20" x14ac:dyDescent="0.25">
      <c r="A30" s="38" t="s">
        <v>62</v>
      </c>
      <c r="B30" s="38"/>
      <c r="C30" s="1" t="s">
        <v>64</v>
      </c>
    </row>
    <row r="31" spans="1:20" x14ac:dyDescent="0.25">
      <c r="A31" s="38"/>
      <c r="B31" s="48"/>
      <c r="C31" s="26" t="s">
        <v>29</v>
      </c>
    </row>
    <row r="32" spans="1:20" ht="16.149999999999999" customHeight="1" x14ac:dyDescent="0.25">
      <c r="C32" s="26" t="s">
        <v>109</v>
      </c>
    </row>
    <row r="33" spans="1:12" x14ac:dyDescent="0.25">
      <c r="B33" s="26"/>
    </row>
    <row r="34" spans="1:12" x14ac:dyDescent="0.25">
      <c r="B34" s="26"/>
      <c r="C34" s="1" t="s">
        <v>44</v>
      </c>
    </row>
    <row r="36" spans="1:12" x14ac:dyDescent="0.25">
      <c r="C36" s="31" t="s">
        <v>80</v>
      </c>
    </row>
    <row r="37" spans="1:12" x14ac:dyDescent="0.25">
      <c r="C37" s="31" t="s">
        <v>73</v>
      </c>
    </row>
    <row r="38" spans="1:12" x14ac:dyDescent="0.25">
      <c r="A38" s="3" t="s">
        <v>45</v>
      </c>
      <c r="B38" s="31"/>
      <c r="C38" s="31" t="s">
        <v>69</v>
      </c>
      <c r="D38" s="31"/>
      <c r="E38" s="31"/>
      <c r="F38" s="31"/>
      <c r="G38" s="31"/>
      <c r="H38" s="31"/>
      <c r="I38" s="31"/>
      <c r="J38" s="31"/>
      <c r="K38" s="33"/>
      <c r="L38" s="33"/>
    </row>
    <row r="39" spans="1:12" x14ac:dyDescent="0.25">
      <c r="A39" s="3" t="s">
        <v>46</v>
      </c>
      <c r="B39" s="31"/>
      <c r="C39" s="31" t="s">
        <v>70</v>
      </c>
      <c r="D39" s="31"/>
      <c r="E39" s="31"/>
      <c r="F39" s="31"/>
      <c r="G39" s="31"/>
      <c r="H39" s="31"/>
      <c r="I39" s="31"/>
      <c r="J39" s="31"/>
      <c r="K39" s="33"/>
      <c r="L39" s="33"/>
    </row>
    <row r="40" spans="1:12" x14ac:dyDescent="0.25">
      <c r="A40" s="3"/>
      <c r="B40" s="31"/>
      <c r="C40" s="31" t="s">
        <v>71</v>
      </c>
      <c r="D40" s="31"/>
      <c r="E40" s="31"/>
      <c r="F40" s="31"/>
      <c r="G40" s="31"/>
      <c r="H40" s="31"/>
      <c r="I40" s="31"/>
      <c r="J40" s="31"/>
      <c r="K40" s="33"/>
      <c r="L40" s="33"/>
    </row>
    <row r="41" spans="1:12" x14ac:dyDescent="0.25">
      <c r="A41" s="3"/>
      <c r="B41" s="31"/>
      <c r="C41" s="31" t="s">
        <v>72</v>
      </c>
      <c r="D41" s="31"/>
      <c r="E41" s="31"/>
      <c r="F41" s="31"/>
      <c r="G41" s="31"/>
      <c r="H41" s="31"/>
      <c r="I41" s="31"/>
      <c r="J41" s="31"/>
      <c r="K41" s="33"/>
      <c r="L41" s="33"/>
    </row>
    <row r="42" spans="1:12" x14ac:dyDescent="0.25">
      <c r="A42" s="3"/>
      <c r="B42" s="31"/>
      <c r="C42" s="31" t="s">
        <v>75</v>
      </c>
      <c r="D42" s="31"/>
      <c r="E42" s="31"/>
      <c r="F42" s="31"/>
      <c r="G42" s="31"/>
      <c r="H42" s="31"/>
      <c r="I42" s="31"/>
      <c r="J42" s="31"/>
      <c r="K42" s="33"/>
      <c r="L42" s="33"/>
    </row>
    <row r="43" spans="1:12" x14ac:dyDescent="0.25">
      <c r="A43" s="3"/>
      <c r="B43" s="31"/>
      <c r="C43" s="31"/>
      <c r="D43" s="31"/>
      <c r="E43" s="31"/>
      <c r="F43" s="31"/>
      <c r="G43" s="31"/>
      <c r="H43" s="31"/>
      <c r="I43" s="31"/>
      <c r="J43" s="31"/>
      <c r="K43" s="33"/>
      <c r="L43" s="33"/>
    </row>
    <row r="44" spans="1:12" x14ac:dyDescent="0.25">
      <c r="A44" s="3"/>
      <c r="B44" s="31"/>
      <c r="C44" s="31" t="s">
        <v>79</v>
      </c>
      <c r="D44" s="31"/>
      <c r="E44" s="31"/>
      <c r="F44" s="31"/>
      <c r="G44" s="31"/>
      <c r="H44" s="31"/>
      <c r="I44" s="31"/>
      <c r="J44" s="31"/>
      <c r="K44" s="33"/>
      <c r="L44" s="33"/>
    </row>
    <row r="45" spans="1:12" x14ac:dyDescent="0.25">
      <c r="A45" s="3"/>
      <c r="B45" s="31"/>
      <c r="C45" s="31" t="s">
        <v>46</v>
      </c>
      <c r="D45" s="31"/>
      <c r="E45" s="31"/>
      <c r="F45" s="31"/>
      <c r="G45" s="31"/>
      <c r="H45" s="31"/>
      <c r="I45" s="31"/>
      <c r="J45" s="31"/>
      <c r="K45" s="33"/>
      <c r="L45" s="33"/>
    </row>
    <row r="46" spans="1:12" x14ac:dyDescent="0.25">
      <c r="A46" s="3"/>
      <c r="B46" s="31"/>
      <c r="C46" s="31"/>
      <c r="D46" s="31"/>
      <c r="E46" s="31"/>
      <c r="F46" s="31"/>
      <c r="G46" s="31"/>
      <c r="H46" s="31"/>
      <c r="I46" s="31"/>
      <c r="J46" s="31"/>
      <c r="K46" s="33"/>
      <c r="L46" s="33"/>
    </row>
    <row r="47" spans="1:12" x14ac:dyDescent="0.25">
      <c r="A47" s="3"/>
      <c r="B47" s="31"/>
      <c r="C47" s="31" t="s">
        <v>78</v>
      </c>
      <c r="D47" s="31"/>
      <c r="E47" s="31"/>
      <c r="F47" s="31"/>
      <c r="G47" s="31"/>
      <c r="H47" s="31"/>
      <c r="I47" s="31"/>
      <c r="J47" s="31"/>
      <c r="K47" s="33"/>
      <c r="L47" s="33"/>
    </row>
    <row r="48" spans="1:12" x14ac:dyDescent="0.25">
      <c r="B48" s="31"/>
      <c r="C48" s="31" t="s">
        <v>65</v>
      </c>
      <c r="D48" s="31"/>
      <c r="E48" s="31"/>
      <c r="F48" s="31"/>
      <c r="G48" s="31"/>
      <c r="H48" s="31"/>
      <c r="I48" s="31"/>
      <c r="J48" s="31"/>
      <c r="K48" s="33"/>
      <c r="L48" s="33"/>
    </row>
    <row r="49" spans="2:12" x14ac:dyDescent="0.25">
      <c r="B49" s="31"/>
      <c r="D49" s="31"/>
      <c r="E49" s="31"/>
      <c r="F49" s="31"/>
      <c r="G49" s="31"/>
      <c r="H49" s="31"/>
      <c r="I49" s="31"/>
      <c r="J49" s="31"/>
      <c r="K49" s="33"/>
      <c r="L49" s="33"/>
    </row>
    <row r="50" spans="2:12" x14ac:dyDescent="0.25">
      <c r="B50" s="31"/>
      <c r="C50" s="1" t="s">
        <v>47</v>
      </c>
      <c r="D50" s="31"/>
      <c r="E50" s="31"/>
      <c r="F50" s="31"/>
      <c r="G50" s="31"/>
      <c r="H50" s="31"/>
      <c r="I50" s="31"/>
      <c r="J50" s="31"/>
      <c r="K50" s="33"/>
      <c r="L50" s="33"/>
    </row>
    <row r="51" spans="2:12" ht="16.149999999999999" customHeight="1" x14ac:dyDescent="0.25">
      <c r="C51" s="1" t="s">
        <v>48</v>
      </c>
    </row>
    <row r="52" spans="2:12" x14ac:dyDescent="0.25">
      <c r="C52" s="1" t="s">
        <v>49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A6:T6"/>
    <mergeCell ref="A7:A9"/>
    <mergeCell ref="C7:E7"/>
    <mergeCell ref="F7:F9"/>
    <mergeCell ref="I7:I9"/>
    <mergeCell ref="J7:J9"/>
    <mergeCell ref="K7:L7"/>
    <mergeCell ref="M7:N7"/>
    <mergeCell ref="S8:S9"/>
    <mergeCell ref="T8:T9"/>
    <mergeCell ref="B7:B9"/>
    <mergeCell ref="S7:T7"/>
    <mergeCell ref="C8:C9"/>
    <mergeCell ref="D8:D9"/>
    <mergeCell ref="O7:R7"/>
    <mergeCell ref="O8:R8"/>
    <mergeCell ref="E8:E9"/>
    <mergeCell ref="K8:K9"/>
    <mergeCell ref="L8:L9"/>
    <mergeCell ref="M8:M9"/>
    <mergeCell ref="N8:N9"/>
    <mergeCell ref="G7:G9"/>
    <mergeCell ref="H7:H9"/>
  </mergeCells>
  <pageMargins left="0.7" right="0.7" top="0.78740157499999996" bottom="0.78740157499999996" header="0.3" footer="0.3"/>
  <pageSetup paperSize="8" scale="7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Props1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1475C52-C20B-4778-B923-B6C837C3C5C9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0104a4cd-1400-468e-be1b-c7aad71d7d5a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Petr</cp:lastModifiedBy>
  <cp:revision/>
  <cp:lastPrinted>2021-12-22T08:45:47Z</cp:lastPrinted>
  <dcterms:created xsi:type="dcterms:W3CDTF">2020-07-22T07:46:04Z</dcterms:created>
  <dcterms:modified xsi:type="dcterms:W3CDTF">2022-06-21T05:50:33Z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