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450" tabRatio="710" activeTab="3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45621"/>
</workbook>
</file>

<file path=xl/calcChain.xml><?xml version="1.0" encoding="utf-8"?>
<calcChain xmlns="http://schemas.openxmlformats.org/spreadsheetml/2006/main">
  <c r="L15" i="8" l="1"/>
  <c r="L14" i="8"/>
  <c r="L13" i="8"/>
  <c r="L12" i="8"/>
  <c r="L11" i="8"/>
  <c r="M81" i="7" l="1"/>
  <c r="M80" i="7"/>
  <c r="M79" i="7"/>
  <c r="L23" i="8" l="1"/>
  <c r="L24" i="8"/>
  <c r="L25" i="8"/>
  <c r="L26" i="8"/>
  <c r="L27" i="8"/>
  <c r="L28" i="8"/>
  <c r="L29" i="8"/>
  <c r="L30" i="8"/>
  <c r="L31" i="8"/>
  <c r="L32" i="8"/>
  <c r="L33" i="8"/>
  <c r="L34" i="8"/>
  <c r="L35" i="8"/>
  <c r="L36" i="8"/>
  <c r="L16" i="8"/>
  <c r="L17" i="8"/>
  <c r="L18" i="8"/>
  <c r="L19" i="8"/>
  <c r="L20" i="8"/>
  <c r="L21" i="8"/>
  <c r="L22" i="8"/>
  <c r="L10" i="8"/>
  <c r="L6" i="8" l="1"/>
  <c r="L7" i="8"/>
  <c r="L8" i="8"/>
  <c r="L9" i="8"/>
  <c r="L5" i="8"/>
  <c r="M50" i="7"/>
  <c r="M51" i="7"/>
  <c r="M52" i="7"/>
  <c r="M53" i="7"/>
  <c r="M54" i="7"/>
  <c r="M55" i="7"/>
  <c r="M56" i="7"/>
  <c r="M57" i="7"/>
  <c r="M58" i="7"/>
  <c r="M59" i="7"/>
  <c r="M60" i="7"/>
  <c r="M61" i="7"/>
  <c r="M62" i="7"/>
  <c r="M63" i="7"/>
  <c r="M64" i="7"/>
  <c r="M65" i="7"/>
  <c r="M49" i="7"/>
  <c r="M6" i="7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5" i="7"/>
  <c r="M29" i="6" l="1"/>
  <c r="M11" i="6" l="1"/>
  <c r="M12" i="6"/>
  <c r="M13" i="6"/>
  <c r="M14" i="6"/>
  <c r="M15" i="6"/>
  <c r="M16" i="6"/>
  <c r="M17" i="6"/>
  <c r="M18" i="6"/>
  <c r="M19" i="6"/>
  <c r="M20" i="6"/>
  <c r="M21" i="6"/>
  <c r="M22" i="6"/>
  <c r="M23" i="6"/>
  <c r="M24" i="6"/>
  <c r="M25" i="6"/>
  <c r="M10" i="6"/>
  <c r="M9" i="6"/>
  <c r="M7" i="6"/>
  <c r="M66" i="7" l="1"/>
  <c r="M67" i="7"/>
  <c r="M68" i="7"/>
  <c r="M69" i="7"/>
  <c r="M70" i="7"/>
  <c r="M71" i="7"/>
  <c r="M72" i="7"/>
  <c r="M73" i="7"/>
  <c r="M74" i="7"/>
  <c r="M75" i="7"/>
  <c r="M76" i="7"/>
  <c r="M77" i="7"/>
  <c r="M78" i="7"/>
  <c r="M4" i="6"/>
  <c r="M6" i="6"/>
  <c r="M5" i="6" l="1"/>
</calcChain>
</file>

<file path=xl/sharedStrings.xml><?xml version="1.0" encoding="utf-8"?>
<sst xmlns="http://schemas.openxmlformats.org/spreadsheetml/2006/main" count="1827" uniqueCount="499">
  <si>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</si>
  <si>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</si>
  <si>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</si>
  <si>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</si>
  <si>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</si>
  <si>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</si>
  <si>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</si>
  <si>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</si>
  <si>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</si>
  <si>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</si>
  <si>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</si>
  <si>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</si>
  <si>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</si>
  <si>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</si>
  <si>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</si>
  <si>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</si>
  <si>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</si>
  <si>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</si>
  <si>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</si>
  <si>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</si>
  <si>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</si>
  <si>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</si>
  <si>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</si>
  <si>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</si>
  <si>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</si>
  <si>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</si>
  <si>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</si>
  <si>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</si>
  <si>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</si>
  <si>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</si>
  <si>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</si>
  <si>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</si>
  <si>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</si>
  <si>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</si>
  <si>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</si>
  <si>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</si>
  <si>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</si>
  <si>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</si>
  <si>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</si>
  <si>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</si>
  <si>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</si>
  <si>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</si>
  <si>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</si>
  <si>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</si>
  <si>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</si>
  <si>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</si>
  <si>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</si>
  <si>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</si>
  <si>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</si>
  <si>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</si>
  <si>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</si>
  <si>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</si>
  <si>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</si>
  <si>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</si>
  <si>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</si>
  <si>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</si>
  <si>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</si>
  <si>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</si>
  <si>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</si>
  <si>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</si>
  <si>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</si>
  <si>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</si>
  <si>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</si>
  <si>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</si>
  <si>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</si>
  <si>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</si>
  <si>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</si>
  <si>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</si>
  <si>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</si>
  <si>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</si>
  <si>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</si>
  <si>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</si>
  <si>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</si>
  <si>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</si>
  <si>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</si>
  <si>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</si>
  <si>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</si>
  <si>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</si>
  <si>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</si>
  <si>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</si>
  <si>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</si>
  <si>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</si>
  <si>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</si>
  <si>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</si>
  <si>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</si>
  <si>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</si>
  <si>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</si>
  <si>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</si>
  <si>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</si>
  <si>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</si>
  <si>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</si>
  <si>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</si>
  <si>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</si>
  <si>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</si>
  <si>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</si>
  <si>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</si>
  <si>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</si>
  <si>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</si>
  <si>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</si>
  <si>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</si>
  <si>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</si>
  <si>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</si>
  <si>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</si>
  <si>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</si>
  <si>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</si>
  <si>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</si>
  <si>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</si>
  <si>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</si>
  <si>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</si>
  <si>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</si>
  <si>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</si>
  <si>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</si>
  <si>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</si>
  <si>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</si>
  <si>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</si>
  <si>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</si>
  <si>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</si>
  <si>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</si>
  <si>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</si>
  <si>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MŠ Záhoří</t>
  </si>
  <si>
    <t>Obec Záhoří</t>
  </si>
  <si>
    <t>Dovybavení kanceláře</t>
  </si>
  <si>
    <t>Dovybavení prostor mateřské školy</t>
  </si>
  <si>
    <t>Mateřská škola Košťálov p.o.</t>
  </si>
  <si>
    <t>Mateřská škola Lomnice nad Popelkou, příspěvková organizace</t>
  </si>
  <si>
    <t>Základní škola a Mateřská škola Slaná, příspěvková organizace</t>
  </si>
  <si>
    <t>Základní škola a Mateřská škola Slaná, přísp. org.</t>
  </si>
  <si>
    <t>Obec Košťálov</t>
  </si>
  <si>
    <t>Město Lomnice nad Popelkou</t>
  </si>
  <si>
    <t>Město Semily</t>
  </si>
  <si>
    <t>Obec Slaná</t>
  </si>
  <si>
    <t>Zahrada</t>
  </si>
  <si>
    <t>Bezpečná elektřina</t>
  </si>
  <si>
    <t>Rekonstrukce oplocení zahrady mateřské školy a výměna brány na zahradu mateřské školy</t>
  </si>
  <si>
    <t>Enviroaltán</t>
  </si>
  <si>
    <t>Rekonstrukce výtahu</t>
  </si>
  <si>
    <t>Rekonstrukce a obnova vybavení zázemí pro personál</t>
  </si>
  <si>
    <t>Vybavení tělocvičny</t>
  </si>
  <si>
    <t>Rozšíření sociálního zařízení dle hygienických norem</t>
  </si>
  <si>
    <t>Vstupní zabezpečovací systém</t>
  </si>
  <si>
    <t>Výstavba nové budovy MŠ (spolu s MŠ waldorfskou)</t>
  </si>
  <si>
    <t>Vybavení školního hřiště (spolu s MŠ waldorfskou)</t>
  </si>
  <si>
    <t>Kompletní vybavení nové budovy MŠ v souladu se současnými trendy (spolu s MŠ waldorfskou)</t>
  </si>
  <si>
    <t>NE</t>
  </si>
  <si>
    <t>Plánováno</t>
  </si>
  <si>
    <t>X</t>
  </si>
  <si>
    <t>Krakonošova základní škola a mateřská škola Loukov, p.o.</t>
  </si>
  <si>
    <t>Masarykova základní škola Libštát, příspěvková organizace</t>
  </si>
  <si>
    <t>Waldorfská základní a střední škola Semily, příspěvková organizace</t>
  </si>
  <si>
    <t>Základní škola a Mateřská škola Benešov u Semil</t>
  </si>
  <si>
    <t>Základní škola a mateřská škola Nová Ves nad Popelkou, příspěvková organizace</t>
  </si>
  <si>
    <t>Základní škola a Mateřská škola Stružinec, okres Semily, přísp. org.</t>
  </si>
  <si>
    <t>Základní škola a Mateřská škola Stružinec, okres Semily, příspěv. org.</t>
  </si>
  <si>
    <t>Základní škola a Mateřská škola Stružinec, okres Semily, příspěvková organizace</t>
  </si>
  <si>
    <t>Základní škola a Mateřská škola Stružinec, okres semily, příspěvková organizace</t>
  </si>
  <si>
    <t>Základní škola a základní škola speciální Lomnice nad Popelkou, příspěvková organizace</t>
  </si>
  <si>
    <t>Základní škola Košťálov, příspěvková organizace</t>
  </si>
  <si>
    <t>Základní škola T. G. Masaryka Lomnice nad Popelkou, příspěvková organizace</t>
  </si>
  <si>
    <t>Základní škola T.G. Masaryka Lomnice nad Popelkou, příspěvková organizace</t>
  </si>
  <si>
    <t>Obec Háje nad Jizerou</t>
  </si>
  <si>
    <t>Městys Libštát</t>
  </si>
  <si>
    <t>město Semily</t>
  </si>
  <si>
    <t>Obec Benešov u Semil</t>
  </si>
  <si>
    <t>Obec Nová Ves nad Popelkou</t>
  </si>
  <si>
    <t>Rekonstrukce střechy</t>
  </si>
  <si>
    <t>Rekonstrukce interiéru školních budov</t>
  </si>
  <si>
    <t>Rekonstrukce topení</t>
  </si>
  <si>
    <t>Obnova informačních a telekomunikačních technologií</t>
  </si>
  <si>
    <t>Revitalizace školní zahrady</t>
  </si>
  <si>
    <t>Renovace kotelny</t>
  </si>
  <si>
    <t xml:space="preserve">Obnova vybavení a rekonstrukce zázemí pro personál a technického zázemí </t>
  </si>
  <si>
    <t>Obnova vybavení a renovace tříd</t>
  </si>
  <si>
    <t>Venkovní úpravy - přístup ke škole</t>
  </si>
  <si>
    <t>Rekonstrukce 3. patra a vybudování podkroví budovy Waldorfského lycea v Semilech pro zajištění odborných učeben</t>
  </si>
  <si>
    <t>Vybudování bezbariérového přístupu na ZŠ</t>
  </si>
  <si>
    <t>Rekonstrukce šaten ZŠ</t>
  </si>
  <si>
    <t>Nákup pozemku pro školní zahradu a venkovní učebny</t>
  </si>
  <si>
    <t>Vybudování venkovních učeben</t>
  </si>
  <si>
    <t>Rekonstrukce budovy tzv. "Amavetu" (objekt, v němž jsou umístěny dílny)</t>
  </si>
  <si>
    <t>Rekonstrukce přízemí budovy Waldorfského lycea v Semilech na dílenské prostory a centrum komunitních aktivit</t>
  </si>
  <si>
    <t>Vybudování tělocvičny pro ZŠ i SŠ</t>
  </si>
  <si>
    <t>Přístavba školní budovy v Podmoklicích z důvodů nevyhovující kapacity ZŠ, zázemí pro ŠD, odborných učeben atd.</t>
  </si>
  <si>
    <t>Komplexní rekonstrukce rozvodů, odpadů a sociálního zařízení na ZŠ</t>
  </si>
  <si>
    <t>Modernizace počítačové/jazykové učebny</t>
  </si>
  <si>
    <t>Vybudování venkovní třídy</t>
  </si>
  <si>
    <t>Rekonstrukce školní kuchyně</t>
  </si>
  <si>
    <t>Rekonstrukce sociálního zařízení v prostorách ZŠ a MŠ</t>
  </si>
  <si>
    <t>Rekonstrukce podlah</t>
  </si>
  <si>
    <t>Vybudování multimediální učebny</t>
  </si>
  <si>
    <t>Obnova vybavení ŠD, herny</t>
  </si>
  <si>
    <t>Podpora projektu "Malotřídky pospolu</t>
  </si>
  <si>
    <t>Vybudování tělocvičny</t>
  </si>
  <si>
    <t>Rekonstrukce topení  ZŠ</t>
  </si>
  <si>
    <t xml:space="preserve">Vybudování venkovní envirotřídy </t>
  </si>
  <si>
    <t>Budování zázemí školních družin a školních klubů</t>
  </si>
  <si>
    <t>Budování zázemí školy - Přírodní vědy</t>
  </si>
  <si>
    <t>Vybudování zázemí pro školní družinu</t>
  </si>
  <si>
    <t>Nová digi škola</t>
  </si>
  <si>
    <t>U školy společně-chráněný prostor</t>
  </si>
  <si>
    <t>Hudebně-dramatický klub</t>
  </si>
  <si>
    <t>Vybudování venkovní multifunkční učebny</t>
  </si>
  <si>
    <t>Modernizace školních tělocvičen</t>
  </si>
  <si>
    <t>Rekonstrukce a obnova vybavení prostor školní družiny</t>
  </si>
  <si>
    <t>Rekonstrukce budovy školní jídelny</t>
  </si>
  <si>
    <t>Obnova vybavení kmenových tříd</t>
  </si>
  <si>
    <t>Modernizace zázemí pro personál školy (vč. rekonstrukce podlah)</t>
  </si>
  <si>
    <t>Dobudování bezbariérového přístupu pro školní družinu a školní hřiště</t>
  </si>
  <si>
    <t>Rekonstrukce toalet</t>
  </si>
  <si>
    <t>Pokračování sanace suterénních prostor</t>
  </si>
  <si>
    <t>Vybavení pro podporu jazykové gramotnosti</t>
  </si>
  <si>
    <t>Rekonstrukce malé TV</t>
  </si>
  <si>
    <t>Rekonstrukce sportoviště ZŠ - atletický ovál</t>
  </si>
  <si>
    <t>Rekonstrukce zabezpečovacího systému školy</t>
  </si>
  <si>
    <t>Rekonstrukce osvětlení</t>
  </si>
  <si>
    <t>Dovybavení tříd interaktivními tabulemi a ICT technologiemi</t>
  </si>
  <si>
    <t>Vybudování oplocení a zabezpečovacího systému areálu</t>
  </si>
  <si>
    <t xml:space="preserve">Rekonstrukce a obnova vybavení zázemí pro personál </t>
  </si>
  <si>
    <t>Rekonstrukce školních dílen</t>
  </si>
  <si>
    <t>Rekonstrukce atria školy – vybudování venkovní učebny</t>
  </si>
  <si>
    <t xml:space="preserve">Rekonstrukce a obnova vybavení kabinetů pro pedagogické pracovníky </t>
  </si>
  <si>
    <t>Rekonstrukce a obnova vybavení přípraven k učebnám přírodopisu a fyziky</t>
  </si>
  <si>
    <t>Rekonstrukce sociálního zařízení a stoupaček</t>
  </si>
  <si>
    <t>Celková rekonstrukce střechy a podkroví v č.p.45, montáž solárních panelů</t>
  </si>
  <si>
    <t xml:space="preserve">Rekonstrukce vnitřních prostor v č.p. 45 a 60, především nové řešení podlah a renovace toalet </t>
  </si>
  <si>
    <t>Celková rekonstrukce topení v budově č.p. 45 a 60.</t>
  </si>
  <si>
    <t>Obměna HW, zlepšení konektivity, obnova digitálních tabulí a projektorů</t>
  </si>
  <si>
    <t>Výměna kotlů a příslušenství</t>
  </si>
  <si>
    <t>Výměna morálně zastaraného či nefunkčního vybavení</t>
  </si>
  <si>
    <t xml:space="preserve">Výměna školního nábytku, osvětlení, pořízení IT techniky, konektivita, výmalba </t>
  </si>
  <si>
    <t>Vybudování chodníků, obnova dláždění, úprava zahrady</t>
  </si>
  <si>
    <t>vznik nových odborných učeben a zázemí pro učitele WŠ</t>
  </si>
  <si>
    <t>bezbariérový přístup do školy</t>
  </si>
  <si>
    <t>realizace cílů ŠVP pro ZŠ</t>
  </si>
  <si>
    <t>rozšíření pestrosti výuky, realizace projektů</t>
  </si>
  <si>
    <t>zkvalitnění výuky odborných učeben a zázemí pro žáky a učitele</t>
  </si>
  <si>
    <t>Odborné učebny pro žáky celé školy,  centrum pro společné komunitní aktivity škola - město</t>
  </si>
  <si>
    <t>Vybudování tělocvičny pro ZŠ a SŠ</t>
  </si>
  <si>
    <t>zkvalitnění výuky na WŠ, vybudování odborných učeben a zázemí pro žáky a učitele</t>
  </si>
  <si>
    <t>HW, SW, nábytek, stavební úpravy</t>
  </si>
  <si>
    <t>stavební úpravy, nábytek, HW, SW</t>
  </si>
  <si>
    <t>nová obkladová  dlažba, nové mísy, umyvadla</t>
  </si>
  <si>
    <t>zřízení nových vyvýšených záhonů pro pěstování bylinek a zeleniny</t>
  </si>
  <si>
    <t>rekonstrukce staré podlahy ve třídách ZŠ a MŠ</t>
  </si>
  <si>
    <t>Oprava podlah, vybavení nábytkem, dotykvá obrazovka</t>
  </si>
  <si>
    <t xml:space="preserve">Výměna stávajícího zastaralého vybavení </t>
  </si>
  <si>
    <t>Výměna nevyhovujícího a zastaralého vybavení, podlahových krytin</t>
  </si>
  <si>
    <t>Rozvoj spolupráce čtyř malotřídních škol</t>
  </si>
  <si>
    <t>Zajištění kvalitního prostředí pro sportovní aktivity školy i občanů obce</t>
  </si>
  <si>
    <t>Rekonstrukce stávající střechy</t>
  </si>
  <si>
    <t>Oprava stávajícího dosluhujícího topení</t>
  </si>
  <si>
    <t>Prostor pro setkávání žáků a rodičů i občanů obce a enviro aktivity, přednášky</t>
  </si>
  <si>
    <t>Vybudování školní družiny a jejího zázemí v podkroví školy</t>
  </si>
  <si>
    <t xml:space="preserve">Revitalizace školní zahrady, terénní úpravy, </t>
  </si>
  <si>
    <t>Rekonstrukce půdních prostor</t>
  </si>
  <si>
    <t>Revitalizace školní zahrady, doplnění herních prvků a hracích ploch</t>
  </si>
  <si>
    <t>Tento projekt by měl zlepšit a zkvalitnit podporu rozvoje digitální gramotnosti a informatického myšlení žáků, které jsou součástí změn v RVP ZV v oblasti nové informatiky a digitálních kompetencí.</t>
  </si>
  <si>
    <t>Rozšíření herních prvků a odpočinkových míst na školní zahradě.</t>
  </si>
  <si>
    <t>Rozšíření možností pro rozvoj hudebně-dramatické výchovy - zázemí, vybavení.</t>
  </si>
  <si>
    <t>Vybudovat venkovní zázemí pro výuku - přírodopis, literární výchova, environmentální výchova, aktivity školní družiny</t>
  </si>
  <si>
    <t>Zmodernizovat původní školní tělocvičny - stavební práce (venkovní, vnitřní), rozvody, VZT, vybavení</t>
  </si>
  <si>
    <t>Zrekonstruovat přístup do prostor ŠD, provést výměnu podlah, podhledů, nábytku a vybavení</t>
  </si>
  <si>
    <t>Rekonstruovat budovu školní jídelny, obnova vybavení kuchyně, jídelny a přilehlých prostor (stavební práce, venkovní vnitřní, rozvody, vybavení)</t>
  </si>
  <si>
    <t>Modernizovat vybavení kmenových tříd a provést rekonstrukci podlah</t>
  </si>
  <si>
    <t>Zmodernizovat prostory pro pedagogy a provozní zaměstnance školy (kabinety, kanceláře, společné prostory personálu kuchyně a úseku úklidu, vybavení, včetně rekonstrukce podlah</t>
  </si>
  <si>
    <t>Dobudovat bezbariérový přístup</t>
  </si>
  <si>
    <t>Provést rekonstrukci sociálních zařízení školy -  obklady, zařizovací předměty, sanitární keramika, osvětlení</t>
  </si>
  <si>
    <t>V návaznosti na předchozí projekty pokračovat v sanaci suterénních prostor - provedení hydroizolací, sanace zdiva</t>
  </si>
  <si>
    <t>Vybavení jazykové laboratoře - HW a SW</t>
  </si>
  <si>
    <t>Dokončení rekonstrukce osvětlení v celé budově školy</t>
  </si>
  <si>
    <t>Rekonstrukce a obnova vybavení přípravnen k učebnám přírodopis a fyzika</t>
  </si>
  <si>
    <t>rekontrukce sociálního zařízení ZŠ a stoupaček</t>
  </si>
  <si>
    <t>Připraveno</t>
  </si>
  <si>
    <t>Junák - český skaut, středisko Varta Semily, z.s.</t>
  </si>
  <si>
    <t>Středisko volného času Sluníčko Lomnice nad Popelkou, příspěvková organizace</t>
  </si>
  <si>
    <t>Rekonstrukce a obnova vybavení kluboven</t>
  </si>
  <si>
    <t>Rozšíření sociálního zařízení</t>
  </si>
  <si>
    <t>Rekonstrukce schodů</t>
  </si>
  <si>
    <t>Výměna oken a zateplení celého domu</t>
  </si>
  <si>
    <t>Vybavení prostor pro kroužek zoologie</t>
  </si>
  <si>
    <t>Vybudování tělocvičny v prostorách SVČDM</t>
  </si>
  <si>
    <t>Vybudování zahradního altánu</t>
  </si>
  <si>
    <t>Rekonstrukce oplocení</t>
  </si>
  <si>
    <t>Modernizace infrastruktury pro zájmové, neformální a celoživotní vzdělávání v SVČ Sluníčko Lomnice nad Popelkou</t>
  </si>
  <si>
    <t>Půdní vestavba a vybavení zázemí pro účastníky vícedenních výchovně vzdělávacích workshopů a komunitního setkávání</t>
  </si>
  <si>
    <t>Vybudování venkovní učebny environmentálního vzdělávání</t>
  </si>
  <si>
    <t xml:space="preserve">Revitalizace zahrady SVČ </t>
  </si>
  <si>
    <t>Vybudování altánu technického zázemí venkovní učebny</t>
  </si>
  <si>
    <t>Modernizace zázemí a obnova inventáře loutkového divadla</t>
  </si>
  <si>
    <t>Rekonstrukce sociálního zařízení v přízemí ZUŠ Semily čp. 148</t>
  </si>
  <si>
    <t>Pořízení klavíru velikost 4, 160 cm</t>
  </si>
  <si>
    <t>Pořízení klavíru velikost 3, 190 cm</t>
  </si>
  <si>
    <t>Zabezpečení školy čp. 148 a 146</t>
  </si>
  <si>
    <t>Rekonstrukce zahrady pro venkovní představení</t>
  </si>
  <si>
    <t xml:space="preserve">Celková rekonstrukce vnitřních prostor, vybudování a vybavení nových učeben </t>
  </si>
  <si>
    <t>SVČ Sluníčko je pořadatelem mnoha i vícedenních kurzů a workshopů pro jejichž zázemí je plánováno využít půdních prostor SVČ</t>
  </si>
  <si>
    <t>Cílem realizace projektu je vybudování venkovní učebny na terase SVČ.</t>
  </si>
  <si>
    <t>Celková úprava zahrady včetně terénních úprav, osázení a instalace herních prvků pro děti.</t>
  </si>
  <si>
    <t>Vybudování přístřešku pro nářadí a pro potřebný materiál sloužící pro konání venkovních akcí SVČ.</t>
  </si>
  <si>
    <t>rekonstrukce sociálního zařízení</t>
  </si>
  <si>
    <t>koupě klavíru</t>
  </si>
  <si>
    <t>zabezpečení školy</t>
  </si>
  <si>
    <t>úpravy prostor KC GOLF pro potřeby ZUŠ</t>
  </si>
  <si>
    <t>rekontrukce zahrady pro venkovní představení</t>
  </si>
  <si>
    <t>450 000</t>
  </si>
  <si>
    <t>150 000</t>
  </si>
  <si>
    <t>500 000</t>
  </si>
  <si>
    <t>100 000</t>
  </si>
  <si>
    <t>770 000</t>
  </si>
  <si>
    <t>970 000</t>
  </si>
  <si>
    <t>ANO</t>
  </si>
  <si>
    <t>Projekt se připravuje.</t>
  </si>
  <si>
    <t>Semily</t>
  </si>
  <si>
    <t>Lomnice nad Popelkou</t>
  </si>
  <si>
    <t>Slaná</t>
  </si>
  <si>
    <t>Košťálov</t>
  </si>
  <si>
    <t>Záhoří</t>
  </si>
  <si>
    <t>Háje nad Jizerou</t>
  </si>
  <si>
    <t>Benešov u Semil</t>
  </si>
  <si>
    <t>Nová Ves nad Popelkou</t>
  </si>
  <si>
    <t>Stružinec</t>
  </si>
  <si>
    <t>107 586 703</t>
  </si>
  <si>
    <t>600 098 834</t>
  </si>
  <si>
    <t>Libštát</t>
  </si>
  <si>
    <t>ZŠ Dr.Františka Ladislava Riegra Semily, příspěvková organizace</t>
  </si>
  <si>
    <t>ZŠ Ivana Olbrachta Semily, příspěvková organizace</t>
  </si>
  <si>
    <t>Základní škola praktická a speciální Semily, příspěvková organizace</t>
  </si>
  <si>
    <t>00854824</t>
  </si>
  <si>
    <t>00854751</t>
  </si>
  <si>
    <t>00854841</t>
  </si>
  <si>
    <t>Základní umělecká škola Semily, příspěvková organizace</t>
  </si>
  <si>
    <t>00854859</t>
  </si>
  <si>
    <t>00856087</t>
  </si>
  <si>
    <t>00854816</t>
  </si>
  <si>
    <t>x</t>
  </si>
  <si>
    <t>Obnova inventáře a vybavení stálé loutkové scény SVČ</t>
  </si>
  <si>
    <t>Středisko volného času dětí a mládeže Semily, příspěvková organizace</t>
  </si>
  <si>
    <t>Mateřská škola Na Olešce Semily, příspěvková organizace</t>
  </si>
  <si>
    <t>Mateřská škola Luční Semily, příspěvková organizace</t>
  </si>
  <si>
    <t>Mateřská škola Treperka Semily, příspěvková organizace</t>
  </si>
  <si>
    <t>107586703</t>
  </si>
  <si>
    <t>Základní umělecká škola Lomnice nad Popelkou, příspěvková organizace</t>
  </si>
  <si>
    <t>72742534</t>
  </si>
  <si>
    <t>Modernizace a rozšíření vybavení školy hudebními nástroji</t>
  </si>
  <si>
    <t>Modernizace učebny hudební nauky</t>
  </si>
  <si>
    <t>Modernizace víceúčelového sálu ZUŠ</t>
  </si>
  <si>
    <t>Oprava vnějšího pláště ZUŠ</t>
  </si>
  <si>
    <t>Doplnění vybavení školy dle ŠVP.</t>
  </si>
  <si>
    <t>Realizace potřebných stavebních zásahů, oprava sítí technické infrastruktury, doplnění digitálních technologií, nábytku a dalších pomůcek pro výuku. </t>
  </si>
  <si>
    <t>Realizace potřebných stavebních zásahů (včetně řešení akustiky prostoru), oprava sítí technické infrastruktury, doplnění digitálních technologií (audio a video, včetně scénického osvětlení), nábytku a dalších pomůcek (včetně zastínění). Smyslem je vytvoření kvalitního zázemí pro účinkující a diváky. </t>
  </si>
  <si>
    <t>Realizace potřebných stavebních zásahů - vodorovné izolace proti zemní vlhkosti, oprava výplní otvorů, oprava omítky.</t>
  </si>
  <si>
    <t>Mateřská škola Klubíčko Lomnice nad Popelkou, příspěvková organizace</t>
  </si>
  <si>
    <t>107586592</t>
  </si>
  <si>
    <t>72742615</t>
  </si>
  <si>
    <t>Nové světlo v mateřské škole</t>
  </si>
  <si>
    <t>Na zahradě je zábava</t>
  </si>
  <si>
    <t>Bezbariérový přístup</t>
  </si>
  <si>
    <t>Rekonstrukce provozních prostor</t>
  </si>
  <si>
    <t>Rekonstrukce a revvitalizace zadní části zahrady mateřské školy - rekonstrukce terasy - venkovní učebna, náhrada stávající terasy - doplnění nových herních prvků, dopravní hřiště pro děti, bosá stezka.</t>
  </si>
  <si>
    <t>Vybudován íbezbariérového přístupu včetně úpravy vnitřních prostor v mateřské škole.</t>
  </si>
  <si>
    <t xml:space="preserve">Rekonstrukce a revitalizace provozních prostor v mateřské škole - zázemí pro personál, prádelna, sušárna, šatny, WC, odpadů, rekonstrukce provozních výtahů. </t>
  </si>
  <si>
    <t>Rozvody elektřiny v budově včetně výměny osvětlení, revitalizace prostor mateřské školy - kryty na radiátory, nové šatny pro děti, doplnění digitálními a informačními technologiemi.</t>
  </si>
  <si>
    <t>Zpracovaná PD</t>
  </si>
  <si>
    <t>Inovace IT techniky školy</t>
  </si>
  <si>
    <t>Modernizace osvětlení ve sportovní hale za energeticky úspornější</t>
  </si>
  <si>
    <t>Venkovní zázemí pro přírodovědné aktivity žáků v době vyučování i pro školní družinu.</t>
  </si>
  <si>
    <t>Výměna stávajících osvětlovacích těles a jejich řídícího systému za energeticky úspornější osvětlovací tělesa a řídící jednotky</t>
  </si>
  <si>
    <t>Plánováno, konzultováno</t>
  </si>
  <si>
    <t>Vybavení učeben pro polytechnické a environmentální vyučování</t>
  </si>
  <si>
    <t>Doplnění vybavení pro neformální a celoživotní vzdělávání v SVČ.</t>
  </si>
  <si>
    <t>Modernizace UČEBEN ZUŠ</t>
  </si>
  <si>
    <t>Realizace vestavby do podkroví a souvisejících stavebních úprav, oprava sítí technické infrastruktury (elektřina, voda, odpady, datové sítě) pro výtvarné obory ZUŠ. Součástí je doplnění digitálních technologií, nábytku a dalších pomůcek pro výuku všech oborů ZUŠ (hudební, výtvarný, taneční, literárně-dramatický).</t>
  </si>
  <si>
    <t>Modernizace učeben ZUŠ 2</t>
  </si>
  <si>
    <t>Realizace stavebních úprav, oprava sítí technické infrastruktury (elektřina, voda, odpady, datové sítě). Týká se hudebního, tanečního a literárně-dramatického oboru ZUŠ. Součástí je doplnění digitálních technologií, nábytku a dalších pomůcek pro výuku.</t>
  </si>
  <si>
    <t>PD se zpracovává</t>
  </si>
  <si>
    <t>Instalace FEV</t>
  </si>
  <si>
    <t xml:space="preserve">Rekonstrukce kotelny </t>
  </si>
  <si>
    <t>Rekonstrukce kotelny a realizace opatření za účelem úspory energie</t>
  </si>
  <si>
    <t xml:space="preserve">Zpracována studie </t>
  </si>
  <si>
    <t>Úprava prostor KC GOLF pro potřeby hudebního oboru ZUŠ, studijní zaměření sborový zpěv</t>
  </si>
  <si>
    <t>Úspory s novým kotlem</t>
  </si>
  <si>
    <t>Lomnice n. Pop.</t>
  </si>
  <si>
    <t>Výměna plyn. Kotlů</t>
  </si>
  <si>
    <t>Tvorba projektu</t>
  </si>
  <si>
    <t xml:space="preserve">Řemesla - inovativní vzdělávání </t>
  </si>
  <si>
    <t>Rozvoj užívání zahrady k vychovně vzdělávacím aktivitám</t>
  </si>
  <si>
    <t>Dětské hrací koutky ve třídách</t>
  </si>
  <si>
    <t>Revitalizace zahrady MŠ</t>
  </si>
  <si>
    <t>Přístavba ložnice MŠ</t>
  </si>
  <si>
    <t>Envirolatán</t>
  </si>
  <si>
    <t xml:space="preserve">Výměna zastaralých stolních počítačů </t>
  </si>
  <si>
    <t>Modernizace it techniky</t>
  </si>
  <si>
    <t>Obnova a modernizace kmenových tříd</t>
  </si>
  <si>
    <t>Výměny zastaralých počítačů. Server školy je více jak 15 let starý, Většina počítačů školy je starší 5 i 10 let.</t>
  </si>
  <si>
    <t>Zrealizováno</t>
  </si>
  <si>
    <t>Rekonstrukce půdních prostor, odvlhčení třídy MŠ</t>
  </si>
  <si>
    <t>Celková modernizace a rekonstrukce školy - pořízení  PC vybavení do každé třídy, vybudování dílny, včetně vybavení, ředitelna, chodby, školní dvůr - rekonstrukce</t>
  </si>
  <si>
    <t>Pořízení Pc vybavení do každé třídy, dílna, ředitelna, chodby, školní dvůr - rekonstrukce</t>
  </si>
  <si>
    <t xml:space="preserve">ZŠ Speciální Semily </t>
  </si>
  <si>
    <t>Rekonstrukce společných prostor</t>
  </si>
  <si>
    <t>Rekonstrukce školní družiny</t>
  </si>
  <si>
    <t>Rekonstrukce třídy žáků se speciálními potřebami</t>
  </si>
  <si>
    <t xml:space="preserve">Instalace +K11:L15FEV pro ohřev vody ve sportovní hale, úprava zdroje tepla </t>
  </si>
  <si>
    <t>Realizováno 2023</t>
  </si>
  <si>
    <t>Pořízení skleníku, vyvýšených záhonů, zázemí pro PČ, naučných tabulí, venkovní učebny, oplocení)</t>
  </si>
  <si>
    <t>Rekonstrukce budovy</t>
  </si>
  <si>
    <t>Sanace vlhkého zdiva</t>
  </si>
  <si>
    <t>Modernizace učeben PČ pro dívky</t>
  </si>
  <si>
    <t>Modernizace učeben PČ (školní kuchyňka, šící místnost - renovace prostor, pořízení nábytku, vybavení)</t>
  </si>
  <si>
    <t xml:space="preserve">Celková modernizace a rekonstrukce školy - pořízení  PC vybavení do každé třídy, vybudování dílny, včetně vybavení, ředitelna, chodby, </t>
  </si>
  <si>
    <t>Rekonstrukce školního dvora</t>
  </si>
  <si>
    <t>Obnovení plochy, vytvoření odpočinkové zóny</t>
  </si>
  <si>
    <t>Polytechnická dílna</t>
  </si>
  <si>
    <t>Vybavení polytechnické třídy - nástroje, nábytek, vytvoření uskladňovacích prostor potřebných pro fungování školy</t>
  </si>
  <si>
    <t xml:space="preserve">Rekonstrukce půdních prostor a vytvoření přírodovědné učebny </t>
  </si>
  <si>
    <t xml:space="preserve">Projekt má za úkol rekonstrukci části půdních prostor za účelem vytvoření přírodovědné učebny včetně nábytku (2 skříně, 10 ks školních sestav -  lavice , židle, učitelský stůl a židle). Součástí by měla být dotyková interaktivní tabule a dataprojektor s příslušenstvím. Pro učitele stolní počítač s konektivitou a napojením na dataprojektor a digitální mikroskop. </t>
  </si>
  <si>
    <t>Obnova topných těles v tělocvičně</t>
  </si>
  <si>
    <t>nová topná tělesa, odstranění starých těles, stavební a montážní práce</t>
  </si>
  <si>
    <t xml:space="preserve">Vybudování kabinetu pro IT a cizí jazyky </t>
  </si>
  <si>
    <t xml:space="preserve">terénní úpravy, stavební práce, nábytek, učební pomůcky </t>
  </si>
  <si>
    <t xml:space="preserve">Rekonstrukce půdních prostor - půdní vestavba (multifunkční učebna) </t>
  </si>
  <si>
    <t xml:space="preserve">Revitalizace školní zahrady </t>
  </si>
  <si>
    <t xml:space="preserve"> dokonční amfiteátru (zastřešení, sezení), zahradnické práce, dřeviny</t>
  </si>
  <si>
    <t xml:space="preserve">Rozšíření prostor v ZŠ </t>
  </si>
  <si>
    <t>Rozšíření prostor v ZŠ- rekonstrukce budov nebo přístavba</t>
  </si>
  <si>
    <t>Obnova zařízení tříd a školní družiny</t>
  </si>
  <si>
    <t>postupná obnova nábytku a zařízení</t>
  </si>
  <si>
    <t>obnovit staré vybavení kuchyně - nerez police, sporák atd.</t>
  </si>
  <si>
    <t>ZŠ Bozkov</t>
  </si>
  <si>
    <t>Obec Bozkov</t>
  </si>
  <si>
    <t>70979812</t>
  </si>
  <si>
    <t>Obnovení ICT učebny</t>
  </si>
  <si>
    <t>Bozkov</t>
  </si>
  <si>
    <t>Nákup procesorů a monitorů do ICT učebny</t>
  </si>
  <si>
    <t>Plánováno a zadáno zpracování</t>
  </si>
  <si>
    <t>Pořízení nového nábytku do herny a ložnice.</t>
  </si>
  <si>
    <t>Pořízení nábytku, PC sestavy včetně příslušenství do kanceláře.</t>
  </si>
  <si>
    <t>Obnova vybavení</t>
  </si>
  <si>
    <t>Rekonstrukce elektroinstalace a osvětlení v celých budovách MŠ.</t>
  </si>
  <si>
    <t>Plánováno, zpracovaná vizualizace</t>
  </si>
  <si>
    <t>Rekonstrukce bezbariérového přístupu.</t>
  </si>
  <si>
    <t>Oprava bezbariérového vstupu do budovy - terasa v zadní části budovy.</t>
  </si>
  <si>
    <t>Stávající oplocení je již zastaralé, brána je ve špatném stavu.</t>
  </si>
  <si>
    <t>Výstavba tělocvičny</t>
  </si>
  <si>
    <t>Rozšíření sociální zařízení dle hygienických norem</t>
  </si>
  <si>
    <t>Výstavba nové budovy MŠ</t>
  </si>
  <si>
    <t>Vybavení školního hřiště</t>
  </si>
  <si>
    <t>Nákup vybavení nové MŠ</t>
  </si>
  <si>
    <t>Nákup strojů, pomůcek, nářadí, které umožní formou inovativního vzdělávání děti seznamovat s řemesly.</t>
  </si>
  <si>
    <t>Vybudování zahradních koutků k ruzným aktivitám - bylinková zahrada, senzomotorické chodníky, kutilský koutek, "černá kuchyně".</t>
  </si>
  <si>
    <t>Zútulnění protor tříd, vybudování koutků pro hraní s dostatkem soukromí k rozvoji různých oblastí výchovy a vzdělávání.</t>
  </si>
  <si>
    <t xml:space="preserve">75016320 </t>
  </si>
  <si>
    <t>Plánováno, zadání projektu</t>
  </si>
  <si>
    <t>Plánováno, zpracovávání projektu</t>
  </si>
  <si>
    <t>Zpracována projektová dokumentace</t>
  </si>
  <si>
    <t xml:space="preserve">Zpracována projektová dokumentace </t>
  </si>
  <si>
    <t>Nepřipraveno</t>
  </si>
  <si>
    <t>Částěčně realizován</t>
  </si>
  <si>
    <t>Obec Stružinec</t>
  </si>
  <si>
    <t>70839999</t>
  </si>
  <si>
    <t>600024342</t>
  </si>
  <si>
    <t>108009777</t>
  </si>
  <si>
    <t>102442576</t>
  </si>
  <si>
    <t>Výměna dveří v přízemí školy</t>
  </si>
  <si>
    <t>Rekonstrukce a modernizace školní družiny</t>
  </si>
  <si>
    <t>Rekonstrukce a modernizace třídy žáků s autismem</t>
  </si>
  <si>
    <t>Pořízení PC vybavení do každé třídy, dílna, ředitelna, chodby</t>
  </si>
  <si>
    <t>Technické zhodnocení budovy - rekonstrukce kluboven a dovybavení novým nábytkem</t>
  </si>
  <si>
    <t>Technické zhodnocení budovy - rekonstrukce a rozšíření sociálního zařízení dle platných norem</t>
  </si>
  <si>
    <t>Technické zhodnocení budovy - úprava a přestavba půdních prostor</t>
  </si>
  <si>
    <t xml:space="preserve">Technické zhodnocení budovy - rekonstrukce schodů </t>
  </si>
  <si>
    <t>Technické zhodnocení budovy - rekonstrukce topení v celém objektu</t>
  </si>
  <si>
    <t>Technické zhodnocení budovy - výměna oken a zateplení objektu</t>
  </si>
  <si>
    <t>Realizace ukončena</t>
  </si>
  <si>
    <t>Multimediální učebna</t>
  </si>
  <si>
    <t>vybavení učebny pro všechny obory ZUŠ</t>
  </si>
  <si>
    <t>Dům sborového zpěvu</t>
  </si>
  <si>
    <t>Výstavba</t>
  </si>
  <si>
    <t>Realizováno</t>
  </si>
  <si>
    <t>102442827</t>
  </si>
  <si>
    <t>102442703</t>
  </si>
  <si>
    <t>Výměna šatnových klecí za skříňky pro žáky</t>
  </si>
  <si>
    <t xml:space="preserve">Obnova vybavení tříd školní družiny </t>
  </si>
  <si>
    <t>Rekonstrukce šaten pro žáky</t>
  </si>
  <si>
    <t>Zpracovaná projektová dokumentace</t>
  </si>
  <si>
    <t>Zš Ivana Olbrachta Semily</t>
  </si>
  <si>
    <t>Rekonstrukce školní zahrady</t>
  </si>
  <si>
    <t>Nové herní prvky, zázemí pro ŠD, malé venkovní podium, lavičky</t>
  </si>
  <si>
    <t>šatny pro žáky ZŠ - SPLNĚNO, realizace červenec, srpen 2022</t>
  </si>
  <si>
    <t>Vybudování moderní sborovny a knihovny pro učitele</t>
  </si>
  <si>
    <t>moderní sborovna a knihovna pro učitele</t>
  </si>
  <si>
    <t>rekonstrukce rozvodů, odpadů a sociálního zařízení na ZŠ, částečně REALIZOVÁNO, červenec, srpen 2022, zbývá rekonstrukce v budově Špidlenova</t>
  </si>
  <si>
    <t xml:space="preserve">Rekonstrukce hřiště na dvoře ZŠ </t>
  </si>
  <si>
    <t>Kompletní rekonstrukce hřiště - nové herní prvky a povrchy, zastřešené pódium</t>
  </si>
  <si>
    <t>Rekonstrukce rozvodů, odpadů a sociálního zařízení 3. NP lycea</t>
  </si>
  <si>
    <t>rekonstrukce střechy</t>
  </si>
  <si>
    <t>rekontrukce prostor pro zoologii</t>
  </si>
  <si>
    <t>vybudování tělocvičny</t>
  </si>
  <si>
    <t>vybudování altánu</t>
  </si>
  <si>
    <t>rekonstrukce oplocení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</si>
</sst>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Arial"/>
      <family val="2"/>
    </font>
    <font>
      <sz val="10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Helvetica"/>
      <family val="2"/>
      <charset val="238"/>
    </font>
    <font>
      <sz val="10"/>
      <color theme="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1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  <xf numFmtId="0" fontId="36" fillId="0" borderId="0"/>
    <xf numFmtId="9" fontId="36" fillId="0" borderId="0" applyFont="0" applyFill="0" applyBorder="0" applyAlignment="0" applyProtection="0"/>
    <xf numFmtId="0" fontId="25" fillId="0" borderId="0"/>
    <xf numFmtId="9" fontId="25" fillId="0" borderId="0" applyFont="0" applyFill="0" applyBorder="0" applyAlignment="0" applyProtection="0"/>
    <xf numFmtId="0" fontId="25" fillId="0" borderId="0"/>
    <xf numFmtId="9" fontId="25" fillId="0" borderId="0" applyFont="0" applyFill="0" applyBorder="0" applyAlignment="0" applyProtection="0"/>
    <xf numFmtId="0" fontId="25" fillId="0" borderId="0"/>
    <xf numFmtId="9" fontId="25" fillId="0" borderId="0" applyFont="0" applyFill="0" applyBorder="0" applyAlignment="0" applyProtection="0"/>
  </cellStyleXfs>
  <cellXfs count="250">
    <xf numFmtId="0" fontId="0" fillId="0" borderId="0" xfId="0"/>
    <xf numFmtId="0" fontId="16" fillId="0" borderId="0" xfId="0" applyFont="1" applyProtection="1"/>
    <xf numFmtId="0" fontId="0" fillId="0" borderId="0" xfId="0" applyProtection="1"/>
    <xf numFmtId="0" fontId="14" fillId="0" borderId="0" xfId="0" applyFont="1" applyProtection="1"/>
    <xf numFmtId="0" fontId="19" fillId="0" borderId="0" xfId="0" applyFont="1" applyProtection="1"/>
    <xf numFmtId="0" fontId="7" fillId="0" borderId="0" xfId="0" applyFont="1" applyProtection="1"/>
    <xf numFmtId="0" fontId="19" fillId="0" borderId="25" xfId="0" applyFont="1" applyBorder="1" applyProtection="1"/>
    <xf numFmtId="0" fontId="19" fillId="0" borderId="26" xfId="0" applyFont="1" applyBorder="1" applyProtection="1"/>
    <xf numFmtId="0" fontId="19" fillId="0" borderId="27" xfId="0" applyFont="1" applyBorder="1" applyAlignment="1" applyProtection="1">
      <alignment horizontal="center"/>
    </xf>
    <xf numFmtId="0" fontId="14" fillId="0" borderId="20" xfId="0" applyFont="1" applyFill="1" applyBorder="1" applyProtection="1"/>
    <xf numFmtId="0" fontId="14" fillId="0" borderId="0" xfId="0" applyFont="1" applyFill="1" applyBorder="1" applyProtection="1"/>
    <xf numFmtId="9" fontId="14" fillId="0" borderId="21" xfId="2" applyFont="1" applyFill="1" applyBorder="1" applyAlignment="1" applyProtection="1">
      <alignment horizontal="center"/>
    </xf>
    <xf numFmtId="0" fontId="14" fillId="3" borderId="20" xfId="0" applyFont="1" applyFill="1" applyBorder="1" applyProtection="1"/>
    <xf numFmtId="0" fontId="0" fillId="3" borderId="0" xfId="0" applyFill="1" applyBorder="1" applyProtection="1"/>
    <xf numFmtId="9" fontId="14" fillId="3" borderId="21" xfId="2" applyFont="1" applyFill="1" applyBorder="1" applyAlignment="1" applyProtection="1">
      <alignment horizontal="center"/>
    </xf>
    <xf numFmtId="0" fontId="14" fillId="4" borderId="20" xfId="0" applyFont="1" applyFill="1" applyBorder="1" applyProtection="1"/>
    <xf numFmtId="0" fontId="0" fillId="4" borderId="0" xfId="0" applyFill="1" applyBorder="1" applyProtection="1"/>
    <xf numFmtId="9" fontId="14" fillId="4" borderId="21" xfId="2" applyFont="1" applyFill="1" applyBorder="1" applyAlignment="1" applyProtection="1">
      <alignment horizontal="center"/>
    </xf>
    <xf numFmtId="0" fontId="14" fillId="4" borderId="22" xfId="0" applyFont="1" applyFill="1" applyBorder="1" applyProtection="1"/>
    <xf numFmtId="0" fontId="0" fillId="4" borderId="23" xfId="0" applyFill="1" applyBorder="1" applyProtection="1"/>
    <xf numFmtId="9" fontId="14" fillId="4" borderId="24" xfId="2" applyFont="1" applyFill="1" applyBorder="1" applyAlignment="1" applyProtection="1">
      <alignment horizontal="center"/>
    </xf>
    <xf numFmtId="49" fontId="14" fillId="0" borderId="0" xfId="0" applyNumberFormat="1" applyFont="1" applyProtection="1"/>
    <xf numFmtId="0" fontId="15" fillId="0" borderId="0" xfId="0" applyFont="1" applyProtection="1"/>
    <xf numFmtId="0" fontId="20" fillId="0" borderId="0" xfId="1" applyFont="1" applyProtection="1"/>
    <xf numFmtId="0" fontId="24" fillId="0" borderId="0" xfId="0" applyFont="1" applyProtection="1"/>
    <xf numFmtId="0" fontId="19" fillId="0" borderId="0" xfId="0" applyFont="1" applyFill="1" applyProtection="1"/>
    <xf numFmtId="0" fontId="0" fillId="0" borderId="0" xfId="0" applyFill="1" applyProtection="1"/>
    <xf numFmtId="0" fontId="14" fillId="0" borderId="0" xfId="0" applyFont="1" applyFill="1" applyProtection="1"/>
    <xf numFmtId="0" fontId="15" fillId="0" borderId="0" xfId="0" applyFont="1" applyFill="1" applyProtection="1"/>
    <xf numFmtId="0" fontId="0" fillId="0" borderId="0" xfId="0" applyFill="1" applyAlignment="1" applyProtection="1">
      <alignment vertical="top"/>
      <protection locked="0"/>
    </xf>
    <xf numFmtId="0" fontId="6" fillId="0" borderId="9" xfId="0" applyFont="1" applyFill="1" applyBorder="1" applyAlignment="1" applyProtection="1">
      <alignment horizontal="center" vertical="top" wrapText="1"/>
    </xf>
    <xf numFmtId="0" fontId="0" fillId="0" borderId="12" xfId="0" applyFill="1" applyBorder="1" applyAlignment="1" applyProtection="1">
      <alignment vertical="top"/>
      <protection locked="0"/>
    </xf>
    <xf numFmtId="0" fontId="0" fillId="0" borderId="12" xfId="0" applyFill="1" applyBorder="1" applyAlignment="1" applyProtection="1">
      <alignment horizontal="center" vertical="top"/>
      <protection locked="0"/>
    </xf>
    <xf numFmtId="0" fontId="27" fillId="0" borderId="12" xfId="0" applyFont="1" applyFill="1" applyBorder="1" applyAlignment="1" applyProtection="1">
      <alignment vertical="top"/>
      <protection locked="0"/>
    </xf>
    <xf numFmtId="0" fontId="27" fillId="0" borderId="12" xfId="0" applyFont="1" applyFill="1" applyBorder="1" applyAlignment="1" applyProtection="1">
      <alignment vertical="top" wrapText="1"/>
      <protection locked="0"/>
    </xf>
    <xf numFmtId="0" fontId="0" fillId="0" borderId="12" xfId="0" applyFont="1" applyFill="1" applyBorder="1" applyAlignment="1" applyProtection="1">
      <alignment vertical="top" wrapText="1"/>
      <protection locked="0"/>
    </xf>
    <xf numFmtId="3" fontId="27" fillId="0" borderId="12" xfId="0" applyNumberFormat="1" applyFont="1" applyFill="1" applyBorder="1" applyAlignment="1" applyProtection="1">
      <alignment horizontal="center" vertical="top"/>
      <protection locked="0"/>
    </xf>
    <xf numFmtId="3" fontId="0" fillId="0" borderId="12" xfId="0" applyNumberFormat="1" applyFill="1" applyBorder="1" applyAlignment="1" applyProtection="1">
      <alignment horizontal="center" vertical="top"/>
      <protection locked="0"/>
    </xf>
    <xf numFmtId="0" fontId="27" fillId="0" borderId="12" xfId="0" applyFont="1" applyFill="1" applyBorder="1" applyAlignment="1" applyProtection="1">
      <alignment horizontal="center" vertical="top"/>
      <protection locked="0"/>
    </xf>
    <xf numFmtId="0" fontId="0" fillId="0" borderId="12" xfId="0" applyFill="1" applyBorder="1" applyAlignment="1" applyProtection="1">
      <alignment horizontal="left" vertical="top"/>
      <protection locked="0"/>
    </xf>
    <xf numFmtId="49" fontId="0" fillId="0" borderId="0" xfId="0" applyNumberFormat="1" applyFill="1" applyAlignment="1" applyProtection="1">
      <alignment vertical="top"/>
      <protection locked="0"/>
    </xf>
    <xf numFmtId="3" fontId="0" fillId="0" borderId="0" xfId="0" applyNumberFormat="1" applyFill="1" applyAlignment="1" applyProtection="1">
      <alignment horizontal="center" vertical="top"/>
      <protection locked="0"/>
    </xf>
    <xf numFmtId="0" fontId="0" fillId="0" borderId="0" xfId="0" applyFill="1" applyAlignment="1" applyProtection="1">
      <alignment horizontal="center" vertical="top"/>
      <protection locked="0"/>
    </xf>
    <xf numFmtId="0" fontId="0" fillId="0" borderId="0" xfId="0" applyFill="1" applyBorder="1" applyAlignment="1" applyProtection="1">
      <alignment vertical="top"/>
      <protection locked="0"/>
    </xf>
    <xf numFmtId="0" fontId="0" fillId="0" borderId="0" xfId="0" applyFont="1" applyFill="1" applyBorder="1" applyAlignment="1" applyProtection="1">
      <alignment vertical="top"/>
      <protection locked="0"/>
    </xf>
    <xf numFmtId="0" fontId="0" fillId="0" borderId="0" xfId="0" applyFont="1" applyFill="1" applyAlignment="1" applyProtection="1">
      <alignment vertical="top"/>
      <protection locked="0"/>
    </xf>
    <xf numFmtId="0" fontId="7" fillId="0" borderId="0" xfId="0" applyFont="1" applyFill="1" applyAlignment="1" applyProtection="1">
      <alignment vertical="top"/>
      <protection locked="0"/>
    </xf>
    <xf numFmtId="0" fontId="14" fillId="0" borderId="0" xfId="0" applyFont="1" applyFill="1" applyAlignment="1" applyProtection="1">
      <alignment vertical="top"/>
      <protection locked="0"/>
    </xf>
    <xf numFmtId="49" fontId="14" fillId="0" borderId="0" xfId="0" applyNumberFormat="1" applyFont="1" applyFill="1" applyAlignment="1" applyProtection="1">
      <alignment vertical="top"/>
      <protection locked="0"/>
    </xf>
    <xf numFmtId="3" fontId="14" fillId="0" borderId="0" xfId="0" applyNumberFormat="1" applyFont="1" applyFill="1" applyAlignment="1" applyProtection="1">
      <alignment horizontal="center" vertical="top"/>
      <protection locked="0"/>
    </xf>
    <xf numFmtId="0" fontId="0" fillId="0" borderId="4" xfId="0" applyFill="1" applyBorder="1" applyAlignment="1" applyProtection="1">
      <alignment horizontal="center" vertical="top"/>
      <protection locked="0"/>
    </xf>
    <xf numFmtId="0" fontId="28" fillId="0" borderId="12" xfId="0" applyFont="1" applyFill="1" applyBorder="1" applyAlignment="1" applyProtection="1">
      <alignment vertical="top"/>
      <protection locked="0"/>
    </xf>
    <xf numFmtId="49" fontId="0" fillId="0" borderId="12" xfId="0" applyNumberFormat="1" applyFill="1" applyBorder="1" applyAlignment="1" applyProtection="1">
      <alignment horizontal="right" vertical="top"/>
      <protection locked="0"/>
    </xf>
    <xf numFmtId="0" fontId="28" fillId="0" borderId="12" xfId="0" applyFont="1" applyFill="1" applyBorder="1" applyAlignment="1" applyProtection="1">
      <alignment vertical="top" wrapText="1"/>
      <protection locked="0"/>
    </xf>
    <xf numFmtId="3" fontId="28" fillId="0" borderId="12" xfId="0" applyNumberFormat="1" applyFont="1" applyFill="1" applyBorder="1" applyAlignment="1" applyProtection="1">
      <alignment horizontal="center" vertical="top"/>
      <protection locked="0"/>
    </xf>
    <xf numFmtId="0" fontId="28" fillId="0" borderId="12" xfId="0" applyFont="1" applyFill="1" applyBorder="1" applyAlignment="1" applyProtection="1">
      <alignment horizontal="center" vertical="top"/>
      <protection locked="0"/>
    </xf>
    <xf numFmtId="0" fontId="0" fillId="0" borderId="30" xfId="0" applyFill="1" applyBorder="1" applyAlignment="1" applyProtection="1">
      <alignment horizontal="center" vertical="top"/>
      <protection locked="0"/>
    </xf>
    <xf numFmtId="0" fontId="0" fillId="0" borderId="29" xfId="0" applyFill="1" applyBorder="1" applyAlignment="1" applyProtection="1">
      <alignment horizontal="center" vertical="top"/>
      <protection locked="0"/>
    </xf>
    <xf numFmtId="3" fontId="0" fillId="0" borderId="0" xfId="0" applyNumberFormat="1" applyFill="1" applyBorder="1" applyAlignment="1" applyProtection="1">
      <alignment horizontal="center" vertical="top"/>
      <protection locked="0"/>
    </xf>
    <xf numFmtId="0" fontId="0" fillId="0" borderId="0" xfId="0" applyFill="1" applyBorder="1" applyAlignment="1" applyProtection="1">
      <alignment horizontal="center" vertical="top"/>
      <protection locked="0"/>
    </xf>
    <xf numFmtId="0" fontId="28" fillId="0" borderId="0" xfId="0" applyFont="1" applyFill="1" applyBorder="1" applyAlignment="1" applyProtection="1">
      <alignment vertical="top"/>
      <protection locked="0"/>
    </xf>
    <xf numFmtId="0" fontId="0" fillId="0" borderId="0" xfId="0" applyFill="1" applyAlignment="1" applyProtection="1">
      <alignment vertical="top" wrapText="1"/>
      <protection locked="0"/>
    </xf>
    <xf numFmtId="49" fontId="0" fillId="0" borderId="0" xfId="0" applyNumberFormat="1" applyFill="1" applyAlignment="1" applyProtection="1">
      <alignment horizontal="right" vertical="top"/>
      <protection locked="0"/>
    </xf>
    <xf numFmtId="49" fontId="14" fillId="0" borderId="0" xfId="0" applyNumberFormat="1" applyFont="1" applyFill="1" applyAlignment="1" applyProtection="1">
      <alignment horizontal="right" vertical="top"/>
      <protection locked="0"/>
    </xf>
    <xf numFmtId="0" fontId="14" fillId="0" borderId="0" xfId="0" applyFont="1" applyFill="1" applyAlignment="1" applyProtection="1">
      <alignment vertical="top" wrapText="1"/>
      <protection locked="0"/>
    </xf>
    <xf numFmtId="49" fontId="7" fillId="0" borderId="0" xfId="0" applyNumberFormat="1" applyFont="1" applyFill="1" applyAlignment="1" applyProtection="1">
      <alignment horizontal="right" vertical="top"/>
      <protection locked="0"/>
    </xf>
    <xf numFmtId="0" fontId="14" fillId="0" borderId="0" xfId="0" applyFont="1" applyFill="1" applyAlignment="1" applyProtection="1">
      <alignment horizontal="center" vertical="top"/>
      <protection locked="0"/>
    </xf>
    <xf numFmtId="0" fontId="0" fillId="0" borderId="0" xfId="0" applyAlignment="1" applyProtection="1">
      <alignment vertical="top"/>
      <protection locked="0"/>
    </xf>
    <xf numFmtId="0" fontId="3" fillId="2" borderId="12" xfId="0" applyFont="1" applyFill="1" applyBorder="1" applyAlignment="1" applyProtection="1">
      <alignment horizontal="center" vertical="top" wrapText="1"/>
    </xf>
    <xf numFmtId="0" fontId="3" fillId="2" borderId="12" xfId="0" applyFont="1" applyFill="1" applyBorder="1" applyAlignment="1" applyProtection="1">
      <alignment horizontal="center" vertical="top"/>
    </xf>
    <xf numFmtId="49" fontId="3" fillId="2" borderId="12" xfId="0" applyNumberFormat="1" applyFont="1" applyFill="1" applyBorder="1" applyAlignment="1" applyProtection="1">
      <alignment horizontal="center" vertical="top" wrapText="1"/>
    </xf>
    <xf numFmtId="3" fontId="4" fillId="0" borderId="12" xfId="0" applyNumberFormat="1" applyFont="1" applyFill="1" applyBorder="1" applyAlignment="1" applyProtection="1">
      <alignment horizontal="center" vertical="top" wrapText="1"/>
    </xf>
    <xf numFmtId="0" fontId="4" fillId="0" borderId="12" xfId="0" applyFont="1" applyFill="1" applyBorder="1" applyAlignment="1" applyProtection="1">
      <alignment horizontal="center" vertical="top" wrapText="1"/>
    </xf>
    <xf numFmtId="0" fontId="4" fillId="2" borderId="12" xfId="0" applyFont="1" applyFill="1" applyBorder="1" applyAlignment="1" applyProtection="1">
      <alignment horizontal="center" vertical="top" wrapText="1"/>
    </xf>
    <xf numFmtId="0" fontId="7" fillId="0" borderId="0" xfId="0" applyFont="1" applyAlignment="1" applyProtection="1">
      <alignment vertical="top"/>
      <protection locked="0"/>
    </xf>
    <xf numFmtId="49" fontId="0" fillId="0" borderId="0" xfId="0" applyNumberFormat="1" applyAlignment="1" applyProtection="1">
      <alignment vertical="top"/>
      <protection locked="0"/>
    </xf>
    <xf numFmtId="3" fontId="0" fillId="0" borderId="0" xfId="0" applyNumberFormat="1" applyAlignment="1" applyProtection="1">
      <alignment horizontal="center" vertical="top"/>
      <protection locked="0"/>
    </xf>
    <xf numFmtId="0" fontId="0" fillId="0" borderId="0" xfId="0" applyAlignment="1" applyProtection="1">
      <alignment horizontal="center" vertical="top"/>
      <protection locked="0"/>
    </xf>
    <xf numFmtId="0" fontId="0" fillId="0" borderId="0" xfId="0" applyFont="1" applyAlignment="1" applyProtection="1">
      <alignment vertical="top"/>
      <protection locked="0"/>
    </xf>
    <xf numFmtId="0" fontId="14" fillId="0" borderId="0" xfId="0" applyFont="1" applyAlignment="1" applyProtection="1">
      <alignment vertical="top"/>
      <protection locked="0"/>
    </xf>
    <xf numFmtId="49" fontId="21" fillId="0" borderId="0" xfId="0" applyNumberFormat="1" applyFont="1" applyAlignment="1" applyProtection="1">
      <alignment vertical="top"/>
      <protection locked="0"/>
    </xf>
    <xf numFmtId="0" fontId="21" fillId="0" borderId="0" xfId="0" applyFont="1" applyAlignment="1" applyProtection="1">
      <alignment vertical="top"/>
      <protection locked="0"/>
    </xf>
    <xf numFmtId="3" fontId="21" fillId="0" borderId="0" xfId="0" applyNumberFormat="1" applyFont="1" applyAlignment="1" applyProtection="1">
      <alignment horizontal="center" vertical="top"/>
      <protection locked="0"/>
    </xf>
    <xf numFmtId="0" fontId="21" fillId="0" borderId="0" xfId="0" applyFont="1" applyAlignment="1" applyProtection="1">
      <alignment horizontal="center" vertical="top"/>
      <protection locked="0"/>
    </xf>
    <xf numFmtId="0" fontId="6" fillId="0" borderId="12" xfId="0" applyFont="1" applyFill="1" applyBorder="1" applyAlignment="1" applyProtection="1">
      <alignment horizontal="center" vertical="top" wrapText="1"/>
    </xf>
    <xf numFmtId="0" fontId="4" fillId="0" borderId="12" xfId="0" applyFont="1" applyFill="1" applyBorder="1" applyAlignment="1" applyProtection="1">
      <alignment horizontal="center" vertical="top" wrapText="1"/>
    </xf>
    <xf numFmtId="0" fontId="27" fillId="0" borderId="12" xfId="0" applyFont="1" applyFill="1" applyBorder="1" applyAlignment="1">
      <alignment vertical="top"/>
    </xf>
    <xf numFmtId="0" fontId="27" fillId="0" borderId="12" xfId="0" applyFont="1" applyFill="1" applyBorder="1" applyAlignment="1">
      <alignment vertical="top" wrapText="1"/>
    </xf>
    <xf numFmtId="0" fontId="27" fillId="0" borderId="12" xfId="0" applyFont="1" applyFill="1" applyBorder="1" applyAlignment="1">
      <alignment horizontal="center" vertical="center"/>
    </xf>
    <xf numFmtId="49" fontId="0" fillId="0" borderId="12" xfId="0" applyNumberFormat="1" applyFont="1" applyFill="1" applyBorder="1" applyAlignment="1" applyProtection="1">
      <alignment horizontal="center" vertical="top"/>
      <protection locked="0"/>
    </xf>
    <xf numFmtId="3" fontId="4" fillId="0" borderId="12" xfId="0" applyNumberFormat="1" applyFont="1" applyFill="1" applyBorder="1" applyAlignment="1" applyProtection="1">
      <alignment horizontal="center" vertical="top" shrinkToFit="1"/>
      <protection locked="0"/>
    </xf>
    <xf numFmtId="49" fontId="0" fillId="0" borderId="12" xfId="0" applyNumberFormat="1" applyFont="1" applyFill="1" applyBorder="1" applyAlignment="1" applyProtection="1">
      <alignment horizontal="center" vertical="top" shrinkToFit="1"/>
      <protection locked="0"/>
    </xf>
    <xf numFmtId="49" fontId="4" fillId="0" borderId="12" xfId="0" applyNumberFormat="1" applyFont="1" applyFill="1" applyBorder="1" applyAlignment="1" applyProtection="1">
      <alignment horizontal="center" vertical="top" shrinkToFit="1"/>
      <protection locked="0"/>
    </xf>
    <xf numFmtId="0" fontId="4" fillId="0" borderId="12" xfId="0" applyFont="1" applyFill="1" applyBorder="1" applyAlignment="1" applyProtection="1">
      <alignment vertical="top"/>
      <protection locked="0"/>
    </xf>
    <xf numFmtId="3" fontId="36" fillId="0" borderId="12" xfId="3" applyNumberFormat="1" applyFill="1" applyBorder="1" applyAlignment="1" applyProtection="1">
      <alignment horizontal="center" vertical="center"/>
      <protection locked="0"/>
    </xf>
    <xf numFmtId="0" fontId="27" fillId="0" borderId="12" xfId="0" applyFont="1" applyFill="1" applyBorder="1"/>
    <xf numFmtId="0" fontId="27" fillId="0" borderId="0" xfId="0" applyFont="1" applyFill="1" applyBorder="1" applyAlignment="1" applyProtection="1">
      <alignment vertical="top"/>
      <protection locked="0"/>
    </xf>
    <xf numFmtId="49" fontId="0" fillId="0" borderId="0" xfId="0" applyNumberFormat="1" applyFont="1" applyFill="1" applyBorder="1" applyAlignment="1" applyProtection="1">
      <alignment horizontal="right" vertical="top"/>
      <protection locked="0"/>
    </xf>
    <xf numFmtId="49" fontId="4" fillId="0" borderId="0" xfId="0" applyNumberFormat="1" applyFont="1" applyFill="1" applyBorder="1" applyAlignment="1" applyProtection="1">
      <alignment horizontal="left" vertical="top" shrinkToFit="1"/>
      <protection locked="0"/>
    </xf>
    <xf numFmtId="0" fontId="4" fillId="0" borderId="0" xfId="0" applyFont="1" applyFill="1" applyBorder="1" applyAlignment="1" applyProtection="1">
      <alignment horizontal="left" vertical="top" shrinkToFit="1"/>
      <protection locked="0"/>
    </xf>
    <xf numFmtId="0" fontId="27" fillId="0" borderId="0" xfId="0" applyFont="1" applyFill="1" applyBorder="1" applyAlignment="1" applyProtection="1">
      <alignment vertical="top" wrapText="1"/>
      <protection locked="0"/>
    </xf>
    <xf numFmtId="0" fontId="0" fillId="0" borderId="0" xfId="0" applyFont="1" applyFill="1" applyBorder="1" applyAlignment="1" applyProtection="1">
      <alignment vertical="top" wrapText="1"/>
      <protection locked="0"/>
    </xf>
    <xf numFmtId="3" fontId="27" fillId="0" borderId="0" xfId="0" applyNumberFormat="1" applyFont="1" applyFill="1" applyBorder="1" applyAlignment="1" applyProtection="1">
      <alignment horizontal="center" vertical="top"/>
      <protection locked="0"/>
    </xf>
    <xf numFmtId="0" fontId="27" fillId="0" borderId="0" xfId="0" applyFont="1" applyFill="1" applyBorder="1" applyAlignment="1" applyProtection="1">
      <alignment horizontal="center" vertical="top"/>
      <protection locked="0"/>
    </xf>
    <xf numFmtId="0" fontId="35" fillId="0" borderId="0" xfId="0" applyFont="1" applyFill="1" applyBorder="1" applyAlignment="1" applyProtection="1">
      <alignment vertical="top" wrapText="1"/>
      <protection locked="0"/>
    </xf>
    <xf numFmtId="0" fontId="0" fillId="0" borderId="0" xfId="0" applyFont="1" applyFill="1" applyBorder="1" applyAlignment="1" applyProtection="1">
      <alignment horizontal="center" vertical="top"/>
      <protection locked="0"/>
    </xf>
    <xf numFmtId="0" fontId="0" fillId="0" borderId="0" xfId="0" applyFill="1" applyBorder="1" applyAlignment="1" applyProtection="1">
      <alignment vertical="top" wrapText="1"/>
      <protection locked="0"/>
    </xf>
    <xf numFmtId="0" fontId="4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vertical="top"/>
      <protection locked="0"/>
    </xf>
    <xf numFmtId="49" fontId="4" fillId="0" borderId="0" xfId="0" applyNumberFormat="1" applyFont="1" applyFill="1" applyBorder="1" applyAlignment="1" applyProtection="1">
      <alignment vertical="top"/>
      <protection locked="0"/>
    </xf>
    <xf numFmtId="3" fontId="4" fillId="0" borderId="0" xfId="0" applyNumberFormat="1" applyFont="1" applyFill="1" applyBorder="1" applyAlignment="1" applyProtection="1">
      <alignment vertical="top"/>
      <protection locked="0"/>
    </xf>
    <xf numFmtId="0" fontId="27" fillId="0" borderId="0" xfId="0" applyFont="1" applyFill="1" applyBorder="1" applyAlignment="1">
      <alignment vertical="top"/>
    </xf>
    <xf numFmtId="0" fontId="27" fillId="0" borderId="0" xfId="0" applyFont="1" applyFill="1" applyBorder="1" applyAlignment="1">
      <alignment vertical="top" wrapText="1"/>
    </xf>
    <xf numFmtId="0" fontId="27" fillId="0" borderId="0" xfId="0" applyFont="1" applyFill="1" applyBorder="1" applyAlignment="1">
      <alignment horizontal="center" vertical="center"/>
    </xf>
    <xf numFmtId="3" fontId="36" fillId="0" borderId="0" xfId="3" applyNumberForma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27" fillId="0" borderId="0" xfId="0" applyFont="1" applyFill="1" applyBorder="1" applyAlignment="1">
      <alignment horizontal="left" vertical="center"/>
    </xf>
    <xf numFmtId="0" fontId="27" fillId="0" borderId="0" xfId="0" applyFont="1" applyFill="1" applyBorder="1"/>
    <xf numFmtId="0" fontId="31" fillId="0" borderId="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top" shrinkToFit="1"/>
      <protection locked="0"/>
    </xf>
    <xf numFmtId="3" fontId="4" fillId="0" borderId="12" xfId="0" applyNumberFormat="1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left" vertical="top" wrapText="1"/>
    </xf>
    <xf numFmtId="0" fontId="27" fillId="0" borderId="12" xfId="3" applyFont="1" applyFill="1" applyBorder="1" applyAlignment="1">
      <alignment vertical="top"/>
    </xf>
    <xf numFmtId="0" fontId="36" fillId="0" borderId="12" xfId="3" applyFill="1" applyBorder="1" applyAlignment="1" applyProtection="1">
      <alignment vertical="top"/>
      <protection locked="0"/>
    </xf>
    <xf numFmtId="0" fontId="27" fillId="0" borderId="12" xfId="3" applyFont="1" applyFill="1" applyBorder="1" applyAlignment="1">
      <alignment vertical="center" wrapText="1"/>
    </xf>
    <xf numFmtId="3" fontId="28" fillId="0" borderId="12" xfId="3" applyNumberFormat="1" applyFont="1" applyFill="1" applyBorder="1" applyAlignment="1" applyProtection="1">
      <alignment horizontal="center" vertical="center"/>
      <protection locked="0"/>
    </xf>
    <xf numFmtId="0" fontId="27" fillId="0" borderId="12" xfId="3" applyFont="1" applyFill="1" applyBorder="1" applyAlignment="1">
      <alignment horizontal="center" vertical="center"/>
    </xf>
    <xf numFmtId="0" fontId="0" fillId="0" borderId="12" xfId="0" applyFill="1" applyBorder="1"/>
    <xf numFmtId="3" fontId="0" fillId="0" borderId="12" xfId="0" applyNumberFormat="1" applyFill="1" applyBorder="1" applyAlignment="1">
      <alignment horizontal="center"/>
    </xf>
    <xf numFmtId="49" fontId="25" fillId="0" borderId="12" xfId="5" applyNumberFormat="1" applyFill="1" applyBorder="1" applyAlignment="1" applyProtection="1">
      <alignment horizontal="right" vertical="top"/>
      <protection locked="0"/>
    </xf>
    <xf numFmtId="0" fontId="28" fillId="0" borderId="12" xfId="5" applyFont="1" applyFill="1" applyBorder="1" applyAlignment="1" applyProtection="1">
      <alignment vertical="top"/>
      <protection locked="0"/>
    </xf>
    <xf numFmtId="0" fontId="28" fillId="0" borderId="12" xfId="5" applyFont="1" applyFill="1" applyBorder="1" applyAlignment="1" applyProtection="1">
      <alignment vertical="top" wrapText="1"/>
      <protection locked="0"/>
    </xf>
    <xf numFmtId="0" fontId="25" fillId="0" borderId="12" xfId="5" applyFill="1" applyBorder="1" applyAlignment="1" applyProtection="1">
      <alignment vertical="top"/>
      <protection locked="0"/>
    </xf>
    <xf numFmtId="3" fontId="25" fillId="0" borderId="12" xfId="5" applyNumberFormat="1" applyFill="1" applyBorder="1" applyAlignment="1" applyProtection="1">
      <alignment horizontal="center" vertical="top"/>
      <protection locked="0"/>
    </xf>
    <xf numFmtId="0" fontId="28" fillId="0" borderId="12" xfId="5" applyFont="1" applyFill="1" applyBorder="1" applyAlignment="1" applyProtection="1">
      <alignment horizontal="center" vertical="top"/>
      <protection locked="0"/>
    </xf>
    <xf numFmtId="0" fontId="25" fillId="0" borderId="12" xfId="5" applyFill="1" applyBorder="1" applyAlignment="1" applyProtection="1">
      <alignment horizontal="center" vertical="top"/>
      <protection locked="0"/>
    </xf>
    <xf numFmtId="0" fontId="0" fillId="0" borderId="31" xfId="0" applyFill="1" applyBorder="1" applyAlignment="1" applyProtection="1">
      <alignment horizontal="center" vertical="top"/>
      <protection locked="0"/>
    </xf>
    <xf numFmtId="0" fontId="25" fillId="0" borderId="12" xfId="5" applyFont="1" applyFill="1" applyBorder="1" applyAlignment="1" applyProtection="1">
      <alignment horizontal="center" vertical="top"/>
      <protection locked="0"/>
    </xf>
    <xf numFmtId="0" fontId="6" fillId="0" borderId="9" xfId="5" applyFont="1" applyFill="1" applyBorder="1" applyAlignment="1" applyProtection="1">
      <alignment horizontal="center" vertical="top" wrapText="1"/>
    </xf>
    <xf numFmtId="0" fontId="13" fillId="0" borderId="9" xfId="5" applyFont="1" applyFill="1" applyBorder="1" applyAlignment="1" applyProtection="1">
      <alignment horizontal="center" vertical="top" wrapText="1"/>
    </xf>
    <xf numFmtId="0" fontId="4" fillId="0" borderId="9" xfId="5" applyFont="1" applyFill="1" applyBorder="1" applyAlignment="1" applyProtection="1">
      <alignment horizontal="center" vertical="top" wrapText="1"/>
    </xf>
    <xf numFmtId="0" fontId="27" fillId="0" borderId="12" xfId="0" applyFont="1" applyFill="1" applyBorder="1" applyAlignment="1">
      <alignment vertical="center" wrapText="1"/>
    </xf>
    <xf numFmtId="0" fontId="32" fillId="0" borderId="12" xfId="0" applyFont="1" applyFill="1" applyBorder="1" applyAlignment="1" applyProtection="1">
      <alignment horizontal="center" vertical="center"/>
      <protection locked="0"/>
    </xf>
    <xf numFmtId="0" fontId="27" fillId="0" borderId="12" xfId="0" applyFont="1" applyFill="1" applyBorder="1" applyAlignment="1">
      <alignment vertical="center"/>
    </xf>
    <xf numFmtId="0" fontId="28" fillId="0" borderId="12" xfId="5" quotePrefix="1" applyFont="1" applyFill="1" applyBorder="1" applyAlignment="1" applyProtection="1">
      <alignment horizontal="center" vertical="top"/>
      <protection locked="0"/>
    </xf>
    <xf numFmtId="0" fontId="28" fillId="0" borderId="12" xfId="0" quotePrefix="1" applyFont="1" applyFill="1" applyBorder="1" applyAlignment="1" applyProtection="1">
      <alignment horizontal="center" vertical="top"/>
      <protection locked="0"/>
    </xf>
    <xf numFmtId="0" fontId="0" fillId="0" borderId="12" xfId="0" applyFont="1" applyFill="1" applyBorder="1" applyAlignment="1" applyProtection="1">
      <alignment vertical="center"/>
      <protection locked="0"/>
    </xf>
    <xf numFmtId="0" fontId="28" fillId="0" borderId="0" xfId="5" applyFont="1" applyFill="1" applyBorder="1" applyAlignment="1" applyProtection="1">
      <alignment vertical="top" wrapText="1"/>
      <protection locked="0"/>
    </xf>
    <xf numFmtId="0" fontId="28" fillId="0" borderId="0" xfId="0" applyFont="1" applyFill="1" applyBorder="1" applyAlignment="1" applyProtection="1">
      <alignment horizontal="center" vertical="top"/>
      <protection locked="0"/>
    </xf>
    <xf numFmtId="0" fontId="28" fillId="0" borderId="27" xfId="0" applyFont="1" applyFill="1" applyBorder="1" applyAlignment="1" applyProtection="1">
      <alignment vertical="top"/>
      <protection locked="0"/>
    </xf>
    <xf numFmtId="3" fontId="14" fillId="0" borderId="0" xfId="0" applyNumberFormat="1" applyFont="1" applyFill="1" applyBorder="1" applyAlignment="1" applyProtection="1">
      <alignment horizontal="center" vertical="top"/>
      <protection locked="0"/>
    </xf>
    <xf numFmtId="0" fontId="14" fillId="0" borderId="0" xfId="0" applyFont="1" applyFill="1" applyBorder="1" applyAlignment="1" applyProtection="1">
      <alignment horizontal="center" vertical="top"/>
      <protection locked="0"/>
    </xf>
    <xf numFmtId="0" fontId="14" fillId="0" borderId="0" xfId="0" applyFont="1" applyFill="1" applyBorder="1" applyAlignment="1" applyProtection="1">
      <alignment vertical="top"/>
      <protection locked="0"/>
    </xf>
    <xf numFmtId="49" fontId="0" fillId="0" borderId="0" xfId="0" applyNumberFormat="1" applyFill="1" applyBorder="1" applyAlignment="1" applyProtection="1">
      <alignment horizontal="right" vertical="top"/>
      <protection locked="0"/>
    </xf>
    <xf numFmtId="0" fontId="0" fillId="0" borderId="12" xfId="0" applyFont="1" applyFill="1" applyBorder="1" applyAlignment="1" applyProtection="1">
      <alignment horizontal="center" vertical="center"/>
      <protection locked="0"/>
    </xf>
    <xf numFmtId="0" fontId="27" fillId="0" borderId="12" xfId="5" applyFont="1" applyFill="1" applyBorder="1" applyAlignment="1" applyProtection="1">
      <alignment vertical="top"/>
      <protection locked="0"/>
    </xf>
    <xf numFmtId="49" fontId="27" fillId="0" borderId="12" xfId="5" applyNumberFormat="1" applyFont="1" applyFill="1" applyBorder="1" applyAlignment="1" applyProtection="1">
      <alignment vertical="top"/>
      <protection locked="0"/>
    </xf>
    <xf numFmtId="0" fontId="27" fillId="0" borderId="12" xfId="5" applyFont="1" applyFill="1" applyBorder="1" applyAlignment="1" applyProtection="1">
      <alignment vertical="top" wrapText="1"/>
      <protection locked="0"/>
    </xf>
    <xf numFmtId="0" fontId="0" fillId="0" borderId="12" xfId="5" applyFont="1" applyFill="1" applyBorder="1" applyAlignment="1" applyProtection="1">
      <alignment vertical="top" wrapText="1"/>
      <protection locked="0"/>
    </xf>
    <xf numFmtId="3" fontId="27" fillId="0" borderId="12" xfId="5" applyNumberFormat="1" applyFont="1" applyFill="1" applyBorder="1" applyAlignment="1" applyProtection="1">
      <alignment horizontal="center" vertical="top"/>
      <protection locked="0"/>
    </xf>
    <xf numFmtId="0" fontId="27" fillId="0" borderId="12" xfId="5" applyFont="1" applyFill="1" applyBorder="1" applyAlignment="1" applyProtection="1">
      <alignment horizontal="center" vertical="top"/>
      <protection locked="0"/>
    </xf>
    <xf numFmtId="0" fontId="0" fillId="0" borderId="12" xfId="5" applyFont="1" applyFill="1" applyBorder="1" applyAlignment="1" applyProtection="1">
      <alignment horizontal="left" vertical="top"/>
      <protection locked="0"/>
    </xf>
    <xf numFmtId="0" fontId="0" fillId="0" borderId="27" xfId="0" applyFill="1" applyBorder="1" applyAlignment="1" applyProtection="1">
      <alignment vertical="top"/>
      <protection locked="0"/>
    </xf>
    <xf numFmtId="49" fontId="27" fillId="0" borderId="12" xfId="5" quotePrefix="1" applyNumberFormat="1" applyFont="1" applyFill="1" applyBorder="1" applyAlignment="1" applyProtection="1">
      <alignment vertical="top"/>
      <protection locked="0"/>
    </xf>
    <xf numFmtId="0" fontId="25" fillId="0" borderId="12" xfId="5" applyFill="1" applyBorder="1" applyAlignment="1" applyProtection="1">
      <alignment vertical="top"/>
      <protection locked="0"/>
    </xf>
    <xf numFmtId="0" fontId="25" fillId="0" borderId="12" xfId="5" applyFill="1" applyBorder="1" applyAlignment="1" applyProtection="1">
      <alignment horizontal="center" vertical="top"/>
      <protection locked="0"/>
    </xf>
    <xf numFmtId="0" fontId="27" fillId="0" borderId="12" xfId="5" applyFont="1" applyFill="1" applyBorder="1" applyAlignment="1" applyProtection="1">
      <alignment vertical="top"/>
      <protection locked="0"/>
    </xf>
    <xf numFmtId="49" fontId="27" fillId="0" borderId="12" xfId="5" applyNumberFormat="1" applyFont="1" applyFill="1" applyBorder="1" applyAlignment="1" applyProtection="1">
      <alignment vertical="top"/>
      <protection locked="0"/>
    </xf>
    <xf numFmtId="0" fontId="27" fillId="0" borderId="12" xfId="5" applyFont="1" applyFill="1" applyBorder="1" applyAlignment="1" applyProtection="1">
      <alignment vertical="top" wrapText="1"/>
      <protection locked="0"/>
    </xf>
    <xf numFmtId="3" fontId="27" fillId="0" borderId="12" xfId="5" applyNumberFormat="1" applyFont="1" applyFill="1" applyBorder="1" applyAlignment="1" applyProtection="1">
      <alignment horizontal="center" vertical="top"/>
      <protection locked="0"/>
    </xf>
    <xf numFmtId="3" fontId="25" fillId="0" borderId="12" xfId="5" applyNumberFormat="1" applyFill="1" applyBorder="1" applyAlignment="1" applyProtection="1">
      <alignment horizontal="center" vertical="top"/>
      <protection locked="0"/>
    </xf>
    <xf numFmtId="0" fontId="27" fillId="0" borderId="12" xfId="5" applyFont="1" applyFill="1" applyBorder="1" applyAlignment="1" applyProtection="1">
      <alignment horizontal="center" vertical="top"/>
      <protection locked="0"/>
    </xf>
    <xf numFmtId="0" fontId="27" fillId="0" borderId="12" xfId="5" applyFont="1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vertical="top"/>
      <protection locked="0"/>
    </xf>
    <xf numFmtId="0" fontId="27" fillId="0" borderId="0" xfId="0" applyFont="1" applyFill="1" applyBorder="1" applyAlignment="1">
      <alignment horizontal="left"/>
    </xf>
    <xf numFmtId="0" fontId="33" fillId="0" borderId="0" xfId="0" applyFont="1" applyFill="1" applyBorder="1"/>
    <xf numFmtId="0" fontId="34" fillId="0" borderId="0" xfId="0" applyFont="1" applyFill="1" applyBorder="1" applyAlignment="1">
      <alignment wrapText="1"/>
    </xf>
    <xf numFmtId="3" fontId="4" fillId="0" borderId="0" xfId="0" applyNumberFormat="1" applyFont="1" applyFill="1" applyBorder="1" applyAlignment="1" applyProtection="1">
      <alignment horizontal="center" vertical="top"/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0" fontId="37" fillId="0" borderId="12" xfId="0" applyFont="1" applyFill="1" applyBorder="1" applyAlignment="1" applyProtection="1">
      <alignment horizontal="center" vertical="top"/>
      <protection locked="0"/>
    </xf>
    <xf numFmtId="49" fontId="14" fillId="0" borderId="12" xfId="5" applyNumberFormat="1" applyFont="1" applyFill="1" applyBorder="1" applyAlignment="1" applyProtection="1">
      <alignment horizontal="right" vertical="top"/>
      <protection locked="0"/>
    </xf>
    <xf numFmtId="0" fontId="38" fillId="0" borderId="12" xfId="5" applyFont="1" applyFill="1" applyBorder="1" applyAlignment="1" applyProtection="1">
      <alignment horizontal="center" vertical="top"/>
      <protection locked="0"/>
    </xf>
    <xf numFmtId="0" fontId="38" fillId="0" borderId="12" xfId="0" applyFont="1" applyFill="1" applyBorder="1" applyAlignment="1" applyProtection="1">
      <alignment horizontal="center" vertical="top"/>
      <protection locked="0"/>
    </xf>
    <xf numFmtId="0" fontId="7" fillId="0" borderId="12" xfId="5" applyFont="1" applyFill="1" applyBorder="1" applyAlignment="1" applyProtection="1">
      <alignment horizontal="center" vertical="top"/>
      <protection locked="0"/>
    </xf>
    <xf numFmtId="0" fontId="0" fillId="0" borderId="12" xfId="5" applyFont="1" applyFill="1" applyBorder="1" applyAlignment="1" applyProtection="1">
      <alignment horizontal="center" vertical="top"/>
      <protection locked="0"/>
    </xf>
    <xf numFmtId="0" fontId="14" fillId="0" borderId="12" xfId="5" applyFont="1" applyFill="1" applyBorder="1" applyAlignment="1" applyProtection="1">
      <alignment vertical="top" wrapText="1"/>
      <protection locked="0"/>
    </xf>
    <xf numFmtId="0" fontId="0" fillId="5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horizontal="center" vertical="top"/>
      <protection locked="0"/>
    </xf>
    <xf numFmtId="0" fontId="27" fillId="2" borderId="12" xfId="0" applyFont="1" applyFill="1" applyBorder="1" applyAlignment="1" applyProtection="1">
      <alignment vertical="top"/>
      <protection locked="0"/>
    </xf>
    <xf numFmtId="49" fontId="27" fillId="2" borderId="12" xfId="0" applyNumberFormat="1" applyFont="1" applyFill="1" applyBorder="1" applyAlignment="1" applyProtection="1">
      <alignment vertical="top"/>
      <protection locked="0"/>
    </xf>
    <xf numFmtId="0" fontId="27" fillId="2" borderId="12" xfId="0" applyFont="1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/>
      <protection locked="0"/>
    </xf>
    <xf numFmtId="3" fontId="27" fillId="2" borderId="12" xfId="0" applyNumberFormat="1" applyFont="1" applyFill="1" applyBorder="1" applyAlignment="1" applyProtection="1">
      <alignment horizontal="center" vertical="top"/>
      <protection locked="0"/>
    </xf>
    <xf numFmtId="3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12" xfId="0" applyFill="1" applyBorder="1" applyAlignment="1" applyProtection="1">
      <alignment horizontal="left" vertical="top"/>
      <protection locked="0"/>
    </xf>
    <xf numFmtId="0" fontId="27" fillId="2" borderId="12" xfId="0" applyFont="1" applyFill="1" applyBorder="1" applyAlignment="1" applyProtection="1">
      <alignment horizontal="center" vertical="top"/>
      <protection locked="0"/>
    </xf>
    <xf numFmtId="0" fontId="37" fillId="2" borderId="12" xfId="0" applyFont="1" applyFill="1" applyBorder="1" applyAlignment="1" applyProtection="1">
      <alignment horizontal="center" vertical="top"/>
      <protection locked="0"/>
    </xf>
    <xf numFmtId="0" fontId="4" fillId="0" borderId="12" xfId="0" applyFont="1" applyFill="1" applyBorder="1" applyAlignment="1" applyProtection="1">
      <alignment horizontal="center" vertical="center"/>
      <protection locked="0"/>
    </xf>
    <xf numFmtId="0" fontId="25" fillId="0" borderId="12" xfId="5" applyFill="1" applyBorder="1" applyAlignment="1" applyProtection="1">
      <alignment horizontal="left" vertical="top"/>
      <protection locked="0"/>
    </xf>
    <xf numFmtId="0" fontId="27" fillId="0" borderId="12" xfId="5" applyFont="1" applyFill="1" applyBorder="1" applyAlignment="1" applyProtection="1">
      <alignment horizontal="left" vertical="top"/>
      <protection locked="0"/>
    </xf>
    <xf numFmtId="0" fontId="30" fillId="0" borderId="0" xfId="0" applyFont="1" applyFill="1" applyBorder="1" applyAlignment="1" applyProtection="1">
      <alignment horizontal="center" vertical="top"/>
      <protection locked="0"/>
    </xf>
    <xf numFmtId="0" fontId="3" fillId="0" borderId="12" xfId="0" applyFont="1" applyFill="1" applyBorder="1" applyAlignment="1" applyProtection="1">
      <alignment horizontal="center" vertical="top" wrapText="1"/>
    </xf>
    <xf numFmtId="0" fontId="12" fillId="0" borderId="12" xfId="0" applyFont="1" applyFill="1" applyBorder="1" applyAlignment="1" applyProtection="1">
      <alignment horizontal="center" vertical="top"/>
    </xf>
    <xf numFmtId="0" fontId="3" fillId="2" borderId="12" xfId="0" applyFont="1" applyFill="1" applyBorder="1" applyAlignment="1" applyProtection="1">
      <alignment horizontal="center" vertical="top" wrapText="1"/>
    </xf>
    <xf numFmtId="0" fontId="3" fillId="2" borderId="12" xfId="0" applyFont="1" applyFill="1" applyBorder="1" applyAlignment="1" applyProtection="1">
      <alignment horizontal="center" vertical="top"/>
    </xf>
    <xf numFmtId="3" fontId="3" fillId="0" borderId="12" xfId="0" applyNumberFormat="1" applyFont="1" applyFill="1" applyBorder="1" applyAlignment="1" applyProtection="1">
      <alignment horizontal="center" vertical="top"/>
    </xf>
    <xf numFmtId="0" fontId="22" fillId="0" borderId="12" xfId="0" applyFont="1" applyFill="1" applyBorder="1" applyAlignment="1" applyProtection="1">
      <alignment horizontal="center" vertical="top" wrapText="1"/>
    </xf>
    <xf numFmtId="0" fontId="2" fillId="0" borderId="14" xfId="0" applyFont="1" applyFill="1" applyBorder="1" applyAlignment="1" applyProtection="1">
      <alignment horizontal="center" vertical="top"/>
    </xf>
    <xf numFmtId="0" fontId="2" fillId="0" borderId="16" xfId="0" applyFont="1" applyFill="1" applyBorder="1" applyAlignment="1" applyProtection="1">
      <alignment horizontal="center" vertical="top"/>
    </xf>
    <xf numFmtId="0" fontId="2" fillId="0" borderId="17" xfId="0" applyFont="1" applyFill="1" applyBorder="1" applyAlignment="1" applyProtection="1">
      <alignment horizontal="center" vertical="top"/>
    </xf>
    <xf numFmtId="0" fontId="3" fillId="0" borderId="12" xfId="0" applyFont="1" applyFill="1" applyBorder="1" applyAlignment="1" applyProtection="1">
      <alignment horizontal="center" vertical="top"/>
    </xf>
    <xf numFmtId="0" fontId="4" fillId="0" borderId="12" xfId="0" applyFont="1" applyFill="1" applyBorder="1" applyAlignment="1" applyProtection="1">
      <alignment horizontal="center" vertical="top" wrapText="1"/>
    </xf>
    <xf numFmtId="0" fontId="4" fillId="0" borderId="9" xfId="0" applyFont="1" applyFill="1" applyBorder="1" applyAlignment="1" applyProtection="1">
      <alignment horizontal="center" vertical="top" wrapText="1"/>
    </xf>
    <xf numFmtId="3" fontId="4" fillId="0" borderId="12" xfId="0" applyNumberFormat="1" applyFont="1" applyFill="1" applyBorder="1" applyAlignment="1" applyProtection="1">
      <alignment horizontal="center" vertical="top" wrapText="1"/>
    </xf>
    <xf numFmtId="3" fontId="4" fillId="0" borderId="9" xfId="0" applyNumberFormat="1" applyFont="1" applyFill="1" applyBorder="1" applyAlignment="1" applyProtection="1">
      <alignment horizontal="center" vertical="top" wrapText="1"/>
    </xf>
    <xf numFmtId="0" fontId="2" fillId="0" borderId="5" xfId="0" applyFont="1" applyFill="1" applyBorder="1" applyAlignment="1" applyProtection="1">
      <alignment horizontal="center" vertical="top"/>
    </xf>
    <xf numFmtId="0" fontId="2" fillId="0" borderId="15" xfId="0" applyFont="1" applyFill="1" applyBorder="1" applyAlignment="1" applyProtection="1">
      <alignment horizontal="center" vertical="top"/>
    </xf>
    <xf numFmtId="0" fontId="2" fillId="0" borderId="28" xfId="0" applyFont="1" applyFill="1" applyBorder="1" applyAlignment="1" applyProtection="1">
      <alignment horizontal="center" vertical="top"/>
    </xf>
    <xf numFmtId="0" fontId="6" fillId="0" borderId="12" xfId="0" applyFont="1" applyFill="1" applyBorder="1" applyAlignment="1" applyProtection="1">
      <alignment horizontal="center" vertical="top" wrapText="1"/>
    </xf>
    <xf numFmtId="0" fontId="6" fillId="0" borderId="9" xfId="0" applyFont="1" applyFill="1" applyBorder="1" applyAlignment="1" applyProtection="1">
      <alignment horizontal="center" vertical="top" wrapText="1"/>
    </xf>
    <xf numFmtId="0" fontId="23" fillId="0" borderId="13" xfId="0" applyFont="1" applyFill="1" applyBorder="1" applyAlignment="1" applyProtection="1">
      <alignment horizontal="center" vertical="top"/>
    </xf>
    <xf numFmtId="0" fontId="23" fillId="0" borderId="7" xfId="0" applyFont="1" applyFill="1" applyBorder="1" applyAlignment="1" applyProtection="1">
      <alignment horizontal="center" vertical="top"/>
    </xf>
    <xf numFmtId="3" fontId="1" fillId="0" borderId="18" xfId="0" applyNumberFormat="1" applyFont="1" applyFill="1" applyBorder="1" applyAlignment="1" applyProtection="1">
      <alignment horizontal="center" vertical="top"/>
      <protection locked="0"/>
    </xf>
    <xf numFmtId="3" fontId="1" fillId="0" borderId="19" xfId="0" applyNumberFormat="1" applyFont="1" applyFill="1" applyBorder="1" applyAlignment="1" applyProtection="1">
      <alignment horizontal="center" vertical="top"/>
      <protection locked="0"/>
    </xf>
    <xf numFmtId="3" fontId="1" fillId="0" borderId="16" xfId="0" applyNumberFormat="1" applyFont="1" applyFill="1" applyBorder="1" applyAlignment="1" applyProtection="1">
      <alignment horizontal="center" vertical="top"/>
      <protection locked="0"/>
    </xf>
    <xf numFmtId="3" fontId="1" fillId="0" borderId="17" xfId="0" applyNumberFormat="1" applyFont="1" applyFill="1" applyBorder="1" applyAlignment="1" applyProtection="1">
      <alignment horizontal="center" vertical="top"/>
      <protection locked="0"/>
    </xf>
    <xf numFmtId="0" fontId="3" fillId="0" borderId="5" xfId="0" applyFont="1" applyFill="1" applyBorder="1" applyAlignment="1" applyProtection="1">
      <alignment horizontal="center" vertical="top"/>
    </xf>
    <xf numFmtId="0" fontId="3" fillId="0" borderId="15" xfId="0" applyFont="1" applyFill="1" applyBorder="1" applyAlignment="1" applyProtection="1">
      <alignment horizontal="center" vertical="top"/>
    </xf>
    <xf numFmtId="0" fontId="3" fillId="0" borderId="6" xfId="0" applyFont="1" applyFill="1" applyBorder="1" applyAlignment="1" applyProtection="1">
      <alignment horizontal="center" vertical="top"/>
    </xf>
    <xf numFmtId="0" fontId="2" fillId="0" borderId="2" xfId="0" applyFont="1" applyFill="1" applyBorder="1" applyAlignment="1" applyProtection="1">
      <alignment horizontal="center" vertical="top"/>
    </xf>
    <xf numFmtId="0" fontId="2" fillId="0" borderId="9" xfId="0" applyFont="1" applyFill="1" applyBorder="1" applyAlignment="1" applyProtection="1">
      <alignment horizontal="center" vertical="top"/>
    </xf>
    <xf numFmtId="49" fontId="2" fillId="0" borderId="2" xfId="0" applyNumberFormat="1" applyFont="1" applyFill="1" applyBorder="1" applyAlignment="1" applyProtection="1">
      <alignment horizontal="right" vertical="top"/>
    </xf>
    <xf numFmtId="49" fontId="2" fillId="0" borderId="9" xfId="0" applyNumberFormat="1" applyFont="1" applyFill="1" applyBorder="1" applyAlignment="1" applyProtection="1">
      <alignment horizontal="right" vertical="top"/>
    </xf>
    <xf numFmtId="0" fontId="2" fillId="0" borderId="3" xfId="0" applyFont="1" applyFill="1" applyBorder="1" applyAlignment="1" applyProtection="1">
      <alignment horizontal="center" vertical="top"/>
    </xf>
    <xf numFmtId="0" fontId="2" fillId="0" borderId="10" xfId="0" applyFont="1" applyFill="1" applyBorder="1" applyAlignment="1" applyProtection="1">
      <alignment horizontal="center" vertical="top"/>
    </xf>
    <xf numFmtId="0" fontId="2" fillId="0" borderId="1" xfId="0" applyFont="1" applyFill="1" applyBorder="1" applyAlignment="1" applyProtection="1">
      <alignment horizontal="center" vertical="top" wrapText="1"/>
    </xf>
    <xf numFmtId="0" fontId="2" fillId="0" borderId="11" xfId="0" applyFont="1" applyFill="1" applyBorder="1" applyAlignment="1" applyProtection="1">
      <alignment horizontal="center" vertical="top" wrapText="1"/>
    </xf>
    <xf numFmtId="0" fontId="2" fillId="0" borderId="8" xfId="0" applyFont="1" applyFill="1" applyBorder="1" applyAlignment="1" applyProtection="1">
      <alignment horizontal="center" vertical="top" wrapText="1"/>
    </xf>
    <xf numFmtId="0" fontId="2" fillId="0" borderId="12" xfId="0" applyFont="1" applyFill="1" applyBorder="1" applyAlignment="1" applyProtection="1">
      <alignment horizontal="center" vertical="top"/>
    </xf>
    <xf numFmtId="0" fontId="13" fillId="0" borderId="12" xfId="0" applyFont="1" applyFill="1" applyBorder="1" applyAlignment="1" applyProtection="1">
      <alignment horizontal="center" vertical="top" wrapText="1"/>
    </xf>
    <xf numFmtId="0" fontId="13" fillId="0" borderId="9" xfId="0" applyFont="1" applyFill="1" applyBorder="1" applyAlignment="1" applyProtection="1">
      <alignment horizontal="center" vertical="top" wrapText="1"/>
    </xf>
    <xf numFmtId="0" fontId="2" fillId="0" borderId="1" xfId="0" applyFont="1" applyFill="1" applyBorder="1" applyAlignment="1" applyProtection="1">
      <alignment horizontal="center" vertical="top"/>
    </xf>
    <xf numFmtId="0" fontId="2" fillId="0" borderId="8" xfId="0" applyFont="1" applyFill="1" applyBorder="1" applyAlignment="1" applyProtection="1">
      <alignment horizontal="center" vertical="top"/>
    </xf>
    <xf numFmtId="0" fontId="2" fillId="0" borderId="12" xfId="0" applyFont="1" applyFill="1" applyBorder="1" applyAlignment="1" applyProtection="1">
      <alignment horizontal="center" vertical="top" wrapText="1"/>
    </xf>
    <xf numFmtId="0" fontId="2" fillId="0" borderId="9" xfId="0" applyFont="1" applyFill="1" applyBorder="1" applyAlignment="1" applyProtection="1">
      <alignment horizontal="center" vertical="top" wrapText="1"/>
    </xf>
    <xf numFmtId="0" fontId="1" fillId="0" borderId="12" xfId="0" applyFont="1" applyFill="1" applyBorder="1" applyAlignment="1" applyProtection="1">
      <alignment horizontal="center" vertical="top"/>
    </xf>
    <xf numFmtId="0" fontId="23" fillId="0" borderId="12" xfId="0" applyFont="1" applyFill="1" applyBorder="1" applyAlignment="1" applyProtection="1">
      <alignment horizontal="center" vertical="top" wrapText="1"/>
    </xf>
    <xf numFmtId="49" fontId="2" fillId="0" borderId="12" xfId="0" applyNumberFormat="1" applyFont="1" applyFill="1" applyBorder="1" applyAlignment="1" applyProtection="1">
      <alignment horizontal="center" vertical="top" wrapText="1"/>
    </xf>
    <xf numFmtId="3" fontId="25" fillId="0" borderId="0" xfId="5" applyNumberFormat="1" applyFill="1" applyBorder="1" applyAlignment="1" applyProtection="1">
      <alignment horizontal="center" vertical="top"/>
      <protection locked="0"/>
    </xf>
  </cellXfs>
  <cellStyles count="11">
    <cellStyle name="Hypertextový odkaz" xfId="1" builtinId="8"/>
    <cellStyle name="Normální" xfId="0" builtinId="0"/>
    <cellStyle name="Normální 2" xfId="3"/>
    <cellStyle name="Normální 2 2" xfId="5"/>
    <cellStyle name="Normální 3" xfId="7"/>
    <cellStyle name="Normální 3 2" xfId="9"/>
    <cellStyle name="Procenta" xfId="2" builtinId="5"/>
    <cellStyle name="Procenta 2" xfId="4"/>
    <cellStyle name="Procenta 2 2" xfId="6"/>
    <cellStyle name="Procenta 3" xfId="8"/>
    <cellStyle name="Procenta 3 2" xfId="10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showGridLines="0" zoomScale="90" zoomScaleNormal="90" workbookViewId="0">
      <selection activeCell="C7" sqref="C7"/>
    </sheetView>
  </sheetViews>
  <sheetFormatPr defaultColWidth="8.7109375" defaultRowHeight="15" x14ac:dyDescent="0.25"/>
  <cols>
    <col min="1" max="1" width="17.7109375" style="2" customWidth="1"/>
    <col min="2" max="2" width="14.42578125" style="2" customWidth="1"/>
    <col min="3" max="3" width="14.7109375" style="2" customWidth="1"/>
    <col min="4" max="16384" width="8.7109375" style="2"/>
  </cols>
  <sheetData>
    <row r="1" spans="1:14" ht="21" x14ac:dyDescent="0.35">
      <c r="A1" s="1" t="s">
        <v>0</v>
      </c>
    </row>
    <row r="2" spans="1:14" ht="14.25" customHeight="1" x14ac:dyDescent="0.3"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4.25" customHeight="1" x14ac:dyDescent="0.25">
      <c r="A3" s="25" t="s">
        <v>116</v>
      </c>
      <c r="B3" s="26"/>
      <c r="C3" s="26"/>
      <c r="D3" s="27"/>
      <c r="E3" s="27"/>
      <c r="F3" s="27"/>
      <c r="G3" s="27"/>
      <c r="H3" s="27"/>
      <c r="I3" s="27"/>
      <c r="J3" s="3"/>
      <c r="K3" s="3"/>
      <c r="L3" s="3"/>
      <c r="M3" s="3"/>
      <c r="N3" s="3"/>
    </row>
    <row r="4" spans="1:14" ht="14.25" customHeight="1" x14ac:dyDescent="0.25">
      <c r="A4" s="27" t="s">
        <v>117</v>
      </c>
      <c r="B4" s="26"/>
      <c r="C4" s="26"/>
      <c r="D4" s="27"/>
      <c r="E4" s="27"/>
      <c r="F4" s="27"/>
      <c r="G4" s="27"/>
      <c r="H4" s="27"/>
      <c r="I4" s="27"/>
      <c r="J4" s="3"/>
      <c r="K4" s="3"/>
      <c r="L4" s="3"/>
      <c r="M4" s="3"/>
      <c r="N4" s="3"/>
    </row>
    <row r="5" spans="1:14" ht="14.25" customHeight="1" x14ac:dyDescent="0.3"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14.25" customHeight="1" x14ac:dyDescent="0.25">
      <c r="A6" s="4" t="s">
        <v>115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14.25" customHeight="1" x14ac:dyDescent="0.25">
      <c r="A7" s="3" t="s">
        <v>106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ht="14.25" customHeight="1" x14ac:dyDescent="0.25">
      <c r="A8" s="3" t="s">
        <v>94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 ht="14.25" customHeight="1" x14ac:dyDescent="0.3">
      <c r="A9" s="5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 ht="14.25" customHeight="1" x14ac:dyDescent="0.25">
      <c r="A10" s="6" t="s">
        <v>84</v>
      </c>
      <c r="B10" s="7" t="s">
        <v>85</v>
      </c>
      <c r="C10" s="8" t="s">
        <v>86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ht="14.25" customHeight="1" x14ac:dyDescent="0.25">
      <c r="A11" s="9" t="s">
        <v>101</v>
      </c>
      <c r="B11" s="10" t="s">
        <v>102</v>
      </c>
      <c r="C11" s="11" t="s">
        <v>105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 ht="14.25" customHeight="1" x14ac:dyDescent="0.25">
      <c r="A12" s="12" t="s">
        <v>87</v>
      </c>
      <c r="B12" s="13" t="s">
        <v>99</v>
      </c>
      <c r="C12" s="14" t="s">
        <v>103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ht="14.25" customHeight="1" x14ac:dyDescent="0.25">
      <c r="A13" s="12" t="s">
        <v>88</v>
      </c>
      <c r="B13" s="13" t="s">
        <v>99</v>
      </c>
      <c r="C13" s="14" t="s">
        <v>103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ht="14.25" customHeight="1" x14ac:dyDescent="0.25">
      <c r="A14" s="12" t="s">
        <v>90</v>
      </c>
      <c r="B14" s="13" t="s">
        <v>99</v>
      </c>
      <c r="C14" s="14" t="s">
        <v>103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14.25" customHeight="1" x14ac:dyDescent="0.25">
      <c r="A15" s="12" t="s">
        <v>91</v>
      </c>
      <c r="B15" s="13" t="s">
        <v>99</v>
      </c>
      <c r="C15" s="14" t="s">
        <v>103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ht="14.25" customHeight="1" x14ac:dyDescent="0.25">
      <c r="A16" s="12" t="s">
        <v>92</v>
      </c>
      <c r="B16" s="13" t="s">
        <v>99</v>
      </c>
      <c r="C16" s="14" t="s">
        <v>103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ht="14.25" customHeight="1" x14ac:dyDescent="0.25">
      <c r="A17" s="15" t="s">
        <v>89</v>
      </c>
      <c r="B17" s="16" t="s">
        <v>100</v>
      </c>
      <c r="C17" s="17" t="s">
        <v>104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ht="14.25" customHeight="1" x14ac:dyDescent="0.25">
      <c r="A18" s="15" t="s">
        <v>93</v>
      </c>
      <c r="B18" s="16" t="s">
        <v>100</v>
      </c>
      <c r="C18" s="17" t="s">
        <v>104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ht="14.25" customHeight="1" x14ac:dyDescent="0.25">
      <c r="A19" s="15" t="s">
        <v>95</v>
      </c>
      <c r="B19" s="16" t="s">
        <v>100</v>
      </c>
      <c r="C19" s="17" t="s">
        <v>104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ht="14.25" customHeight="1" x14ac:dyDescent="0.25">
      <c r="A20" s="15" t="s">
        <v>96</v>
      </c>
      <c r="B20" s="16" t="s">
        <v>100</v>
      </c>
      <c r="C20" s="17" t="s">
        <v>104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ht="14.25" customHeight="1" x14ac:dyDescent="0.25">
      <c r="A21" s="15" t="s">
        <v>97</v>
      </c>
      <c r="B21" s="16" t="s">
        <v>100</v>
      </c>
      <c r="C21" s="17" t="s">
        <v>104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 ht="14.25" customHeight="1" x14ac:dyDescent="0.25">
      <c r="A22" s="15" t="s">
        <v>112</v>
      </c>
      <c r="B22" s="16" t="s">
        <v>100</v>
      </c>
      <c r="C22" s="17" t="s">
        <v>104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 ht="14.25" customHeight="1" x14ac:dyDescent="0.25">
      <c r="A23" s="15" t="s">
        <v>113</v>
      </c>
      <c r="B23" s="16" t="s">
        <v>100</v>
      </c>
      <c r="C23" s="17" t="s">
        <v>104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 ht="14.25" customHeight="1" x14ac:dyDescent="0.25">
      <c r="A24" s="18" t="s">
        <v>98</v>
      </c>
      <c r="B24" s="19" t="s">
        <v>100</v>
      </c>
      <c r="C24" s="20" t="s">
        <v>104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 ht="14.25" customHeight="1" x14ac:dyDescent="0.25">
      <c r="B25" s="3"/>
      <c r="C25" s="21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 x14ac:dyDescent="0.25">
      <c r="A26" s="3"/>
    </row>
    <row r="27" spans="1:14" x14ac:dyDescent="0.25">
      <c r="A27" s="4" t="s">
        <v>1</v>
      </c>
    </row>
    <row r="28" spans="1:14" x14ac:dyDescent="0.25">
      <c r="A28" s="3" t="s">
        <v>2</v>
      </c>
    </row>
    <row r="29" spans="1:14" x14ac:dyDescent="0.25">
      <c r="A29" s="3" t="s">
        <v>118</v>
      </c>
    </row>
    <row r="30" spans="1:14" x14ac:dyDescent="0.25">
      <c r="A30" s="3"/>
    </row>
    <row r="31" spans="1:14" ht="130.9" customHeight="1" x14ac:dyDescent="0.25">
      <c r="A31" s="3"/>
    </row>
    <row r="32" spans="1:14" ht="38.25" customHeight="1" x14ac:dyDescent="0.25">
      <c r="A32" s="5"/>
    </row>
    <row r="33" spans="1:13" x14ac:dyDescent="0.25">
      <c r="A33" s="5"/>
    </row>
    <row r="34" spans="1:13" x14ac:dyDescent="0.25">
      <c r="A34" s="28" t="s">
        <v>111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</row>
    <row r="35" spans="1:13" x14ac:dyDescent="0.25">
      <c r="A35" s="26" t="s">
        <v>114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</row>
    <row r="37" spans="1:13" x14ac:dyDescent="0.25">
      <c r="A37" s="22" t="s">
        <v>3</v>
      </c>
    </row>
    <row r="38" spans="1:13" x14ac:dyDescent="0.25">
      <c r="A38" s="2" t="s">
        <v>109</v>
      </c>
    </row>
    <row r="40" spans="1:13" x14ac:dyDescent="0.25">
      <c r="A40" s="4" t="s">
        <v>4</v>
      </c>
    </row>
    <row r="41" spans="1:13" x14ac:dyDescent="0.25">
      <c r="A41" s="3" t="s">
        <v>110</v>
      </c>
    </row>
    <row r="42" spans="1:13" x14ac:dyDescent="0.25">
      <c r="A42" s="23" t="s">
        <v>66</v>
      </c>
    </row>
    <row r="43" spans="1:13" x14ac:dyDescent="0.25">
      <c r="B43" s="5"/>
      <c r="C43" s="5"/>
      <c r="D43" s="5"/>
      <c r="E43" s="5"/>
      <c r="F43" s="5"/>
      <c r="G43" s="5"/>
    </row>
    <row r="44" spans="1:13" x14ac:dyDescent="0.25">
      <c r="A44" s="24"/>
      <c r="B44" s="5"/>
      <c r="C44" s="5"/>
      <c r="D44" s="5"/>
      <c r="E44" s="5"/>
      <c r="F44" s="5"/>
      <c r="G44" s="5"/>
    </row>
    <row r="45" spans="1:13" x14ac:dyDescent="0.25">
      <c r="B45" s="5"/>
      <c r="C45" s="5"/>
      <c r="D45" s="5"/>
      <c r="E45" s="5"/>
      <c r="F45" s="5"/>
      <c r="G45" s="5"/>
    </row>
    <row r="46" spans="1:13" x14ac:dyDescent="0.25">
      <c r="A46" s="5"/>
      <c r="B46" s="5"/>
      <c r="C46" s="5"/>
      <c r="D46" s="5"/>
      <c r="E46" s="5"/>
      <c r="F46" s="5"/>
      <c r="G46" s="5"/>
    </row>
    <row r="47" spans="1:13" x14ac:dyDescent="0.25">
      <c r="A47" s="5"/>
      <c r="B47" s="5"/>
      <c r="C47" s="5"/>
      <c r="D47" s="5"/>
      <c r="E47" s="5"/>
      <c r="F47" s="5"/>
      <c r="G47" s="5"/>
    </row>
    <row r="48" spans="1:13" x14ac:dyDescent="0.25">
      <c r="A48" s="5"/>
      <c r="B48" s="5"/>
      <c r="C48" s="5"/>
      <c r="D48" s="5"/>
      <c r="E48" s="5"/>
      <c r="F48" s="5"/>
      <c r="G48" s="5"/>
    </row>
    <row r="49" spans="1:7" x14ac:dyDescent="0.25">
      <c r="A49" s="5"/>
      <c r="B49" s="5"/>
      <c r="C49" s="5"/>
      <c r="D49" s="5"/>
      <c r="E49" s="5"/>
      <c r="F49" s="5"/>
      <c r="G49" s="5"/>
    </row>
    <row r="50" spans="1:7" x14ac:dyDescent="0.25">
      <c r="A50" s="5"/>
      <c r="B50" s="5"/>
      <c r="C50" s="5"/>
      <c r="D50" s="5"/>
      <c r="E50" s="5"/>
      <c r="F50" s="5"/>
      <c r="G50" s="5"/>
    </row>
    <row r="51" spans="1:7" x14ac:dyDescent="0.25">
      <c r="A51" s="5"/>
      <c r="B51" s="5"/>
      <c r="C51" s="5"/>
      <c r="D51" s="5"/>
      <c r="E51" s="5"/>
      <c r="F51" s="5"/>
      <c r="G51" s="5"/>
    </row>
    <row r="52" spans="1:7" x14ac:dyDescent="0.25">
      <c r="A52" s="5"/>
      <c r="B52" s="5"/>
      <c r="C52" s="5"/>
      <c r="D52" s="5"/>
      <c r="E52" s="5"/>
      <c r="F52" s="5"/>
      <c r="G52" s="5"/>
    </row>
    <row r="53" spans="1:7" x14ac:dyDescent="0.25">
      <c r="A53" s="5"/>
    </row>
  </sheetData>
  <sheetProtection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59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8"/>
  <sheetViews>
    <sheetView topLeftCell="H9" zoomScale="125" zoomScaleNormal="75" zoomScalePageLayoutView="159" workbookViewId="0">
      <selection activeCell="V9" sqref="V9"/>
    </sheetView>
  </sheetViews>
  <sheetFormatPr defaultColWidth="9.28515625" defaultRowHeight="15" x14ac:dyDescent="0.25"/>
  <cols>
    <col min="1" max="1" width="7.28515625" style="67" customWidth="1"/>
    <col min="2" max="2" width="53.7109375" style="67" customWidth="1"/>
    <col min="3" max="3" width="24.140625" style="67" customWidth="1"/>
    <col min="4" max="4" width="9.7109375" style="75" customWidth="1"/>
    <col min="5" max="5" width="11.28515625" style="75" customWidth="1"/>
    <col min="6" max="6" width="12.42578125" style="67" customWidth="1"/>
    <col min="7" max="7" width="50.28515625" style="67" customWidth="1"/>
    <col min="8" max="8" width="12.7109375" style="67" customWidth="1"/>
    <col min="9" max="9" width="9.140625" style="67" customWidth="1"/>
    <col min="10" max="10" width="18.140625" style="67" customWidth="1"/>
    <col min="11" max="11" width="51" style="67" customWidth="1"/>
    <col min="12" max="13" width="13.140625" style="76" customWidth="1"/>
    <col min="14" max="15" width="9.28515625" style="77"/>
    <col min="16" max="16" width="11.140625" style="67" customWidth="1"/>
    <col min="17" max="17" width="11.7109375" style="67" customWidth="1"/>
    <col min="18" max="18" width="14.5703125" style="67" customWidth="1"/>
    <col min="19" max="16384" width="9.28515625" style="67"/>
  </cols>
  <sheetData>
    <row r="1" spans="1:19" ht="18.75" x14ac:dyDescent="0.25">
      <c r="A1" s="203" t="s">
        <v>5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</row>
    <row r="2" spans="1:19" ht="27.4" customHeight="1" x14ac:dyDescent="0.25">
      <c r="A2" s="204" t="s">
        <v>6</v>
      </c>
      <c r="B2" s="204" t="s">
        <v>7</v>
      </c>
      <c r="C2" s="204"/>
      <c r="D2" s="204"/>
      <c r="E2" s="204"/>
      <c r="F2" s="204"/>
      <c r="G2" s="205" t="s">
        <v>8</v>
      </c>
      <c r="H2" s="202" t="s">
        <v>9</v>
      </c>
      <c r="I2" s="207" t="s">
        <v>65</v>
      </c>
      <c r="J2" s="204" t="s">
        <v>10</v>
      </c>
      <c r="K2" s="204" t="s">
        <v>11</v>
      </c>
      <c r="L2" s="206" t="s">
        <v>12</v>
      </c>
      <c r="M2" s="206"/>
      <c r="N2" s="202" t="s">
        <v>13</v>
      </c>
      <c r="O2" s="202"/>
      <c r="P2" s="202" t="s">
        <v>14</v>
      </c>
      <c r="Q2" s="202"/>
      <c r="R2" s="202" t="s">
        <v>15</v>
      </c>
      <c r="S2" s="202"/>
    </row>
    <row r="3" spans="1:19" ht="91.5" x14ac:dyDescent="0.25">
      <c r="A3" s="204"/>
      <c r="B3" s="68" t="s">
        <v>16</v>
      </c>
      <c r="C3" s="69" t="s">
        <v>17</v>
      </c>
      <c r="D3" s="70" t="s">
        <v>18</v>
      </c>
      <c r="E3" s="70" t="s">
        <v>19</v>
      </c>
      <c r="F3" s="68" t="s">
        <v>20</v>
      </c>
      <c r="G3" s="205"/>
      <c r="H3" s="202"/>
      <c r="I3" s="207"/>
      <c r="J3" s="204"/>
      <c r="K3" s="204"/>
      <c r="L3" s="71" t="s">
        <v>21</v>
      </c>
      <c r="M3" s="71" t="s">
        <v>82</v>
      </c>
      <c r="N3" s="72" t="s">
        <v>22</v>
      </c>
      <c r="O3" s="72" t="s">
        <v>23</v>
      </c>
      <c r="P3" s="73" t="s">
        <v>24</v>
      </c>
      <c r="Q3" s="73" t="s">
        <v>25</v>
      </c>
      <c r="R3" s="72" t="s">
        <v>26</v>
      </c>
      <c r="S3" s="72" t="s">
        <v>27</v>
      </c>
    </row>
    <row r="4" spans="1:19" x14ac:dyDescent="0.25">
      <c r="A4" s="32">
        <v>1</v>
      </c>
      <c r="B4" s="33" t="s">
        <v>119</v>
      </c>
      <c r="C4" s="33" t="s">
        <v>120</v>
      </c>
      <c r="D4" s="89" t="s">
        <v>450</v>
      </c>
      <c r="E4" s="90">
        <v>107586312</v>
      </c>
      <c r="F4" s="90">
        <v>600098583</v>
      </c>
      <c r="G4" s="34" t="s">
        <v>122</v>
      </c>
      <c r="H4" s="31" t="s">
        <v>95</v>
      </c>
      <c r="I4" s="31" t="s">
        <v>311</v>
      </c>
      <c r="J4" s="31" t="s">
        <v>315</v>
      </c>
      <c r="K4" s="53" t="s">
        <v>434</v>
      </c>
      <c r="L4" s="36">
        <v>100000</v>
      </c>
      <c r="M4" s="37">
        <f>L4/100*85</f>
        <v>85000</v>
      </c>
      <c r="N4" s="38">
        <v>2024</v>
      </c>
      <c r="O4" s="38">
        <v>2025</v>
      </c>
      <c r="P4" s="31"/>
      <c r="Q4" s="31"/>
      <c r="R4" s="38" t="s">
        <v>143</v>
      </c>
      <c r="S4" s="38" t="s">
        <v>143</v>
      </c>
    </row>
    <row r="5" spans="1:19" ht="25.5" x14ac:dyDescent="0.25">
      <c r="A5" s="32">
        <v>2</v>
      </c>
      <c r="B5" s="33" t="s">
        <v>119</v>
      </c>
      <c r="C5" s="33" t="s">
        <v>120</v>
      </c>
      <c r="D5" s="89">
        <v>75016320</v>
      </c>
      <c r="E5" s="90">
        <v>107586312</v>
      </c>
      <c r="F5" s="90">
        <v>600098583</v>
      </c>
      <c r="G5" s="34" t="s">
        <v>121</v>
      </c>
      <c r="H5" s="31" t="s">
        <v>95</v>
      </c>
      <c r="I5" s="31" t="s">
        <v>311</v>
      </c>
      <c r="J5" s="31" t="s">
        <v>315</v>
      </c>
      <c r="K5" s="53" t="s">
        <v>435</v>
      </c>
      <c r="L5" s="36">
        <v>150000</v>
      </c>
      <c r="M5" s="37">
        <f>L5/100*85</f>
        <v>127500</v>
      </c>
      <c r="N5" s="38">
        <v>2024</v>
      </c>
      <c r="O5" s="180">
        <v>2027</v>
      </c>
      <c r="P5" s="31"/>
      <c r="Q5" s="31"/>
      <c r="R5" s="38" t="s">
        <v>143</v>
      </c>
      <c r="S5" s="38" t="s">
        <v>143</v>
      </c>
    </row>
    <row r="6" spans="1:19" x14ac:dyDescent="0.25">
      <c r="A6" s="32">
        <v>3</v>
      </c>
      <c r="B6" s="33" t="s">
        <v>123</v>
      </c>
      <c r="C6" s="33" t="s">
        <v>127</v>
      </c>
      <c r="D6" s="91">
        <v>70156573</v>
      </c>
      <c r="E6" s="92">
        <v>107586193</v>
      </c>
      <c r="F6" s="90">
        <v>600098508</v>
      </c>
      <c r="G6" s="34" t="s">
        <v>131</v>
      </c>
      <c r="H6" s="31" t="s">
        <v>95</v>
      </c>
      <c r="I6" s="31" t="s">
        <v>311</v>
      </c>
      <c r="J6" s="31" t="s">
        <v>314</v>
      </c>
      <c r="K6" s="53" t="s">
        <v>436</v>
      </c>
      <c r="L6" s="36">
        <v>150000</v>
      </c>
      <c r="M6" s="37">
        <f t="shared" ref="M6" si="0">L6/100*85</f>
        <v>127500</v>
      </c>
      <c r="N6" s="38">
        <v>2023</v>
      </c>
      <c r="O6" s="38">
        <v>2024</v>
      </c>
      <c r="P6" s="31"/>
      <c r="Q6" s="31"/>
      <c r="R6" s="34" t="s">
        <v>144</v>
      </c>
      <c r="S6" s="38" t="s">
        <v>143</v>
      </c>
    </row>
    <row r="7" spans="1:19" x14ac:dyDescent="0.25">
      <c r="A7" s="32">
        <v>4</v>
      </c>
      <c r="B7" s="33" t="s">
        <v>124</v>
      </c>
      <c r="C7" s="33" t="s">
        <v>128</v>
      </c>
      <c r="D7" s="91">
        <v>72742453</v>
      </c>
      <c r="E7" s="92">
        <v>107586207</v>
      </c>
      <c r="F7" s="90">
        <v>600098516</v>
      </c>
      <c r="G7" s="34" t="s">
        <v>379</v>
      </c>
      <c r="H7" s="31" t="s">
        <v>95</v>
      </c>
      <c r="I7" s="31" t="s">
        <v>311</v>
      </c>
      <c r="J7" s="31" t="s">
        <v>380</v>
      </c>
      <c r="K7" s="31" t="s">
        <v>381</v>
      </c>
      <c r="L7" s="120">
        <v>1200000</v>
      </c>
      <c r="M7" s="120">
        <f>0.85*L7</f>
        <v>1020000</v>
      </c>
      <c r="N7" s="121">
        <v>2024</v>
      </c>
      <c r="O7" s="121">
        <v>2025</v>
      </c>
      <c r="P7" s="121"/>
      <c r="Q7" s="121"/>
      <c r="R7" s="122" t="s">
        <v>382</v>
      </c>
      <c r="S7" s="38" t="s">
        <v>143</v>
      </c>
    </row>
    <row r="8" spans="1:19" ht="38.25" x14ac:dyDescent="0.25">
      <c r="A8" s="32">
        <v>5</v>
      </c>
      <c r="B8" s="33" t="s">
        <v>124</v>
      </c>
      <c r="C8" s="33" t="s">
        <v>128</v>
      </c>
      <c r="D8" s="91">
        <v>72742453</v>
      </c>
      <c r="E8" s="92">
        <v>107586207</v>
      </c>
      <c r="F8" s="90">
        <v>600098516</v>
      </c>
      <c r="G8" s="34" t="s">
        <v>132</v>
      </c>
      <c r="H8" s="31" t="s">
        <v>95</v>
      </c>
      <c r="I8" s="31" t="s">
        <v>311</v>
      </c>
      <c r="J8" s="31" t="s">
        <v>312</v>
      </c>
      <c r="K8" s="53" t="s">
        <v>437</v>
      </c>
      <c r="L8" s="36">
        <v>1000000</v>
      </c>
      <c r="M8" s="37">
        <v>850000</v>
      </c>
      <c r="N8" s="38">
        <v>2023</v>
      </c>
      <c r="O8" s="38">
        <v>2025</v>
      </c>
      <c r="P8" s="31"/>
      <c r="Q8" s="31"/>
      <c r="R8" s="34" t="s">
        <v>433</v>
      </c>
      <c r="S8" s="38" t="s">
        <v>143</v>
      </c>
    </row>
    <row r="9" spans="1:19" ht="25.5" x14ac:dyDescent="0.25">
      <c r="A9" s="32">
        <v>6</v>
      </c>
      <c r="B9" s="51" t="s">
        <v>125</v>
      </c>
      <c r="C9" s="33" t="s">
        <v>130</v>
      </c>
      <c r="D9" s="89">
        <v>70188416</v>
      </c>
      <c r="E9" s="92">
        <v>107586711</v>
      </c>
      <c r="F9" s="90">
        <v>600099245</v>
      </c>
      <c r="G9" s="34" t="s">
        <v>388</v>
      </c>
      <c r="H9" s="31" t="s">
        <v>95</v>
      </c>
      <c r="I9" s="31" t="s">
        <v>311</v>
      </c>
      <c r="J9" s="31" t="s">
        <v>313</v>
      </c>
      <c r="K9" s="53" t="s">
        <v>364</v>
      </c>
      <c r="L9" s="36">
        <v>250000</v>
      </c>
      <c r="M9" s="37">
        <f>L9/100*85</f>
        <v>212500</v>
      </c>
      <c r="N9" s="38">
        <v>2023</v>
      </c>
      <c r="O9" s="38">
        <v>2024</v>
      </c>
      <c r="P9" s="31"/>
      <c r="Q9" s="32"/>
      <c r="R9" s="34" t="s">
        <v>144</v>
      </c>
      <c r="S9" s="38" t="s">
        <v>143</v>
      </c>
    </row>
    <row r="10" spans="1:19" x14ac:dyDescent="0.25">
      <c r="A10" s="32">
        <v>7</v>
      </c>
      <c r="B10" s="33" t="s">
        <v>125</v>
      </c>
      <c r="C10" s="33" t="s">
        <v>130</v>
      </c>
      <c r="D10" s="89">
        <v>70188416</v>
      </c>
      <c r="E10" s="92">
        <v>107586711</v>
      </c>
      <c r="F10" s="90">
        <v>600099245</v>
      </c>
      <c r="G10" s="123" t="s">
        <v>134</v>
      </c>
      <c r="H10" s="124" t="s">
        <v>95</v>
      </c>
      <c r="I10" s="124" t="s">
        <v>311</v>
      </c>
      <c r="J10" s="124" t="s">
        <v>313</v>
      </c>
      <c r="K10" s="125" t="s">
        <v>386</v>
      </c>
      <c r="L10" s="126">
        <v>2000000</v>
      </c>
      <c r="M10" s="94">
        <f>0.85*L10</f>
        <v>1700000</v>
      </c>
      <c r="N10" s="127">
        <v>2023</v>
      </c>
      <c r="O10" s="127">
        <v>2024</v>
      </c>
      <c r="P10" s="31"/>
      <c r="Q10" s="31"/>
      <c r="R10" s="34" t="s">
        <v>144</v>
      </c>
      <c r="S10" s="38" t="s">
        <v>143</v>
      </c>
    </row>
    <row r="11" spans="1:19" ht="38.25" x14ac:dyDescent="0.25">
      <c r="A11" s="32">
        <v>8</v>
      </c>
      <c r="B11" s="33" t="s">
        <v>125</v>
      </c>
      <c r="C11" s="33" t="s">
        <v>130</v>
      </c>
      <c r="D11" s="89">
        <v>70188416</v>
      </c>
      <c r="E11" s="92">
        <v>107586711</v>
      </c>
      <c r="F11" s="90">
        <v>600099245</v>
      </c>
      <c r="G11" s="123" t="s">
        <v>134</v>
      </c>
      <c r="H11" s="124" t="s">
        <v>95</v>
      </c>
      <c r="I11" s="124" t="s">
        <v>311</v>
      </c>
      <c r="J11" s="124" t="s">
        <v>313</v>
      </c>
      <c r="K11" s="125" t="s">
        <v>387</v>
      </c>
      <c r="L11" s="126">
        <v>4000000</v>
      </c>
      <c r="M11" s="94">
        <f>0.85*L11</f>
        <v>3400000</v>
      </c>
      <c r="N11" s="127">
        <v>2023</v>
      </c>
      <c r="O11" s="127">
        <v>2024</v>
      </c>
      <c r="P11" s="31"/>
      <c r="Q11" s="32" t="s">
        <v>333</v>
      </c>
      <c r="R11" s="34" t="s">
        <v>438</v>
      </c>
      <c r="S11" s="38" t="s">
        <v>143</v>
      </c>
    </row>
    <row r="12" spans="1:19" s="29" customFormat="1" ht="25.5" x14ac:dyDescent="0.25">
      <c r="A12" s="32">
        <v>9</v>
      </c>
      <c r="B12" s="51" t="s">
        <v>336</v>
      </c>
      <c r="C12" s="33" t="s">
        <v>129</v>
      </c>
      <c r="D12" s="89">
        <v>71166289</v>
      </c>
      <c r="E12" s="92">
        <v>117700029</v>
      </c>
      <c r="F12" s="90">
        <v>600099482</v>
      </c>
      <c r="G12" s="34" t="s">
        <v>439</v>
      </c>
      <c r="H12" s="31" t="s">
        <v>95</v>
      </c>
      <c r="I12" s="31" t="s">
        <v>311</v>
      </c>
      <c r="J12" s="31" t="s">
        <v>311</v>
      </c>
      <c r="K12" s="53" t="s">
        <v>440</v>
      </c>
      <c r="L12" s="36">
        <v>600000</v>
      </c>
      <c r="M12" s="94">
        <f t="shared" ref="M12:M25" si="1">0.85*L12</f>
        <v>510000</v>
      </c>
      <c r="N12" s="38">
        <v>2024</v>
      </c>
      <c r="O12" s="38">
        <v>2025</v>
      </c>
      <c r="P12" s="31"/>
      <c r="Q12" s="31"/>
      <c r="R12" s="34" t="s">
        <v>144</v>
      </c>
      <c r="S12" s="38" t="s">
        <v>143</v>
      </c>
    </row>
    <row r="13" spans="1:19" s="29" customFormat="1" ht="25.5" x14ac:dyDescent="0.25">
      <c r="A13" s="32">
        <v>10</v>
      </c>
      <c r="B13" s="51" t="s">
        <v>336</v>
      </c>
      <c r="C13" s="33" t="s">
        <v>129</v>
      </c>
      <c r="D13" s="89">
        <v>71166289</v>
      </c>
      <c r="E13" s="92">
        <v>117700029</v>
      </c>
      <c r="F13" s="90">
        <v>600099482</v>
      </c>
      <c r="G13" s="34" t="s">
        <v>133</v>
      </c>
      <c r="H13" s="31" t="s">
        <v>95</v>
      </c>
      <c r="I13" s="31" t="s">
        <v>311</v>
      </c>
      <c r="J13" s="31" t="s">
        <v>311</v>
      </c>
      <c r="K13" s="53" t="s">
        <v>441</v>
      </c>
      <c r="L13" s="36">
        <v>300000</v>
      </c>
      <c r="M13" s="94">
        <f t="shared" si="1"/>
        <v>255000</v>
      </c>
      <c r="N13" s="38">
        <v>2023</v>
      </c>
      <c r="O13" s="38">
        <v>2024</v>
      </c>
      <c r="P13" s="31"/>
      <c r="Q13" s="31"/>
      <c r="R13" s="34" t="s">
        <v>144</v>
      </c>
      <c r="S13" s="38" t="s">
        <v>143</v>
      </c>
    </row>
    <row r="14" spans="1:19" s="29" customFormat="1" x14ac:dyDescent="0.25">
      <c r="A14" s="32">
        <v>11</v>
      </c>
      <c r="B14" s="51" t="s">
        <v>336</v>
      </c>
      <c r="C14" s="33" t="s">
        <v>129</v>
      </c>
      <c r="D14" s="89">
        <v>71166289</v>
      </c>
      <c r="E14" s="92">
        <v>117700029</v>
      </c>
      <c r="F14" s="90">
        <v>600099482</v>
      </c>
      <c r="G14" s="34" t="s">
        <v>135</v>
      </c>
      <c r="H14" s="31" t="s">
        <v>95</v>
      </c>
      <c r="I14" s="31" t="s">
        <v>311</v>
      </c>
      <c r="J14" s="31" t="s">
        <v>311</v>
      </c>
      <c r="K14" s="53" t="s">
        <v>135</v>
      </c>
      <c r="L14" s="36">
        <v>200000</v>
      </c>
      <c r="M14" s="94">
        <f t="shared" si="1"/>
        <v>170000</v>
      </c>
      <c r="N14" s="38">
        <v>2023</v>
      </c>
      <c r="O14" s="38">
        <v>2024</v>
      </c>
      <c r="P14" s="31"/>
      <c r="Q14" s="31"/>
      <c r="R14" s="34" t="s">
        <v>144</v>
      </c>
      <c r="S14" s="38" t="s">
        <v>143</v>
      </c>
    </row>
    <row r="15" spans="1:19" s="29" customFormat="1" x14ac:dyDescent="0.25">
      <c r="A15" s="32">
        <v>12</v>
      </c>
      <c r="B15" s="33" t="s">
        <v>337</v>
      </c>
      <c r="C15" s="33" t="s">
        <v>129</v>
      </c>
      <c r="D15" s="91">
        <v>70939331</v>
      </c>
      <c r="E15" s="92">
        <v>107586771</v>
      </c>
      <c r="F15" s="90">
        <v>600098893</v>
      </c>
      <c r="G15" s="34" t="s">
        <v>136</v>
      </c>
      <c r="H15" s="31" t="s">
        <v>95</v>
      </c>
      <c r="I15" s="31" t="s">
        <v>311</v>
      </c>
      <c r="J15" s="31" t="s">
        <v>311</v>
      </c>
      <c r="K15" s="53" t="s">
        <v>136</v>
      </c>
      <c r="L15" s="36">
        <v>600000</v>
      </c>
      <c r="M15" s="94">
        <f t="shared" si="1"/>
        <v>510000</v>
      </c>
      <c r="N15" s="38">
        <v>2024</v>
      </c>
      <c r="O15" s="38">
        <v>2025</v>
      </c>
      <c r="P15" s="31"/>
      <c r="Q15" s="31"/>
      <c r="R15" s="34" t="s">
        <v>144</v>
      </c>
      <c r="S15" s="38" t="s">
        <v>143</v>
      </c>
    </row>
    <row r="16" spans="1:19" s="29" customFormat="1" x14ac:dyDescent="0.25">
      <c r="A16" s="32">
        <v>13</v>
      </c>
      <c r="B16" s="33" t="s">
        <v>337</v>
      </c>
      <c r="C16" s="33" t="s">
        <v>129</v>
      </c>
      <c r="D16" s="91">
        <v>70939331</v>
      </c>
      <c r="E16" s="92">
        <v>107586771</v>
      </c>
      <c r="F16" s="90">
        <v>600098893</v>
      </c>
      <c r="G16" s="34" t="s">
        <v>137</v>
      </c>
      <c r="H16" s="31" t="s">
        <v>95</v>
      </c>
      <c r="I16" s="31" t="s">
        <v>311</v>
      </c>
      <c r="J16" s="31" t="s">
        <v>311</v>
      </c>
      <c r="K16" s="53" t="s">
        <v>442</v>
      </c>
      <c r="L16" s="36">
        <v>2000000</v>
      </c>
      <c r="M16" s="94">
        <f t="shared" si="1"/>
        <v>1700000</v>
      </c>
      <c r="N16" s="38">
        <v>2024</v>
      </c>
      <c r="O16" s="38">
        <v>2025</v>
      </c>
      <c r="P16" s="31"/>
      <c r="Q16" s="31"/>
      <c r="R16" s="34" t="s">
        <v>144</v>
      </c>
      <c r="S16" s="38" t="s">
        <v>143</v>
      </c>
    </row>
    <row r="17" spans="1:20" s="29" customFormat="1" x14ac:dyDescent="0.25">
      <c r="A17" s="32">
        <v>14</v>
      </c>
      <c r="B17" s="33" t="s">
        <v>337</v>
      </c>
      <c r="C17" s="33" t="s">
        <v>129</v>
      </c>
      <c r="D17" s="91">
        <v>70939331</v>
      </c>
      <c r="E17" s="92">
        <v>107586771</v>
      </c>
      <c r="F17" s="90">
        <v>600098893</v>
      </c>
      <c r="G17" s="34" t="s">
        <v>138</v>
      </c>
      <c r="H17" s="31" t="s">
        <v>95</v>
      </c>
      <c r="I17" s="31" t="s">
        <v>311</v>
      </c>
      <c r="J17" s="31" t="s">
        <v>311</v>
      </c>
      <c r="K17" s="53" t="s">
        <v>443</v>
      </c>
      <c r="L17" s="36">
        <v>500000</v>
      </c>
      <c r="M17" s="94">
        <f t="shared" si="1"/>
        <v>425000</v>
      </c>
      <c r="N17" s="38">
        <v>2024</v>
      </c>
      <c r="O17" s="38">
        <v>2025</v>
      </c>
      <c r="P17" s="31"/>
      <c r="Q17" s="31"/>
      <c r="R17" s="34" t="s">
        <v>144</v>
      </c>
      <c r="S17" s="38" t="s">
        <v>143</v>
      </c>
    </row>
    <row r="18" spans="1:20" s="29" customFormat="1" ht="25.5" x14ac:dyDescent="0.25">
      <c r="A18" s="32">
        <v>15</v>
      </c>
      <c r="B18" s="33" t="s">
        <v>337</v>
      </c>
      <c r="C18" s="33" t="s">
        <v>129</v>
      </c>
      <c r="D18" s="91">
        <v>70939331</v>
      </c>
      <c r="E18" s="92">
        <v>107586771</v>
      </c>
      <c r="F18" s="90">
        <v>600098893</v>
      </c>
      <c r="G18" s="34" t="s">
        <v>139</v>
      </c>
      <c r="H18" s="31" t="s">
        <v>95</v>
      </c>
      <c r="I18" s="31" t="s">
        <v>311</v>
      </c>
      <c r="J18" s="31" t="s">
        <v>311</v>
      </c>
      <c r="K18" s="53" t="s">
        <v>139</v>
      </c>
      <c r="L18" s="36">
        <v>500000</v>
      </c>
      <c r="M18" s="94">
        <f t="shared" si="1"/>
        <v>425000</v>
      </c>
      <c r="N18" s="38">
        <v>2023</v>
      </c>
      <c r="O18" s="38">
        <v>2023</v>
      </c>
      <c r="P18" s="31"/>
      <c r="Q18" s="31"/>
      <c r="R18" s="34" t="s">
        <v>402</v>
      </c>
      <c r="S18" s="38"/>
    </row>
    <row r="19" spans="1:20" s="29" customFormat="1" ht="25.5" x14ac:dyDescent="0.25">
      <c r="A19" s="32">
        <v>16</v>
      </c>
      <c r="B19" s="33" t="s">
        <v>337</v>
      </c>
      <c r="C19" s="33" t="s">
        <v>129</v>
      </c>
      <c r="D19" s="91">
        <v>70939331</v>
      </c>
      <c r="E19" s="92">
        <v>107586771</v>
      </c>
      <c r="F19" s="90">
        <v>600098893</v>
      </c>
      <c r="G19" s="86" t="s">
        <v>375</v>
      </c>
      <c r="H19" s="93" t="s">
        <v>95</v>
      </c>
      <c r="I19" s="93" t="s">
        <v>311</v>
      </c>
      <c r="J19" s="93" t="s">
        <v>311</v>
      </c>
      <c r="K19" s="87" t="s">
        <v>376</v>
      </c>
      <c r="L19" s="88">
        <v>3000000</v>
      </c>
      <c r="M19" s="94">
        <f t="shared" si="1"/>
        <v>2550000</v>
      </c>
      <c r="N19" s="88">
        <v>2024</v>
      </c>
      <c r="O19" s="88">
        <v>2024</v>
      </c>
      <c r="P19" s="198"/>
      <c r="Q19" s="198"/>
      <c r="R19" s="34" t="s">
        <v>144</v>
      </c>
      <c r="S19" s="38" t="s">
        <v>143</v>
      </c>
    </row>
    <row r="20" spans="1:20" s="29" customFormat="1" x14ac:dyDescent="0.25">
      <c r="A20" s="32">
        <v>17</v>
      </c>
      <c r="B20" s="33" t="s">
        <v>338</v>
      </c>
      <c r="C20" s="33" t="s">
        <v>129</v>
      </c>
      <c r="D20" s="89">
        <v>70939322</v>
      </c>
      <c r="E20" s="92" t="s">
        <v>339</v>
      </c>
      <c r="F20" s="119" t="s">
        <v>321</v>
      </c>
      <c r="G20" s="34" t="s">
        <v>140</v>
      </c>
      <c r="H20" s="31" t="s">
        <v>95</v>
      </c>
      <c r="I20" s="31" t="s">
        <v>311</v>
      </c>
      <c r="J20" s="31" t="s">
        <v>311</v>
      </c>
      <c r="K20" s="53" t="s">
        <v>444</v>
      </c>
      <c r="L20" s="36">
        <v>50000000</v>
      </c>
      <c r="M20" s="94">
        <f t="shared" si="1"/>
        <v>42500000</v>
      </c>
      <c r="N20" s="38">
        <v>2019</v>
      </c>
      <c r="O20" s="38">
        <v>2022</v>
      </c>
      <c r="P20" s="31"/>
      <c r="Q20" s="31"/>
      <c r="R20" s="34" t="s">
        <v>393</v>
      </c>
      <c r="S20" s="38" t="s">
        <v>309</v>
      </c>
    </row>
    <row r="21" spans="1:20" s="29" customFormat="1" x14ac:dyDescent="0.25">
      <c r="A21" s="32">
        <v>18</v>
      </c>
      <c r="B21" s="33" t="s">
        <v>338</v>
      </c>
      <c r="C21" s="33" t="s">
        <v>129</v>
      </c>
      <c r="D21" s="89">
        <v>70939322</v>
      </c>
      <c r="E21" s="92" t="s">
        <v>320</v>
      </c>
      <c r="F21" s="119" t="s">
        <v>321</v>
      </c>
      <c r="G21" s="34" t="s">
        <v>141</v>
      </c>
      <c r="H21" s="31" t="s">
        <v>95</v>
      </c>
      <c r="I21" s="31" t="s">
        <v>311</v>
      </c>
      <c r="J21" s="31" t="s">
        <v>311</v>
      </c>
      <c r="K21" s="53" t="s">
        <v>445</v>
      </c>
      <c r="L21" s="36">
        <v>2000000</v>
      </c>
      <c r="M21" s="94">
        <f t="shared" si="1"/>
        <v>1700000</v>
      </c>
      <c r="N21" s="38">
        <v>2019</v>
      </c>
      <c r="O21" s="38">
        <v>2022</v>
      </c>
      <c r="P21" s="31"/>
      <c r="Q21" s="31"/>
      <c r="R21" s="34" t="s">
        <v>393</v>
      </c>
      <c r="S21" s="38" t="s">
        <v>309</v>
      </c>
    </row>
    <row r="22" spans="1:20" s="29" customFormat="1" ht="25.5" x14ac:dyDescent="0.25">
      <c r="A22" s="32">
        <v>19</v>
      </c>
      <c r="B22" s="33" t="s">
        <v>338</v>
      </c>
      <c r="C22" s="33" t="s">
        <v>129</v>
      </c>
      <c r="D22" s="89">
        <v>70939322</v>
      </c>
      <c r="E22" s="92" t="s">
        <v>320</v>
      </c>
      <c r="F22" s="119" t="s">
        <v>321</v>
      </c>
      <c r="G22" s="34" t="s">
        <v>142</v>
      </c>
      <c r="H22" s="31" t="s">
        <v>95</v>
      </c>
      <c r="I22" s="31" t="s">
        <v>311</v>
      </c>
      <c r="J22" s="31" t="s">
        <v>311</v>
      </c>
      <c r="K22" s="35" t="s">
        <v>446</v>
      </c>
      <c r="L22" s="36">
        <v>5000000</v>
      </c>
      <c r="M22" s="94">
        <f t="shared" si="1"/>
        <v>4250000</v>
      </c>
      <c r="N22" s="38">
        <v>2019</v>
      </c>
      <c r="O22" s="38">
        <v>2022</v>
      </c>
      <c r="P22" s="31"/>
      <c r="Q22" s="31"/>
      <c r="R22" s="34" t="s">
        <v>393</v>
      </c>
      <c r="S22" s="38" t="s">
        <v>309</v>
      </c>
    </row>
    <row r="23" spans="1:20" s="29" customFormat="1" x14ac:dyDescent="0.25">
      <c r="A23" s="32">
        <v>20</v>
      </c>
      <c r="B23" s="33" t="s">
        <v>338</v>
      </c>
      <c r="C23" s="33" t="s">
        <v>129</v>
      </c>
      <c r="D23" s="89">
        <v>70939322</v>
      </c>
      <c r="E23" s="92" t="s">
        <v>339</v>
      </c>
      <c r="F23" s="119" t="s">
        <v>321</v>
      </c>
      <c r="G23" s="34" t="s">
        <v>383</v>
      </c>
      <c r="H23" s="31" t="s">
        <v>95</v>
      </c>
      <c r="I23" s="31" t="s">
        <v>311</v>
      </c>
      <c r="J23" s="31" t="s">
        <v>311</v>
      </c>
      <c r="K23" s="128" t="s">
        <v>447</v>
      </c>
      <c r="L23" s="36">
        <v>150000</v>
      </c>
      <c r="M23" s="94">
        <f t="shared" si="1"/>
        <v>127500</v>
      </c>
      <c r="N23" s="38">
        <v>2024</v>
      </c>
      <c r="O23" s="38">
        <v>2026</v>
      </c>
      <c r="P23" s="31"/>
      <c r="Q23" s="31"/>
      <c r="R23" s="34" t="s">
        <v>144</v>
      </c>
      <c r="S23" s="38" t="s">
        <v>143</v>
      </c>
    </row>
    <row r="24" spans="1:20" s="29" customFormat="1" x14ac:dyDescent="0.25">
      <c r="A24" s="32">
        <v>21</v>
      </c>
      <c r="B24" s="33" t="s">
        <v>338</v>
      </c>
      <c r="C24" s="33" t="s">
        <v>129</v>
      </c>
      <c r="D24" s="89">
        <v>70939322</v>
      </c>
      <c r="E24" s="92" t="s">
        <v>320</v>
      </c>
      <c r="F24" s="119" t="s">
        <v>321</v>
      </c>
      <c r="G24" s="34" t="s">
        <v>384</v>
      </c>
      <c r="H24" s="31" t="s">
        <v>95</v>
      </c>
      <c r="I24" s="31" t="s">
        <v>311</v>
      </c>
      <c r="J24" s="31" t="s">
        <v>311</v>
      </c>
      <c r="K24" s="31" t="s">
        <v>448</v>
      </c>
      <c r="L24" s="129">
        <v>150000</v>
      </c>
      <c r="M24" s="94">
        <f t="shared" si="1"/>
        <v>127500</v>
      </c>
      <c r="N24" s="38">
        <v>2024</v>
      </c>
      <c r="O24" s="38">
        <v>2026</v>
      </c>
      <c r="P24" s="31"/>
      <c r="Q24" s="31"/>
      <c r="R24" s="34" t="s">
        <v>144</v>
      </c>
      <c r="S24" s="38" t="s">
        <v>143</v>
      </c>
    </row>
    <row r="25" spans="1:20" s="29" customFormat="1" x14ac:dyDescent="0.25">
      <c r="A25" s="32">
        <v>22</v>
      </c>
      <c r="B25" s="33" t="s">
        <v>338</v>
      </c>
      <c r="C25" s="33" t="s">
        <v>129</v>
      </c>
      <c r="D25" s="89">
        <v>70939322</v>
      </c>
      <c r="E25" s="92" t="s">
        <v>320</v>
      </c>
      <c r="F25" s="119" t="s">
        <v>321</v>
      </c>
      <c r="G25" s="34" t="s">
        <v>385</v>
      </c>
      <c r="H25" s="31" t="s">
        <v>95</v>
      </c>
      <c r="I25" s="31" t="s">
        <v>311</v>
      </c>
      <c r="J25" s="31" t="s">
        <v>311</v>
      </c>
      <c r="K25" s="31" t="s">
        <v>449</v>
      </c>
      <c r="L25" s="36">
        <v>200000</v>
      </c>
      <c r="M25" s="94">
        <f t="shared" si="1"/>
        <v>170000</v>
      </c>
      <c r="N25" s="38">
        <v>2026</v>
      </c>
      <c r="O25" s="38">
        <v>2028</v>
      </c>
      <c r="P25" s="31"/>
      <c r="Q25" s="31"/>
      <c r="R25" s="34" t="s">
        <v>144</v>
      </c>
      <c r="S25" s="38" t="s">
        <v>143</v>
      </c>
    </row>
    <row r="26" spans="1:20" s="29" customFormat="1" x14ac:dyDescent="0.25">
      <c r="A26" s="32">
        <v>23</v>
      </c>
      <c r="B26" s="33" t="s">
        <v>350</v>
      </c>
      <c r="C26" s="33" t="s">
        <v>128</v>
      </c>
      <c r="D26" s="38" t="s">
        <v>352</v>
      </c>
      <c r="E26" s="38" t="s">
        <v>351</v>
      </c>
      <c r="F26" s="119">
        <v>600098761</v>
      </c>
      <c r="G26" s="33" t="s">
        <v>353</v>
      </c>
      <c r="H26" s="33" t="s">
        <v>95</v>
      </c>
      <c r="I26" s="33" t="s">
        <v>311</v>
      </c>
      <c r="J26" s="33" t="s">
        <v>312</v>
      </c>
      <c r="K26" s="33" t="s">
        <v>360</v>
      </c>
      <c r="L26" s="36">
        <v>5000000</v>
      </c>
      <c r="M26" s="94">
        <v>4250000</v>
      </c>
      <c r="N26" s="38">
        <v>2026</v>
      </c>
      <c r="O26" s="38">
        <v>2028</v>
      </c>
      <c r="P26" s="33"/>
      <c r="Q26" s="33"/>
      <c r="R26" s="33" t="s">
        <v>144</v>
      </c>
      <c r="S26" s="38" t="s">
        <v>143</v>
      </c>
    </row>
    <row r="27" spans="1:20" s="29" customFormat="1" x14ac:dyDescent="0.25">
      <c r="A27" s="32">
        <v>24</v>
      </c>
      <c r="B27" s="33" t="s">
        <v>350</v>
      </c>
      <c r="C27" s="33" t="s">
        <v>128</v>
      </c>
      <c r="D27" s="38" t="s">
        <v>352</v>
      </c>
      <c r="E27" s="38" t="s">
        <v>351</v>
      </c>
      <c r="F27" s="119">
        <v>600098761</v>
      </c>
      <c r="G27" s="33" t="s">
        <v>354</v>
      </c>
      <c r="H27" s="33" t="s">
        <v>95</v>
      </c>
      <c r="I27" s="33" t="s">
        <v>311</v>
      </c>
      <c r="J27" s="33" t="s">
        <v>312</v>
      </c>
      <c r="K27" s="33" t="s">
        <v>357</v>
      </c>
      <c r="L27" s="36">
        <v>5000000</v>
      </c>
      <c r="M27" s="94">
        <v>4250000</v>
      </c>
      <c r="N27" s="38">
        <v>2025</v>
      </c>
      <c r="O27" s="38">
        <v>2026</v>
      </c>
      <c r="P27" s="33"/>
      <c r="Q27" s="33"/>
      <c r="R27" s="33" t="s">
        <v>144</v>
      </c>
      <c r="S27" s="38" t="s">
        <v>143</v>
      </c>
    </row>
    <row r="28" spans="1:20" s="29" customFormat="1" x14ac:dyDescent="0.25">
      <c r="A28" s="32">
        <v>25</v>
      </c>
      <c r="B28" s="33" t="s">
        <v>350</v>
      </c>
      <c r="C28" s="33" t="s">
        <v>128</v>
      </c>
      <c r="D28" s="38" t="s">
        <v>352</v>
      </c>
      <c r="E28" s="38" t="s">
        <v>351</v>
      </c>
      <c r="F28" s="119">
        <v>600098761</v>
      </c>
      <c r="G28" s="33" t="s">
        <v>355</v>
      </c>
      <c r="H28" s="33" t="s">
        <v>95</v>
      </c>
      <c r="I28" s="33" t="s">
        <v>311</v>
      </c>
      <c r="J28" s="33" t="s">
        <v>312</v>
      </c>
      <c r="K28" s="33" t="s">
        <v>358</v>
      </c>
      <c r="L28" s="36">
        <v>5000000</v>
      </c>
      <c r="M28" s="94">
        <v>4250000</v>
      </c>
      <c r="N28" s="38">
        <v>2026</v>
      </c>
      <c r="O28" s="38">
        <v>2026</v>
      </c>
      <c r="P28" s="33"/>
      <c r="Q28" s="33"/>
      <c r="R28" s="33" t="s">
        <v>361</v>
      </c>
      <c r="S28" s="38" t="s">
        <v>143</v>
      </c>
    </row>
    <row r="29" spans="1:20" s="29" customFormat="1" x14ac:dyDescent="0.25">
      <c r="A29" s="32">
        <v>26</v>
      </c>
      <c r="B29" s="33" t="s">
        <v>350</v>
      </c>
      <c r="C29" s="33" t="s">
        <v>128</v>
      </c>
      <c r="D29" s="38" t="s">
        <v>352</v>
      </c>
      <c r="E29" s="38" t="s">
        <v>351</v>
      </c>
      <c r="F29" s="119">
        <v>600098761</v>
      </c>
      <c r="G29" s="33" t="s">
        <v>356</v>
      </c>
      <c r="H29" s="33" t="s">
        <v>95</v>
      </c>
      <c r="I29" s="33" t="s">
        <v>311</v>
      </c>
      <c r="J29" s="33" t="s">
        <v>312</v>
      </c>
      <c r="K29" s="33" t="s">
        <v>359</v>
      </c>
      <c r="L29" s="36">
        <v>4000000</v>
      </c>
      <c r="M29" s="94">
        <f t="shared" ref="M29" si="2">L29/100*85</f>
        <v>3400000</v>
      </c>
      <c r="N29" s="38">
        <v>2026</v>
      </c>
      <c r="O29" s="38">
        <v>2026</v>
      </c>
      <c r="P29" s="33"/>
      <c r="Q29" s="33"/>
      <c r="R29" s="33" t="s">
        <v>144</v>
      </c>
      <c r="S29" s="38" t="s">
        <v>143</v>
      </c>
    </row>
    <row r="30" spans="1:20" s="29" customFormat="1" x14ac:dyDescent="0.25">
      <c r="A30" s="59"/>
      <c r="B30" s="96"/>
      <c r="C30" s="96"/>
      <c r="D30" s="97"/>
      <c r="E30" s="98"/>
      <c r="F30" s="98"/>
      <c r="G30" s="100"/>
      <c r="H30" s="43"/>
      <c r="I30" s="43"/>
      <c r="J30" s="43"/>
      <c r="K30" s="101"/>
      <c r="L30" s="102"/>
      <c r="M30" s="58"/>
      <c r="N30" s="103"/>
      <c r="O30" s="103"/>
      <c r="P30" s="43"/>
      <c r="Q30" s="43"/>
      <c r="R30" s="104"/>
      <c r="S30" s="105"/>
    </row>
    <row r="31" spans="1:20" s="29" customFormat="1" x14ac:dyDescent="0.25">
      <c r="A31" s="59"/>
      <c r="B31" s="96"/>
      <c r="C31" s="96"/>
      <c r="D31" s="97"/>
      <c r="E31" s="98"/>
      <c r="F31" s="99"/>
      <c r="G31" s="100"/>
      <c r="H31" s="43"/>
      <c r="I31" s="43"/>
      <c r="J31" s="43"/>
      <c r="K31" s="101"/>
      <c r="L31" s="102"/>
      <c r="M31" s="58"/>
      <c r="N31" s="103"/>
      <c r="O31" s="103"/>
      <c r="P31" s="43"/>
      <c r="Q31" s="43"/>
      <c r="R31" s="104"/>
      <c r="S31" s="105"/>
      <c r="T31" s="43"/>
    </row>
    <row r="32" spans="1:20" s="29" customFormat="1" x14ac:dyDescent="0.25">
      <c r="A32" s="59"/>
      <c r="B32" s="96"/>
      <c r="C32" s="96"/>
      <c r="D32" s="97"/>
      <c r="E32" s="98"/>
      <c r="F32" s="99"/>
      <c r="G32" s="100"/>
      <c r="H32" s="43"/>
      <c r="I32" s="43"/>
      <c r="J32" s="43"/>
      <c r="K32" s="101"/>
      <c r="L32" s="102"/>
      <c r="M32" s="58"/>
      <c r="N32" s="103"/>
      <c r="O32" s="103"/>
      <c r="P32" s="43"/>
      <c r="Q32" s="43"/>
      <c r="R32" s="106"/>
      <c r="S32" s="105"/>
      <c r="T32" s="43"/>
    </row>
    <row r="33" spans="1:20" x14ac:dyDescent="0.2">
      <c r="A33" s="107"/>
      <c r="B33" s="108"/>
      <c r="C33" s="108"/>
      <c r="D33" s="109"/>
      <c r="E33" s="109"/>
      <c r="F33" s="110"/>
      <c r="G33" s="111"/>
      <c r="H33" s="108"/>
      <c r="I33" s="108"/>
      <c r="J33" s="108"/>
      <c r="K33" s="112"/>
      <c r="L33" s="113"/>
      <c r="M33" s="114"/>
      <c r="N33" s="113"/>
      <c r="O33" s="113"/>
      <c r="P33" s="115"/>
      <c r="Q33" s="115"/>
      <c r="R33" s="116"/>
      <c r="S33" s="117"/>
      <c r="T33" s="43"/>
    </row>
    <row r="34" spans="1:20" x14ac:dyDescent="0.2">
      <c r="A34" s="107"/>
      <c r="B34" s="108"/>
      <c r="C34" s="108"/>
      <c r="D34" s="109"/>
      <c r="E34" s="109"/>
      <c r="F34" s="110"/>
      <c r="G34" s="111"/>
      <c r="H34" s="108"/>
      <c r="I34" s="108"/>
      <c r="J34" s="108"/>
      <c r="K34" s="112"/>
      <c r="L34" s="113"/>
      <c r="M34" s="114"/>
      <c r="N34" s="113"/>
      <c r="O34" s="113"/>
      <c r="P34" s="115"/>
      <c r="Q34" s="115"/>
      <c r="R34" s="116"/>
      <c r="S34" s="117"/>
      <c r="T34" s="43"/>
    </row>
    <row r="35" spans="1:20" x14ac:dyDescent="0.2">
      <c r="A35" s="107"/>
      <c r="B35" s="108"/>
      <c r="C35" s="108"/>
      <c r="D35" s="109"/>
      <c r="E35" s="109"/>
      <c r="F35" s="110"/>
      <c r="G35" s="111"/>
      <c r="H35" s="108"/>
      <c r="I35" s="108"/>
      <c r="J35" s="108"/>
      <c r="K35" s="112"/>
      <c r="L35" s="113"/>
      <c r="M35" s="114"/>
      <c r="N35" s="113"/>
      <c r="O35" s="113"/>
      <c r="P35" s="115"/>
      <c r="Q35" s="115"/>
      <c r="R35" s="118"/>
      <c r="S35" s="117"/>
      <c r="T35" s="43"/>
    </row>
    <row r="36" spans="1:20" x14ac:dyDescent="0.2">
      <c r="A36" s="107"/>
      <c r="B36" s="108"/>
      <c r="C36" s="108"/>
      <c r="D36" s="109"/>
      <c r="E36" s="109"/>
      <c r="F36" s="110"/>
      <c r="G36" s="111"/>
      <c r="H36" s="108"/>
      <c r="I36" s="108"/>
      <c r="J36" s="108"/>
      <c r="K36" s="112"/>
      <c r="L36" s="113"/>
      <c r="M36" s="114"/>
      <c r="N36" s="113"/>
      <c r="O36" s="113"/>
      <c r="P36" s="115"/>
      <c r="Q36" s="115"/>
      <c r="R36" s="117"/>
      <c r="S36" s="117"/>
      <c r="T36" s="43"/>
    </row>
    <row r="37" spans="1:20" x14ac:dyDescent="0.25">
      <c r="A37" s="201"/>
      <c r="B37" s="201"/>
      <c r="C37" s="201"/>
      <c r="D37" s="201"/>
      <c r="E37" s="201"/>
      <c r="F37" s="201"/>
      <c r="G37" s="201"/>
      <c r="H37" s="201"/>
      <c r="I37" s="201"/>
      <c r="J37" s="201"/>
      <c r="K37" s="201"/>
      <c r="L37" s="201"/>
      <c r="M37" s="201"/>
      <c r="N37" s="201"/>
      <c r="O37" s="201"/>
      <c r="P37" s="201"/>
      <c r="Q37" s="201"/>
      <c r="R37" s="201"/>
      <c r="S37" s="201"/>
      <c r="T37" s="201"/>
    </row>
    <row r="38" spans="1:20" x14ac:dyDescent="0.25">
      <c r="A38" s="201"/>
      <c r="B38" s="201"/>
      <c r="C38" s="201"/>
      <c r="D38" s="201"/>
      <c r="E38" s="201"/>
      <c r="F38" s="201"/>
      <c r="G38" s="201"/>
      <c r="H38" s="201"/>
      <c r="I38" s="201"/>
      <c r="J38" s="201"/>
      <c r="K38" s="201"/>
      <c r="L38" s="201"/>
      <c r="M38" s="201"/>
      <c r="N38" s="201"/>
      <c r="O38" s="201"/>
      <c r="P38" s="201"/>
      <c r="Q38" s="201"/>
      <c r="R38" s="201"/>
      <c r="S38" s="201"/>
      <c r="T38" s="201"/>
    </row>
    <row r="39" spans="1:20" x14ac:dyDescent="0.25">
      <c r="A39" s="201"/>
      <c r="B39" s="201"/>
      <c r="C39" s="201"/>
      <c r="D39" s="201"/>
      <c r="E39" s="201"/>
      <c r="F39" s="201"/>
      <c r="G39" s="201"/>
      <c r="H39" s="201"/>
      <c r="I39" s="201"/>
      <c r="J39" s="201"/>
      <c r="K39" s="201"/>
      <c r="L39" s="201"/>
      <c r="M39" s="201"/>
      <c r="N39" s="201"/>
      <c r="O39" s="201"/>
      <c r="P39" s="201"/>
      <c r="Q39" s="201"/>
      <c r="R39" s="201"/>
      <c r="S39" s="201"/>
      <c r="T39" s="201"/>
    </row>
    <row r="40" spans="1:20" x14ac:dyDescent="0.25">
      <c r="A40" s="74"/>
      <c r="B40" s="74"/>
      <c r="C40" s="74"/>
    </row>
    <row r="43" spans="1:20" x14ac:dyDescent="0.25">
      <c r="A43" s="78"/>
      <c r="B43" s="78"/>
      <c r="C43" s="78"/>
    </row>
    <row r="48" spans="1:20" x14ac:dyDescent="0.25">
      <c r="A48" s="78" t="s">
        <v>28</v>
      </c>
      <c r="B48" s="78"/>
      <c r="C48" s="78"/>
    </row>
    <row r="49" spans="1:15" x14ac:dyDescent="0.25">
      <c r="A49" s="78" t="s">
        <v>29</v>
      </c>
      <c r="B49" s="78"/>
      <c r="C49" s="78"/>
    </row>
    <row r="50" spans="1:15" x14ac:dyDescent="0.25">
      <c r="A50" s="78" t="s">
        <v>108</v>
      </c>
      <c r="B50" s="78"/>
      <c r="C50" s="78"/>
    </row>
    <row r="52" spans="1:15" x14ac:dyDescent="0.25">
      <c r="A52" s="67" t="s">
        <v>30</v>
      </c>
    </row>
    <row r="54" spans="1:15" s="81" customFormat="1" x14ac:dyDescent="0.25">
      <c r="A54" s="79" t="s">
        <v>31</v>
      </c>
      <c r="B54" s="79"/>
      <c r="C54" s="79"/>
      <c r="D54" s="80"/>
      <c r="E54" s="80"/>
      <c r="L54" s="82"/>
      <c r="M54" s="82"/>
      <c r="N54" s="83"/>
      <c r="O54" s="83"/>
    </row>
    <row r="56" spans="1:15" x14ac:dyDescent="0.25">
      <c r="A56" s="79" t="s">
        <v>32</v>
      </c>
      <c r="B56" s="79"/>
      <c r="C56" s="79"/>
    </row>
    <row r="58" spans="1:15" x14ac:dyDescent="0.25">
      <c r="A58" s="79"/>
    </row>
  </sheetData>
  <sheetProtection formatCells="0" formatRows="0" insertRows="0" insertHyperlinks="0" sort="0" autoFilter="0" pivotTables="0"/>
  <mergeCells count="13">
    <mergeCell ref="A37:T39"/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honeticPr fontId="29" type="noConversion"/>
  <pageMargins left="0.7" right="0.7" top="0.78740157499999996" bottom="0.78740157499999996" header="0.3" footer="0.3"/>
  <pageSetup paperSize="8" scale="5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206"/>
  <sheetViews>
    <sheetView topLeftCell="A97" zoomScale="115" zoomScaleNormal="115" zoomScaleSheetLayoutView="150" workbookViewId="0">
      <selection activeCell="G102" sqref="G102"/>
    </sheetView>
  </sheetViews>
  <sheetFormatPr defaultColWidth="9.28515625" defaultRowHeight="15" x14ac:dyDescent="0.25"/>
  <cols>
    <col min="1" max="1" width="6.42578125" style="29" customWidth="1"/>
    <col min="2" max="2" width="66.7109375" style="29" customWidth="1"/>
    <col min="3" max="3" width="25.140625" style="29" customWidth="1"/>
    <col min="4" max="4" width="10" style="62" bestFit="1" customWidth="1"/>
    <col min="5" max="5" width="13.42578125" style="29" customWidth="1"/>
    <col min="6" max="6" width="12" style="29" customWidth="1"/>
    <col min="7" max="7" width="66" style="61" customWidth="1"/>
    <col min="8" max="9" width="14.28515625" style="29" customWidth="1"/>
    <col min="10" max="10" width="22.28515625" style="29" customWidth="1"/>
    <col min="11" max="11" width="60.28515625" style="61" customWidth="1"/>
    <col min="12" max="12" width="13.7109375" style="41" customWidth="1"/>
    <col min="13" max="13" width="15.42578125" style="41" customWidth="1"/>
    <col min="14" max="15" width="9.28515625" style="42"/>
    <col min="16" max="16" width="8.42578125" style="29" customWidth="1"/>
    <col min="17" max="18" width="10.42578125" style="29" customWidth="1"/>
    <col min="19" max="19" width="10.42578125" style="42" customWidth="1"/>
    <col min="20" max="21" width="13.42578125" style="29" customWidth="1"/>
    <col min="22" max="23" width="14" style="29" customWidth="1"/>
    <col min="24" max="24" width="12.28515625" style="29" customWidth="1"/>
    <col min="25" max="25" width="32.28515625" style="29" customWidth="1"/>
    <col min="26" max="26" width="10.28515625" style="29" customWidth="1"/>
    <col min="27" max="16384" width="9.28515625" style="29"/>
  </cols>
  <sheetData>
    <row r="1" spans="1:26" ht="18" customHeight="1" thickBot="1" x14ac:dyDescent="0.3">
      <c r="A1" s="223" t="s">
        <v>33</v>
      </c>
      <c r="B1" s="224"/>
      <c r="C1" s="224"/>
      <c r="D1" s="224"/>
      <c r="E1" s="224"/>
      <c r="F1" s="224"/>
      <c r="G1" s="224"/>
      <c r="H1" s="224"/>
      <c r="I1" s="224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  <c r="Y1" s="225"/>
      <c r="Z1" s="226"/>
    </row>
    <row r="2" spans="1:26" ht="28.9" customHeight="1" thickBot="1" x14ac:dyDescent="0.3">
      <c r="A2" s="227" t="s">
        <v>6</v>
      </c>
      <c r="B2" s="208" t="s">
        <v>7</v>
      </c>
      <c r="C2" s="209"/>
      <c r="D2" s="209"/>
      <c r="E2" s="209"/>
      <c r="F2" s="210"/>
      <c r="G2" s="236" t="s">
        <v>8</v>
      </c>
      <c r="H2" s="216" t="s">
        <v>34</v>
      </c>
      <c r="I2" s="221" t="s">
        <v>65</v>
      </c>
      <c r="J2" s="239" t="s">
        <v>10</v>
      </c>
      <c r="K2" s="244" t="s">
        <v>11</v>
      </c>
      <c r="L2" s="206" t="s">
        <v>35</v>
      </c>
      <c r="M2" s="206"/>
      <c r="N2" s="211" t="s">
        <v>13</v>
      </c>
      <c r="O2" s="211"/>
      <c r="P2" s="239" t="s">
        <v>36</v>
      </c>
      <c r="Q2" s="239"/>
      <c r="R2" s="239"/>
      <c r="S2" s="239"/>
      <c r="T2" s="239"/>
      <c r="U2" s="239"/>
      <c r="V2" s="239"/>
      <c r="W2" s="239"/>
      <c r="X2" s="239"/>
      <c r="Y2" s="211" t="s">
        <v>15</v>
      </c>
      <c r="Z2" s="211"/>
    </row>
    <row r="3" spans="1:26" ht="14.65" customHeight="1" x14ac:dyDescent="0.25">
      <c r="A3" s="228"/>
      <c r="B3" s="242" t="s">
        <v>16</v>
      </c>
      <c r="C3" s="230" t="s">
        <v>17</v>
      </c>
      <c r="D3" s="232" t="s">
        <v>18</v>
      </c>
      <c r="E3" s="230" t="s">
        <v>19</v>
      </c>
      <c r="F3" s="234" t="s">
        <v>20</v>
      </c>
      <c r="G3" s="237"/>
      <c r="H3" s="217"/>
      <c r="I3" s="222"/>
      <c r="J3" s="239"/>
      <c r="K3" s="244"/>
      <c r="L3" s="214" t="s">
        <v>21</v>
      </c>
      <c r="M3" s="214" t="s">
        <v>83</v>
      </c>
      <c r="N3" s="212" t="s">
        <v>22</v>
      </c>
      <c r="O3" s="212" t="s">
        <v>23</v>
      </c>
      <c r="P3" s="244" t="s">
        <v>37</v>
      </c>
      <c r="Q3" s="244"/>
      <c r="R3" s="244"/>
      <c r="S3" s="244"/>
      <c r="T3" s="219" t="s">
        <v>38</v>
      </c>
      <c r="U3" s="219" t="s">
        <v>80</v>
      </c>
      <c r="V3" s="219" t="s">
        <v>81</v>
      </c>
      <c r="W3" s="219" t="s">
        <v>39</v>
      </c>
      <c r="X3" s="240" t="s">
        <v>67</v>
      </c>
      <c r="Y3" s="212" t="s">
        <v>26</v>
      </c>
      <c r="Z3" s="212" t="s">
        <v>27</v>
      </c>
    </row>
    <row r="4" spans="1:26" ht="79.900000000000006" customHeight="1" thickBot="1" x14ac:dyDescent="0.3">
      <c r="A4" s="229"/>
      <c r="B4" s="243"/>
      <c r="C4" s="231"/>
      <c r="D4" s="233"/>
      <c r="E4" s="231"/>
      <c r="F4" s="235"/>
      <c r="G4" s="238"/>
      <c r="H4" s="218"/>
      <c r="I4" s="222"/>
      <c r="J4" s="231"/>
      <c r="K4" s="245"/>
      <c r="L4" s="215"/>
      <c r="M4" s="215"/>
      <c r="N4" s="213"/>
      <c r="O4" s="213"/>
      <c r="P4" s="30" t="s">
        <v>59</v>
      </c>
      <c r="Q4" s="30" t="s">
        <v>40</v>
      </c>
      <c r="R4" s="30" t="s">
        <v>41</v>
      </c>
      <c r="S4" s="30" t="s">
        <v>42</v>
      </c>
      <c r="T4" s="220"/>
      <c r="U4" s="220"/>
      <c r="V4" s="220"/>
      <c r="W4" s="220"/>
      <c r="X4" s="241"/>
      <c r="Y4" s="213"/>
      <c r="Z4" s="213"/>
    </row>
    <row r="5" spans="1:26" ht="15" customHeight="1" x14ac:dyDescent="0.25">
      <c r="A5" s="50">
        <v>1</v>
      </c>
      <c r="B5" s="51" t="s">
        <v>146</v>
      </c>
      <c r="C5" s="51" t="s">
        <v>159</v>
      </c>
      <c r="D5" s="52">
        <v>70939403</v>
      </c>
      <c r="E5" s="181" t="s">
        <v>478</v>
      </c>
      <c r="F5" s="130">
        <v>600099148</v>
      </c>
      <c r="G5" s="53" t="s">
        <v>164</v>
      </c>
      <c r="H5" s="31" t="s">
        <v>95</v>
      </c>
      <c r="I5" s="31" t="s">
        <v>311</v>
      </c>
      <c r="J5" s="31" t="s">
        <v>316</v>
      </c>
      <c r="K5" s="53" t="s">
        <v>222</v>
      </c>
      <c r="L5" s="54">
        <v>5000000</v>
      </c>
      <c r="M5" s="37">
        <f>L5/100*85</f>
        <v>4250000</v>
      </c>
      <c r="N5" s="55">
        <v>2023</v>
      </c>
      <c r="O5" s="55">
        <v>2024</v>
      </c>
      <c r="P5" s="32"/>
      <c r="Q5" s="32"/>
      <c r="R5" s="32"/>
      <c r="S5" s="32"/>
      <c r="T5" s="32"/>
      <c r="U5" s="32"/>
      <c r="V5" s="32"/>
      <c r="W5" s="32"/>
      <c r="X5" s="32"/>
      <c r="Y5" s="51" t="s">
        <v>144</v>
      </c>
      <c r="Z5" s="51" t="s">
        <v>143</v>
      </c>
    </row>
    <row r="6" spans="1:26" ht="25.5" x14ac:dyDescent="0.25">
      <c r="A6" s="57">
        <v>2</v>
      </c>
      <c r="B6" s="51" t="s">
        <v>146</v>
      </c>
      <c r="C6" s="51" t="s">
        <v>159</v>
      </c>
      <c r="D6" s="52">
        <v>70939403</v>
      </c>
      <c r="E6" s="181" t="s">
        <v>478</v>
      </c>
      <c r="F6" s="130">
        <v>600099148</v>
      </c>
      <c r="G6" s="53" t="s">
        <v>165</v>
      </c>
      <c r="H6" s="31" t="s">
        <v>95</v>
      </c>
      <c r="I6" s="31" t="s">
        <v>311</v>
      </c>
      <c r="J6" s="31" t="s">
        <v>316</v>
      </c>
      <c r="K6" s="53" t="s">
        <v>223</v>
      </c>
      <c r="L6" s="54">
        <v>3000000</v>
      </c>
      <c r="M6" s="37">
        <f t="shared" ref="M6:M48" si="0">L6/100*85</f>
        <v>2550000</v>
      </c>
      <c r="N6" s="55">
        <v>2023</v>
      </c>
      <c r="O6" s="55">
        <v>2024</v>
      </c>
      <c r="P6" s="32"/>
      <c r="Q6" s="32"/>
      <c r="R6" s="32"/>
      <c r="S6" s="32"/>
      <c r="T6" s="32"/>
      <c r="U6" s="32"/>
      <c r="V6" s="32"/>
      <c r="W6" s="32"/>
      <c r="X6" s="32"/>
      <c r="Y6" s="51" t="s">
        <v>144</v>
      </c>
      <c r="Z6" s="51" t="s">
        <v>143</v>
      </c>
    </row>
    <row r="7" spans="1:26" x14ac:dyDescent="0.25">
      <c r="A7" s="32">
        <v>3</v>
      </c>
      <c r="B7" s="150" t="s">
        <v>146</v>
      </c>
      <c r="C7" s="51" t="s">
        <v>159</v>
      </c>
      <c r="D7" s="52">
        <v>70939403</v>
      </c>
      <c r="E7" s="181" t="s">
        <v>478</v>
      </c>
      <c r="F7" s="130">
        <v>600099148</v>
      </c>
      <c r="G7" s="53" t="s">
        <v>166</v>
      </c>
      <c r="H7" s="31" t="s">
        <v>95</v>
      </c>
      <c r="I7" s="31" t="s">
        <v>311</v>
      </c>
      <c r="J7" s="31" t="s">
        <v>316</v>
      </c>
      <c r="K7" s="53" t="s">
        <v>224</v>
      </c>
      <c r="L7" s="54">
        <v>5000000</v>
      </c>
      <c r="M7" s="37">
        <f t="shared" si="0"/>
        <v>4250000</v>
      </c>
      <c r="N7" s="55">
        <v>2023</v>
      </c>
      <c r="O7" s="55">
        <v>2024</v>
      </c>
      <c r="P7" s="32"/>
      <c r="Q7" s="32"/>
      <c r="R7" s="32"/>
      <c r="S7" s="32"/>
      <c r="T7" s="32"/>
      <c r="U7" s="32"/>
      <c r="V7" s="32"/>
      <c r="W7" s="32"/>
      <c r="X7" s="32"/>
      <c r="Y7" s="51" t="s">
        <v>144</v>
      </c>
      <c r="Z7" s="51" t="s">
        <v>143</v>
      </c>
    </row>
    <row r="8" spans="1:26" ht="25.5" x14ac:dyDescent="0.25">
      <c r="A8" s="137">
        <v>4</v>
      </c>
      <c r="B8" s="51" t="s">
        <v>146</v>
      </c>
      <c r="C8" s="51" t="s">
        <v>159</v>
      </c>
      <c r="D8" s="52">
        <v>70939403</v>
      </c>
      <c r="E8" s="181" t="s">
        <v>478</v>
      </c>
      <c r="F8" s="130">
        <v>600099148</v>
      </c>
      <c r="G8" s="53" t="s">
        <v>167</v>
      </c>
      <c r="H8" s="31" t="s">
        <v>95</v>
      </c>
      <c r="I8" s="31" t="s">
        <v>311</v>
      </c>
      <c r="J8" s="31" t="s">
        <v>316</v>
      </c>
      <c r="K8" s="53" t="s">
        <v>225</v>
      </c>
      <c r="L8" s="54">
        <v>500000</v>
      </c>
      <c r="M8" s="37">
        <f t="shared" si="0"/>
        <v>425000</v>
      </c>
      <c r="N8" s="55">
        <v>2024</v>
      </c>
      <c r="O8" s="55">
        <v>2025</v>
      </c>
      <c r="P8" s="32"/>
      <c r="Q8" s="32"/>
      <c r="R8" s="32"/>
      <c r="S8" s="32" t="s">
        <v>145</v>
      </c>
      <c r="T8" s="32"/>
      <c r="U8" s="32"/>
      <c r="V8" s="32"/>
      <c r="W8" s="32"/>
      <c r="X8" s="32"/>
      <c r="Y8" s="51" t="s">
        <v>144</v>
      </c>
      <c r="Z8" s="51" t="s">
        <v>143</v>
      </c>
    </row>
    <row r="9" spans="1:26" ht="26.25" thickBot="1" x14ac:dyDescent="0.3">
      <c r="A9" s="56">
        <v>5</v>
      </c>
      <c r="B9" s="131" t="s">
        <v>147</v>
      </c>
      <c r="C9" s="131" t="s">
        <v>160</v>
      </c>
      <c r="D9" s="130">
        <v>70946752</v>
      </c>
      <c r="E9" s="130">
        <v>102442819</v>
      </c>
      <c r="F9" s="130">
        <v>600099261</v>
      </c>
      <c r="G9" s="132" t="s">
        <v>168</v>
      </c>
      <c r="H9" s="133" t="s">
        <v>95</v>
      </c>
      <c r="I9" s="133" t="s">
        <v>311</v>
      </c>
      <c r="J9" s="133" t="s">
        <v>322</v>
      </c>
      <c r="K9" s="132" t="s">
        <v>403</v>
      </c>
      <c r="L9" s="54">
        <v>1600000</v>
      </c>
      <c r="M9" s="37">
        <f t="shared" si="0"/>
        <v>1360000</v>
      </c>
      <c r="N9" s="55">
        <v>2024</v>
      </c>
      <c r="O9" s="135">
        <v>2026</v>
      </c>
      <c r="P9" s="136"/>
      <c r="Q9" s="136" t="s">
        <v>145</v>
      </c>
      <c r="R9" s="136" t="s">
        <v>145</v>
      </c>
      <c r="S9" s="136"/>
      <c r="T9" s="136"/>
      <c r="U9" s="136"/>
      <c r="V9" s="136"/>
      <c r="W9" s="136"/>
      <c r="X9" s="136"/>
      <c r="Y9" s="51" t="s">
        <v>144</v>
      </c>
      <c r="Z9" s="131" t="s">
        <v>143</v>
      </c>
    </row>
    <row r="10" spans="1:26" x14ac:dyDescent="0.25">
      <c r="A10" s="50">
        <v>6</v>
      </c>
      <c r="B10" s="131" t="s">
        <v>147</v>
      </c>
      <c r="C10" s="131" t="s">
        <v>160</v>
      </c>
      <c r="D10" s="130">
        <v>70946752</v>
      </c>
      <c r="E10" s="130">
        <v>102442819</v>
      </c>
      <c r="F10" s="130">
        <v>600099261</v>
      </c>
      <c r="G10" s="132" t="s">
        <v>404</v>
      </c>
      <c r="H10" s="133" t="s">
        <v>95</v>
      </c>
      <c r="I10" s="133" t="s">
        <v>311</v>
      </c>
      <c r="J10" s="133" t="s">
        <v>322</v>
      </c>
      <c r="K10" s="132" t="s">
        <v>405</v>
      </c>
      <c r="L10" s="54">
        <v>2000000</v>
      </c>
      <c r="M10" s="37">
        <f t="shared" si="0"/>
        <v>1700000</v>
      </c>
      <c r="N10" s="55">
        <v>2024</v>
      </c>
      <c r="O10" s="135">
        <v>2026</v>
      </c>
      <c r="P10" s="136"/>
      <c r="Q10" s="136"/>
      <c r="R10" s="136"/>
      <c r="S10" s="136"/>
      <c r="T10" s="136"/>
      <c r="U10" s="136"/>
      <c r="V10" s="136"/>
      <c r="W10" s="136"/>
      <c r="X10" s="136"/>
      <c r="Y10" s="51" t="s">
        <v>144</v>
      </c>
      <c r="Z10" s="131" t="s">
        <v>143</v>
      </c>
    </row>
    <row r="11" spans="1:26" x14ac:dyDescent="0.25">
      <c r="A11" s="57">
        <v>7</v>
      </c>
      <c r="B11" s="131" t="s">
        <v>147</v>
      </c>
      <c r="C11" s="131" t="s">
        <v>160</v>
      </c>
      <c r="D11" s="130">
        <v>70946752</v>
      </c>
      <c r="E11" s="130">
        <v>102442819</v>
      </c>
      <c r="F11" s="130">
        <v>600099261</v>
      </c>
      <c r="G11" s="132" t="s">
        <v>169</v>
      </c>
      <c r="H11" s="133" t="s">
        <v>95</v>
      </c>
      <c r="I11" s="133" t="s">
        <v>311</v>
      </c>
      <c r="J11" s="133" t="s">
        <v>322</v>
      </c>
      <c r="K11" s="132" t="s">
        <v>226</v>
      </c>
      <c r="L11" s="54">
        <v>3000000</v>
      </c>
      <c r="M11" s="37">
        <f t="shared" si="0"/>
        <v>2550000</v>
      </c>
      <c r="N11" s="55">
        <v>2024</v>
      </c>
      <c r="O11" s="135">
        <v>2026</v>
      </c>
      <c r="P11" s="136"/>
      <c r="Q11" s="136"/>
      <c r="R11" s="136"/>
      <c r="S11" s="136"/>
      <c r="T11" s="136"/>
      <c r="U11" s="136"/>
      <c r="V11" s="136"/>
      <c r="W11" s="136"/>
      <c r="X11" s="136"/>
      <c r="Y11" s="51" t="s">
        <v>144</v>
      </c>
      <c r="Z11" s="131" t="s">
        <v>143</v>
      </c>
    </row>
    <row r="12" spans="1:26" x14ac:dyDescent="0.25">
      <c r="A12" s="32">
        <v>8</v>
      </c>
      <c r="B12" s="131" t="s">
        <v>147</v>
      </c>
      <c r="C12" s="131" t="s">
        <v>160</v>
      </c>
      <c r="D12" s="130">
        <v>70946752</v>
      </c>
      <c r="E12" s="130">
        <v>102442819</v>
      </c>
      <c r="F12" s="130">
        <v>600099261</v>
      </c>
      <c r="G12" s="132" t="s">
        <v>170</v>
      </c>
      <c r="H12" s="133" t="s">
        <v>95</v>
      </c>
      <c r="I12" s="133" t="s">
        <v>311</v>
      </c>
      <c r="J12" s="133" t="s">
        <v>322</v>
      </c>
      <c r="K12" s="132" t="s">
        <v>227</v>
      </c>
      <c r="L12" s="54">
        <v>800000</v>
      </c>
      <c r="M12" s="37">
        <f t="shared" si="0"/>
        <v>680000</v>
      </c>
      <c r="N12" s="55">
        <v>2024</v>
      </c>
      <c r="O12" s="135">
        <v>2026</v>
      </c>
      <c r="P12" s="136"/>
      <c r="Q12" s="136"/>
      <c r="R12" s="136"/>
      <c r="S12" s="136"/>
      <c r="T12" s="136"/>
      <c r="U12" s="136"/>
      <c r="V12" s="136"/>
      <c r="W12" s="136"/>
      <c r="X12" s="136"/>
      <c r="Y12" s="51" t="s">
        <v>144</v>
      </c>
      <c r="Z12" s="131" t="s">
        <v>143</v>
      </c>
    </row>
    <row r="13" spans="1:26" ht="25.5" x14ac:dyDescent="0.25">
      <c r="A13" s="137">
        <v>9</v>
      </c>
      <c r="B13" s="131" t="s">
        <v>147</v>
      </c>
      <c r="C13" s="131" t="s">
        <v>160</v>
      </c>
      <c r="D13" s="130">
        <v>70946752</v>
      </c>
      <c r="E13" s="130">
        <v>102442819</v>
      </c>
      <c r="F13" s="130">
        <v>600099261</v>
      </c>
      <c r="G13" s="132" t="s">
        <v>171</v>
      </c>
      <c r="H13" s="133" t="s">
        <v>95</v>
      </c>
      <c r="I13" s="133" t="s">
        <v>311</v>
      </c>
      <c r="J13" s="133" t="s">
        <v>322</v>
      </c>
      <c r="K13" s="132" t="s">
        <v>228</v>
      </c>
      <c r="L13" s="54">
        <v>1000000</v>
      </c>
      <c r="M13" s="37">
        <f t="shared" si="0"/>
        <v>850000</v>
      </c>
      <c r="N13" s="55">
        <v>2024</v>
      </c>
      <c r="O13" s="135">
        <v>2026</v>
      </c>
      <c r="P13" s="136"/>
      <c r="Q13" s="136"/>
      <c r="R13" s="136"/>
      <c r="S13" s="136" t="s">
        <v>145</v>
      </c>
      <c r="T13" s="136"/>
      <c r="U13" s="136"/>
      <c r="V13" s="136"/>
      <c r="W13" s="136"/>
      <c r="X13" s="136" t="s">
        <v>145</v>
      </c>
      <c r="Y13" s="51" t="s">
        <v>144</v>
      </c>
      <c r="Z13" s="131" t="s">
        <v>143</v>
      </c>
    </row>
    <row r="14" spans="1:26" ht="15.75" thickBot="1" x14ac:dyDescent="0.3">
      <c r="A14" s="56">
        <v>10</v>
      </c>
      <c r="B14" s="131" t="s">
        <v>147</v>
      </c>
      <c r="C14" s="131" t="s">
        <v>160</v>
      </c>
      <c r="D14" s="130">
        <v>70946752</v>
      </c>
      <c r="E14" s="130">
        <v>102442819</v>
      </c>
      <c r="F14" s="130">
        <v>600099261</v>
      </c>
      <c r="G14" s="132" t="s">
        <v>172</v>
      </c>
      <c r="H14" s="133" t="s">
        <v>95</v>
      </c>
      <c r="I14" s="133" t="s">
        <v>311</v>
      </c>
      <c r="J14" s="133" t="s">
        <v>322</v>
      </c>
      <c r="K14" s="132" t="s">
        <v>229</v>
      </c>
      <c r="L14" s="54">
        <v>1000000</v>
      </c>
      <c r="M14" s="37">
        <f t="shared" si="0"/>
        <v>850000</v>
      </c>
      <c r="N14" s="55">
        <v>2024</v>
      </c>
      <c r="O14" s="135">
        <v>2026</v>
      </c>
      <c r="P14" s="136"/>
      <c r="Q14" s="136"/>
      <c r="R14" s="136"/>
      <c r="S14" s="136"/>
      <c r="T14" s="136"/>
      <c r="U14" s="136"/>
      <c r="V14" s="136"/>
      <c r="W14" s="136"/>
      <c r="X14" s="136"/>
      <c r="Y14" s="51" t="s">
        <v>144</v>
      </c>
      <c r="Z14" s="131" t="s">
        <v>143</v>
      </c>
    </row>
    <row r="15" spans="1:26" ht="25.5" x14ac:dyDescent="0.25">
      <c r="A15" s="50">
        <v>11</v>
      </c>
      <c r="B15" s="131" t="s">
        <v>147</v>
      </c>
      <c r="C15" s="131" t="s">
        <v>160</v>
      </c>
      <c r="D15" s="130">
        <v>70946752</v>
      </c>
      <c r="E15" s="130">
        <v>102442819</v>
      </c>
      <c r="F15" s="130">
        <v>600099261</v>
      </c>
      <c r="G15" s="132" t="s">
        <v>406</v>
      </c>
      <c r="H15" s="133" t="s">
        <v>95</v>
      </c>
      <c r="I15" s="133" t="s">
        <v>311</v>
      </c>
      <c r="J15" s="133" t="s">
        <v>322</v>
      </c>
      <c r="K15" s="132" t="s">
        <v>407</v>
      </c>
      <c r="L15" s="54">
        <v>1400000</v>
      </c>
      <c r="M15" s="37">
        <f t="shared" si="0"/>
        <v>1190000</v>
      </c>
      <c r="N15" s="55">
        <v>2024</v>
      </c>
      <c r="O15" s="135">
        <v>2026</v>
      </c>
      <c r="P15" s="136"/>
      <c r="Q15" s="136"/>
      <c r="R15" s="138" t="s">
        <v>145</v>
      </c>
      <c r="S15" s="136"/>
      <c r="T15" s="136"/>
      <c r="U15" s="136"/>
      <c r="V15" s="136"/>
      <c r="W15" s="136"/>
      <c r="X15" s="136"/>
      <c r="Y15" s="51" t="s">
        <v>144</v>
      </c>
      <c r="Z15" s="131" t="s">
        <v>143</v>
      </c>
    </row>
    <row r="16" spans="1:26" ht="38.25" x14ac:dyDescent="0.25">
      <c r="A16" s="57">
        <v>12</v>
      </c>
      <c r="B16" s="51" t="s">
        <v>325</v>
      </c>
      <c r="C16" s="51" t="s">
        <v>129</v>
      </c>
      <c r="D16" s="52">
        <v>70188408</v>
      </c>
      <c r="E16" s="130">
        <v>102454221</v>
      </c>
      <c r="F16" s="130">
        <v>600099458</v>
      </c>
      <c r="G16" s="132" t="s">
        <v>395</v>
      </c>
      <c r="H16" s="133" t="s">
        <v>95</v>
      </c>
      <c r="I16" s="133" t="s">
        <v>311</v>
      </c>
      <c r="J16" s="133" t="s">
        <v>311</v>
      </c>
      <c r="K16" s="132" t="s">
        <v>396</v>
      </c>
      <c r="L16" s="54">
        <v>1000000</v>
      </c>
      <c r="M16" s="37">
        <f t="shared" si="0"/>
        <v>850000</v>
      </c>
      <c r="N16" s="55">
        <v>2024</v>
      </c>
      <c r="O16" s="182">
        <v>2027</v>
      </c>
      <c r="P16" s="136" t="s">
        <v>333</v>
      </c>
      <c r="Q16" s="136" t="s">
        <v>333</v>
      </c>
      <c r="R16" s="136" t="s">
        <v>333</v>
      </c>
      <c r="S16" s="136" t="s">
        <v>333</v>
      </c>
      <c r="T16" s="184"/>
      <c r="U16" s="136"/>
      <c r="V16" s="185" t="s">
        <v>333</v>
      </c>
      <c r="W16" s="136"/>
      <c r="X16" s="136"/>
      <c r="Y16" s="51" t="s">
        <v>144</v>
      </c>
      <c r="Z16" s="131" t="s">
        <v>143</v>
      </c>
    </row>
    <row r="17" spans="1:26" ht="25.5" x14ac:dyDescent="0.25">
      <c r="A17" s="32">
        <v>13</v>
      </c>
      <c r="B17" s="131" t="s">
        <v>149</v>
      </c>
      <c r="C17" s="131" t="s">
        <v>162</v>
      </c>
      <c r="D17" s="52">
        <v>75016931</v>
      </c>
      <c r="E17" s="181" t="s">
        <v>478</v>
      </c>
      <c r="F17" s="130">
        <v>600098966</v>
      </c>
      <c r="G17" s="132" t="s">
        <v>415</v>
      </c>
      <c r="H17" s="133" t="s">
        <v>95</v>
      </c>
      <c r="I17" s="133" t="s">
        <v>311</v>
      </c>
      <c r="J17" s="133" t="s">
        <v>317</v>
      </c>
      <c r="K17" s="132" t="s">
        <v>416</v>
      </c>
      <c r="L17" s="54">
        <v>500000</v>
      </c>
      <c r="M17" s="37">
        <f t="shared" si="0"/>
        <v>425000</v>
      </c>
      <c r="N17" s="55">
        <v>2024</v>
      </c>
      <c r="O17" s="135">
        <v>2025</v>
      </c>
      <c r="P17" s="136"/>
      <c r="Q17" s="136"/>
      <c r="R17" s="136"/>
      <c r="S17" s="136"/>
      <c r="T17" s="139"/>
      <c r="U17" s="139"/>
      <c r="V17" s="139"/>
      <c r="W17" s="139"/>
      <c r="X17" s="140"/>
      <c r="Y17" s="141"/>
      <c r="Z17" s="141"/>
    </row>
    <row r="18" spans="1:26" x14ac:dyDescent="0.25">
      <c r="A18" s="137">
        <v>14</v>
      </c>
      <c r="B18" s="131" t="s">
        <v>149</v>
      </c>
      <c r="C18" s="131" t="s">
        <v>162</v>
      </c>
      <c r="D18" s="52">
        <v>75016931</v>
      </c>
      <c r="E18" s="181" t="s">
        <v>478</v>
      </c>
      <c r="F18" s="130">
        <v>600098966</v>
      </c>
      <c r="G18" s="132" t="s">
        <v>183</v>
      </c>
      <c r="H18" s="133" t="s">
        <v>95</v>
      </c>
      <c r="I18" s="133" t="s">
        <v>311</v>
      </c>
      <c r="J18" s="133" t="s">
        <v>317</v>
      </c>
      <c r="K18" s="132" t="s">
        <v>238</v>
      </c>
      <c r="L18" s="54">
        <v>2000000</v>
      </c>
      <c r="M18" s="37">
        <f t="shared" si="0"/>
        <v>1700000</v>
      </c>
      <c r="N18" s="55">
        <v>2024</v>
      </c>
      <c r="O18" s="135">
        <v>2025</v>
      </c>
      <c r="P18" s="136" t="s">
        <v>145</v>
      </c>
      <c r="Q18" s="136"/>
      <c r="R18" s="136"/>
      <c r="S18" s="136" t="s">
        <v>145</v>
      </c>
      <c r="T18" s="136"/>
      <c r="U18" s="136"/>
      <c r="V18" s="136"/>
      <c r="W18" s="136"/>
      <c r="X18" s="136"/>
      <c r="Y18" s="131" t="s">
        <v>453</v>
      </c>
      <c r="Z18" s="131" t="s">
        <v>143</v>
      </c>
    </row>
    <row r="19" spans="1:26" ht="15.75" thickBot="1" x14ac:dyDescent="0.3">
      <c r="A19" s="56">
        <v>15</v>
      </c>
      <c r="B19" s="131" t="s">
        <v>149</v>
      </c>
      <c r="C19" s="131" t="s">
        <v>162</v>
      </c>
      <c r="D19" s="52">
        <v>75016931</v>
      </c>
      <c r="E19" s="181" t="s">
        <v>478</v>
      </c>
      <c r="F19" s="130">
        <v>600098966</v>
      </c>
      <c r="G19" s="132" t="s">
        <v>417</v>
      </c>
      <c r="H19" s="133" t="s">
        <v>95</v>
      </c>
      <c r="I19" s="133" t="s">
        <v>311</v>
      </c>
      <c r="J19" s="133" t="s">
        <v>317</v>
      </c>
      <c r="K19" s="132" t="s">
        <v>238</v>
      </c>
      <c r="L19" s="54">
        <v>2000000</v>
      </c>
      <c r="M19" s="37">
        <f t="shared" si="0"/>
        <v>1700000</v>
      </c>
      <c r="N19" s="55">
        <v>2024</v>
      </c>
      <c r="O19" s="135">
        <v>2025</v>
      </c>
      <c r="P19" s="136" t="s">
        <v>145</v>
      </c>
      <c r="Q19" s="136"/>
      <c r="R19" s="136"/>
      <c r="S19" s="136" t="s">
        <v>145</v>
      </c>
      <c r="T19" s="136"/>
      <c r="U19" s="136"/>
      <c r="V19" s="136"/>
      <c r="W19" s="136"/>
      <c r="X19" s="136"/>
      <c r="Y19" s="131" t="s">
        <v>454</v>
      </c>
      <c r="Z19" s="131" t="s">
        <v>143</v>
      </c>
    </row>
    <row r="20" spans="1:26" x14ac:dyDescent="0.25">
      <c r="A20" s="50">
        <v>16</v>
      </c>
      <c r="B20" s="131" t="s">
        <v>149</v>
      </c>
      <c r="C20" s="131" t="s">
        <v>162</v>
      </c>
      <c r="D20" s="52">
        <v>75016931</v>
      </c>
      <c r="E20" s="181" t="s">
        <v>478</v>
      </c>
      <c r="F20" s="130">
        <v>600098966</v>
      </c>
      <c r="G20" s="132" t="s">
        <v>184</v>
      </c>
      <c r="H20" s="133" t="s">
        <v>95</v>
      </c>
      <c r="I20" s="133" t="s">
        <v>311</v>
      </c>
      <c r="J20" s="133" t="s">
        <v>317</v>
      </c>
      <c r="K20" s="132" t="s">
        <v>418</v>
      </c>
      <c r="L20" s="54">
        <v>1000000</v>
      </c>
      <c r="M20" s="37">
        <f t="shared" si="0"/>
        <v>850000</v>
      </c>
      <c r="N20" s="55">
        <v>2024</v>
      </c>
      <c r="O20" s="135">
        <v>2025</v>
      </c>
      <c r="P20" s="136"/>
      <c r="Q20" s="136" t="s">
        <v>145</v>
      </c>
      <c r="R20" s="136" t="s">
        <v>145</v>
      </c>
      <c r="S20" s="136"/>
      <c r="T20" s="136"/>
      <c r="U20" s="136"/>
      <c r="V20" s="136"/>
      <c r="W20" s="136"/>
      <c r="X20" s="136"/>
      <c r="Y20" s="51" t="s">
        <v>144</v>
      </c>
      <c r="Z20" s="131" t="s">
        <v>143</v>
      </c>
    </row>
    <row r="21" spans="1:26" x14ac:dyDescent="0.25">
      <c r="A21" s="57">
        <v>17</v>
      </c>
      <c r="B21" s="131" t="s">
        <v>149</v>
      </c>
      <c r="C21" s="131" t="s">
        <v>162</v>
      </c>
      <c r="D21" s="52">
        <v>75016931</v>
      </c>
      <c r="E21" s="181" t="s">
        <v>478</v>
      </c>
      <c r="F21" s="130">
        <v>600098966</v>
      </c>
      <c r="G21" s="132" t="s">
        <v>419</v>
      </c>
      <c r="H21" s="133" t="s">
        <v>95</v>
      </c>
      <c r="I21" s="133" t="s">
        <v>311</v>
      </c>
      <c r="J21" s="133" t="s">
        <v>317</v>
      </c>
      <c r="K21" s="132" t="s">
        <v>239</v>
      </c>
      <c r="L21" s="54">
        <v>4000000</v>
      </c>
      <c r="M21" s="37">
        <f t="shared" si="0"/>
        <v>3400000</v>
      </c>
      <c r="N21" s="55">
        <v>2025</v>
      </c>
      <c r="O21" s="135">
        <v>2026</v>
      </c>
      <c r="P21" s="136" t="s">
        <v>145</v>
      </c>
      <c r="Q21" s="136" t="s">
        <v>145</v>
      </c>
      <c r="R21" s="136" t="s">
        <v>145</v>
      </c>
      <c r="S21" s="136" t="s">
        <v>145</v>
      </c>
      <c r="T21" s="136"/>
      <c r="U21" s="136"/>
      <c r="V21" s="136"/>
      <c r="W21" s="136"/>
      <c r="X21" s="136"/>
      <c r="Y21" s="51" t="s">
        <v>144</v>
      </c>
      <c r="Z21" s="131" t="s">
        <v>143</v>
      </c>
    </row>
    <row r="22" spans="1:26" x14ac:dyDescent="0.25">
      <c r="A22" s="32">
        <v>18</v>
      </c>
      <c r="B22" s="131" t="s">
        <v>149</v>
      </c>
      <c r="C22" s="131" t="s">
        <v>162</v>
      </c>
      <c r="D22" s="52">
        <v>75016931</v>
      </c>
      <c r="E22" s="181" t="s">
        <v>478</v>
      </c>
      <c r="F22" s="130">
        <v>600098966</v>
      </c>
      <c r="G22" s="132" t="s">
        <v>420</v>
      </c>
      <c r="H22" s="133" t="s">
        <v>95</v>
      </c>
      <c r="I22" s="133" t="s">
        <v>311</v>
      </c>
      <c r="J22" s="133" t="s">
        <v>317</v>
      </c>
      <c r="K22" s="132" t="s">
        <v>421</v>
      </c>
      <c r="L22" s="54">
        <v>200000</v>
      </c>
      <c r="M22" s="37">
        <f t="shared" si="0"/>
        <v>170000</v>
      </c>
      <c r="N22" s="55">
        <v>2024</v>
      </c>
      <c r="O22" s="135">
        <v>2025</v>
      </c>
      <c r="P22" s="136"/>
      <c r="Q22" s="136" t="s">
        <v>145</v>
      </c>
      <c r="R22" s="136" t="s">
        <v>145</v>
      </c>
      <c r="S22" s="136"/>
      <c r="T22" s="136"/>
      <c r="U22" s="136"/>
      <c r="V22" s="136" t="s">
        <v>145</v>
      </c>
      <c r="W22" s="136"/>
      <c r="X22" s="136"/>
      <c r="Y22" s="51" t="s">
        <v>144</v>
      </c>
      <c r="Z22" s="131" t="s">
        <v>143</v>
      </c>
    </row>
    <row r="23" spans="1:26" x14ac:dyDescent="0.25">
      <c r="A23" s="137">
        <v>19</v>
      </c>
      <c r="B23" s="131" t="s">
        <v>150</v>
      </c>
      <c r="C23" s="131" t="s">
        <v>163</v>
      </c>
      <c r="D23" s="52">
        <v>71003819</v>
      </c>
      <c r="E23" s="130">
        <v>107586479</v>
      </c>
      <c r="F23" s="130">
        <v>600099024</v>
      </c>
      <c r="G23" s="132" t="s">
        <v>422</v>
      </c>
      <c r="H23" s="133" t="s">
        <v>95</v>
      </c>
      <c r="I23" s="133" t="s">
        <v>311</v>
      </c>
      <c r="J23" s="133" t="s">
        <v>318</v>
      </c>
      <c r="K23" s="132" t="s">
        <v>423</v>
      </c>
      <c r="L23" s="54">
        <v>35000000</v>
      </c>
      <c r="M23" s="37">
        <f t="shared" si="0"/>
        <v>29750000</v>
      </c>
      <c r="N23" s="55">
        <v>2024</v>
      </c>
      <c r="O23" s="182">
        <v>2027</v>
      </c>
      <c r="P23" s="136"/>
      <c r="Q23" s="136"/>
      <c r="R23" s="136"/>
      <c r="S23" s="136"/>
      <c r="T23" s="136"/>
      <c r="U23" s="136"/>
      <c r="V23" s="136"/>
      <c r="W23" s="136"/>
      <c r="X23" s="136"/>
      <c r="Y23" s="131" t="s">
        <v>455</v>
      </c>
      <c r="Z23" s="131" t="s">
        <v>143</v>
      </c>
    </row>
    <row r="24" spans="1:26" ht="15.75" thickBot="1" x14ac:dyDescent="0.3">
      <c r="A24" s="56">
        <v>20</v>
      </c>
      <c r="B24" s="131" t="s">
        <v>150</v>
      </c>
      <c r="C24" s="131" t="s">
        <v>163</v>
      </c>
      <c r="D24" s="52">
        <v>71003819</v>
      </c>
      <c r="E24" s="130">
        <v>107586479</v>
      </c>
      <c r="F24" s="130">
        <v>600099024</v>
      </c>
      <c r="G24" s="132" t="s">
        <v>424</v>
      </c>
      <c r="H24" s="133" t="s">
        <v>95</v>
      </c>
      <c r="I24" s="133" t="s">
        <v>311</v>
      </c>
      <c r="J24" s="133" t="s">
        <v>318</v>
      </c>
      <c r="K24" s="132" t="s">
        <v>425</v>
      </c>
      <c r="L24" s="54">
        <v>300000</v>
      </c>
      <c r="M24" s="37">
        <f t="shared" si="0"/>
        <v>255000</v>
      </c>
      <c r="N24" s="55">
        <v>2024</v>
      </c>
      <c r="O24" s="182">
        <v>2027</v>
      </c>
      <c r="P24" s="136"/>
      <c r="Q24" s="136"/>
      <c r="R24" s="136"/>
      <c r="S24" s="136"/>
      <c r="T24" s="136"/>
      <c r="U24" s="136"/>
      <c r="V24" s="136"/>
      <c r="W24" s="136" t="s">
        <v>145</v>
      </c>
      <c r="X24" s="136"/>
      <c r="Y24" s="131" t="s">
        <v>456</v>
      </c>
      <c r="Z24" s="131" t="s">
        <v>143</v>
      </c>
    </row>
    <row r="25" spans="1:26" x14ac:dyDescent="0.25">
      <c r="A25" s="50">
        <v>21</v>
      </c>
      <c r="B25" s="131" t="s">
        <v>150</v>
      </c>
      <c r="C25" s="131" t="s">
        <v>163</v>
      </c>
      <c r="D25" s="52">
        <v>71003819</v>
      </c>
      <c r="E25" s="130">
        <v>107586479</v>
      </c>
      <c r="F25" s="130">
        <v>600099024</v>
      </c>
      <c r="G25" s="132" t="s">
        <v>185</v>
      </c>
      <c r="H25" s="133" t="s">
        <v>95</v>
      </c>
      <c r="I25" s="133" t="s">
        <v>311</v>
      </c>
      <c r="J25" s="133" t="s">
        <v>318</v>
      </c>
      <c r="K25" s="132" t="s">
        <v>426</v>
      </c>
      <c r="L25" s="54">
        <v>200000</v>
      </c>
      <c r="M25" s="37">
        <f t="shared" si="0"/>
        <v>170000</v>
      </c>
      <c r="N25" s="55">
        <v>2024</v>
      </c>
      <c r="O25" s="182">
        <v>2027</v>
      </c>
      <c r="P25" s="136"/>
      <c r="Q25" s="136"/>
      <c r="R25" s="136"/>
      <c r="S25" s="136"/>
      <c r="T25" s="136"/>
      <c r="U25" s="136"/>
      <c r="V25" s="136"/>
      <c r="W25" s="136"/>
      <c r="X25" s="136"/>
      <c r="Y25" s="131" t="s">
        <v>455</v>
      </c>
      <c r="Z25" s="131" t="s">
        <v>143</v>
      </c>
    </row>
    <row r="26" spans="1:26" x14ac:dyDescent="0.25">
      <c r="A26" s="57">
        <v>22</v>
      </c>
      <c r="B26" s="131" t="s">
        <v>150</v>
      </c>
      <c r="C26" s="131" t="s">
        <v>163</v>
      </c>
      <c r="D26" s="52">
        <v>71003819</v>
      </c>
      <c r="E26" s="130">
        <v>107586479</v>
      </c>
      <c r="F26" s="130">
        <v>600099024</v>
      </c>
      <c r="G26" s="132" t="s">
        <v>186</v>
      </c>
      <c r="H26" s="133" t="s">
        <v>95</v>
      </c>
      <c r="I26" s="133" t="s">
        <v>311</v>
      </c>
      <c r="J26" s="133" t="s">
        <v>318</v>
      </c>
      <c r="K26" s="132" t="s">
        <v>240</v>
      </c>
      <c r="L26" s="54">
        <v>120000</v>
      </c>
      <c r="M26" s="37">
        <f t="shared" si="0"/>
        <v>102000</v>
      </c>
      <c r="N26" s="55">
        <v>2025</v>
      </c>
      <c r="O26" s="182">
        <v>2026</v>
      </c>
      <c r="P26" s="136"/>
      <c r="Q26" s="136"/>
      <c r="R26" s="136"/>
      <c r="S26" s="136"/>
      <c r="T26" s="136"/>
      <c r="U26" s="136"/>
      <c r="V26" s="136"/>
      <c r="W26" s="136"/>
      <c r="X26" s="136"/>
      <c r="Y26" s="131" t="s">
        <v>455</v>
      </c>
      <c r="Z26" s="131" t="s">
        <v>143</v>
      </c>
    </row>
    <row r="27" spans="1:26" x14ac:dyDescent="0.25">
      <c r="A27" s="32">
        <v>23</v>
      </c>
      <c r="B27" s="131" t="s">
        <v>150</v>
      </c>
      <c r="C27" s="131" t="s">
        <v>163</v>
      </c>
      <c r="D27" s="52">
        <v>71003819</v>
      </c>
      <c r="E27" s="130">
        <v>107586479</v>
      </c>
      <c r="F27" s="130">
        <v>600099024</v>
      </c>
      <c r="G27" s="132" t="s">
        <v>168</v>
      </c>
      <c r="H27" s="133" t="s">
        <v>95</v>
      </c>
      <c r="I27" s="133" t="s">
        <v>311</v>
      </c>
      <c r="J27" s="133" t="s">
        <v>318</v>
      </c>
      <c r="K27" s="132" t="s">
        <v>241</v>
      </c>
      <c r="L27" s="54">
        <v>800000</v>
      </c>
      <c r="M27" s="37">
        <f t="shared" si="0"/>
        <v>680000</v>
      </c>
      <c r="N27" s="55">
        <v>2024</v>
      </c>
      <c r="O27" s="182">
        <v>2027</v>
      </c>
      <c r="P27" s="136"/>
      <c r="Q27" s="136" t="s">
        <v>145</v>
      </c>
      <c r="R27" s="136"/>
      <c r="S27" s="136"/>
      <c r="T27" s="136"/>
      <c r="U27" s="136"/>
      <c r="V27" s="136"/>
      <c r="W27" s="136"/>
      <c r="X27" s="136"/>
      <c r="Y27" s="131" t="s">
        <v>455</v>
      </c>
      <c r="Z27" s="131" t="s">
        <v>143</v>
      </c>
    </row>
    <row r="28" spans="1:26" x14ac:dyDescent="0.25">
      <c r="A28" s="137">
        <v>24</v>
      </c>
      <c r="B28" s="131" t="s">
        <v>150</v>
      </c>
      <c r="C28" s="131" t="s">
        <v>163</v>
      </c>
      <c r="D28" s="52">
        <v>71003819</v>
      </c>
      <c r="E28" s="130">
        <v>107586479</v>
      </c>
      <c r="F28" s="130">
        <v>600099024</v>
      </c>
      <c r="G28" s="132" t="s">
        <v>187</v>
      </c>
      <c r="H28" s="133" t="s">
        <v>95</v>
      </c>
      <c r="I28" s="133" t="s">
        <v>311</v>
      </c>
      <c r="J28" s="133" t="s">
        <v>318</v>
      </c>
      <c r="K28" s="132" t="s">
        <v>242</v>
      </c>
      <c r="L28" s="54">
        <v>500000</v>
      </c>
      <c r="M28" s="37">
        <f t="shared" si="0"/>
        <v>425000</v>
      </c>
      <c r="N28" s="55">
        <v>2024</v>
      </c>
      <c r="O28" s="182">
        <v>2027</v>
      </c>
      <c r="P28" s="136"/>
      <c r="Q28" s="136"/>
      <c r="R28" s="136"/>
      <c r="S28" s="136"/>
      <c r="T28" s="136"/>
      <c r="U28" s="136"/>
      <c r="V28" s="136"/>
      <c r="W28" s="136"/>
      <c r="X28" s="136"/>
      <c r="Y28" s="131" t="s">
        <v>455</v>
      </c>
      <c r="Z28" s="131" t="s">
        <v>143</v>
      </c>
    </row>
    <row r="29" spans="1:26" ht="15.75" thickBot="1" x14ac:dyDescent="0.3">
      <c r="A29" s="56">
        <v>25</v>
      </c>
      <c r="B29" s="51" t="s">
        <v>126</v>
      </c>
      <c r="C29" s="51" t="s">
        <v>130</v>
      </c>
      <c r="D29" s="52">
        <v>70188416</v>
      </c>
      <c r="E29" s="130">
        <v>107586711</v>
      </c>
      <c r="F29" s="130">
        <v>600099245</v>
      </c>
      <c r="G29" s="132" t="s">
        <v>188</v>
      </c>
      <c r="H29" s="133" t="s">
        <v>95</v>
      </c>
      <c r="I29" s="133" t="s">
        <v>311</v>
      </c>
      <c r="J29" s="133" t="s">
        <v>313</v>
      </c>
      <c r="K29" s="132" t="s">
        <v>243</v>
      </c>
      <c r="L29" s="54">
        <v>800000</v>
      </c>
      <c r="M29" s="37">
        <f t="shared" si="0"/>
        <v>680000</v>
      </c>
      <c r="N29" s="55">
        <v>2021</v>
      </c>
      <c r="O29" s="182">
        <v>2022</v>
      </c>
      <c r="P29" s="136" t="s">
        <v>145</v>
      </c>
      <c r="Q29" s="136" t="s">
        <v>145</v>
      </c>
      <c r="R29" s="136" t="s">
        <v>145</v>
      </c>
      <c r="S29" s="136" t="s">
        <v>145</v>
      </c>
      <c r="T29" s="136" t="s">
        <v>145</v>
      </c>
      <c r="U29" s="136"/>
      <c r="V29" s="136"/>
      <c r="W29" s="136"/>
      <c r="X29" s="136"/>
      <c r="Y29" s="131" t="s">
        <v>393</v>
      </c>
      <c r="Z29" s="131" t="s">
        <v>143</v>
      </c>
    </row>
    <row r="30" spans="1:26" x14ac:dyDescent="0.25">
      <c r="A30" s="50">
        <v>26</v>
      </c>
      <c r="B30" s="51" t="s">
        <v>126</v>
      </c>
      <c r="C30" s="51" t="s">
        <v>130</v>
      </c>
      <c r="D30" s="52">
        <v>70188416</v>
      </c>
      <c r="E30" s="130">
        <v>107586711</v>
      </c>
      <c r="F30" s="130">
        <v>600099245</v>
      </c>
      <c r="G30" s="132" t="s">
        <v>390</v>
      </c>
      <c r="H30" s="133" t="s">
        <v>95</v>
      </c>
      <c r="I30" s="133" t="s">
        <v>311</v>
      </c>
      <c r="J30" s="133" t="s">
        <v>313</v>
      </c>
      <c r="K30" s="132" t="s">
        <v>389</v>
      </c>
      <c r="L30" s="54">
        <v>800000</v>
      </c>
      <c r="M30" s="37">
        <f t="shared" si="0"/>
        <v>680000</v>
      </c>
      <c r="N30" s="55">
        <v>2024</v>
      </c>
      <c r="O30" s="135">
        <v>2025</v>
      </c>
      <c r="P30" s="136" t="s">
        <v>145</v>
      </c>
      <c r="Q30" s="136" t="s">
        <v>145</v>
      </c>
      <c r="R30" s="136" t="s">
        <v>145</v>
      </c>
      <c r="S30" s="136" t="s">
        <v>145</v>
      </c>
      <c r="T30" s="136" t="s">
        <v>145</v>
      </c>
      <c r="U30" s="136"/>
      <c r="V30" s="136"/>
      <c r="W30" s="136"/>
      <c r="X30" s="136"/>
      <c r="Y30" s="131" t="s">
        <v>271</v>
      </c>
      <c r="Z30" s="131" t="s">
        <v>143</v>
      </c>
    </row>
    <row r="31" spans="1:26" x14ac:dyDescent="0.25">
      <c r="A31" s="57">
        <v>27</v>
      </c>
      <c r="B31" s="51" t="s">
        <v>126</v>
      </c>
      <c r="C31" s="51" t="s">
        <v>130</v>
      </c>
      <c r="D31" s="52">
        <v>70188416</v>
      </c>
      <c r="E31" s="130">
        <v>107586711</v>
      </c>
      <c r="F31" s="130">
        <v>600099245</v>
      </c>
      <c r="G31" s="132" t="s">
        <v>189</v>
      </c>
      <c r="H31" s="133" t="s">
        <v>95</v>
      </c>
      <c r="I31" s="133" t="s">
        <v>311</v>
      </c>
      <c r="J31" s="133" t="s">
        <v>313</v>
      </c>
      <c r="K31" s="132" t="s">
        <v>244</v>
      </c>
      <c r="L31" s="54">
        <v>500000</v>
      </c>
      <c r="M31" s="37">
        <f t="shared" si="0"/>
        <v>425000</v>
      </c>
      <c r="N31" s="55">
        <v>2022</v>
      </c>
      <c r="O31" s="135">
        <v>2023</v>
      </c>
      <c r="P31" s="138" t="s">
        <v>333</v>
      </c>
      <c r="Q31" s="136"/>
      <c r="R31" s="136"/>
      <c r="S31" s="138" t="s">
        <v>333</v>
      </c>
      <c r="T31" s="138" t="s">
        <v>333</v>
      </c>
      <c r="U31" s="136"/>
      <c r="V31" s="136"/>
      <c r="W31" s="136" t="s">
        <v>145</v>
      </c>
      <c r="X31" s="136"/>
      <c r="Y31" s="131" t="s">
        <v>271</v>
      </c>
      <c r="Z31" s="131" t="s">
        <v>143</v>
      </c>
    </row>
    <row r="32" spans="1:26" x14ac:dyDescent="0.25">
      <c r="A32" s="32">
        <v>28</v>
      </c>
      <c r="B32" s="51" t="s">
        <v>126</v>
      </c>
      <c r="C32" s="51" t="s">
        <v>130</v>
      </c>
      <c r="D32" s="52">
        <v>70188416</v>
      </c>
      <c r="E32" s="130">
        <v>107586711</v>
      </c>
      <c r="F32" s="130">
        <v>600099245</v>
      </c>
      <c r="G32" s="132" t="s">
        <v>391</v>
      </c>
      <c r="H32" s="133" t="s">
        <v>95</v>
      </c>
      <c r="I32" s="133" t="s">
        <v>311</v>
      </c>
      <c r="J32" s="133" t="s">
        <v>313</v>
      </c>
      <c r="K32" s="132" t="s">
        <v>245</v>
      </c>
      <c r="L32" s="54">
        <v>2000000</v>
      </c>
      <c r="M32" s="37">
        <f t="shared" si="0"/>
        <v>1700000</v>
      </c>
      <c r="N32" s="55">
        <v>2024</v>
      </c>
      <c r="O32" s="135">
        <v>2026</v>
      </c>
      <c r="P32" s="136"/>
      <c r="Q32" s="136"/>
      <c r="R32" s="136"/>
      <c r="S32" s="136"/>
      <c r="T32" s="136" t="s">
        <v>145</v>
      </c>
      <c r="U32" s="136"/>
      <c r="V32" s="136"/>
      <c r="W32" s="136"/>
      <c r="X32" s="136"/>
      <c r="Y32" s="131" t="s">
        <v>271</v>
      </c>
      <c r="Z32" s="131" t="s">
        <v>143</v>
      </c>
    </row>
    <row r="33" spans="1:26" x14ac:dyDescent="0.25">
      <c r="A33" s="137">
        <v>29</v>
      </c>
      <c r="B33" s="51" t="s">
        <v>126</v>
      </c>
      <c r="C33" s="51" t="s">
        <v>130</v>
      </c>
      <c r="D33" s="52">
        <v>70188416</v>
      </c>
      <c r="E33" s="130">
        <v>107586711</v>
      </c>
      <c r="F33" s="130">
        <v>600099245</v>
      </c>
      <c r="G33" s="132" t="s">
        <v>190</v>
      </c>
      <c r="H33" s="133" t="s">
        <v>95</v>
      </c>
      <c r="I33" s="133" t="s">
        <v>311</v>
      </c>
      <c r="J33" s="133" t="s">
        <v>313</v>
      </c>
      <c r="K33" s="132" t="s">
        <v>246</v>
      </c>
      <c r="L33" s="54">
        <v>50000</v>
      </c>
      <c r="M33" s="37">
        <f t="shared" si="0"/>
        <v>42500</v>
      </c>
      <c r="N33" s="55">
        <v>2024</v>
      </c>
      <c r="O33" s="135">
        <v>2026</v>
      </c>
      <c r="P33" s="136"/>
      <c r="Q33" s="136"/>
      <c r="R33" s="136"/>
      <c r="S33" s="136"/>
      <c r="T33" s="136"/>
      <c r="U33" s="136"/>
      <c r="V33" s="136"/>
      <c r="W33" s="136"/>
      <c r="X33" s="136"/>
      <c r="Y33" s="131" t="s">
        <v>271</v>
      </c>
      <c r="Z33" s="131" t="s">
        <v>143</v>
      </c>
    </row>
    <row r="34" spans="1:26" ht="15.75" thickBot="1" x14ac:dyDescent="0.3">
      <c r="A34" s="56">
        <v>30</v>
      </c>
      <c r="B34" s="51" t="s">
        <v>126</v>
      </c>
      <c r="C34" s="51" t="s">
        <v>130</v>
      </c>
      <c r="D34" s="52">
        <v>70188416</v>
      </c>
      <c r="E34" s="130">
        <v>107586711</v>
      </c>
      <c r="F34" s="130">
        <v>600099245</v>
      </c>
      <c r="G34" s="132" t="s">
        <v>191</v>
      </c>
      <c r="H34" s="133" t="s">
        <v>95</v>
      </c>
      <c r="I34" s="133" t="s">
        <v>311</v>
      </c>
      <c r="J34" s="133" t="s">
        <v>313</v>
      </c>
      <c r="K34" s="132" t="s">
        <v>247</v>
      </c>
      <c r="L34" s="54">
        <v>10000000</v>
      </c>
      <c r="M34" s="37">
        <f t="shared" si="0"/>
        <v>8500000</v>
      </c>
      <c r="N34" s="55">
        <v>2025</v>
      </c>
      <c r="O34" s="135">
        <v>2025</v>
      </c>
      <c r="P34" s="136"/>
      <c r="Q34" s="136"/>
      <c r="R34" s="136"/>
      <c r="S34" s="136"/>
      <c r="T34" s="136"/>
      <c r="U34" s="136"/>
      <c r="V34" s="136" t="s">
        <v>145</v>
      </c>
      <c r="W34" s="138" t="s">
        <v>333</v>
      </c>
      <c r="X34" s="136"/>
      <c r="Y34" s="51" t="s">
        <v>144</v>
      </c>
      <c r="Z34" s="131" t="s">
        <v>143</v>
      </c>
    </row>
    <row r="35" spans="1:26" x14ac:dyDescent="0.25">
      <c r="A35" s="50">
        <v>31</v>
      </c>
      <c r="B35" s="51" t="s">
        <v>126</v>
      </c>
      <c r="C35" s="51" t="s">
        <v>130</v>
      </c>
      <c r="D35" s="52">
        <v>70188416</v>
      </c>
      <c r="E35" s="130">
        <v>107586711</v>
      </c>
      <c r="F35" s="130">
        <v>600099245</v>
      </c>
      <c r="G35" s="132" t="s">
        <v>164</v>
      </c>
      <c r="H35" s="133" t="s">
        <v>95</v>
      </c>
      <c r="I35" s="133" t="s">
        <v>311</v>
      </c>
      <c r="J35" s="133" t="s">
        <v>313</v>
      </c>
      <c r="K35" s="132" t="s">
        <v>248</v>
      </c>
      <c r="L35" s="54">
        <v>2000000</v>
      </c>
      <c r="M35" s="37">
        <f t="shared" si="0"/>
        <v>1700000</v>
      </c>
      <c r="N35" s="55">
        <v>2025</v>
      </c>
      <c r="O35" s="135">
        <v>2026</v>
      </c>
      <c r="P35" s="136"/>
      <c r="Q35" s="136"/>
      <c r="R35" s="136"/>
      <c r="S35" s="136"/>
      <c r="T35" s="136" t="s">
        <v>145</v>
      </c>
      <c r="U35" s="136"/>
      <c r="V35" s="136"/>
      <c r="W35" s="136"/>
      <c r="X35" s="136"/>
      <c r="Y35" s="51" t="s">
        <v>144</v>
      </c>
      <c r="Z35" s="131" t="s">
        <v>143</v>
      </c>
    </row>
    <row r="36" spans="1:26" x14ac:dyDescent="0.25">
      <c r="A36" s="57">
        <v>32</v>
      </c>
      <c r="B36" s="51" t="s">
        <v>126</v>
      </c>
      <c r="C36" s="51" t="s">
        <v>130</v>
      </c>
      <c r="D36" s="52">
        <v>70188416</v>
      </c>
      <c r="E36" s="130">
        <v>107586711</v>
      </c>
      <c r="F36" s="130">
        <v>600099245</v>
      </c>
      <c r="G36" s="132" t="s">
        <v>192</v>
      </c>
      <c r="H36" s="133" t="s">
        <v>95</v>
      </c>
      <c r="I36" s="133" t="s">
        <v>311</v>
      </c>
      <c r="J36" s="133" t="s">
        <v>313</v>
      </c>
      <c r="K36" s="132" t="s">
        <v>249</v>
      </c>
      <c r="L36" s="54">
        <v>800000</v>
      </c>
      <c r="M36" s="37">
        <f t="shared" si="0"/>
        <v>680000</v>
      </c>
      <c r="N36" s="55">
        <v>2025</v>
      </c>
      <c r="O36" s="135">
        <v>2025</v>
      </c>
      <c r="P36" s="136"/>
      <c r="Q36" s="136"/>
      <c r="R36" s="136"/>
      <c r="S36" s="136"/>
      <c r="T36" s="136" t="s">
        <v>145</v>
      </c>
      <c r="U36" s="136"/>
      <c r="V36" s="136"/>
      <c r="W36" s="136"/>
      <c r="X36" s="136"/>
      <c r="Y36" s="131" t="s">
        <v>144</v>
      </c>
      <c r="Z36" s="131" t="s">
        <v>143</v>
      </c>
    </row>
    <row r="37" spans="1:26" ht="25.5" x14ac:dyDescent="0.25">
      <c r="A37" s="32">
        <v>33</v>
      </c>
      <c r="B37" s="51" t="s">
        <v>126</v>
      </c>
      <c r="C37" s="51" t="s">
        <v>130</v>
      </c>
      <c r="D37" s="52">
        <v>70188416</v>
      </c>
      <c r="E37" s="130">
        <v>107586711</v>
      </c>
      <c r="F37" s="130">
        <v>600099245</v>
      </c>
      <c r="G37" s="132" t="s">
        <v>193</v>
      </c>
      <c r="H37" s="133" t="s">
        <v>95</v>
      </c>
      <c r="I37" s="133" t="s">
        <v>311</v>
      </c>
      <c r="J37" s="133" t="s">
        <v>313</v>
      </c>
      <c r="K37" s="132" t="s">
        <v>250</v>
      </c>
      <c r="L37" s="54">
        <v>900000</v>
      </c>
      <c r="M37" s="37">
        <f t="shared" si="0"/>
        <v>765000</v>
      </c>
      <c r="N37" s="55">
        <v>2022</v>
      </c>
      <c r="O37" s="135">
        <v>2024</v>
      </c>
      <c r="P37" s="136"/>
      <c r="Q37" s="136" t="s">
        <v>145</v>
      </c>
      <c r="R37" s="136" t="s">
        <v>145</v>
      </c>
      <c r="S37" s="136"/>
      <c r="T37" s="136"/>
      <c r="U37" s="136"/>
      <c r="V37" s="136"/>
      <c r="W37" s="136"/>
      <c r="X37" s="136"/>
      <c r="Y37" s="131" t="s">
        <v>144</v>
      </c>
      <c r="Z37" s="131" t="s">
        <v>143</v>
      </c>
    </row>
    <row r="38" spans="1:26" ht="25.5" x14ac:dyDescent="0.25">
      <c r="A38" s="137">
        <v>34</v>
      </c>
      <c r="B38" s="51" t="s">
        <v>126</v>
      </c>
      <c r="C38" s="51" t="s">
        <v>130</v>
      </c>
      <c r="D38" s="52">
        <v>70188417</v>
      </c>
      <c r="E38" s="130">
        <v>107586711</v>
      </c>
      <c r="F38" s="130">
        <v>600099245</v>
      </c>
      <c r="G38" s="86" t="s">
        <v>362</v>
      </c>
      <c r="H38" s="31" t="s">
        <v>95</v>
      </c>
      <c r="I38" s="31" t="s">
        <v>311</v>
      </c>
      <c r="J38" s="31" t="s">
        <v>313</v>
      </c>
      <c r="K38" s="142" t="s">
        <v>392</v>
      </c>
      <c r="L38" s="54">
        <v>800000</v>
      </c>
      <c r="M38" s="37">
        <f t="shared" si="0"/>
        <v>680000</v>
      </c>
      <c r="N38" s="55">
        <v>2024</v>
      </c>
      <c r="O38" s="88">
        <v>2026</v>
      </c>
      <c r="P38" s="155" t="s">
        <v>333</v>
      </c>
      <c r="Q38" s="155" t="s">
        <v>333</v>
      </c>
      <c r="R38" s="155"/>
      <c r="S38" s="155" t="s">
        <v>333</v>
      </c>
      <c r="T38" s="143"/>
      <c r="U38" s="143"/>
      <c r="V38" s="143"/>
      <c r="W38" s="143"/>
      <c r="X38" s="143" t="s">
        <v>333</v>
      </c>
      <c r="Y38" s="144" t="s">
        <v>366</v>
      </c>
      <c r="Z38" s="51" t="s">
        <v>143</v>
      </c>
    </row>
    <row r="39" spans="1:26" ht="15.75" thickBot="1" x14ac:dyDescent="0.3">
      <c r="A39" s="56">
        <v>35</v>
      </c>
      <c r="B39" s="51" t="s">
        <v>151</v>
      </c>
      <c r="C39" s="51" t="s">
        <v>457</v>
      </c>
      <c r="D39" s="52">
        <v>70985740</v>
      </c>
      <c r="E39" s="130">
        <v>107586215</v>
      </c>
      <c r="F39" s="130">
        <v>600099059</v>
      </c>
      <c r="G39" s="132" t="s">
        <v>194</v>
      </c>
      <c r="H39" s="133" t="s">
        <v>95</v>
      </c>
      <c r="I39" s="133" t="s">
        <v>311</v>
      </c>
      <c r="J39" s="133" t="s">
        <v>319</v>
      </c>
      <c r="K39" s="132" t="s">
        <v>251</v>
      </c>
      <c r="L39" s="54">
        <v>5000000</v>
      </c>
      <c r="M39" s="37">
        <f t="shared" si="0"/>
        <v>4250000</v>
      </c>
      <c r="N39" s="55">
        <v>2024</v>
      </c>
      <c r="O39" s="135">
        <v>2026</v>
      </c>
      <c r="P39" s="136"/>
      <c r="Q39" s="136"/>
      <c r="R39" s="136"/>
      <c r="S39" s="136"/>
      <c r="T39" s="136"/>
      <c r="U39" s="136"/>
      <c r="V39" s="136"/>
      <c r="W39" s="136" t="s">
        <v>145</v>
      </c>
      <c r="X39" s="136"/>
      <c r="Y39" s="131" t="s">
        <v>451</v>
      </c>
      <c r="Z39" s="131" t="s">
        <v>143</v>
      </c>
    </row>
    <row r="40" spans="1:26" x14ac:dyDescent="0.25">
      <c r="A40" s="50">
        <v>36</v>
      </c>
      <c r="B40" s="51" t="s">
        <v>152</v>
      </c>
      <c r="C40" s="51" t="s">
        <v>457</v>
      </c>
      <c r="D40" s="52">
        <v>70985740</v>
      </c>
      <c r="E40" s="181" t="s">
        <v>479</v>
      </c>
      <c r="F40" s="130">
        <v>600099059</v>
      </c>
      <c r="G40" s="132" t="s">
        <v>195</v>
      </c>
      <c r="H40" s="133" t="s">
        <v>95</v>
      </c>
      <c r="I40" s="133" t="s">
        <v>311</v>
      </c>
      <c r="J40" s="133" t="s">
        <v>319</v>
      </c>
      <c r="K40" s="132" t="s">
        <v>252</v>
      </c>
      <c r="L40" s="54">
        <v>1000000</v>
      </c>
      <c r="M40" s="37">
        <f t="shared" si="0"/>
        <v>850000</v>
      </c>
      <c r="N40" s="55">
        <v>2022</v>
      </c>
      <c r="O40" s="135">
        <v>2024</v>
      </c>
      <c r="P40" s="136"/>
      <c r="Q40" s="136" t="s">
        <v>145</v>
      </c>
      <c r="R40" s="136"/>
      <c r="S40" s="136"/>
      <c r="T40" s="136"/>
      <c r="U40" s="136"/>
      <c r="V40" s="136"/>
      <c r="W40" s="136"/>
      <c r="X40" s="136"/>
      <c r="Y40" s="131" t="s">
        <v>452</v>
      </c>
      <c r="Z40" s="131" t="s">
        <v>143</v>
      </c>
    </row>
    <row r="41" spans="1:26" x14ac:dyDescent="0.25">
      <c r="A41" s="57">
        <v>37</v>
      </c>
      <c r="B41" s="51" t="s">
        <v>153</v>
      </c>
      <c r="C41" s="51" t="s">
        <v>457</v>
      </c>
      <c r="D41" s="52">
        <v>70985740</v>
      </c>
      <c r="E41" s="181" t="s">
        <v>479</v>
      </c>
      <c r="F41" s="130">
        <v>600099059</v>
      </c>
      <c r="G41" s="132" t="s">
        <v>196</v>
      </c>
      <c r="H41" s="133" t="s">
        <v>95</v>
      </c>
      <c r="I41" s="133" t="s">
        <v>311</v>
      </c>
      <c r="J41" s="133" t="s">
        <v>319</v>
      </c>
      <c r="K41" s="132" t="s">
        <v>394</v>
      </c>
      <c r="L41" s="54">
        <v>1500000</v>
      </c>
      <c r="M41" s="37">
        <f t="shared" si="0"/>
        <v>1275000</v>
      </c>
      <c r="N41" s="55">
        <v>2024</v>
      </c>
      <c r="O41" s="135">
        <v>2026</v>
      </c>
      <c r="P41" s="136"/>
      <c r="Q41" s="136"/>
      <c r="R41" s="136"/>
      <c r="S41" s="136"/>
      <c r="T41" s="136"/>
      <c r="U41" s="136"/>
      <c r="V41" s="136"/>
      <c r="W41" s="136" t="s">
        <v>145</v>
      </c>
      <c r="X41" s="136"/>
      <c r="Y41" s="131" t="s">
        <v>144</v>
      </c>
      <c r="Z41" s="131" t="s">
        <v>143</v>
      </c>
    </row>
    <row r="42" spans="1:26" x14ac:dyDescent="0.25">
      <c r="A42" s="32">
        <v>38</v>
      </c>
      <c r="B42" s="51" t="s">
        <v>154</v>
      </c>
      <c r="C42" s="51" t="s">
        <v>457</v>
      </c>
      <c r="D42" s="52">
        <v>70985740</v>
      </c>
      <c r="E42" s="181" t="s">
        <v>479</v>
      </c>
      <c r="F42" s="130">
        <v>600099059</v>
      </c>
      <c r="G42" s="132" t="s">
        <v>168</v>
      </c>
      <c r="H42" s="133" t="s">
        <v>95</v>
      </c>
      <c r="I42" s="133" t="s">
        <v>311</v>
      </c>
      <c r="J42" s="133" t="s">
        <v>319</v>
      </c>
      <c r="K42" s="132" t="s">
        <v>254</v>
      </c>
      <c r="L42" s="54">
        <v>400000</v>
      </c>
      <c r="M42" s="37">
        <f t="shared" si="0"/>
        <v>340000</v>
      </c>
      <c r="N42" s="55">
        <v>2023</v>
      </c>
      <c r="O42" s="135">
        <v>2024</v>
      </c>
      <c r="P42" s="136"/>
      <c r="Q42" s="136"/>
      <c r="R42" s="136"/>
      <c r="S42" s="136"/>
      <c r="T42" s="136"/>
      <c r="U42" s="136"/>
      <c r="V42" s="136" t="s">
        <v>145</v>
      </c>
      <c r="W42" s="136"/>
      <c r="X42" s="136"/>
      <c r="Y42" s="131" t="s">
        <v>144</v>
      </c>
      <c r="Z42" s="131" t="s">
        <v>143</v>
      </c>
    </row>
    <row r="43" spans="1:26" ht="76.5" x14ac:dyDescent="0.25">
      <c r="A43" s="137">
        <v>39</v>
      </c>
      <c r="B43" s="131" t="s">
        <v>155</v>
      </c>
      <c r="C43" s="131" t="s">
        <v>128</v>
      </c>
      <c r="D43" s="52">
        <v>72742372</v>
      </c>
      <c r="E43" s="130">
        <v>102454191</v>
      </c>
      <c r="F43" s="130">
        <v>600099431</v>
      </c>
      <c r="G43" s="132" t="s">
        <v>413</v>
      </c>
      <c r="H43" s="133" t="s">
        <v>95</v>
      </c>
      <c r="I43" s="133" t="s">
        <v>311</v>
      </c>
      <c r="J43" s="133" t="s">
        <v>312</v>
      </c>
      <c r="K43" s="132" t="s">
        <v>414</v>
      </c>
      <c r="L43" s="54">
        <v>840000</v>
      </c>
      <c r="M43" s="37">
        <f t="shared" si="0"/>
        <v>714000</v>
      </c>
      <c r="N43" s="55">
        <v>2024</v>
      </c>
      <c r="O43" s="145">
        <v>2025</v>
      </c>
      <c r="P43" s="136"/>
      <c r="Q43" s="138" t="s">
        <v>333</v>
      </c>
      <c r="R43" s="136"/>
      <c r="S43" s="136"/>
      <c r="T43" s="136"/>
      <c r="U43" s="136"/>
      <c r="V43" s="136"/>
      <c r="W43" s="136"/>
      <c r="X43" s="138" t="s">
        <v>333</v>
      </c>
      <c r="Y43" s="131" t="s">
        <v>144</v>
      </c>
      <c r="Z43" s="131" t="s">
        <v>143</v>
      </c>
    </row>
    <row r="44" spans="1:26" ht="39" thickBot="1" x14ac:dyDescent="0.3">
      <c r="A44" s="56">
        <v>40</v>
      </c>
      <c r="B44" s="51" t="s">
        <v>156</v>
      </c>
      <c r="C44" s="51" t="s">
        <v>127</v>
      </c>
      <c r="D44" s="52">
        <v>70156565</v>
      </c>
      <c r="E44" s="130">
        <v>102442771</v>
      </c>
      <c r="F44" s="130">
        <v>600099113</v>
      </c>
      <c r="G44" s="53" t="s">
        <v>197</v>
      </c>
      <c r="H44" s="31" t="s">
        <v>95</v>
      </c>
      <c r="I44" s="31" t="s">
        <v>311</v>
      </c>
      <c r="J44" s="31" t="s">
        <v>314</v>
      </c>
      <c r="K44" s="53" t="s">
        <v>255</v>
      </c>
      <c r="L44" s="54">
        <v>750000</v>
      </c>
      <c r="M44" s="37">
        <f t="shared" si="0"/>
        <v>637500</v>
      </c>
      <c r="N44" s="55">
        <v>2022</v>
      </c>
      <c r="O44" s="146">
        <v>2025</v>
      </c>
      <c r="P44" s="32"/>
      <c r="Q44" s="32"/>
      <c r="R44" s="32"/>
      <c r="S44" s="32" t="s">
        <v>145</v>
      </c>
      <c r="T44" s="32"/>
      <c r="U44" s="32"/>
      <c r="V44" s="32"/>
      <c r="W44" s="32"/>
      <c r="X44" s="32"/>
      <c r="Y44" s="131" t="s">
        <v>144</v>
      </c>
      <c r="Z44" s="51" t="s">
        <v>143</v>
      </c>
    </row>
    <row r="45" spans="1:26" x14ac:dyDescent="0.25">
      <c r="A45" s="50">
        <v>41</v>
      </c>
      <c r="B45" s="51" t="s">
        <v>156</v>
      </c>
      <c r="C45" s="51" t="s">
        <v>127</v>
      </c>
      <c r="D45" s="52">
        <v>70156565</v>
      </c>
      <c r="E45" s="130">
        <v>102442771</v>
      </c>
      <c r="F45" s="130">
        <v>600099113</v>
      </c>
      <c r="G45" s="53" t="s">
        <v>198</v>
      </c>
      <c r="H45" s="31" t="s">
        <v>95</v>
      </c>
      <c r="I45" s="31" t="s">
        <v>311</v>
      </c>
      <c r="J45" s="31" t="s">
        <v>314</v>
      </c>
      <c r="K45" s="53" t="s">
        <v>256</v>
      </c>
      <c r="L45" s="54">
        <v>500000</v>
      </c>
      <c r="M45" s="37">
        <f t="shared" si="0"/>
        <v>425000</v>
      </c>
      <c r="N45" s="55">
        <v>2022</v>
      </c>
      <c r="O45" s="146">
        <v>2025</v>
      </c>
      <c r="P45" s="32"/>
      <c r="Q45" s="32"/>
      <c r="R45" s="32"/>
      <c r="S45" s="32"/>
      <c r="T45" s="32"/>
      <c r="U45" s="32"/>
      <c r="V45" s="32" t="s">
        <v>145</v>
      </c>
      <c r="W45" s="32"/>
      <c r="X45" s="32"/>
      <c r="Y45" s="131" t="s">
        <v>144</v>
      </c>
      <c r="Z45" s="51" t="s">
        <v>143</v>
      </c>
    </row>
    <row r="46" spans="1:26" ht="25.5" x14ac:dyDescent="0.25">
      <c r="A46" s="57">
        <v>42</v>
      </c>
      <c r="B46" s="51" t="s">
        <v>156</v>
      </c>
      <c r="C46" s="51" t="s">
        <v>127</v>
      </c>
      <c r="D46" s="52">
        <v>70156565</v>
      </c>
      <c r="E46" s="130">
        <v>102442771</v>
      </c>
      <c r="F46" s="130">
        <v>600099113</v>
      </c>
      <c r="G46" s="53" t="s">
        <v>199</v>
      </c>
      <c r="H46" s="31" t="s">
        <v>95</v>
      </c>
      <c r="I46" s="31" t="s">
        <v>311</v>
      </c>
      <c r="J46" s="31" t="s">
        <v>314</v>
      </c>
      <c r="K46" s="53" t="s">
        <v>257</v>
      </c>
      <c r="L46" s="54">
        <v>450000</v>
      </c>
      <c r="M46" s="37">
        <f t="shared" si="0"/>
        <v>382500</v>
      </c>
      <c r="N46" s="55">
        <v>2021</v>
      </c>
      <c r="O46" s="146">
        <v>2026</v>
      </c>
      <c r="P46" s="32"/>
      <c r="Q46" s="32"/>
      <c r="R46" s="32"/>
      <c r="S46" s="32"/>
      <c r="T46" s="32"/>
      <c r="U46" s="32"/>
      <c r="V46" s="32"/>
      <c r="W46" s="32" t="s">
        <v>145</v>
      </c>
      <c r="X46" s="32"/>
      <c r="Y46" s="51" t="s">
        <v>144</v>
      </c>
      <c r="Z46" s="51" t="s">
        <v>143</v>
      </c>
    </row>
    <row r="47" spans="1:26" ht="25.5" x14ac:dyDescent="0.25">
      <c r="A47" s="32">
        <v>43</v>
      </c>
      <c r="B47" s="131" t="s">
        <v>157</v>
      </c>
      <c r="C47" s="131" t="s">
        <v>128</v>
      </c>
      <c r="D47" s="52" t="s">
        <v>327</v>
      </c>
      <c r="E47" s="130">
        <v>102442894</v>
      </c>
      <c r="F47" s="130">
        <v>600099181</v>
      </c>
      <c r="G47" s="132" t="s">
        <v>200</v>
      </c>
      <c r="H47" s="133" t="s">
        <v>95</v>
      </c>
      <c r="I47" s="133" t="s">
        <v>311</v>
      </c>
      <c r="J47" s="133" t="s">
        <v>312</v>
      </c>
      <c r="K47" s="132" t="s">
        <v>258</v>
      </c>
      <c r="L47" s="54">
        <v>1000000</v>
      </c>
      <c r="M47" s="37">
        <f t="shared" si="0"/>
        <v>850000</v>
      </c>
      <c r="N47" s="55">
        <v>2025</v>
      </c>
      <c r="O47" s="135">
        <v>2026</v>
      </c>
      <c r="P47" s="136"/>
      <c r="Q47" s="136" t="s">
        <v>145</v>
      </c>
      <c r="R47" s="136"/>
      <c r="S47" s="136"/>
      <c r="T47" s="136"/>
      <c r="U47" s="136"/>
      <c r="V47" s="136"/>
      <c r="W47" s="136"/>
      <c r="X47" s="136"/>
      <c r="Y47" s="131" t="s">
        <v>144</v>
      </c>
      <c r="Z47" s="131" t="s">
        <v>143</v>
      </c>
    </row>
    <row r="48" spans="1:26" ht="25.5" x14ac:dyDescent="0.25">
      <c r="A48" s="137">
        <v>44</v>
      </c>
      <c r="B48" s="131" t="s">
        <v>157</v>
      </c>
      <c r="C48" s="131" t="s">
        <v>128</v>
      </c>
      <c r="D48" s="52" t="s">
        <v>327</v>
      </c>
      <c r="E48" s="130">
        <v>102442894</v>
      </c>
      <c r="F48" s="130">
        <v>600099181</v>
      </c>
      <c r="G48" s="132" t="s">
        <v>201</v>
      </c>
      <c r="H48" s="133" t="s">
        <v>95</v>
      </c>
      <c r="I48" s="133" t="s">
        <v>311</v>
      </c>
      <c r="J48" s="133" t="s">
        <v>312</v>
      </c>
      <c r="K48" s="132" t="s">
        <v>259</v>
      </c>
      <c r="L48" s="54">
        <v>10000000</v>
      </c>
      <c r="M48" s="37">
        <f t="shared" si="0"/>
        <v>8500000</v>
      </c>
      <c r="N48" s="55">
        <v>2022</v>
      </c>
      <c r="O48" s="135">
        <v>2023</v>
      </c>
      <c r="P48" s="136"/>
      <c r="Q48" s="136"/>
      <c r="R48" s="136"/>
      <c r="S48" s="136"/>
      <c r="T48" s="136"/>
      <c r="U48" s="136"/>
      <c r="V48" s="136"/>
      <c r="W48" s="136"/>
      <c r="X48" s="136"/>
      <c r="Y48" s="131" t="s">
        <v>393</v>
      </c>
      <c r="Z48" s="131" t="s">
        <v>143</v>
      </c>
    </row>
    <row r="49" spans="1:26" ht="26.25" thickBot="1" x14ac:dyDescent="0.3">
      <c r="A49" s="56">
        <v>45</v>
      </c>
      <c r="B49" s="131" t="s">
        <v>157</v>
      </c>
      <c r="C49" s="131" t="s">
        <v>128</v>
      </c>
      <c r="D49" s="52" t="s">
        <v>327</v>
      </c>
      <c r="E49" s="130">
        <v>102442894</v>
      </c>
      <c r="F49" s="130">
        <v>600099181</v>
      </c>
      <c r="G49" s="132" t="s">
        <v>202</v>
      </c>
      <c r="H49" s="133" t="s">
        <v>95</v>
      </c>
      <c r="I49" s="133" t="s">
        <v>311</v>
      </c>
      <c r="J49" s="133" t="s">
        <v>312</v>
      </c>
      <c r="K49" s="132" t="s">
        <v>260</v>
      </c>
      <c r="L49" s="54">
        <v>15000000</v>
      </c>
      <c r="M49" s="37">
        <f>L49/100*85</f>
        <v>12750000</v>
      </c>
      <c r="N49" s="55">
        <v>2025</v>
      </c>
      <c r="O49" s="182">
        <v>2026</v>
      </c>
      <c r="P49" s="136"/>
      <c r="Q49" s="136"/>
      <c r="R49" s="136"/>
      <c r="S49" s="136"/>
      <c r="T49" s="136"/>
      <c r="U49" s="136"/>
      <c r="V49" s="136"/>
      <c r="W49" s="136" t="s">
        <v>145</v>
      </c>
      <c r="X49" s="136"/>
      <c r="Y49" s="131" t="s">
        <v>144</v>
      </c>
      <c r="Z49" s="131" t="s">
        <v>143</v>
      </c>
    </row>
    <row r="50" spans="1:26" ht="25.5" x14ac:dyDescent="0.25">
      <c r="A50" s="50">
        <v>46</v>
      </c>
      <c r="B50" s="131" t="s">
        <v>157</v>
      </c>
      <c r="C50" s="131" t="s">
        <v>128</v>
      </c>
      <c r="D50" s="52" t="s">
        <v>327</v>
      </c>
      <c r="E50" s="130">
        <v>102442894</v>
      </c>
      <c r="F50" s="130">
        <v>600099181</v>
      </c>
      <c r="G50" s="132" t="s">
        <v>203</v>
      </c>
      <c r="H50" s="133" t="s">
        <v>95</v>
      </c>
      <c r="I50" s="133" t="s">
        <v>311</v>
      </c>
      <c r="J50" s="133" t="s">
        <v>312</v>
      </c>
      <c r="K50" s="132" t="s">
        <v>261</v>
      </c>
      <c r="L50" s="54">
        <v>80000000</v>
      </c>
      <c r="M50" s="37">
        <f t="shared" ref="M50:M65" si="1">L50/100*85</f>
        <v>68000000</v>
      </c>
      <c r="N50" s="55">
        <v>2025</v>
      </c>
      <c r="O50" s="182">
        <v>2027</v>
      </c>
      <c r="P50" s="136"/>
      <c r="Q50" s="136"/>
      <c r="R50" s="136"/>
      <c r="S50" s="136"/>
      <c r="T50" s="136"/>
      <c r="U50" s="136"/>
      <c r="V50" s="136"/>
      <c r="W50" s="136"/>
      <c r="X50" s="136"/>
      <c r="Y50" s="131" t="s">
        <v>453</v>
      </c>
      <c r="Z50" s="131" t="s">
        <v>143</v>
      </c>
    </row>
    <row r="51" spans="1:26" x14ac:dyDescent="0.25">
      <c r="A51" s="57">
        <v>47</v>
      </c>
      <c r="B51" s="131" t="s">
        <v>157</v>
      </c>
      <c r="C51" s="131" t="s">
        <v>128</v>
      </c>
      <c r="D51" s="52" t="s">
        <v>327</v>
      </c>
      <c r="E51" s="130">
        <v>102442894</v>
      </c>
      <c r="F51" s="130">
        <v>600099181</v>
      </c>
      <c r="G51" s="132" t="s">
        <v>204</v>
      </c>
      <c r="H51" s="133" t="s">
        <v>95</v>
      </c>
      <c r="I51" s="133" t="s">
        <v>311</v>
      </c>
      <c r="J51" s="133" t="s">
        <v>312</v>
      </c>
      <c r="K51" s="132" t="s">
        <v>262</v>
      </c>
      <c r="L51" s="54">
        <v>15000000</v>
      </c>
      <c r="M51" s="37">
        <f t="shared" si="1"/>
        <v>12750000</v>
      </c>
      <c r="N51" s="55">
        <v>2024</v>
      </c>
      <c r="O51" s="182">
        <v>2027</v>
      </c>
      <c r="P51" s="136"/>
      <c r="Q51" s="136"/>
      <c r="R51" s="136"/>
      <c r="S51" s="136"/>
      <c r="T51" s="136"/>
      <c r="U51" s="136"/>
      <c r="V51" s="136"/>
      <c r="W51" s="136"/>
      <c r="X51" s="136"/>
      <c r="Y51" s="131" t="s">
        <v>144</v>
      </c>
      <c r="Z51" s="131" t="s">
        <v>143</v>
      </c>
    </row>
    <row r="52" spans="1:26" ht="38.25" x14ac:dyDescent="0.25">
      <c r="A52" s="32">
        <v>48</v>
      </c>
      <c r="B52" s="131" t="s">
        <v>157</v>
      </c>
      <c r="C52" s="131" t="s">
        <v>128</v>
      </c>
      <c r="D52" s="52" t="s">
        <v>327</v>
      </c>
      <c r="E52" s="130">
        <v>102442894</v>
      </c>
      <c r="F52" s="130">
        <v>600099181</v>
      </c>
      <c r="G52" s="132" t="s">
        <v>205</v>
      </c>
      <c r="H52" s="133" t="s">
        <v>95</v>
      </c>
      <c r="I52" s="133" t="s">
        <v>311</v>
      </c>
      <c r="J52" s="133" t="s">
        <v>312</v>
      </c>
      <c r="K52" s="132" t="s">
        <v>263</v>
      </c>
      <c r="L52" s="54">
        <v>5000000</v>
      </c>
      <c r="M52" s="37">
        <f t="shared" si="1"/>
        <v>4250000</v>
      </c>
      <c r="N52" s="55">
        <v>2024</v>
      </c>
      <c r="O52" s="182">
        <v>2027</v>
      </c>
      <c r="P52" s="136"/>
      <c r="Q52" s="136"/>
      <c r="R52" s="136"/>
      <c r="S52" s="136"/>
      <c r="T52" s="136"/>
      <c r="U52" s="136"/>
      <c r="V52" s="136"/>
      <c r="W52" s="136"/>
      <c r="X52" s="136"/>
      <c r="Y52" s="131" t="s">
        <v>144</v>
      </c>
      <c r="Z52" s="131" t="s">
        <v>143</v>
      </c>
    </row>
    <row r="53" spans="1:26" ht="25.5" x14ac:dyDescent="0.25">
      <c r="A53" s="137">
        <v>49</v>
      </c>
      <c r="B53" s="131" t="s">
        <v>157</v>
      </c>
      <c r="C53" s="131" t="s">
        <v>128</v>
      </c>
      <c r="D53" s="52" t="s">
        <v>327</v>
      </c>
      <c r="E53" s="130">
        <v>102442894</v>
      </c>
      <c r="F53" s="130">
        <v>600099181</v>
      </c>
      <c r="G53" s="132" t="s">
        <v>374</v>
      </c>
      <c r="H53" s="133" t="s">
        <v>95</v>
      </c>
      <c r="I53" s="133" t="s">
        <v>311</v>
      </c>
      <c r="J53" s="133" t="s">
        <v>312</v>
      </c>
      <c r="K53" s="132" t="s">
        <v>401</v>
      </c>
      <c r="L53" s="54">
        <v>20000000</v>
      </c>
      <c r="M53" s="37">
        <f t="shared" si="1"/>
        <v>17000000</v>
      </c>
      <c r="N53" s="55">
        <v>2024</v>
      </c>
      <c r="O53" s="182">
        <v>2025</v>
      </c>
      <c r="P53" s="136"/>
      <c r="Q53" s="136"/>
      <c r="R53" s="136"/>
      <c r="S53" s="136"/>
      <c r="T53" s="136"/>
      <c r="U53" s="136"/>
      <c r="V53" s="136"/>
      <c r="W53" s="136"/>
      <c r="X53" s="136"/>
      <c r="Y53" s="131" t="s">
        <v>144</v>
      </c>
      <c r="Z53" s="131" t="s">
        <v>143</v>
      </c>
    </row>
    <row r="54" spans="1:26" ht="15.75" thickBot="1" x14ac:dyDescent="0.3">
      <c r="A54" s="56">
        <v>50</v>
      </c>
      <c r="B54" s="131" t="s">
        <v>157</v>
      </c>
      <c r="C54" s="131" t="s">
        <v>128</v>
      </c>
      <c r="D54" s="52" t="s">
        <v>327</v>
      </c>
      <c r="E54" s="130">
        <v>102442894</v>
      </c>
      <c r="F54" s="130">
        <v>600099181</v>
      </c>
      <c r="G54" s="132" t="s">
        <v>206</v>
      </c>
      <c r="H54" s="133" t="s">
        <v>95</v>
      </c>
      <c r="I54" s="133" t="s">
        <v>311</v>
      </c>
      <c r="J54" s="133" t="s">
        <v>312</v>
      </c>
      <c r="K54" s="132" t="s">
        <v>264</v>
      </c>
      <c r="L54" s="54">
        <v>1000000</v>
      </c>
      <c r="M54" s="37">
        <f t="shared" si="1"/>
        <v>850000</v>
      </c>
      <c r="N54" s="55">
        <v>2025</v>
      </c>
      <c r="O54" s="182">
        <v>2026</v>
      </c>
      <c r="P54" s="136"/>
      <c r="Q54" s="136"/>
      <c r="R54" s="136"/>
      <c r="S54" s="136"/>
      <c r="T54" s="136"/>
      <c r="U54" s="136"/>
      <c r="V54" s="136"/>
      <c r="W54" s="136" t="s">
        <v>145</v>
      </c>
      <c r="X54" s="136"/>
      <c r="Y54" s="131" t="s">
        <v>144</v>
      </c>
      <c r="Z54" s="131" t="s">
        <v>143</v>
      </c>
    </row>
    <row r="55" spans="1:26" ht="25.5" x14ac:dyDescent="0.25">
      <c r="A55" s="50">
        <v>51</v>
      </c>
      <c r="B55" s="131" t="s">
        <v>157</v>
      </c>
      <c r="C55" s="131" t="s">
        <v>128</v>
      </c>
      <c r="D55" s="52" t="s">
        <v>327</v>
      </c>
      <c r="E55" s="130">
        <v>102442894</v>
      </c>
      <c r="F55" s="130">
        <v>600099181</v>
      </c>
      <c r="G55" s="132" t="s">
        <v>207</v>
      </c>
      <c r="H55" s="133" t="s">
        <v>95</v>
      </c>
      <c r="I55" s="133" t="s">
        <v>311</v>
      </c>
      <c r="J55" s="133" t="s">
        <v>312</v>
      </c>
      <c r="K55" s="132" t="s">
        <v>265</v>
      </c>
      <c r="L55" s="54">
        <v>5000000</v>
      </c>
      <c r="M55" s="37">
        <f t="shared" si="1"/>
        <v>4250000</v>
      </c>
      <c r="N55" s="55">
        <v>2025</v>
      </c>
      <c r="O55" s="182">
        <v>2027</v>
      </c>
      <c r="P55" s="136"/>
      <c r="Q55" s="136"/>
      <c r="R55" s="136"/>
      <c r="S55" s="136"/>
      <c r="T55" s="136"/>
      <c r="U55" s="136"/>
      <c r="V55" s="136"/>
      <c r="W55" s="136"/>
      <c r="X55" s="136"/>
      <c r="Y55" s="131" t="s">
        <v>144</v>
      </c>
      <c r="Z55" s="131" t="s">
        <v>143</v>
      </c>
    </row>
    <row r="56" spans="1:26" ht="25.5" x14ac:dyDescent="0.25">
      <c r="A56" s="57">
        <v>52</v>
      </c>
      <c r="B56" s="131" t="s">
        <v>157</v>
      </c>
      <c r="C56" s="131" t="s">
        <v>128</v>
      </c>
      <c r="D56" s="52" t="s">
        <v>327</v>
      </c>
      <c r="E56" s="130">
        <v>102442894</v>
      </c>
      <c r="F56" s="130">
        <v>600099181</v>
      </c>
      <c r="G56" s="132" t="s">
        <v>208</v>
      </c>
      <c r="H56" s="133" t="s">
        <v>95</v>
      </c>
      <c r="I56" s="133" t="s">
        <v>311</v>
      </c>
      <c r="J56" s="133" t="s">
        <v>312</v>
      </c>
      <c r="K56" s="132" t="s">
        <v>266</v>
      </c>
      <c r="L56" s="54">
        <v>20000000</v>
      </c>
      <c r="M56" s="37">
        <f t="shared" si="1"/>
        <v>17000000</v>
      </c>
      <c r="N56" s="55">
        <v>2024</v>
      </c>
      <c r="O56" s="182">
        <v>2027</v>
      </c>
      <c r="P56" s="136"/>
      <c r="Q56" s="136"/>
      <c r="R56" s="136"/>
      <c r="S56" s="136"/>
      <c r="T56" s="136"/>
      <c r="U56" s="136"/>
      <c r="V56" s="136"/>
      <c r="W56" s="136"/>
      <c r="X56" s="136"/>
      <c r="Y56" s="131" t="s">
        <v>144</v>
      </c>
      <c r="Z56" s="131" t="s">
        <v>143</v>
      </c>
    </row>
    <row r="57" spans="1:26" x14ac:dyDescent="0.25">
      <c r="A57" s="32">
        <v>53</v>
      </c>
      <c r="B57" s="131" t="s">
        <v>158</v>
      </c>
      <c r="C57" s="131" t="s">
        <v>128</v>
      </c>
      <c r="D57" s="52" t="s">
        <v>327</v>
      </c>
      <c r="E57" s="130">
        <v>102442894</v>
      </c>
      <c r="F57" s="130">
        <v>600099181</v>
      </c>
      <c r="G57" s="132" t="s">
        <v>209</v>
      </c>
      <c r="H57" s="133" t="s">
        <v>95</v>
      </c>
      <c r="I57" s="133" t="s">
        <v>311</v>
      </c>
      <c r="J57" s="133" t="s">
        <v>312</v>
      </c>
      <c r="K57" s="132" t="s">
        <v>267</v>
      </c>
      <c r="L57" s="54">
        <v>2000000</v>
      </c>
      <c r="M57" s="37">
        <f t="shared" si="1"/>
        <v>1700000</v>
      </c>
      <c r="N57" s="55">
        <v>2022</v>
      </c>
      <c r="O57" s="182">
        <v>2023</v>
      </c>
      <c r="P57" s="136" t="s">
        <v>145</v>
      </c>
      <c r="Q57" s="136"/>
      <c r="R57" s="136"/>
      <c r="S57" s="136" t="s">
        <v>145</v>
      </c>
      <c r="T57" s="136"/>
      <c r="U57" s="136"/>
      <c r="V57" s="136"/>
      <c r="W57" s="136"/>
      <c r="X57" s="136"/>
      <c r="Y57" s="131" t="s">
        <v>393</v>
      </c>
      <c r="Z57" s="131" t="s">
        <v>143</v>
      </c>
    </row>
    <row r="58" spans="1:26" ht="25.5" x14ac:dyDescent="0.2">
      <c r="A58" s="137">
        <v>54</v>
      </c>
      <c r="B58" s="95" t="s">
        <v>157</v>
      </c>
      <c r="C58" s="95" t="s">
        <v>128</v>
      </c>
      <c r="D58" s="52" t="s">
        <v>327</v>
      </c>
      <c r="E58" s="130">
        <v>102442894</v>
      </c>
      <c r="F58" s="130">
        <v>600099181</v>
      </c>
      <c r="G58" s="86" t="s">
        <v>363</v>
      </c>
      <c r="H58" s="31" t="s">
        <v>95</v>
      </c>
      <c r="I58" s="31" t="s">
        <v>311</v>
      </c>
      <c r="J58" s="31" t="s">
        <v>312</v>
      </c>
      <c r="K58" s="142" t="s">
        <v>365</v>
      </c>
      <c r="L58" s="54">
        <v>900000</v>
      </c>
      <c r="M58" s="37">
        <f t="shared" si="1"/>
        <v>765000</v>
      </c>
      <c r="N58" s="55">
        <v>2023</v>
      </c>
      <c r="O58" s="88">
        <v>2024</v>
      </c>
      <c r="P58" s="143"/>
      <c r="Q58" s="143"/>
      <c r="R58" s="143"/>
      <c r="S58" s="143"/>
      <c r="T58" s="143"/>
      <c r="U58" s="143"/>
      <c r="V58" s="143"/>
      <c r="W58" s="143"/>
      <c r="X58" s="143"/>
      <c r="Y58" s="144" t="s">
        <v>393</v>
      </c>
      <c r="Z58" s="147" t="s">
        <v>143</v>
      </c>
    </row>
    <row r="59" spans="1:26" ht="15.75" thickBot="1" x14ac:dyDescent="0.3">
      <c r="A59" s="56">
        <v>55</v>
      </c>
      <c r="B59" s="51" t="s">
        <v>397</v>
      </c>
      <c r="C59" s="51" t="s">
        <v>129</v>
      </c>
      <c r="D59" s="130" t="s">
        <v>458</v>
      </c>
      <c r="E59" s="130" t="s">
        <v>460</v>
      </c>
      <c r="F59" s="130" t="s">
        <v>459</v>
      </c>
      <c r="G59" s="132" t="s">
        <v>398</v>
      </c>
      <c r="H59" s="31" t="s">
        <v>95</v>
      </c>
      <c r="I59" s="31" t="s">
        <v>311</v>
      </c>
      <c r="J59" s="31" t="s">
        <v>311</v>
      </c>
      <c r="K59" s="132" t="s">
        <v>462</v>
      </c>
      <c r="L59" s="54">
        <v>369000</v>
      </c>
      <c r="M59" s="37">
        <f t="shared" si="1"/>
        <v>313650</v>
      </c>
      <c r="N59" s="55">
        <v>2024</v>
      </c>
      <c r="O59" s="55">
        <v>2025</v>
      </c>
      <c r="P59" s="32"/>
      <c r="Q59" s="32"/>
      <c r="R59" s="32"/>
      <c r="S59" s="32"/>
      <c r="T59" s="32" t="s">
        <v>333</v>
      </c>
      <c r="U59" s="32"/>
      <c r="V59" s="32"/>
      <c r="W59" s="32"/>
      <c r="X59" s="32"/>
      <c r="Y59" s="51" t="s">
        <v>271</v>
      </c>
      <c r="Z59" s="131" t="s">
        <v>143</v>
      </c>
    </row>
    <row r="60" spans="1:26" x14ac:dyDescent="0.25">
      <c r="A60" s="50">
        <v>56</v>
      </c>
      <c r="B60" s="51" t="s">
        <v>397</v>
      </c>
      <c r="C60" s="51" t="s">
        <v>129</v>
      </c>
      <c r="D60" s="130" t="s">
        <v>458</v>
      </c>
      <c r="E60" s="130" t="s">
        <v>460</v>
      </c>
      <c r="F60" s="130" t="s">
        <v>459</v>
      </c>
      <c r="G60" s="132" t="s">
        <v>399</v>
      </c>
      <c r="H60" s="31" t="s">
        <v>95</v>
      </c>
      <c r="I60" s="31" t="s">
        <v>311</v>
      </c>
      <c r="J60" s="31" t="s">
        <v>311</v>
      </c>
      <c r="K60" s="132" t="s">
        <v>463</v>
      </c>
      <c r="L60" s="54">
        <v>125000</v>
      </c>
      <c r="M60" s="37">
        <f t="shared" si="1"/>
        <v>106250</v>
      </c>
      <c r="N60" s="55">
        <v>2024</v>
      </c>
      <c r="O60" s="55">
        <v>2024</v>
      </c>
      <c r="P60" s="32" t="s">
        <v>333</v>
      </c>
      <c r="Q60" s="32" t="s">
        <v>333</v>
      </c>
      <c r="R60" s="32" t="s">
        <v>333</v>
      </c>
      <c r="S60" s="32" t="s">
        <v>333</v>
      </c>
      <c r="T60" s="32" t="s">
        <v>333</v>
      </c>
      <c r="U60" s="32"/>
      <c r="V60" s="32" t="s">
        <v>333</v>
      </c>
      <c r="W60" s="32" t="s">
        <v>333</v>
      </c>
      <c r="X60" s="32" t="s">
        <v>333</v>
      </c>
      <c r="Y60" s="51" t="s">
        <v>271</v>
      </c>
      <c r="Z60" s="51" t="s">
        <v>143</v>
      </c>
    </row>
    <row r="61" spans="1:26" x14ac:dyDescent="0.25">
      <c r="A61" s="57">
        <v>57</v>
      </c>
      <c r="B61" s="51" t="s">
        <v>397</v>
      </c>
      <c r="C61" s="51" t="s">
        <v>129</v>
      </c>
      <c r="D61" s="130" t="s">
        <v>458</v>
      </c>
      <c r="E61" s="130" t="s">
        <v>460</v>
      </c>
      <c r="F61" s="130" t="s">
        <v>459</v>
      </c>
      <c r="G61" s="132" t="s">
        <v>400</v>
      </c>
      <c r="H61" s="31" t="s">
        <v>95</v>
      </c>
      <c r="I61" s="31" t="s">
        <v>311</v>
      </c>
      <c r="J61" s="31" t="s">
        <v>311</v>
      </c>
      <c r="K61" s="132" t="s">
        <v>464</v>
      </c>
      <c r="L61" s="54">
        <v>145000</v>
      </c>
      <c r="M61" s="37">
        <f t="shared" si="1"/>
        <v>123250</v>
      </c>
      <c r="N61" s="55">
        <v>2024</v>
      </c>
      <c r="O61" s="183">
        <v>2024</v>
      </c>
      <c r="P61" s="32" t="s">
        <v>333</v>
      </c>
      <c r="Q61" s="32" t="s">
        <v>333</v>
      </c>
      <c r="R61" s="32" t="s">
        <v>333</v>
      </c>
      <c r="S61" s="32" t="s">
        <v>333</v>
      </c>
      <c r="T61" s="32" t="s">
        <v>333</v>
      </c>
      <c r="U61" s="32"/>
      <c r="V61" s="32" t="s">
        <v>333</v>
      </c>
      <c r="W61" s="32"/>
      <c r="X61" s="32" t="s">
        <v>333</v>
      </c>
      <c r="Y61" s="51" t="s">
        <v>271</v>
      </c>
      <c r="Z61" s="51" t="s">
        <v>143</v>
      </c>
    </row>
    <row r="62" spans="1:26" ht="25.5" x14ac:dyDescent="0.25">
      <c r="A62" s="32">
        <v>58</v>
      </c>
      <c r="B62" s="131" t="s">
        <v>325</v>
      </c>
      <c r="C62" s="131" t="s">
        <v>129</v>
      </c>
      <c r="D62" s="130">
        <v>70188408</v>
      </c>
      <c r="E62" s="130">
        <v>102454221</v>
      </c>
      <c r="F62" s="130">
        <v>600099458</v>
      </c>
      <c r="G62" s="132" t="s">
        <v>408</v>
      </c>
      <c r="H62" s="133" t="s">
        <v>95</v>
      </c>
      <c r="I62" s="133" t="s">
        <v>311</v>
      </c>
      <c r="J62" s="133" t="s">
        <v>311</v>
      </c>
      <c r="K62" s="132" t="s">
        <v>465</v>
      </c>
      <c r="L62" s="54">
        <v>500000</v>
      </c>
      <c r="M62" s="37">
        <f t="shared" si="1"/>
        <v>425000</v>
      </c>
      <c r="N62" s="55">
        <v>2024</v>
      </c>
      <c r="O62" s="182">
        <v>2027</v>
      </c>
      <c r="P62" s="136" t="s">
        <v>333</v>
      </c>
      <c r="Q62" s="136" t="s">
        <v>333</v>
      </c>
      <c r="R62" s="136" t="s">
        <v>333</v>
      </c>
      <c r="S62" s="136" t="s">
        <v>333</v>
      </c>
      <c r="T62" s="136"/>
      <c r="U62" s="136"/>
      <c r="V62" s="138" t="s">
        <v>333</v>
      </c>
      <c r="W62" s="136"/>
      <c r="X62" s="138" t="s">
        <v>333</v>
      </c>
      <c r="Y62" s="131" t="s">
        <v>144</v>
      </c>
      <c r="Z62" s="131" t="s">
        <v>143</v>
      </c>
    </row>
    <row r="63" spans="1:26" x14ac:dyDescent="0.25">
      <c r="A63" s="137">
        <v>59</v>
      </c>
      <c r="B63" s="131" t="s">
        <v>325</v>
      </c>
      <c r="C63" s="131" t="s">
        <v>129</v>
      </c>
      <c r="D63" s="130">
        <v>70188408</v>
      </c>
      <c r="E63" s="130">
        <v>102454221</v>
      </c>
      <c r="F63" s="130">
        <v>600099458</v>
      </c>
      <c r="G63" s="132" t="s">
        <v>409</v>
      </c>
      <c r="H63" s="133" t="s">
        <v>95</v>
      </c>
      <c r="I63" s="133" t="s">
        <v>311</v>
      </c>
      <c r="J63" s="133" t="s">
        <v>311</v>
      </c>
      <c r="K63" s="148" t="s">
        <v>410</v>
      </c>
      <c r="L63" s="54">
        <v>2000000</v>
      </c>
      <c r="M63" s="37">
        <f t="shared" si="1"/>
        <v>1700000</v>
      </c>
      <c r="N63" s="55">
        <v>2024</v>
      </c>
      <c r="O63" s="182">
        <v>2027</v>
      </c>
      <c r="P63" s="136" t="s">
        <v>333</v>
      </c>
      <c r="Q63" s="136" t="s">
        <v>333</v>
      </c>
      <c r="R63" s="136"/>
      <c r="S63" s="136"/>
      <c r="T63" s="136"/>
      <c r="U63" s="136"/>
      <c r="V63" s="138" t="s">
        <v>333</v>
      </c>
      <c r="W63" s="136"/>
      <c r="X63" s="138" t="s">
        <v>333</v>
      </c>
      <c r="Y63" s="131" t="s">
        <v>144</v>
      </c>
      <c r="Z63" s="131" t="s">
        <v>143</v>
      </c>
    </row>
    <row r="64" spans="1:26" ht="26.25" thickBot="1" x14ac:dyDescent="0.3">
      <c r="A64" s="56">
        <v>60</v>
      </c>
      <c r="B64" s="131" t="s">
        <v>325</v>
      </c>
      <c r="C64" s="131" t="s">
        <v>129</v>
      </c>
      <c r="D64" s="130">
        <v>70188408</v>
      </c>
      <c r="E64" s="130">
        <v>102454221</v>
      </c>
      <c r="F64" s="130">
        <v>600099458</v>
      </c>
      <c r="G64" s="132" t="s">
        <v>411</v>
      </c>
      <c r="H64" s="133" t="s">
        <v>95</v>
      </c>
      <c r="I64" s="133" t="s">
        <v>311</v>
      </c>
      <c r="J64" s="133" t="s">
        <v>311</v>
      </c>
      <c r="K64" s="132" t="s">
        <v>412</v>
      </c>
      <c r="L64" s="54">
        <v>800000</v>
      </c>
      <c r="M64" s="37">
        <f t="shared" si="1"/>
        <v>680000</v>
      </c>
      <c r="N64" s="55">
        <v>2024</v>
      </c>
      <c r="O64" s="182">
        <v>2027</v>
      </c>
      <c r="P64" s="136"/>
      <c r="Q64" s="136" t="s">
        <v>333</v>
      </c>
      <c r="R64" s="136" t="s">
        <v>333</v>
      </c>
      <c r="S64" s="136" t="s">
        <v>333</v>
      </c>
      <c r="T64" s="136"/>
      <c r="U64" s="136"/>
      <c r="V64" s="138" t="s">
        <v>333</v>
      </c>
      <c r="W64" s="136"/>
      <c r="X64" s="138" t="s">
        <v>333</v>
      </c>
      <c r="Y64" s="131" t="s">
        <v>144</v>
      </c>
      <c r="Z64" s="131" t="s">
        <v>143</v>
      </c>
    </row>
    <row r="65" spans="1:26" x14ac:dyDescent="0.25">
      <c r="A65" s="50">
        <v>61</v>
      </c>
      <c r="B65" s="51" t="s">
        <v>427</v>
      </c>
      <c r="C65" s="51" t="s">
        <v>428</v>
      </c>
      <c r="D65" s="130" t="s">
        <v>429</v>
      </c>
      <c r="E65" s="130" t="s">
        <v>461</v>
      </c>
      <c r="F65" s="130">
        <v>600098974</v>
      </c>
      <c r="G65" s="132" t="s">
        <v>430</v>
      </c>
      <c r="H65" s="31" t="s">
        <v>95</v>
      </c>
      <c r="I65" s="31" t="s">
        <v>311</v>
      </c>
      <c r="J65" s="31" t="s">
        <v>431</v>
      </c>
      <c r="K65" s="53" t="s">
        <v>432</v>
      </c>
      <c r="L65" s="54">
        <v>150000</v>
      </c>
      <c r="M65" s="37">
        <f t="shared" si="1"/>
        <v>127500</v>
      </c>
      <c r="N65" s="55">
        <v>2024</v>
      </c>
      <c r="O65" s="182">
        <v>2024</v>
      </c>
      <c r="P65" s="166" t="s">
        <v>145</v>
      </c>
      <c r="Q65" s="166"/>
      <c r="R65" s="166" t="s">
        <v>145</v>
      </c>
      <c r="S65" s="166" t="s">
        <v>145</v>
      </c>
      <c r="T65" s="166"/>
      <c r="U65" s="166"/>
      <c r="V65" s="166"/>
      <c r="W65" s="166"/>
      <c r="X65" s="166"/>
      <c r="Y65" s="131" t="s">
        <v>144</v>
      </c>
      <c r="Z65" s="131" t="s">
        <v>143</v>
      </c>
    </row>
    <row r="66" spans="1:26" x14ac:dyDescent="0.2">
      <c r="A66" s="57">
        <v>62</v>
      </c>
      <c r="B66" s="95" t="s">
        <v>323</v>
      </c>
      <c r="C66" s="95" t="s">
        <v>129</v>
      </c>
      <c r="D66" s="130" t="s">
        <v>328</v>
      </c>
      <c r="E66" s="130">
        <v>102718814</v>
      </c>
      <c r="F66" s="130">
        <v>600099237</v>
      </c>
      <c r="G66" s="132" t="s">
        <v>164</v>
      </c>
      <c r="H66" s="132" t="s">
        <v>95</v>
      </c>
      <c r="I66" s="132" t="s">
        <v>311</v>
      </c>
      <c r="J66" s="132" t="s">
        <v>311</v>
      </c>
      <c r="K66" s="132" t="s">
        <v>164</v>
      </c>
      <c r="L66" s="54">
        <v>1000000</v>
      </c>
      <c r="M66" s="37">
        <f t="shared" ref="M66:M69" si="2">L66/100*85</f>
        <v>850000</v>
      </c>
      <c r="N66" s="55">
        <v>2023</v>
      </c>
      <c r="O66" s="182">
        <v>2024</v>
      </c>
      <c r="P66" s="166"/>
      <c r="Q66" s="166"/>
      <c r="R66" s="166"/>
      <c r="S66" s="166"/>
      <c r="T66" s="166"/>
      <c r="U66" s="166"/>
      <c r="V66" s="166"/>
      <c r="W66" s="166"/>
      <c r="X66" s="166"/>
      <c r="Y66" s="132" t="s">
        <v>144</v>
      </c>
      <c r="Z66" s="132" t="s">
        <v>143</v>
      </c>
    </row>
    <row r="67" spans="1:26" x14ac:dyDescent="0.2">
      <c r="A67" s="32">
        <v>63</v>
      </c>
      <c r="B67" s="95" t="s">
        <v>323</v>
      </c>
      <c r="C67" s="95" t="s">
        <v>129</v>
      </c>
      <c r="D67" s="130" t="s">
        <v>328</v>
      </c>
      <c r="E67" s="130">
        <v>102718814</v>
      </c>
      <c r="F67" s="130">
        <v>600099237</v>
      </c>
      <c r="G67" s="132" t="s">
        <v>210</v>
      </c>
      <c r="H67" s="132" t="s">
        <v>95</v>
      </c>
      <c r="I67" s="132" t="s">
        <v>311</v>
      </c>
      <c r="J67" s="132" t="s">
        <v>311</v>
      </c>
      <c r="K67" s="132" t="s">
        <v>210</v>
      </c>
      <c r="L67" s="54">
        <v>7000000</v>
      </c>
      <c r="M67" s="37">
        <f t="shared" si="2"/>
        <v>5950000</v>
      </c>
      <c r="N67" s="55">
        <v>2024</v>
      </c>
      <c r="O67" s="182">
        <v>2025</v>
      </c>
      <c r="P67" s="166"/>
      <c r="Q67" s="166"/>
      <c r="R67" s="166"/>
      <c r="S67" s="166"/>
      <c r="T67" s="166" t="s">
        <v>145</v>
      </c>
      <c r="U67" s="166"/>
      <c r="V67" s="166" t="s">
        <v>145</v>
      </c>
      <c r="W67" s="166" t="s">
        <v>145</v>
      </c>
      <c r="X67" s="166"/>
      <c r="Y67" s="132" t="s">
        <v>144</v>
      </c>
      <c r="Z67" s="132" t="s">
        <v>143</v>
      </c>
    </row>
    <row r="68" spans="1:26" x14ac:dyDescent="0.2">
      <c r="A68" s="137">
        <v>64</v>
      </c>
      <c r="B68" s="95" t="s">
        <v>323</v>
      </c>
      <c r="C68" s="95" t="s">
        <v>129</v>
      </c>
      <c r="D68" s="130" t="s">
        <v>328</v>
      </c>
      <c r="E68" s="130">
        <v>102718814</v>
      </c>
      <c r="F68" s="130">
        <v>600099237</v>
      </c>
      <c r="G68" s="132" t="s">
        <v>211</v>
      </c>
      <c r="H68" s="132" t="s">
        <v>95</v>
      </c>
      <c r="I68" s="132" t="s">
        <v>311</v>
      </c>
      <c r="J68" s="132" t="s">
        <v>311</v>
      </c>
      <c r="K68" s="132" t="s">
        <v>211</v>
      </c>
      <c r="L68" s="54">
        <v>10000000</v>
      </c>
      <c r="M68" s="37">
        <f t="shared" si="2"/>
        <v>8500000</v>
      </c>
      <c r="N68" s="55">
        <v>2025</v>
      </c>
      <c r="O68" s="182">
        <v>2027</v>
      </c>
      <c r="P68" s="166"/>
      <c r="Q68" s="166"/>
      <c r="R68" s="166"/>
      <c r="S68" s="166"/>
      <c r="T68" s="166"/>
      <c r="U68" s="166"/>
      <c r="V68" s="166" t="s">
        <v>145</v>
      </c>
      <c r="W68" s="166" t="s">
        <v>145</v>
      </c>
      <c r="X68" s="166"/>
      <c r="Y68" s="132" t="s">
        <v>144</v>
      </c>
      <c r="Z68" s="132" t="s">
        <v>143</v>
      </c>
    </row>
    <row r="69" spans="1:26" ht="15.75" thickBot="1" x14ac:dyDescent="0.25">
      <c r="A69" s="56">
        <v>65</v>
      </c>
      <c r="B69" s="95" t="s">
        <v>323</v>
      </c>
      <c r="C69" s="95" t="s">
        <v>129</v>
      </c>
      <c r="D69" s="130" t="s">
        <v>328</v>
      </c>
      <c r="E69" s="130">
        <v>102718814</v>
      </c>
      <c r="F69" s="130">
        <v>600099237</v>
      </c>
      <c r="G69" s="132" t="s">
        <v>212</v>
      </c>
      <c r="H69" s="132" t="s">
        <v>95</v>
      </c>
      <c r="I69" s="132" t="s">
        <v>311</v>
      </c>
      <c r="J69" s="132" t="s">
        <v>311</v>
      </c>
      <c r="K69" s="132" t="s">
        <v>212</v>
      </c>
      <c r="L69" s="54">
        <v>300000</v>
      </c>
      <c r="M69" s="37">
        <f t="shared" si="2"/>
        <v>255000</v>
      </c>
      <c r="N69" s="55">
        <v>2024</v>
      </c>
      <c r="O69" s="182">
        <v>2024</v>
      </c>
      <c r="P69" s="166"/>
      <c r="Q69" s="166"/>
      <c r="R69" s="166"/>
      <c r="S69" s="166"/>
      <c r="T69" s="166"/>
      <c r="U69" s="166"/>
      <c r="V69" s="166"/>
      <c r="W69" s="166"/>
      <c r="X69" s="166"/>
      <c r="Y69" s="132" t="s">
        <v>144</v>
      </c>
      <c r="Z69" s="132" t="s">
        <v>143</v>
      </c>
    </row>
    <row r="70" spans="1:26" x14ac:dyDescent="0.2">
      <c r="A70" s="50">
        <v>66</v>
      </c>
      <c r="B70" s="95" t="s">
        <v>323</v>
      </c>
      <c r="C70" s="95" t="s">
        <v>129</v>
      </c>
      <c r="D70" s="130" t="s">
        <v>328</v>
      </c>
      <c r="E70" s="130">
        <v>102718814</v>
      </c>
      <c r="F70" s="130">
        <v>600099237</v>
      </c>
      <c r="G70" s="132" t="s">
        <v>213</v>
      </c>
      <c r="H70" s="132" t="s">
        <v>95</v>
      </c>
      <c r="I70" s="132" t="s">
        <v>311</v>
      </c>
      <c r="J70" s="132" t="s">
        <v>311</v>
      </c>
      <c r="K70" s="132" t="s">
        <v>268</v>
      </c>
      <c r="L70" s="54">
        <v>3000000</v>
      </c>
      <c r="M70" s="37">
        <f t="shared" ref="M70:M80" si="3">L70/100*85</f>
        <v>2550000</v>
      </c>
      <c r="N70" s="55">
        <v>2023</v>
      </c>
      <c r="O70" s="182">
        <v>2024</v>
      </c>
      <c r="P70" s="166"/>
      <c r="Q70" s="166"/>
      <c r="R70" s="166"/>
      <c r="S70" s="166"/>
      <c r="T70" s="166"/>
      <c r="U70" s="166"/>
      <c r="V70" s="166"/>
      <c r="W70" s="166"/>
      <c r="X70" s="166"/>
      <c r="Y70" s="132" t="s">
        <v>144</v>
      </c>
      <c r="Z70" s="132" t="s">
        <v>143</v>
      </c>
    </row>
    <row r="71" spans="1:26" x14ac:dyDescent="0.2">
      <c r="A71" s="57">
        <v>67</v>
      </c>
      <c r="B71" s="95" t="s">
        <v>323</v>
      </c>
      <c r="C71" s="95" t="s">
        <v>129</v>
      </c>
      <c r="D71" s="130" t="s">
        <v>328</v>
      </c>
      <c r="E71" s="130">
        <v>102718814</v>
      </c>
      <c r="F71" s="130">
        <v>600099237</v>
      </c>
      <c r="G71" s="132" t="s">
        <v>214</v>
      </c>
      <c r="H71" s="132" t="s">
        <v>95</v>
      </c>
      <c r="I71" s="132" t="s">
        <v>311</v>
      </c>
      <c r="J71" s="132" t="s">
        <v>311</v>
      </c>
      <c r="K71" s="132" t="s">
        <v>214</v>
      </c>
      <c r="L71" s="54">
        <v>3000000</v>
      </c>
      <c r="M71" s="37">
        <f t="shared" si="3"/>
        <v>2550000</v>
      </c>
      <c r="N71" s="55">
        <v>2023</v>
      </c>
      <c r="O71" s="182">
        <v>2023</v>
      </c>
      <c r="P71" s="166"/>
      <c r="Q71" s="166"/>
      <c r="R71" s="166"/>
      <c r="S71" s="166" t="s">
        <v>145</v>
      </c>
      <c r="T71" s="166"/>
      <c r="U71" s="166"/>
      <c r="V71" s="166"/>
      <c r="W71" s="166"/>
      <c r="X71" s="166"/>
      <c r="Y71" s="132" t="s">
        <v>144</v>
      </c>
      <c r="Z71" s="132" t="s">
        <v>143</v>
      </c>
    </row>
    <row r="72" spans="1:26" x14ac:dyDescent="0.2">
      <c r="A72" s="32">
        <v>68</v>
      </c>
      <c r="B72" s="95" t="s">
        <v>323</v>
      </c>
      <c r="C72" s="95" t="s">
        <v>129</v>
      </c>
      <c r="D72" s="130" t="s">
        <v>328</v>
      </c>
      <c r="E72" s="130">
        <v>102718814</v>
      </c>
      <c r="F72" s="130">
        <v>600099237</v>
      </c>
      <c r="G72" s="132" t="s">
        <v>215</v>
      </c>
      <c r="H72" s="132" t="s">
        <v>95</v>
      </c>
      <c r="I72" s="132" t="s">
        <v>311</v>
      </c>
      <c r="J72" s="132" t="s">
        <v>311</v>
      </c>
      <c r="K72" s="132" t="s">
        <v>215</v>
      </c>
      <c r="L72" s="54">
        <v>750000</v>
      </c>
      <c r="M72" s="37">
        <f t="shared" si="3"/>
        <v>637500</v>
      </c>
      <c r="N72" s="55">
        <v>2023</v>
      </c>
      <c r="O72" s="182">
        <v>2024</v>
      </c>
      <c r="P72" s="166"/>
      <c r="Q72" s="166"/>
      <c r="R72" s="166"/>
      <c r="S72" s="166"/>
      <c r="T72" s="166"/>
      <c r="U72" s="166"/>
      <c r="V72" s="166" t="s">
        <v>145</v>
      </c>
      <c r="W72" s="166" t="s">
        <v>145</v>
      </c>
      <c r="X72" s="166"/>
      <c r="Y72" s="132" t="s">
        <v>144</v>
      </c>
      <c r="Z72" s="132" t="s">
        <v>143</v>
      </c>
    </row>
    <row r="73" spans="1:26" x14ac:dyDescent="0.2">
      <c r="A73" s="137">
        <v>69</v>
      </c>
      <c r="B73" s="95" t="s">
        <v>323</v>
      </c>
      <c r="C73" s="95" t="s">
        <v>129</v>
      </c>
      <c r="D73" s="130" t="s">
        <v>328</v>
      </c>
      <c r="E73" s="130">
        <v>102718814</v>
      </c>
      <c r="F73" s="130">
        <v>600099237</v>
      </c>
      <c r="G73" s="132" t="s">
        <v>204</v>
      </c>
      <c r="H73" s="132" t="s">
        <v>95</v>
      </c>
      <c r="I73" s="132" t="s">
        <v>311</v>
      </c>
      <c r="J73" s="132" t="s">
        <v>311</v>
      </c>
      <c r="K73" s="132" t="s">
        <v>204</v>
      </c>
      <c r="L73" s="54">
        <v>2100000</v>
      </c>
      <c r="M73" s="37">
        <f t="shared" si="3"/>
        <v>1785000</v>
      </c>
      <c r="N73" s="55">
        <v>2023</v>
      </c>
      <c r="O73" s="182">
        <v>2024</v>
      </c>
      <c r="P73" s="166"/>
      <c r="Q73" s="166"/>
      <c r="R73" s="166"/>
      <c r="S73" s="166"/>
      <c r="T73" s="166" t="s">
        <v>145</v>
      </c>
      <c r="U73" s="166"/>
      <c r="V73" s="166" t="s">
        <v>145</v>
      </c>
      <c r="W73" s="166" t="s">
        <v>145</v>
      </c>
      <c r="X73" s="166"/>
      <c r="Y73" s="132" t="s">
        <v>144</v>
      </c>
      <c r="Z73" s="132" t="s">
        <v>143</v>
      </c>
    </row>
    <row r="74" spans="1:26" ht="15.75" thickBot="1" x14ac:dyDescent="0.25">
      <c r="A74" s="56">
        <v>70</v>
      </c>
      <c r="B74" s="95" t="s">
        <v>323</v>
      </c>
      <c r="C74" s="95" t="s">
        <v>129</v>
      </c>
      <c r="D74" s="130" t="s">
        <v>328</v>
      </c>
      <c r="E74" s="130">
        <v>102718814</v>
      </c>
      <c r="F74" s="130">
        <v>600099237</v>
      </c>
      <c r="G74" s="132" t="s">
        <v>216</v>
      </c>
      <c r="H74" s="132" t="s">
        <v>95</v>
      </c>
      <c r="I74" s="132" t="s">
        <v>311</v>
      </c>
      <c r="J74" s="132" t="s">
        <v>311</v>
      </c>
      <c r="K74" s="132" t="s">
        <v>216</v>
      </c>
      <c r="L74" s="54">
        <v>900000</v>
      </c>
      <c r="M74" s="37">
        <f t="shared" si="3"/>
        <v>765000</v>
      </c>
      <c r="N74" s="55">
        <v>2023</v>
      </c>
      <c r="O74" s="182">
        <v>2024</v>
      </c>
      <c r="P74" s="166"/>
      <c r="Q74" s="166"/>
      <c r="R74" s="166"/>
      <c r="S74" s="166"/>
      <c r="T74" s="166"/>
      <c r="U74" s="166"/>
      <c r="V74" s="166"/>
      <c r="W74" s="166"/>
      <c r="X74" s="166"/>
      <c r="Y74" s="132" t="s">
        <v>144</v>
      </c>
      <c r="Z74" s="132" t="s">
        <v>143</v>
      </c>
    </row>
    <row r="75" spans="1:26" x14ac:dyDescent="0.2">
      <c r="A75" s="50">
        <v>71</v>
      </c>
      <c r="B75" s="95" t="s">
        <v>323</v>
      </c>
      <c r="C75" s="95" t="s">
        <v>129</v>
      </c>
      <c r="D75" s="130" t="s">
        <v>328</v>
      </c>
      <c r="E75" s="130">
        <v>102718814</v>
      </c>
      <c r="F75" s="130">
        <v>600099237</v>
      </c>
      <c r="G75" s="132" t="s">
        <v>217</v>
      </c>
      <c r="H75" s="132" t="s">
        <v>95</v>
      </c>
      <c r="I75" s="132" t="s">
        <v>311</v>
      </c>
      <c r="J75" s="132" t="s">
        <v>311</v>
      </c>
      <c r="K75" s="132" t="s">
        <v>217</v>
      </c>
      <c r="L75" s="54">
        <v>400000</v>
      </c>
      <c r="M75" s="37">
        <f t="shared" si="3"/>
        <v>340000</v>
      </c>
      <c r="N75" s="55">
        <v>2024</v>
      </c>
      <c r="O75" s="182">
        <v>2025</v>
      </c>
      <c r="P75" s="166"/>
      <c r="Q75" s="166"/>
      <c r="R75" s="166" t="s">
        <v>145</v>
      </c>
      <c r="S75" s="166"/>
      <c r="T75" s="166"/>
      <c r="U75" s="166"/>
      <c r="V75" s="166"/>
      <c r="W75" s="166"/>
      <c r="X75" s="166"/>
      <c r="Y75" s="132" t="s">
        <v>144</v>
      </c>
      <c r="Z75" s="132" t="s">
        <v>143</v>
      </c>
    </row>
    <row r="76" spans="1:26" x14ac:dyDescent="0.2">
      <c r="A76" s="57">
        <v>72</v>
      </c>
      <c r="B76" s="95" t="s">
        <v>323</v>
      </c>
      <c r="C76" s="95" t="s">
        <v>129</v>
      </c>
      <c r="D76" s="130" t="s">
        <v>328</v>
      </c>
      <c r="E76" s="130">
        <v>102718814</v>
      </c>
      <c r="F76" s="130">
        <v>600099237</v>
      </c>
      <c r="G76" s="132" t="s">
        <v>218</v>
      </c>
      <c r="H76" s="132" t="s">
        <v>95</v>
      </c>
      <c r="I76" s="132" t="s">
        <v>311</v>
      </c>
      <c r="J76" s="132" t="s">
        <v>311</v>
      </c>
      <c r="K76" s="132" t="s">
        <v>218</v>
      </c>
      <c r="L76" s="54">
        <v>4000000</v>
      </c>
      <c r="M76" s="37">
        <f t="shared" si="3"/>
        <v>3400000</v>
      </c>
      <c r="N76" s="55">
        <v>2023</v>
      </c>
      <c r="O76" s="182">
        <v>2025</v>
      </c>
      <c r="P76" s="166" t="s">
        <v>333</v>
      </c>
      <c r="Q76" s="166" t="s">
        <v>145</v>
      </c>
      <c r="R76" s="166" t="s">
        <v>333</v>
      </c>
      <c r="S76" s="166" t="s">
        <v>333</v>
      </c>
      <c r="T76" s="166" t="s">
        <v>333</v>
      </c>
      <c r="U76" s="166" t="s">
        <v>333</v>
      </c>
      <c r="V76" s="166" t="s">
        <v>145</v>
      </c>
      <c r="W76" s="166" t="s">
        <v>145</v>
      </c>
      <c r="X76" s="166" t="s">
        <v>333</v>
      </c>
      <c r="Y76" s="132" t="s">
        <v>377</v>
      </c>
      <c r="Z76" s="132" t="s">
        <v>143</v>
      </c>
    </row>
    <row r="77" spans="1:26" x14ac:dyDescent="0.2">
      <c r="A77" s="32">
        <v>73</v>
      </c>
      <c r="B77" s="95" t="s">
        <v>323</v>
      </c>
      <c r="C77" s="95" t="s">
        <v>129</v>
      </c>
      <c r="D77" s="130" t="s">
        <v>328</v>
      </c>
      <c r="E77" s="130">
        <v>102718814</v>
      </c>
      <c r="F77" s="130">
        <v>600099237</v>
      </c>
      <c r="G77" s="132" t="s">
        <v>219</v>
      </c>
      <c r="H77" s="132" t="s">
        <v>95</v>
      </c>
      <c r="I77" s="132" t="s">
        <v>311</v>
      </c>
      <c r="J77" s="132" t="s">
        <v>311</v>
      </c>
      <c r="K77" s="132" t="s">
        <v>219</v>
      </c>
      <c r="L77" s="54">
        <v>2500000</v>
      </c>
      <c r="M77" s="37">
        <f t="shared" si="3"/>
        <v>2125000</v>
      </c>
      <c r="N77" s="55">
        <v>2023</v>
      </c>
      <c r="O77" s="182">
        <v>2025</v>
      </c>
      <c r="P77" s="166"/>
      <c r="Q77" s="166"/>
      <c r="R77" s="166"/>
      <c r="S77" s="166"/>
      <c r="T77" s="166"/>
      <c r="U77" s="166"/>
      <c r="V77" s="166"/>
      <c r="W77" s="166"/>
      <c r="X77" s="166"/>
      <c r="Y77" s="132" t="s">
        <v>144</v>
      </c>
      <c r="Z77" s="132" t="s">
        <v>143</v>
      </c>
    </row>
    <row r="78" spans="1:26" ht="25.5" x14ac:dyDescent="0.2">
      <c r="A78" s="137">
        <v>74</v>
      </c>
      <c r="B78" s="95" t="s">
        <v>323</v>
      </c>
      <c r="C78" s="95" t="s">
        <v>129</v>
      </c>
      <c r="D78" s="130" t="s">
        <v>328</v>
      </c>
      <c r="E78" s="130">
        <v>102718814</v>
      </c>
      <c r="F78" s="130">
        <v>600099237</v>
      </c>
      <c r="G78" s="132" t="s">
        <v>220</v>
      </c>
      <c r="H78" s="132" t="s">
        <v>95</v>
      </c>
      <c r="I78" s="132" t="s">
        <v>311</v>
      </c>
      <c r="J78" s="132" t="s">
        <v>311</v>
      </c>
      <c r="K78" s="132" t="s">
        <v>269</v>
      </c>
      <c r="L78" s="54">
        <v>3000000</v>
      </c>
      <c r="M78" s="37">
        <f t="shared" si="3"/>
        <v>2550000</v>
      </c>
      <c r="N78" s="55">
        <v>2023</v>
      </c>
      <c r="O78" s="182">
        <v>2025</v>
      </c>
      <c r="P78" s="166"/>
      <c r="Q78" s="166" t="s">
        <v>145</v>
      </c>
      <c r="R78" s="166"/>
      <c r="S78" s="166"/>
      <c r="T78" s="166"/>
      <c r="U78" s="166"/>
      <c r="V78" s="166"/>
      <c r="W78" s="166"/>
      <c r="X78" s="166"/>
      <c r="Y78" s="132" t="s">
        <v>483</v>
      </c>
      <c r="Z78" s="132" t="s">
        <v>143</v>
      </c>
    </row>
    <row r="79" spans="1:26" ht="15.75" thickBot="1" x14ac:dyDescent="0.25">
      <c r="A79" s="56">
        <v>75</v>
      </c>
      <c r="B79" s="95" t="s">
        <v>323</v>
      </c>
      <c r="C79" s="95" t="s">
        <v>129</v>
      </c>
      <c r="D79" s="130" t="s">
        <v>328</v>
      </c>
      <c r="E79" s="130">
        <v>102718814</v>
      </c>
      <c r="F79" s="130">
        <v>600099237</v>
      </c>
      <c r="G79" s="132" t="s">
        <v>482</v>
      </c>
      <c r="H79" s="132" t="s">
        <v>95</v>
      </c>
      <c r="I79" s="132" t="s">
        <v>311</v>
      </c>
      <c r="J79" s="132" t="s">
        <v>311</v>
      </c>
      <c r="K79" s="132" t="s">
        <v>480</v>
      </c>
      <c r="L79" s="54">
        <v>1200000</v>
      </c>
      <c r="M79" s="37">
        <f t="shared" si="3"/>
        <v>1020000</v>
      </c>
      <c r="N79" s="55">
        <v>2024</v>
      </c>
      <c r="O79" s="182">
        <v>2025</v>
      </c>
      <c r="P79" s="166"/>
      <c r="Q79" s="166"/>
      <c r="R79" s="166"/>
      <c r="S79" s="166"/>
      <c r="T79" s="166"/>
      <c r="U79" s="166"/>
      <c r="V79" s="166"/>
      <c r="W79" s="166"/>
      <c r="X79" s="166"/>
      <c r="Y79" s="132" t="s">
        <v>144</v>
      </c>
      <c r="Z79" s="132" t="s">
        <v>143</v>
      </c>
    </row>
    <row r="80" spans="1:26" x14ac:dyDescent="0.2">
      <c r="A80" s="50">
        <v>76</v>
      </c>
      <c r="B80" s="95" t="s">
        <v>323</v>
      </c>
      <c r="C80" s="95" t="s">
        <v>129</v>
      </c>
      <c r="D80" s="130" t="s">
        <v>328</v>
      </c>
      <c r="E80" s="130">
        <v>102718814</v>
      </c>
      <c r="F80" s="130">
        <v>600099237</v>
      </c>
      <c r="G80" s="132" t="s">
        <v>481</v>
      </c>
      <c r="H80" s="132" t="s">
        <v>95</v>
      </c>
      <c r="I80" s="132" t="s">
        <v>311</v>
      </c>
      <c r="J80" s="132" t="s">
        <v>311</v>
      </c>
      <c r="K80" s="132" t="s">
        <v>481</v>
      </c>
      <c r="L80" s="54">
        <v>1500000</v>
      </c>
      <c r="M80" s="37">
        <f t="shared" si="3"/>
        <v>1275000</v>
      </c>
      <c r="N80" s="55">
        <v>2024</v>
      </c>
      <c r="O80" s="182">
        <v>2025</v>
      </c>
      <c r="P80" s="166"/>
      <c r="Q80" s="166"/>
      <c r="R80" s="166"/>
      <c r="S80" s="166"/>
      <c r="T80" s="166"/>
      <c r="U80" s="166"/>
      <c r="V80" s="166"/>
      <c r="W80" s="166"/>
      <c r="X80" s="166"/>
      <c r="Y80" s="132" t="s">
        <v>144</v>
      </c>
      <c r="Z80" s="132" t="s">
        <v>143</v>
      </c>
    </row>
    <row r="81" spans="1:26" x14ac:dyDescent="0.2">
      <c r="A81" s="57">
        <v>77</v>
      </c>
      <c r="B81" s="95" t="s">
        <v>484</v>
      </c>
      <c r="C81" s="95" t="s">
        <v>129</v>
      </c>
      <c r="D81" s="130">
        <v>70155771</v>
      </c>
      <c r="E81" s="130">
        <v>102442941</v>
      </c>
      <c r="F81" s="130">
        <v>600099351</v>
      </c>
      <c r="G81" s="132" t="s">
        <v>485</v>
      </c>
      <c r="H81" s="132" t="s">
        <v>95</v>
      </c>
      <c r="I81" s="132" t="s">
        <v>311</v>
      </c>
      <c r="J81" s="132" t="s">
        <v>311</v>
      </c>
      <c r="K81" s="132" t="s">
        <v>486</v>
      </c>
      <c r="L81" s="54">
        <v>2500000</v>
      </c>
      <c r="M81" s="37">
        <f t="shared" ref="M81" si="4">L81/100*85</f>
        <v>2125000</v>
      </c>
      <c r="N81" s="55">
        <v>2023</v>
      </c>
      <c r="O81" s="182">
        <v>2025</v>
      </c>
      <c r="P81" s="166"/>
      <c r="Q81" s="166"/>
      <c r="R81" s="166"/>
      <c r="S81" s="166"/>
      <c r="T81" s="166"/>
      <c r="U81" s="166"/>
      <c r="V81" s="166"/>
      <c r="W81" s="166"/>
      <c r="X81" s="166"/>
      <c r="Y81" s="132" t="s">
        <v>144</v>
      </c>
      <c r="Z81" s="132" t="s">
        <v>143</v>
      </c>
    </row>
    <row r="82" spans="1:26" x14ac:dyDescent="0.2">
      <c r="A82" s="32">
        <v>78</v>
      </c>
      <c r="B82" s="95" t="s">
        <v>324</v>
      </c>
      <c r="C82" s="95" t="s">
        <v>129</v>
      </c>
      <c r="D82" s="130">
        <v>70155771</v>
      </c>
      <c r="E82" s="130">
        <v>102442941</v>
      </c>
      <c r="F82" s="130">
        <v>600099351</v>
      </c>
      <c r="G82" s="132" t="s">
        <v>221</v>
      </c>
      <c r="H82" s="132" t="s">
        <v>95</v>
      </c>
      <c r="I82" s="132" t="s">
        <v>311</v>
      </c>
      <c r="J82" s="132" t="s">
        <v>311</v>
      </c>
      <c r="K82" s="132" t="s">
        <v>270</v>
      </c>
      <c r="L82" s="54">
        <v>2900000</v>
      </c>
      <c r="M82" s="37">
        <v>2465000</v>
      </c>
      <c r="N82" s="55">
        <v>2022</v>
      </c>
      <c r="O82" s="182">
        <v>2025</v>
      </c>
      <c r="P82" s="166"/>
      <c r="Q82" s="166"/>
      <c r="R82" s="166"/>
      <c r="S82" s="166"/>
      <c r="T82" s="166"/>
      <c r="U82" s="166"/>
      <c r="V82" s="166"/>
      <c r="W82" s="166"/>
      <c r="X82" s="166"/>
      <c r="Y82" s="132" t="s">
        <v>144</v>
      </c>
      <c r="Z82" s="132" t="s">
        <v>143</v>
      </c>
    </row>
    <row r="83" spans="1:26" ht="15" customHeight="1" x14ac:dyDescent="0.2">
      <c r="A83" s="137">
        <v>79</v>
      </c>
      <c r="B83" s="95" t="s">
        <v>148</v>
      </c>
      <c r="C83" s="95" t="s">
        <v>161</v>
      </c>
      <c r="D83" s="130" t="s">
        <v>326</v>
      </c>
      <c r="E83" s="130">
        <v>108009793</v>
      </c>
      <c r="F83" s="130">
        <v>600099296</v>
      </c>
      <c r="G83" s="132" t="s">
        <v>173</v>
      </c>
      <c r="H83" s="132" t="s">
        <v>95</v>
      </c>
      <c r="I83" s="132" t="s">
        <v>311</v>
      </c>
      <c r="J83" s="132" t="s">
        <v>311</v>
      </c>
      <c r="K83" s="132" t="s">
        <v>230</v>
      </c>
      <c r="L83" s="54">
        <v>35000000</v>
      </c>
      <c r="M83" s="37">
        <v>29750000</v>
      </c>
      <c r="N83" s="55">
        <v>2024</v>
      </c>
      <c r="O83" s="182">
        <v>2024</v>
      </c>
      <c r="P83" s="166" t="s">
        <v>145</v>
      </c>
      <c r="Q83" s="166" t="s">
        <v>145</v>
      </c>
      <c r="R83" s="166" t="s">
        <v>145</v>
      </c>
      <c r="S83" s="166" t="s">
        <v>145</v>
      </c>
      <c r="T83" s="166"/>
      <c r="U83" s="166"/>
      <c r="V83" s="166"/>
      <c r="W83" s="166"/>
      <c r="X83" s="166"/>
      <c r="Y83" s="132" t="s">
        <v>483</v>
      </c>
      <c r="Z83" s="132" t="s">
        <v>143</v>
      </c>
    </row>
    <row r="84" spans="1:26" ht="15" customHeight="1" thickBot="1" x14ac:dyDescent="0.25">
      <c r="A84" s="56">
        <v>80</v>
      </c>
      <c r="B84" s="95" t="s">
        <v>148</v>
      </c>
      <c r="C84" s="95" t="s">
        <v>129</v>
      </c>
      <c r="D84" s="130" t="s">
        <v>326</v>
      </c>
      <c r="E84" s="130">
        <v>108009793</v>
      </c>
      <c r="F84" s="130">
        <v>600099296</v>
      </c>
      <c r="G84" s="132" t="s">
        <v>174</v>
      </c>
      <c r="H84" s="132" t="s">
        <v>95</v>
      </c>
      <c r="I84" s="132" t="s">
        <v>311</v>
      </c>
      <c r="J84" s="132" t="s">
        <v>311</v>
      </c>
      <c r="K84" s="132" t="s">
        <v>231</v>
      </c>
      <c r="L84" s="54">
        <v>1000000</v>
      </c>
      <c r="M84" s="37">
        <v>850000</v>
      </c>
      <c r="N84" s="55">
        <v>2025</v>
      </c>
      <c r="O84" s="182">
        <v>2025</v>
      </c>
      <c r="P84" s="166"/>
      <c r="Q84" s="166"/>
      <c r="R84" s="166"/>
      <c r="S84" s="166"/>
      <c r="T84" s="166"/>
      <c r="U84" s="166"/>
      <c r="V84" s="166"/>
      <c r="W84" s="166"/>
      <c r="X84" s="166"/>
      <c r="Y84" s="132" t="s">
        <v>144</v>
      </c>
      <c r="Z84" s="132" t="s">
        <v>143</v>
      </c>
    </row>
    <row r="85" spans="1:26" ht="15" customHeight="1" x14ac:dyDescent="0.2">
      <c r="A85" s="50">
        <v>81</v>
      </c>
      <c r="B85" s="95" t="s">
        <v>148</v>
      </c>
      <c r="C85" s="95" t="s">
        <v>129</v>
      </c>
      <c r="D85" s="130" t="s">
        <v>326</v>
      </c>
      <c r="E85" s="130">
        <v>108009793</v>
      </c>
      <c r="F85" s="130">
        <v>600099296</v>
      </c>
      <c r="G85" s="132" t="s">
        <v>175</v>
      </c>
      <c r="H85" s="132" t="s">
        <v>95</v>
      </c>
      <c r="I85" s="132" t="s">
        <v>311</v>
      </c>
      <c r="J85" s="132" t="s">
        <v>311</v>
      </c>
      <c r="K85" s="132" t="s">
        <v>487</v>
      </c>
      <c r="L85" s="54">
        <v>500000</v>
      </c>
      <c r="M85" s="37">
        <v>425000</v>
      </c>
      <c r="N85" s="55">
        <v>2022</v>
      </c>
      <c r="O85" s="182">
        <v>2022</v>
      </c>
      <c r="P85" s="166"/>
      <c r="Q85" s="166"/>
      <c r="R85" s="166"/>
      <c r="S85" s="166"/>
      <c r="T85" s="166"/>
      <c r="U85" s="166"/>
      <c r="V85" s="166"/>
      <c r="W85" s="166"/>
      <c r="X85" s="166"/>
      <c r="Y85" s="132" t="s">
        <v>144</v>
      </c>
      <c r="Z85" s="132" t="s">
        <v>143</v>
      </c>
    </row>
    <row r="86" spans="1:26" x14ac:dyDescent="0.2">
      <c r="A86" s="57">
        <v>82</v>
      </c>
      <c r="B86" s="95" t="s">
        <v>148</v>
      </c>
      <c r="C86" s="95" t="s">
        <v>129</v>
      </c>
      <c r="D86" s="130" t="s">
        <v>326</v>
      </c>
      <c r="E86" s="130">
        <v>108009793</v>
      </c>
      <c r="F86" s="130">
        <v>600099296</v>
      </c>
      <c r="G86" s="132" t="s">
        <v>176</v>
      </c>
      <c r="H86" s="132" t="s">
        <v>95</v>
      </c>
      <c r="I86" s="132" t="s">
        <v>311</v>
      </c>
      <c r="J86" s="132" t="s">
        <v>311</v>
      </c>
      <c r="K86" s="132" t="s">
        <v>232</v>
      </c>
      <c r="L86" s="54">
        <v>5000000</v>
      </c>
      <c r="M86" s="37">
        <v>4250000</v>
      </c>
      <c r="N86" s="55">
        <v>2025</v>
      </c>
      <c r="O86" s="182">
        <v>2025</v>
      </c>
      <c r="P86" s="166" t="s">
        <v>145</v>
      </c>
      <c r="Q86" s="166" t="s">
        <v>145</v>
      </c>
      <c r="R86" s="166" t="s">
        <v>145</v>
      </c>
      <c r="S86" s="166"/>
      <c r="T86" s="166"/>
      <c r="U86" s="166"/>
      <c r="V86" s="166"/>
      <c r="W86" s="166"/>
      <c r="X86" s="166"/>
      <c r="Y86" s="132" t="s">
        <v>144</v>
      </c>
      <c r="Z86" s="132" t="s">
        <v>143</v>
      </c>
    </row>
    <row r="87" spans="1:26" x14ac:dyDescent="0.2">
      <c r="A87" s="32">
        <v>83</v>
      </c>
      <c r="B87" s="95" t="s">
        <v>148</v>
      </c>
      <c r="C87" s="95" t="s">
        <v>129</v>
      </c>
      <c r="D87" s="130" t="s">
        <v>326</v>
      </c>
      <c r="E87" s="130">
        <v>108009793</v>
      </c>
      <c r="F87" s="130">
        <v>600099296</v>
      </c>
      <c r="G87" s="132" t="s">
        <v>177</v>
      </c>
      <c r="H87" s="132" t="s">
        <v>95</v>
      </c>
      <c r="I87" s="132" t="s">
        <v>311</v>
      </c>
      <c r="J87" s="132" t="s">
        <v>311</v>
      </c>
      <c r="K87" s="132" t="s">
        <v>233</v>
      </c>
      <c r="L87" s="54">
        <v>25000000</v>
      </c>
      <c r="M87" s="37">
        <v>21250000</v>
      </c>
      <c r="N87" s="55">
        <v>2027</v>
      </c>
      <c r="O87" s="182">
        <v>2027</v>
      </c>
      <c r="P87" s="166" t="s">
        <v>145</v>
      </c>
      <c r="Q87" s="166" t="s">
        <v>145</v>
      </c>
      <c r="R87" s="166" t="s">
        <v>145</v>
      </c>
      <c r="S87" s="166"/>
      <c r="T87" s="166"/>
      <c r="U87" s="166"/>
      <c r="V87" s="166"/>
      <c r="W87" s="166"/>
      <c r="X87" s="166"/>
      <c r="Y87" s="132" t="s">
        <v>144</v>
      </c>
      <c r="Z87" s="132" t="s">
        <v>143</v>
      </c>
    </row>
    <row r="88" spans="1:26" x14ac:dyDescent="0.2">
      <c r="A88" s="137">
        <v>84</v>
      </c>
      <c r="B88" s="95" t="s">
        <v>148</v>
      </c>
      <c r="C88" s="95" t="s">
        <v>129</v>
      </c>
      <c r="D88" s="130" t="s">
        <v>326</v>
      </c>
      <c r="E88" s="130">
        <v>108009793</v>
      </c>
      <c r="F88" s="130">
        <v>600099296</v>
      </c>
      <c r="G88" s="132" t="s">
        <v>178</v>
      </c>
      <c r="H88" s="132" t="s">
        <v>95</v>
      </c>
      <c r="I88" s="132" t="s">
        <v>311</v>
      </c>
      <c r="J88" s="132" t="s">
        <v>311</v>
      </c>
      <c r="K88" s="132" t="s">
        <v>234</v>
      </c>
      <c r="L88" s="54">
        <v>3000000</v>
      </c>
      <c r="M88" s="37">
        <v>2550000</v>
      </c>
      <c r="N88" s="55">
        <v>2024</v>
      </c>
      <c r="O88" s="182">
        <v>2024</v>
      </c>
      <c r="P88" s="166"/>
      <c r="Q88" s="166"/>
      <c r="R88" s="166" t="s">
        <v>145</v>
      </c>
      <c r="S88" s="166"/>
      <c r="T88" s="166"/>
      <c r="U88" s="166"/>
      <c r="V88" s="166"/>
      <c r="W88" s="166"/>
      <c r="X88" s="166"/>
      <c r="Y88" s="132" t="s">
        <v>144</v>
      </c>
      <c r="Z88" s="132" t="s">
        <v>143</v>
      </c>
    </row>
    <row r="89" spans="1:26" ht="26.25" thickBot="1" x14ac:dyDescent="0.25">
      <c r="A89" s="56">
        <v>85</v>
      </c>
      <c r="B89" s="95" t="s">
        <v>148</v>
      </c>
      <c r="C89" s="95" t="s">
        <v>129</v>
      </c>
      <c r="D89" s="130" t="s">
        <v>326</v>
      </c>
      <c r="E89" s="130">
        <v>108009793</v>
      </c>
      <c r="F89" s="130">
        <v>600099296</v>
      </c>
      <c r="G89" s="132" t="s">
        <v>179</v>
      </c>
      <c r="H89" s="132" t="s">
        <v>95</v>
      </c>
      <c r="I89" s="132" t="s">
        <v>311</v>
      </c>
      <c r="J89" s="132" t="s">
        <v>311</v>
      </c>
      <c r="K89" s="132" t="s">
        <v>235</v>
      </c>
      <c r="L89" s="54">
        <v>3000000</v>
      </c>
      <c r="M89" s="37">
        <v>2550000</v>
      </c>
      <c r="N89" s="55">
        <v>2024</v>
      </c>
      <c r="O89" s="182">
        <v>2024</v>
      </c>
      <c r="P89" s="166"/>
      <c r="Q89" s="166" t="s">
        <v>145</v>
      </c>
      <c r="R89" s="166" t="s">
        <v>145</v>
      </c>
      <c r="S89" s="166"/>
      <c r="T89" s="166"/>
      <c r="U89" s="166"/>
      <c r="V89" s="166" t="s">
        <v>145</v>
      </c>
      <c r="W89" s="166"/>
      <c r="X89" s="166"/>
      <c r="Y89" s="132" t="s">
        <v>144</v>
      </c>
      <c r="Z89" s="132" t="s">
        <v>143</v>
      </c>
    </row>
    <row r="90" spans="1:26" x14ac:dyDescent="0.2">
      <c r="A90" s="50">
        <v>86</v>
      </c>
      <c r="B90" s="95" t="s">
        <v>148</v>
      </c>
      <c r="C90" s="95" t="s">
        <v>129</v>
      </c>
      <c r="D90" s="130" t="s">
        <v>326</v>
      </c>
      <c r="E90" s="130">
        <v>108009793</v>
      </c>
      <c r="F90" s="130">
        <v>600099296</v>
      </c>
      <c r="G90" s="132" t="s">
        <v>488</v>
      </c>
      <c r="H90" s="132" t="s">
        <v>95</v>
      </c>
      <c r="I90" s="132" t="s">
        <v>311</v>
      </c>
      <c r="J90" s="132" t="s">
        <v>311</v>
      </c>
      <c r="K90" s="132" t="s">
        <v>489</v>
      </c>
      <c r="L90" s="54">
        <v>1000000</v>
      </c>
      <c r="M90" s="37">
        <v>850000</v>
      </c>
      <c r="N90" s="55">
        <v>2024</v>
      </c>
      <c r="O90" s="182">
        <v>2024</v>
      </c>
      <c r="P90" s="166" t="s">
        <v>145</v>
      </c>
      <c r="Q90" s="166"/>
      <c r="R90" s="166"/>
      <c r="S90" s="166" t="s">
        <v>145</v>
      </c>
      <c r="T90" s="166"/>
      <c r="U90" s="166"/>
      <c r="V90" s="166"/>
      <c r="W90" s="166"/>
      <c r="X90" s="166"/>
      <c r="Y90" s="132" t="s">
        <v>144</v>
      </c>
      <c r="Z90" s="132" t="s">
        <v>143</v>
      </c>
    </row>
    <row r="91" spans="1:26" x14ac:dyDescent="0.2">
      <c r="A91" s="57">
        <v>87</v>
      </c>
      <c r="B91" s="95" t="s">
        <v>148</v>
      </c>
      <c r="C91" s="95" t="s">
        <v>129</v>
      </c>
      <c r="D91" s="130" t="s">
        <v>326</v>
      </c>
      <c r="E91" s="130">
        <v>108009793</v>
      </c>
      <c r="F91" s="130">
        <v>600099296</v>
      </c>
      <c r="G91" s="132" t="s">
        <v>180</v>
      </c>
      <c r="H91" s="132" t="s">
        <v>95</v>
      </c>
      <c r="I91" s="132" t="s">
        <v>311</v>
      </c>
      <c r="J91" s="132" t="s">
        <v>311</v>
      </c>
      <c r="K91" s="132" t="s">
        <v>236</v>
      </c>
      <c r="L91" s="54">
        <v>30000000</v>
      </c>
      <c r="M91" s="37">
        <v>25500000</v>
      </c>
      <c r="N91" s="55">
        <v>2025</v>
      </c>
      <c r="O91" s="182">
        <v>2025</v>
      </c>
      <c r="P91" s="166"/>
      <c r="Q91" s="166"/>
      <c r="R91" s="166"/>
      <c r="S91" s="166"/>
      <c r="T91" s="166"/>
      <c r="U91" s="166"/>
      <c r="V91" s="166"/>
      <c r="W91" s="166"/>
      <c r="X91" s="166"/>
      <c r="Y91" s="132" t="s">
        <v>144</v>
      </c>
      <c r="Z91" s="132" t="s">
        <v>143</v>
      </c>
    </row>
    <row r="92" spans="1:26" ht="25.5" x14ac:dyDescent="0.2">
      <c r="A92" s="32">
        <v>88</v>
      </c>
      <c r="B92" s="95" t="s">
        <v>148</v>
      </c>
      <c r="C92" s="95" t="s">
        <v>129</v>
      </c>
      <c r="D92" s="130" t="s">
        <v>326</v>
      </c>
      <c r="E92" s="130">
        <v>108009793</v>
      </c>
      <c r="F92" s="130">
        <v>600099296</v>
      </c>
      <c r="G92" s="132" t="s">
        <v>181</v>
      </c>
      <c r="H92" s="132" t="s">
        <v>95</v>
      </c>
      <c r="I92" s="132" t="s">
        <v>311</v>
      </c>
      <c r="J92" s="132" t="s">
        <v>311</v>
      </c>
      <c r="K92" s="132" t="s">
        <v>237</v>
      </c>
      <c r="L92" s="54">
        <v>150000000</v>
      </c>
      <c r="M92" s="37">
        <v>127500000</v>
      </c>
      <c r="N92" s="55">
        <v>2025</v>
      </c>
      <c r="O92" s="182">
        <v>2025</v>
      </c>
      <c r="P92" s="166" t="s">
        <v>145</v>
      </c>
      <c r="Q92" s="166" t="s">
        <v>145</v>
      </c>
      <c r="R92" s="166" t="s">
        <v>145</v>
      </c>
      <c r="S92" s="166" t="s">
        <v>145</v>
      </c>
      <c r="T92" s="166"/>
      <c r="U92" s="166"/>
      <c r="V92" s="166"/>
      <c r="W92" s="166"/>
      <c r="X92" s="166"/>
      <c r="Y92" s="132" t="s">
        <v>483</v>
      </c>
      <c r="Z92" s="132" t="s">
        <v>143</v>
      </c>
    </row>
    <row r="93" spans="1:26" ht="38.25" x14ac:dyDescent="0.2">
      <c r="A93" s="137">
        <v>89</v>
      </c>
      <c r="B93" s="95" t="s">
        <v>148</v>
      </c>
      <c r="C93" s="95" t="s">
        <v>129</v>
      </c>
      <c r="D93" s="130" t="s">
        <v>326</v>
      </c>
      <c r="E93" s="130">
        <v>108009793</v>
      </c>
      <c r="F93" s="130">
        <v>600099296</v>
      </c>
      <c r="G93" s="132" t="s">
        <v>182</v>
      </c>
      <c r="H93" s="132" t="s">
        <v>95</v>
      </c>
      <c r="I93" s="132" t="s">
        <v>311</v>
      </c>
      <c r="J93" s="132" t="s">
        <v>311</v>
      </c>
      <c r="K93" s="132" t="s">
        <v>490</v>
      </c>
      <c r="L93" s="54">
        <v>3000000</v>
      </c>
      <c r="M93" s="37">
        <v>2550000</v>
      </c>
      <c r="N93" s="55">
        <v>2024</v>
      </c>
      <c r="O93" s="182">
        <v>2024</v>
      </c>
      <c r="P93" s="166" t="s">
        <v>333</v>
      </c>
      <c r="Q93" s="166" t="s">
        <v>333</v>
      </c>
      <c r="R93" s="166" t="s">
        <v>333</v>
      </c>
      <c r="S93" s="166"/>
      <c r="T93" s="166"/>
      <c r="U93" s="166"/>
      <c r="V93" s="166"/>
      <c r="W93" s="166"/>
      <c r="X93" s="166"/>
      <c r="Y93" s="132" t="s">
        <v>144</v>
      </c>
      <c r="Z93" s="132" t="s">
        <v>143</v>
      </c>
    </row>
    <row r="94" spans="1:26" ht="26.25" thickBot="1" x14ac:dyDescent="0.25">
      <c r="A94" s="56">
        <v>90</v>
      </c>
      <c r="B94" s="95" t="s">
        <v>148</v>
      </c>
      <c r="C94" s="95" t="s">
        <v>129</v>
      </c>
      <c r="D94" s="130" t="s">
        <v>326</v>
      </c>
      <c r="E94" s="130">
        <v>108009793</v>
      </c>
      <c r="F94" s="130">
        <v>600099296</v>
      </c>
      <c r="G94" s="132" t="s">
        <v>491</v>
      </c>
      <c r="H94" s="132" t="s">
        <v>95</v>
      </c>
      <c r="I94" s="132" t="s">
        <v>311</v>
      </c>
      <c r="J94" s="132" t="s">
        <v>311</v>
      </c>
      <c r="K94" s="132" t="s">
        <v>492</v>
      </c>
      <c r="L94" s="54">
        <v>1500000</v>
      </c>
      <c r="M94" s="37">
        <v>1275000</v>
      </c>
      <c r="N94" s="55">
        <v>2024</v>
      </c>
      <c r="O94" s="182">
        <v>2024</v>
      </c>
      <c r="P94" s="166"/>
      <c r="Q94" s="166"/>
      <c r="R94" s="166"/>
      <c r="S94" s="166"/>
      <c r="T94" s="166"/>
      <c r="U94" s="166"/>
      <c r="V94" s="166"/>
      <c r="W94" s="166"/>
      <c r="X94" s="166"/>
      <c r="Y94" s="132" t="s">
        <v>144</v>
      </c>
      <c r="Z94" s="132" t="s">
        <v>143</v>
      </c>
    </row>
    <row r="95" spans="1:26" x14ac:dyDescent="0.2">
      <c r="A95" s="50">
        <v>91</v>
      </c>
      <c r="B95" s="95" t="s">
        <v>148</v>
      </c>
      <c r="C95" s="95" t="s">
        <v>129</v>
      </c>
      <c r="D95" s="130" t="s">
        <v>326</v>
      </c>
      <c r="E95" s="130">
        <v>108009793</v>
      </c>
      <c r="F95" s="130">
        <v>600099296</v>
      </c>
      <c r="G95" s="132" t="s">
        <v>493</v>
      </c>
      <c r="H95" s="132" t="s">
        <v>95</v>
      </c>
      <c r="I95" s="132" t="s">
        <v>311</v>
      </c>
      <c r="J95" s="132" t="s">
        <v>311</v>
      </c>
      <c r="K95" s="132" t="s">
        <v>493</v>
      </c>
      <c r="L95" s="54">
        <v>1000000</v>
      </c>
      <c r="M95" s="37">
        <v>850000</v>
      </c>
      <c r="N95" s="55">
        <v>2024</v>
      </c>
      <c r="O95" s="182">
        <v>2024</v>
      </c>
      <c r="P95" s="166"/>
      <c r="Q95" s="166"/>
      <c r="R95" s="166"/>
      <c r="S95" s="166"/>
      <c r="T95" s="166"/>
      <c r="U95" s="166"/>
      <c r="V95" s="166"/>
      <c r="W95" s="166"/>
      <c r="X95" s="166"/>
      <c r="Y95" s="132" t="s">
        <v>144</v>
      </c>
      <c r="Z95" s="132" t="s">
        <v>143</v>
      </c>
    </row>
    <row r="96" spans="1:26" x14ac:dyDescent="0.2">
      <c r="A96" s="57"/>
      <c r="B96" s="95"/>
      <c r="C96" s="95"/>
      <c r="D96" s="130"/>
      <c r="E96" s="130"/>
      <c r="F96" s="130"/>
      <c r="G96" s="132"/>
      <c r="H96" s="132"/>
      <c r="I96" s="132"/>
      <c r="J96" s="132"/>
      <c r="K96" s="132"/>
      <c r="L96" s="132"/>
      <c r="M96" s="132"/>
      <c r="N96" s="132"/>
      <c r="O96" s="132"/>
      <c r="P96" s="166"/>
      <c r="Q96" s="166"/>
      <c r="R96" s="166"/>
      <c r="S96" s="166"/>
      <c r="T96" s="166"/>
      <c r="U96" s="166"/>
      <c r="V96" s="166"/>
      <c r="W96" s="166"/>
      <c r="X96" s="166"/>
      <c r="Y96" s="132"/>
      <c r="Z96" s="132"/>
    </row>
    <row r="97" spans="1:24" x14ac:dyDescent="0.25">
      <c r="A97" s="45" t="s">
        <v>29</v>
      </c>
      <c r="B97" s="45"/>
      <c r="P97" s="166"/>
      <c r="Q97" s="166"/>
      <c r="R97" s="166"/>
      <c r="S97" s="166"/>
      <c r="T97" s="166"/>
      <c r="U97" s="166"/>
      <c r="V97" s="166"/>
      <c r="W97" s="166"/>
      <c r="X97" s="166"/>
    </row>
    <row r="98" spans="1:24" x14ac:dyDescent="0.25">
      <c r="A98" s="45" t="s">
        <v>108</v>
      </c>
      <c r="B98" s="45"/>
      <c r="P98" s="166"/>
      <c r="Q98" s="166"/>
      <c r="R98" s="166"/>
      <c r="S98" s="166"/>
      <c r="T98" s="166"/>
      <c r="U98" s="166"/>
      <c r="V98" s="166"/>
      <c r="W98" s="166"/>
      <c r="X98" s="166"/>
    </row>
    <row r="99" spans="1:24" x14ac:dyDescent="0.25">
      <c r="P99" s="166"/>
      <c r="Q99" s="166"/>
      <c r="R99" s="166"/>
      <c r="S99" s="166"/>
      <c r="T99" s="166"/>
      <c r="U99" s="166"/>
      <c r="V99" s="166"/>
      <c r="W99" s="166"/>
      <c r="X99" s="166"/>
    </row>
    <row r="100" spans="1:24" x14ac:dyDescent="0.25">
      <c r="A100" s="29" t="s">
        <v>43</v>
      </c>
      <c r="B100" s="45"/>
      <c r="P100" s="166"/>
      <c r="Q100" s="166"/>
      <c r="R100" s="166"/>
      <c r="S100" s="166"/>
      <c r="T100" s="166"/>
      <c r="U100" s="166"/>
      <c r="V100" s="166"/>
      <c r="W100" s="166"/>
      <c r="X100" s="166"/>
    </row>
    <row r="101" spans="1:24" x14ac:dyDescent="0.25">
      <c r="B101" s="45"/>
      <c r="P101" s="166"/>
      <c r="Q101" s="166"/>
      <c r="R101" s="166"/>
      <c r="S101" s="166"/>
      <c r="T101" s="166"/>
      <c r="U101" s="166"/>
      <c r="V101" s="166"/>
      <c r="W101" s="166"/>
      <c r="X101" s="166"/>
    </row>
    <row r="102" spans="1:24" x14ac:dyDescent="0.25">
      <c r="A102" s="47" t="s">
        <v>76</v>
      </c>
      <c r="B102" s="47"/>
      <c r="C102" s="47"/>
      <c r="D102" s="63"/>
      <c r="E102" s="47"/>
      <c r="F102" s="47"/>
      <c r="G102" s="64"/>
      <c r="H102" s="47"/>
      <c r="P102" s="166"/>
      <c r="Q102" s="166"/>
      <c r="R102" s="166"/>
      <c r="S102" s="166"/>
      <c r="T102" s="166"/>
      <c r="U102" s="166"/>
      <c r="V102" s="166"/>
      <c r="W102" s="166"/>
      <c r="X102" s="166"/>
    </row>
    <row r="103" spans="1:24" x14ac:dyDescent="0.25">
      <c r="A103" s="47" t="s">
        <v>72</v>
      </c>
      <c r="B103" s="47"/>
      <c r="C103" s="47"/>
      <c r="D103" s="63"/>
      <c r="E103" s="47"/>
      <c r="F103" s="47"/>
      <c r="G103" s="64"/>
      <c r="H103" s="47"/>
      <c r="P103" s="166"/>
      <c r="Q103" s="166"/>
      <c r="R103" s="166"/>
      <c r="S103" s="166"/>
      <c r="T103" s="166"/>
      <c r="U103" s="166"/>
      <c r="V103" s="166"/>
      <c r="W103" s="166"/>
      <c r="X103" s="166"/>
    </row>
    <row r="104" spans="1:24" x14ac:dyDescent="0.25">
      <c r="A104" s="47" t="s">
        <v>68</v>
      </c>
      <c r="B104" s="47"/>
      <c r="C104" s="47"/>
      <c r="D104" s="63"/>
      <c r="E104" s="47"/>
      <c r="F104" s="47"/>
      <c r="G104" s="64"/>
      <c r="H104" s="47"/>
      <c r="P104" s="166"/>
      <c r="Q104" s="166"/>
      <c r="R104" s="166"/>
      <c r="S104" s="166"/>
      <c r="T104" s="166"/>
      <c r="U104" s="166"/>
      <c r="V104" s="166"/>
      <c r="W104" s="166"/>
      <c r="X104" s="166"/>
    </row>
    <row r="105" spans="1:24" x14ac:dyDescent="0.25">
      <c r="A105" s="47" t="s">
        <v>69</v>
      </c>
      <c r="B105" s="47"/>
      <c r="C105" s="47"/>
      <c r="D105" s="63"/>
      <c r="E105" s="47"/>
      <c r="F105" s="47"/>
      <c r="G105" s="64"/>
      <c r="H105" s="47"/>
      <c r="P105" s="166"/>
      <c r="Q105" s="166"/>
      <c r="R105" s="166"/>
      <c r="S105" s="166"/>
      <c r="T105" s="166"/>
      <c r="U105" s="166"/>
      <c r="V105" s="166"/>
      <c r="W105" s="166"/>
      <c r="X105" s="166"/>
    </row>
    <row r="106" spans="1:24" x14ac:dyDescent="0.25">
      <c r="A106" s="47" t="s">
        <v>70</v>
      </c>
      <c r="B106" s="47"/>
      <c r="C106" s="47"/>
      <c r="D106" s="63"/>
      <c r="E106" s="47"/>
      <c r="F106" s="47"/>
      <c r="G106" s="64"/>
      <c r="H106" s="47"/>
      <c r="P106" s="166"/>
      <c r="Q106" s="166"/>
      <c r="R106" s="166"/>
      <c r="S106" s="166"/>
      <c r="T106" s="166"/>
      <c r="U106" s="166"/>
      <c r="V106" s="166"/>
      <c r="W106" s="166"/>
      <c r="X106" s="166"/>
    </row>
    <row r="107" spans="1:24" x14ac:dyDescent="0.25">
      <c r="A107" s="47" t="s">
        <v>71</v>
      </c>
      <c r="B107" s="47"/>
      <c r="C107" s="47"/>
      <c r="D107" s="63"/>
      <c r="E107" s="47"/>
      <c r="F107" s="47"/>
      <c r="G107" s="64"/>
      <c r="H107" s="47"/>
      <c r="P107" s="166"/>
      <c r="Q107" s="166"/>
      <c r="R107" s="166"/>
      <c r="S107" s="166"/>
      <c r="T107" s="166"/>
      <c r="U107" s="166"/>
      <c r="V107" s="166"/>
      <c r="W107" s="166"/>
      <c r="X107" s="166"/>
    </row>
    <row r="108" spans="1:24" x14ac:dyDescent="0.25">
      <c r="A108" s="47" t="s">
        <v>74</v>
      </c>
      <c r="B108" s="47"/>
      <c r="C108" s="47"/>
      <c r="D108" s="63"/>
      <c r="E108" s="47"/>
      <c r="F108" s="47"/>
      <c r="G108" s="64"/>
      <c r="H108" s="47"/>
      <c r="P108" s="166"/>
      <c r="Q108" s="166"/>
      <c r="R108" s="166"/>
      <c r="S108" s="166"/>
      <c r="T108" s="166"/>
      <c r="U108" s="166"/>
      <c r="V108" s="166"/>
      <c r="W108" s="166"/>
      <c r="X108" s="166"/>
    </row>
    <row r="109" spans="1:24" x14ac:dyDescent="0.25">
      <c r="A109" s="46" t="s">
        <v>73</v>
      </c>
      <c r="B109" s="46"/>
      <c r="C109" s="46"/>
      <c r="D109" s="65"/>
      <c r="E109" s="46"/>
      <c r="P109" s="166"/>
      <c r="Q109" s="166"/>
      <c r="R109" s="166"/>
      <c r="S109" s="166"/>
      <c r="T109" s="166"/>
      <c r="U109" s="166"/>
      <c r="V109" s="166"/>
      <c r="W109" s="166"/>
      <c r="X109" s="166"/>
    </row>
    <row r="110" spans="1:24" x14ac:dyDescent="0.25">
      <c r="A110" s="47" t="s">
        <v>75</v>
      </c>
      <c r="B110" s="47"/>
      <c r="C110" s="47"/>
      <c r="D110" s="63"/>
      <c r="E110" s="47"/>
      <c r="F110" s="47"/>
      <c r="P110" s="166"/>
      <c r="Q110" s="166"/>
      <c r="R110" s="166"/>
      <c r="S110" s="166"/>
      <c r="T110" s="166"/>
      <c r="U110" s="166"/>
      <c r="V110" s="166"/>
      <c r="W110" s="166"/>
      <c r="X110" s="166"/>
    </row>
    <row r="111" spans="1:24" x14ac:dyDescent="0.25">
      <c r="A111" s="47" t="s">
        <v>45</v>
      </c>
      <c r="B111" s="47"/>
      <c r="C111" s="47"/>
      <c r="D111" s="63"/>
      <c r="E111" s="47"/>
      <c r="F111" s="47"/>
      <c r="P111" s="166"/>
      <c r="Q111" s="166"/>
      <c r="R111" s="166"/>
      <c r="S111" s="166"/>
      <c r="T111" s="166"/>
      <c r="U111" s="166"/>
      <c r="V111" s="166"/>
      <c r="W111" s="166"/>
      <c r="X111" s="166"/>
    </row>
    <row r="112" spans="1:24" x14ac:dyDescent="0.25">
      <c r="A112" s="47"/>
      <c r="B112" s="47"/>
      <c r="C112" s="47"/>
      <c r="D112" s="63"/>
      <c r="E112" s="47"/>
      <c r="F112" s="47"/>
      <c r="P112" s="166"/>
      <c r="Q112" s="166"/>
      <c r="R112" s="166"/>
      <c r="S112" s="166"/>
      <c r="T112" s="166"/>
      <c r="U112" s="166"/>
      <c r="V112" s="166"/>
      <c r="W112" s="166"/>
      <c r="X112" s="166"/>
    </row>
    <row r="113" spans="1:43" x14ac:dyDescent="0.25">
      <c r="A113" s="47" t="s">
        <v>77</v>
      </c>
      <c r="B113" s="47"/>
      <c r="C113" s="47"/>
      <c r="D113" s="63"/>
      <c r="E113" s="47"/>
      <c r="F113" s="47"/>
      <c r="P113" s="166"/>
      <c r="Q113" s="166"/>
      <c r="R113" s="166"/>
      <c r="S113" s="166"/>
      <c r="T113" s="166"/>
      <c r="U113" s="166"/>
      <c r="V113" s="166"/>
      <c r="W113" s="166"/>
      <c r="X113" s="166"/>
    </row>
    <row r="114" spans="1:43" x14ac:dyDescent="0.25">
      <c r="A114" s="47" t="s">
        <v>64</v>
      </c>
      <c r="B114" s="47"/>
      <c r="C114" s="47"/>
      <c r="D114" s="63"/>
      <c r="E114" s="47"/>
      <c r="F114" s="47"/>
      <c r="P114" s="166"/>
      <c r="Q114" s="166"/>
      <c r="R114" s="166"/>
      <c r="S114" s="166"/>
      <c r="T114" s="166"/>
      <c r="U114" s="166"/>
      <c r="V114" s="166"/>
      <c r="W114" s="166"/>
      <c r="X114" s="166"/>
    </row>
    <row r="115" spans="1:43" x14ac:dyDescent="0.25">
      <c r="P115" s="166"/>
      <c r="Q115" s="166"/>
      <c r="R115" s="166"/>
      <c r="S115" s="166"/>
      <c r="T115" s="166"/>
      <c r="U115" s="166"/>
      <c r="V115" s="166"/>
      <c r="W115" s="166"/>
      <c r="X115" s="166"/>
    </row>
    <row r="116" spans="1:43" x14ac:dyDescent="0.25">
      <c r="A116" s="29" t="s">
        <v>46</v>
      </c>
      <c r="P116" s="166"/>
      <c r="Q116" s="166"/>
      <c r="R116" s="166"/>
      <c r="S116" s="166"/>
      <c r="T116" s="166"/>
      <c r="U116" s="166"/>
      <c r="V116" s="166"/>
      <c r="W116" s="166"/>
      <c r="X116" s="166"/>
    </row>
    <row r="117" spans="1:43" x14ac:dyDescent="0.25">
      <c r="A117" s="47" t="s">
        <v>47</v>
      </c>
      <c r="P117" s="166"/>
      <c r="Q117" s="166"/>
      <c r="R117" s="166"/>
      <c r="S117" s="166"/>
      <c r="T117" s="166"/>
      <c r="U117" s="166"/>
      <c r="V117" s="166"/>
      <c r="W117" s="166"/>
      <c r="X117" s="166"/>
    </row>
    <row r="118" spans="1:43" x14ac:dyDescent="0.25">
      <c r="A118" s="29" t="s">
        <v>48</v>
      </c>
      <c r="P118" s="166"/>
      <c r="Q118" s="166"/>
      <c r="R118" s="166"/>
      <c r="S118" s="166"/>
      <c r="T118" s="166"/>
      <c r="U118" s="166"/>
      <c r="V118" s="166"/>
      <c r="W118" s="166"/>
      <c r="X118" s="166"/>
    </row>
    <row r="119" spans="1:43" x14ac:dyDescent="0.25">
      <c r="P119" s="166"/>
      <c r="Q119" s="166"/>
      <c r="R119" s="166"/>
      <c r="S119" s="166"/>
      <c r="T119" s="166"/>
      <c r="U119" s="166"/>
      <c r="V119" s="166"/>
      <c r="W119" s="166"/>
      <c r="X119" s="166"/>
    </row>
    <row r="120" spans="1:43" s="47" customFormat="1" x14ac:dyDescent="0.25">
      <c r="D120" s="63"/>
      <c r="G120" s="64"/>
      <c r="K120" s="64"/>
      <c r="L120" s="49"/>
      <c r="M120" s="49"/>
      <c r="N120" s="66"/>
      <c r="O120" s="66"/>
      <c r="P120" s="166"/>
      <c r="Q120" s="166"/>
      <c r="R120" s="166"/>
      <c r="S120" s="166"/>
      <c r="T120" s="166"/>
      <c r="U120" s="166"/>
      <c r="V120" s="166"/>
      <c r="W120" s="166"/>
      <c r="X120" s="166"/>
    </row>
    <row r="121" spans="1:43" s="47" customFormat="1" x14ac:dyDescent="0.25">
      <c r="D121" s="63"/>
      <c r="G121" s="64"/>
      <c r="K121" s="64"/>
      <c r="L121" s="151"/>
      <c r="M121" s="151"/>
      <c r="N121" s="152"/>
      <c r="O121" s="152"/>
      <c r="P121" s="166"/>
      <c r="Q121" s="166"/>
      <c r="R121" s="166"/>
      <c r="S121" s="166"/>
      <c r="T121" s="166"/>
      <c r="U121" s="166"/>
      <c r="V121" s="166"/>
      <c r="W121" s="166"/>
      <c r="X121" s="166"/>
      <c r="Y121" s="153"/>
      <c r="Z121" s="153"/>
      <c r="AA121" s="153"/>
      <c r="AB121" s="153"/>
      <c r="AC121" s="153"/>
      <c r="AD121" s="153"/>
      <c r="AE121" s="153"/>
      <c r="AF121" s="153"/>
      <c r="AG121" s="153"/>
      <c r="AH121" s="153"/>
      <c r="AI121" s="153"/>
      <c r="AJ121" s="153"/>
      <c r="AK121" s="153"/>
      <c r="AL121" s="153"/>
      <c r="AM121" s="153"/>
      <c r="AN121" s="153"/>
      <c r="AO121" s="153"/>
      <c r="AP121" s="153"/>
      <c r="AQ121" s="153"/>
    </row>
    <row r="122" spans="1:43" x14ac:dyDescent="0.25">
      <c r="A122" s="46"/>
      <c r="B122" s="45"/>
      <c r="L122" s="58"/>
      <c r="M122" s="58"/>
      <c r="N122" s="59"/>
      <c r="O122" s="59"/>
      <c r="P122" s="166"/>
      <c r="Q122" s="166"/>
      <c r="R122" s="166"/>
      <c r="S122" s="166"/>
      <c r="T122" s="166"/>
      <c r="U122" s="166"/>
      <c r="V122" s="166"/>
      <c r="W122" s="166"/>
      <c r="X122" s="166"/>
      <c r="Y122" s="43"/>
      <c r="Z122" s="43"/>
      <c r="AA122" s="43"/>
      <c r="AB122" s="43"/>
      <c r="AC122" s="43"/>
      <c r="AD122" s="43"/>
      <c r="AE122" s="43"/>
      <c r="AF122" s="43"/>
      <c r="AG122" s="43"/>
      <c r="AH122" s="43"/>
      <c r="AI122" s="43"/>
      <c r="AJ122" s="43"/>
      <c r="AK122" s="43"/>
      <c r="AL122" s="43"/>
      <c r="AM122" s="43"/>
      <c r="AN122" s="43"/>
      <c r="AO122" s="43"/>
      <c r="AP122" s="43"/>
      <c r="AQ122" s="43"/>
    </row>
    <row r="123" spans="1:43" x14ac:dyDescent="0.25">
      <c r="L123" s="58"/>
      <c r="M123" s="58"/>
      <c r="N123" s="59"/>
      <c r="O123" s="59"/>
      <c r="P123" s="166"/>
      <c r="Q123" s="166"/>
      <c r="R123" s="166"/>
      <c r="S123" s="166"/>
      <c r="T123" s="166"/>
      <c r="U123" s="166"/>
      <c r="V123" s="166"/>
      <c r="W123" s="166"/>
      <c r="X123" s="166"/>
      <c r="Y123" s="43"/>
      <c r="Z123" s="43"/>
      <c r="AA123" s="43"/>
      <c r="AB123" s="43"/>
      <c r="AC123" s="43"/>
      <c r="AD123" s="43"/>
      <c r="AE123" s="43"/>
      <c r="AF123" s="43"/>
      <c r="AG123" s="43"/>
      <c r="AH123" s="43"/>
      <c r="AI123" s="43"/>
      <c r="AJ123" s="43"/>
      <c r="AK123" s="43"/>
      <c r="AL123" s="43"/>
      <c r="AM123" s="43"/>
      <c r="AN123" s="43"/>
      <c r="AO123" s="43"/>
      <c r="AP123" s="43"/>
      <c r="AQ123" s="43"/>
    </row>
    <row r="124" spans="1:43" x14ac:dyDescent="0.25">
      <c r="A124" s="47"/>
      <c r="B124" s="47"/>
      <c r="C124" s="47"/>
      <c r="D124" s="63"/>
      <c r="E124" s="47"/>
      <c r="F124" s="47"/>
      <c r="G124" s="64"/>
      <c r="H124" s="47"/>
      <c r="L124" s="58"/>
      <c r="M124" s="58"/>
      <c r="N124" s="59"/>
      <c r="O124" s="59"/>
      <c r="P124" s="166"/>
      <c r="Q124" s="166"/>
      <c r="R124" s="166"/>
      <c r="S124" s="166"/>
      <c r="T124" s="166"/>
      <c r="U124" s="166"/>
      <c r="V124" s="166"/>
      <c r="W124" s="166"/>
      <c r="X124" s="166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  <c r="AI124" s="43"/>
      <c r="AJ124" s="43"/>
      <c r="AK124" s="43"/>
      <c r="AL124" s="43"/>
      <c r="AM124" s="43"/>
      <c r="AN124" s="43"/>
      <c r="AO124" s="43"/>
      <c r="AP124" s="43"/>
      <c r="AQ124" s="43"/>
    </row>
    <row r="125" spans="1:43" x14ac:dyDescent="0.25">
      <c r="L125" s="59"/>
      <c r="M125" s="60"/>
      <c r="N125" s="60"/>
      <c r="O125" s="154"/>
      <c r="P125" s="166"/>
      <c r="Q125" s="166"/>
      <c r="R125" s="166"/>
      <c r="S125" s="166"/>
      <c r="T125" s="166"/>
      <c r="U125" s="166"/>
      <c r="V125" s="166"/>
      <c r="W125" s="166"/>
      <c r="X125" s="166"/>
      <c r="Y125" s="149"/>
      <c r="Z125" s="149"/>
      <c r="AA125" s="59"/>
      <c r="AB125" s="59"/>
      <c r="AC125" s="59"/>
      <c r="AD125" s="59"/>
      <c r="AE125" s="59"/>
      <c r="AF125" s="59"/>
      <c r="AG125" s="59"/>
      <c r="AH125" s="59"/>
      <c r="AI125" s="59"/>
      <c r="AJ125" s="60"/>
      <c r="AK125" s="60"/>
      <c r="AL125" s="43"/>
      <c r="AM125" s="43"/>
      <c r="AN125" s="43"/>
      <c r="AO125" s="43"/>
      <c r="AP125" s="43"/>
      <c r="AQ125" s="43"/>
    </row>
    <row r="126" spans="1:43" x14ac:dyDescent="0.25">
      <c r="L126" s="59"/>
      <c r="M126" s="60"/>
      <c r="N126" s="60"/>
      <c r="O126" s="154"/>
      <c r="P126" s="166"/>
      <c r="Q126" s="166"/>
      <c r="R126" s="166"/>
      <c r="S126" s="166"/>
      <c r="T126" s="166"/>
      <c r="U126" s="166"/>
      <c r="V126" s="166"/>
      <c r="W126" s="166"/>
      <c r="X126" s="166"/>
      <c r="Y126" s="149"/>
      <c r="Z126" s="149"/>
      <c r="AA126" s="59"/>
      <c r="AB126" s="59"/>
      <c r="AC126" s="59"/>
      <c r="AD126" s="59"/>
      <c r="AE126" s="59"/>
      <c r="AF126" s="59"/>
      <c r="AG126" s="59"/>
      <c r="AH126" s="59"/>
      <c r="AI126" s="59"/>
      <c r="AJ126" s="60"/>
      <c r="AK126" s="60"/>
      <c r="AL126" s="43"/>
      <c r="AM126" s="43"/>
      <c r="AN126" s="43"/>
      <c r="AO126" s="43"/>
      <c r="AP126" s="43"/>
      <c r="AQ126" s="43"/>
    </row>
    <row r="127" spans="1:43" x14ac:dyDescent="0.25">
      <c r="L127" s="59"/>
      <c r="M127" s="60"/>
      <c r="N127" s="60"/>
      <c r="O127" s="154"/>
      <c r="P127" s="166"/>
      <c r="Q127" s="166"/>
      <c r="R127" s="166"/>
      <c r="S127" s="166"/>
      <c r="T127" s="166"/>
      <c r="U127" s="166"/>
      <c r="V127" s="166"/>
      <c r="W127" s="166"/>
      <c r="X127" s="166"/>
      <c r="Y127" s="149"/>
      <c r="Z127" s="149"/>
      <c r="AA127" s="59"/>
      <c r="AB127" s="59"/>
      <c r="AC127" s="59"/>
      <c r="AD127" s="59"/>
      <c r="AE127" s="59"/>
      <c r="AF127" s="59"/>
      <c r="AG127" s="59"/>
      <c r="AH127" s="59"/>
      <c r="AI127" s="59"/>
      <c r="AJ127" s="60"/>
      <c r="AK127" s="60"/>
      <c r="AL127" s="43"/>
      <c r="AM127" s="43"/>
      <c r="AN127" s="43"/>
      <c r="AO127" s="43"/>
      <c r="AP127" s="43"/>
      <c r="AQ127" s="43"/>
    </row>
    <row r="128" spans="1:43" x14ac:dyDescent="0.25">
      <c r="L128" s="59"/>
      <c r="M128" s="60"/>
      <c r="N128" s="60"/>
      <c r="O128" s="154"/>
      <c r="P128" s="166"/>
      <c r="Q128" s="166"/>
      <c r="R128" s="166"/>
      <c r="S128" s="166"/>
      <c r="T128" s="166"/>
      <c r="U128" s="166"/>
      <c r="V128" s="166"/>
      <c r="W128" s="166"/>
      <c r="X128" s="166"/>
      <c r="Y128" s="149"/>
      <c r="Z128" s="149"/>
      <c r="AA128" s="59"/>
      <c r="AB128" s="59"/>
      <c r="AC128" s="59"/>
      <c r="AD128" s="59"/>
      <c r="AE128" s="59"/>
      <c r="AF128" s="59"/>
      <c r="AG128" s="59"/>
      <c r="AH128" s="59"/>
      <c r="AI128" s="59"/>
      <c r="AJ128" s="60"/>
      <c r="AK128" s="60"/>
      <c r="AL128" s="43"/>
      <c r="AM128" s="43"/>
      <c r="AN128" s="43"/>
      <c r="AO128" s="43"/>
      <c r="AP128" s="43"/>
      <c r="AQ128" s="43"/>
    </row>
    <row r="129" spans="12:43" x14ac:dyDescent="0.25">
      <c r="L129" s="59"/>
      <c r="M129" s="60"/>
      <c r="N129" s="60"/>
      <c r="O129" s="154"/>
      <c r="P129" s="166"/>
      <c r="Q129" s="166"/>
      <c r="R129" s="166"/>
      <c r="S129" s="166"/>
      <c r="T129" s="166"/>
      <c r="U129" s="166"/>
      <c r="V129" s="166"/>
      <c r="W129" s="166"/>
      <c r="X129" s="166"/>
      <c r="Y129" s="149"/>
      <c r="Z129" s="149"/>
      <c r="AA129" s="59"/>
      <c r="AB129" s="59"/>
      <c r="AC129" s="59"/>
      <c r="AD129" s="59"/>
      <c r="AE129" s="59"/>
      <c r="AF129" s="59"/>
      <c r="AG129" s="59"/>
      <c r="AH129" s="59"/>
      <c r="AI129" s="59"/>
      <c r="AJ129" s="60"/>
      <c r="AK129" s="60"/>
      <c r="AL129" s="43"/>
      <c r="AM129" s="43"/>
      <c r="AN129" s="43"/>
      <c r="AO129" s="43"/>
      <c r="AP129" s="43"/>
      <c r="AQ129" s="43"/>
    </row>
    <row r="130" spans="12:43" x14ac:dyDescent="0.25">
      <c r="L130" s="59"/>
      <c r="M130" s="60"/>
      <c r="N130" s="60"/>
      <c r="O130" s="154"/>
      <c r="P130" s="166"/>
      <c r="Q130" s="166"/>
      <c r="R130" s="166"/>
      <c r="S130" s="166"/>
      <c r="T130" s="166"/>
      <c r="U130" s="166"/>
      <c r="V130" s="166"/>
      <c r="W130" s="166"/>
      <c r="X130" s="166"/>
      <c r="Y130" s="149"/>
      <c r="Z130" s="149"/>
      <c r="AA130" s="59"/>
      <c r="AB130" s="59"/>
      <c r="AC130" s="59"/>
      <c r="AD130" s="59"/>
      <c r="AE130" s="59"/>
      <c r="AF130" s="59"/>
      <c r="AG130" s="59"/>
      <c r="AH130" s="59"/>
      <c r="AI130" s="59"/>
      <c r="AJ130" s="60"/>
      <c r="AK130" s="60"/>
      <c r="AL130" s="43"/>
      <c r="AM130" s="43"/>
      <c r="AN130" s="43"/>
      <c r="AO130" s="43"/>
      <c r="AP130" s="43"/>
      <c r="AQ130" s="43"/>
    </row>
    <row r="131" spans="12:43" x14ac:dyDescent="0.25">
      <c r="L131" s="59"/>
      <c r="M131" s="60"/>
      <c r="N131" s="60"/>
      <c r="O131" s="154"/>
      <c r="P131" s="166"/>
      <c r="Q131" s="166"/>
      <c r="R131" s="166"/>
      <c r="S131" s="166"/>
      <c r="T131" s="166"/>
      <c r="U131" s="166"/>
      <c r="V131" s="166"/>
      <c r="W131" s="166"/>
      <c r="X131" s="166"/>
      <c r="Y131" s="149"/>
      <c r="Z131" s="149"/>
      <c r="AA131" s="59"/>
      <c r="AB131" s="59"/>
      <c r="AC131" s="59"/>
      <c r="AD131" s="59"/>
      <c r="AE131" s="59"/>
      <c r="AF131" s="59"/>
      <c r="AG131" s="59"/>
      <c r="AH131" s="59"/>
      <c r="AI131" s="59"/>
      <c r="AJ131" s="60"/>
      <c r="AK131" s="60"/>
      <c r="AL131" s="43"/>
      <c r="AM131" s="43"/>
      <c r="AN131" s="43"/>
      <c r="AO131" s="43"/>
      <c r="AP131" s="43"/>
      <c r="AQ131" s="43"/>
    </row>
    <row r="132" spans="12:43" x14ac:dyDescent="0.25">
      <c r="L132" s="59"/>
      <c r="M132" s="60"/>
      <c r="N132" s="60"/>
      <c r="O132" s="154"/>
      <c r="P132" s="166"/>
      <c r="Q132" s="166"/>
      <c r="R132" s="166"/>
      <c r="S132" s="166"/>
      <c r="T132" s="166"/>
      <c r="U132" s="166"/>
      <c r="V132" s="166"/>
      <c r="W132" s="166"/>
      <c r="X132" s="166"/>
      <c r="Y132" s="149"/>
      <c r="Z132" s="149"/>
      <c r="AA132" s="59"/>
      <c r="AB132" s="59"/>
      <c r="AC132" s="59"/>
      <c r="AD132" s="59"/>
      <c r="AE132" s="59"/>
      <c r="AF132" s="59"/>
      <c r="AG132" s="59"/>
      <c r="AH132" s="59"/>
      <c r="AI132" s="59"/>
      <c r="AJ132" s="60"/>
      <c r="AK132" s="60"/>
      <c r="AL132" s="43"/>
      <c r="AM132" s="43"/>
      <c r="AN132" s="43"/>
      <c r="AO132" s="43"/>
      <c r="AP132" s="43"/>
      <c r="AQ132" s="43"/>
    </row>
    <row r="133" spans="12:43" x14ac:dyDescent="0.25">
      <c r="L133" s="59"/>
      <c r="M133" s="60"/>
      <c r="N133" s="60"/>
      <c r="O133" s="154"/>
      <c r="P133" s="166"/>
      <c r="Q133" s="166"/>
      <c r="R133" s="166"/>
      <c r="S133" s="166"/>
      <c r="T133" s="166"/>
      <c r="U133" s="166"/>
      <c r="V133" s="166"/>
      <c r="W133" s="166"/>
      <c r="X133" s="166"/>
      <c r="Y133" s="149"/>
      <c r="Z133" s="149"/>
      <c r="AA133" s="59"/>
      <c r="AB133" s="59"/>
      <c r="AC133" s="59"/>
      <c r="AD133" s="59"/>
      <c r="AE133" s="59"/>
      <c r="AF133" s="59"/>
      <c r="AG133" s="59"/>
      <c r="AH133" s="59"/>
      <c r="AI133" s="59"/>
      <c r="AJ133" s="60"/>
      <c r="AK133" s="60"/>
      <c r="AL133" s="43"/>
      <c r="AM133" s="43"/>
      <c r="AN133" s="43"/>
      <c r="AO133" s="43"/>
      <c r="AP133" s="43"/>
      <c r="AQ133" s="43"/>
    </row>
    <row r="134" spans="12:43" x14ac:dyDescent="0.25">
      <c r="L134" s="59"/>
      <c r="M134" s="60"/>
      <c r="N134" s="60"/>
      <c r="O134" s="154"/>
      <c r="P134" s="166"/>
      <c r="Q134" s="166"/>
      <c r="R134" s="166"/>
      <c r="S134" s="166"/>
      <c r="T134" s="166"/>
      <c r="U134" s="166"/>
      <c r="V134" s="166"/>
      <c r="W134" s="166"/>
      <c r="X134" s="166"/>
      <c r="Y134" s="149"/>
      <c r="Z134" s="149"/>
      <c r="AA134" s="59"/>
      <c r="AB134" s="59"/>
      <c r="AC134" s="59"/>
      <c r="AD134" s="59"/>
      <c r="AE134" s="59"/>
      <c r="AF134" s="59"/>
      <c r="AG134" s="59"/>
      <c r="AH134" s="59"/>
      <c r="AI134" s="59"/>
      <c r="AJ134" s="60"/>
      <c r="AK134" s="60"/>
      <c r="AL134" s="43"/>
      <c r="AM134" s="43"/>
      <c r="AN134" s="43"/>
      <c r="AO134" s="43"/>
      <c r="AP134" s="43"/>
      <c r="AQ134" s="43"/>
    </row>
    <row r="135" spans="12:43" x14ac:dyDescent="0.25">
      <c r="L135" s="59"/>
      <c r="M135" s="60"/>
      <c r="N135" s="60"/>
      <c r="O135" s="154"/>
      <c r="P135" s="166"/>
      <c r="Q135" s="166"/>
      <c r="R135" s="166"/>
      <c r="S135" s="166"/>
      <c r="T135" s="166"/>
      <c r="U135" s="166"/>
      <c r="V135" s="166"/>
      <c r="W135" s="166"/>
      <c r="X135" s="166"/>
      <c r="Y135" s="149"/>
      <c r="Z135" s="149"/>
      <c r="AA135" s="59"/>
      <c r="AB135" s="59"/>
      <c r="AC135" s="59"/>
      <c r="AD135" s="59"/>
      <c r="AE135" s="59"/>
      <c r="AF135" s="59"/>
      <c r="AG135" s="59"/>
      <c r="AH135" s="59"/>
      <c r="AI135" s="59"/>
      <c r="AJ135" s="44"/>
      <c r="AK135" s="44"/>
      <c r="AL135" s="43"/>
      <c r="AM135" s="43"/>
      <c r="AN135" s="43"/>
      <c r="AO135" s="43"/>
      <c r="AP135" s="43"/>
      <c r="AQ135" s="43"/>
    </row>
    <row r="136" spans="12:43" x14ac:dyDescent="0.25">
      <c r="L136" s="58"/>
      <c r="M136" s="58"/>
      <c r="N136" s="59"/>
      <c r="O136" s="59"/>
      <c r="P136" s="166"/>
      <c r="Q136" s="166"/>
      <c r="R136" s="166"/>
      <c r="S136" s="166"/>
      <c r="T136" s="166"/>
      <c r="U136" s="166"/>
      <c r="V136" s="166"/>
      <c r="W136" s="166"/>
      <c r="X136" s="166"/>
      <c r="Y136" s="43"/>
      <c r="Z136" s="43"/>
      <c r="AA136" s="43"/>
      <c r="AB136" s="43"/>
      <c r="AC136" s="43"/>
      <c r="AD136" s="43"/>
      <c r="AE136" s="43"/>
      <c r="AF136" s="43"/>
      <c r="AG136" s="43"/>
      <c r="AH136" s="43"/>
      <c r="AI136" s="43"/>
      <c r="AJ136" s="43"/>
      <c r="AK136" s="43"/>
      <c r="AL136" s="43"/>
      <c r="AM136" s="43"/>
      <c r="AN136" s="43"/>
      <c r="AO136" s="43"/>
      <c r="AP136" s="43"/>
      <c r="AQ136" s="43"/>
    </row>
    <row r="137" spans="12:43" x14ac:dyDescent="0.25">
      <c r="L137" s="58"/>
      <c r="M137" s="58"/>
      <c r="N137" s="59"/>
      <c r="O137" s="59"/>
      <c r="P137" s="166"/>
      <c r="Q137" s="166"/>
      <c r="R137" s="166"/>
      <c r="S137" s="166"/>
      <c r="T137" s="166"/>
      <c r="U137" s="166"/>
      <c r="V137" s="166"/>
      <c r="W137" s="166"/>
      <c r="X137" s="166"/>
      <c r="Y137" s="43"/>
      <c r="Z137" s="43"/>
      <c r="AA137" s="43"/>
      <c r="AB137" s="43"/>
      <c r="AC137" s="43"/>
      <c r="AD137" s="43"/>
      <c r="AE137" s="43"/>
      <c r="AF137" s="43"/>
      <c r="AG137" s="43"/>
      <c r="AH137" s="43"/>
      <c r="AI137" s="43"/>
      <c r="AJ137" s="43"/>
      <c r="AK137" s="43"/>
      <c r="AL137" s="43"/>
      <c r="AM137" s="43"/>
      <c r="AN137" s="43"/>
      <c r="AO137" s="43"/>
      <c r="AP137" s="43"/>
      <c r="AQ137" s="43"/>
    </row>
    <row r="138" spans="12:43" x14ac:dyDescent="0.25">
      <c r="L138" s="58"/>
      <c r="M138" s="58"/>
      <c r="N138" s="59"/>
      <c r="O138" s="59"/>
      <c r="P138" s="166"/>
      <c r="Q138" s="166"/>
      <c r="R138" s="166"/>
      <c r="S138" s="166"/>
      <c r="T138" s="166"/>
      <c r="U138" s="166"/>
      <c r="V138" s="166"/>
      <c r="W138" s="166"/>
      <c r="X138" s="166"/>
      <c r="Y138" s="43"/>
      <c r="Z138" s="43"/>
      <c r="AA138" s="43"/>
      <c r="AB138" s="43"/>
      <c r="AC138" s="43"/>
      <c r="AD138" s="43"/>
      <c r="AE138" s="43"/>
      <c r="AF138" s="43"/>
      <c r="AG138" s="43"/>
      <c r="AH138" s="43"/>
      <c r="AI138" s="43"/>
      <c r="AJ138" s="43"/>
      <c r="AK138" s="43"/>
      <c r="AL138" s="43"/>
      <c r="AM138" s="43"/>
      <c r="AN138" s="43"/>
      <c r="AO138" s="43"/>
      <c r="AP138" s="43"/>
      <c r="AQ138" s="43"/>
    </row>
    <row r="139" spans="12:43" x14ac:dyDescent="0.25">
      <c r="L139" s="58"/>
      <c r="M139" s="58"/>
      <c r="N139" s="59"/>
      <c r="O139" s="59"/>
      <c r="P139" s="43"/>
      <c r="Q139" s="43"/>
      <c r="R139" s="43"/>
      <c r="S139" s="59"/>
      <c r="T139" s="43"/>
      <c r="U139" s="43"/>
      <c r="V139" s="43"/>
      <c r="W139" s="43"/>
      <c r="X139" s="43"/>
      <c r="Y139" s="43"/>
      <c r="Z139" s="43"/>
      <c r="AA139" s="43"/>
      <c r="AB139" s="43"/>
      <c r="AC139" s="43"/>
      <c r="AD139" s="43"/>
      <c r="AE139" s="43"/>
      <c r="AF139" s="43"/>
      <c r="AG139" s="43"/>
      <c r="AH139" s="43"/>
      <c r="AI139" s="43"/>
      <c r="AJ139" s="43"/>
      <c r="AK139" s="43"/>
      <c r="AL139" s="43"/>
      <c r="AM139" s="43"/>
      <c r="AN139" s="43"/>
      <c r="AO139" s="43"/>
      <c r="AP139" s="43"/>
      <c r="AQ139" s="43"/>
    </row>
    <row r="140" spans="12:43" x14ac:dyDescent="0.25">
      <c r="L140" s="58"/>
      <c r="M140" s="58"/>
      <c r="N140" s="59"/>
      <c r="O140" s="59"/>
      <c r="P140" s="43"/>
      <c r="Q140" s="43"/>
      <c r="R140" s="43"/>
      <c r="S140" s="59"/>
      <c r="T140" s="43"/>
      <c r="U140" s="43"/>
      <c r="V140" s="43"/>
      <c r="W140" s="43"/>
      <c r="X140" s="43"/>
      <c r="Y140" s="43"/>
      <c r="Z140" s="43"/>
      <c r="AA140" s="43"/>
      <c r="AB140" s="43"/>
      <c r="AC140" s="43"/>
      <c r="AD140" s="43"/>
      <c r="AE140" s="43"/>
      <c r="AF140" s="43"/>
      <c r="AG140" s="43"/>
      <c r="AH140" s="43"/>
      <c r="AI140" s="43"/>
      <c r="AJ140" s="43"/>
      <c r="AK140" s="43"/>
      <c r="AL140" s="43"/>
      <c r="AM140" s="43"/>
      <c r="AN140" s="43"/>
      <c r="AO140" s="43"/>
      <c r="AP140" s="43"/>
      <c r="AQ140" s="43"/>
    </row>
    <row r="141" spans="12:43" x14ac:dyDescent="0.25">
      <c r="L141" s="58"/>
      <c r="M141" s="58"/>
      <c r="N141" s="59"/>
      <c r="O141" s="59"/>
      <c r="P141" s="43"/>
      <c r="Q141" s="43"/>
      <c r="R141" s="43"/>
      <c r="S141" s="59"/>
      <c r="T141" s="43"/>
      <c r="U141" s="43"/>
      <c r="V141" s="43"/>
      <c r="W141" s="43"/>
      <c r="X141" s="43"/>
      <c r="Y141" s="43"/>
      <c r="Z141" s="43"/>
      <c r="AA141" s="43"/>
      <c r="AB141" s="43"/>
      <c r="AC141" s="43"/>
      <c r="AD141" s="43"/>
      <c r="AE141" s="43"/>
      <c r="AF141" s="43"/>
      <c r="AG141" s="43"/>
      <c r="AH141" s="43"/>
      <c r="AI141" s="43"/>
      <c r="AJ141" s="43"/>
      <c r="AK141" s="43"/>
      <c r="AL141" s="43"/>
      <c r="AM141" s="43"/>
      <c r="AN141" s="43"/>
      <c r="AO141" s="43"/>
      <c r="AP141" s="43"/>
      <c r="AQ141" s="43"/>
    </row>
    <row r="142" spans="12:43" x14ac:dyDescent="0.25">
      <c r="L142" s="58"/>
      <c r="M142" s="58"/>
      <c r="N142" s="59"/>
      <c r="O142" s="59"/>
      <c r="P142" s="43"/>
      <c r="Q142" s="43"/>
      <c r="R142" s="43"/>
      <c r="S142" s="59"/>
      <c r="T142" s="43"/>
      <c r="U142" s="43"/>
      <c r="V142" s="43"/>
      <c r="W142" s="43"/>
      <c r="X142" s="43"/>
      <c r="Y142" s="43"/>
      <c r="Z142" s="43"/>
      <c r="AA142" s="43"/>
      <c r="AB142" s="43"/>
      <c r="AC142" s="43"/>
      <c r="AD142" s="43"/>
      <c r="AE142" s="43"/>
      <c r="AF142" s="43"/>
      <c r="AG142" s="43"/>
      <c r="AH142" s="43"/>
      <c r="AI142" s="43"/>
      <c r="AJ142" s="43"/>
      <c r="AK142" s="43"/>
      <c r="AL142" s="43"/>
      <c r="AM142" s="43"/>
      <c r="AN142" s="43"/>
      <c r="AO142" s="43"/>
      <c r="AP142" s="43"/>
      <c r="AQ142" s="43"/>
    </row>
    <row r="143" spans="12:43" x14ac:dyDescent="0.25">
      <c r="L143" s="58"/>
      <c r="M143" s="58"/>
      <c r="N143" s="59"/>
      <c r="O143" s="59"/>
      <c r="P143" s="43"/>
      <c r="Q143" s="43"/>
      <c r="R143" s="43"/>
      <c r="S143" s="59"/>
      <c r="T143" s="43"/>
      <c r="U143" s="43"/>
      <c r="V143" s="43"/>
      <c r="W143" s="43"/>
      <c r="X143" s="43"/>
      <c r="Y143" s="43"/>
      <c r="Z143" s="43"/>
      <c r="AA143" s="43"/>
      <c r="AB143" s="43"/>
      <c r="AC143" s="43"/>
      <c r="AD143" s="43"/>
      <c r="AE143" s="43"/>
      <c r="AF143" s="43"/>
      <c r="AG143" s="43"/>
      <c r="AH143" s="43"/>
      <c r="AI143" s="43"/>
      <c r="AJ143" s="43"/>
      <c r="AK143" s="43"/>
      <c r="AL143" s="43"/>
      <c r="AM143" s="43"/>
      <c r="AN143" s="43"/>
      <c r="AO143" s="43"/>
      <c r="AP143" s="43"/>
      <c r="AQ143" s="43"/>
    </row>
    <row r="144" spans="12:43" x14ac:dyDescent="0.25">
      <c r="L144" s="58"/>
      <c r="M144" s="58"/>
      <c r="N144" s="59"/>
      <c r="O144" s="59"/>
      <c r="P144" s="43"/>
      <c r="Q144" s="43"/>
      <c r="R144" s="43"/>
      <c r="S144" s="59"/>
      <c r="T144" s="43"/>
      <c r="U144" s="43"/>
      <c r="V144" s="43"/>
      <c r="W144" s="43"/>
      <c r="X144" s="43"/>
      <c r="Y144" s="43"/>
      <c r="Z144" s="43"/>
      <c r="AA144" s="43"/>
      <c r="AB144" s="43"/>
      <c r="AC144" s="43"/>
      <c r="AD144" s="43"/>
      <c r="AE144" s="43"/>
      <c r="AF144" s="43"/>
      <c r="AG144" s="43"/>
      <c r="AH144" s="43"/>
      <c r="AI144" s="43"/>
      <c r="AJ144" s="43"/>
      <c r="AK144" s="43"/>
      <c r="AL144" s="43"/>
      <c r="AM144" s="43"/>
      <c r="AN144" s="43"/>
      <c r="AO144" s="43"/>
      <c r="AP144" s="43"/>
      <c r="AQ144" s="43"/>
    </row>
    <row r="145" spans="12:43" x14ac:dyDescent="0.25">
      <c r="L145" s="58"/>
      <c r="M145" s="58"/>
      <c r="N145" s="59"/>
      <c r="O145" s="59"/>
      <c r="P145" s="43"/>
      <c r="Q145" s="43"/>
      <c r="R145" s="43"/>
      <c r="S145" s="59"/>
      <c r="T145" s="43"/>
      <c r="U145" s="43"/>
      <c r="V145" s="43"/>
      <c r="W145" s="43"/>
      <c r="X145" s="43"/>
      <c r="Y145" s="43"/>
      <c r="Z145" s="43"/>
      <c r="AA145" s="43"/>
      <c r="AB145" s="43"/>
      <c r="AC145" s="43"/>
      <c r="AD145" s="43"/>
      <c r="AE145" s="43"/>
      <c r="AF145" s="43"/>
      <c r="AG145" s="43"/>
      <c r="AH145" s="43"/>
      <c r="AI145" s="43"/>
      <c r="AJ145" s="43"/>
      <c r="AK145" s="43"/>
      <c r="AL145" s="43"/>
      <c r="AM145" s="43"/>
      <c r="AN145" s="43"/>
      <c r="AO145" s="43"/>
      <c r="AP145" s="43"/>
      <c r="AQ145" s="43"/>
    </row>
    <row r="146" spans="12:43" x14ac:dyDescent="0.25">
      <c r="L146" s="58"/>
      <c r="M146" s="58"/>
      <c r="N146" s="59"/>
      <c r="O146" s="59"/>
      <c r="P146" s="43"/>
      <c r="Q146" s="43"/>
      <c r="R146" s="43"/>
      <c r="S146" s="59"/>
      <c r="T146" s="43"/>
      <c r="U146" s="43"/>
      <c r="V146" s="43"/>
      <c r="W146" s="43"/>
      <c r="X146" s="43"/>
      <c r="Y146" s="43"/>
      <c r="Z146" s="43"/>
      <c r="AA146" s="43"/>
      <c r="AB146" s="43"/>
      <c r="AC146" s="43"/>
      <c r="AD146" s="43"/>
      <c r="AE146" s="43"/>
      <c r="AF146" s="43"/>
      <c r="AG146" s="43"/>
      <c r="AH146" s="43"/>
      <c r="AI146" s="43"/>
      <c r="AJ146" s="43"/>
      <c r="AK146" s="43"/>
      <c r="AL146" s="43"/>
      <c r="AM146" s="43"/>
      <c r="AN146" s="43"/>
      <c r="AO146" s="43"/>
      <c r="AP146" s="43"/>
      <c r="AQ146" s="43"/>
    </row>
    <row r="147" spans="12:43" x14ac:dyDescent="0.25">
      <c r="L147" s="58"/>
      <c r="M147" s="58"/>
      <c r="N147" s="59"/>
      <c r="O147" s="59"/>
      <c r="P147" s="43"/>
      <c r="Q147" s="43"/>
      <c r="R147" s="43"/>
      <c r="S147" s="59"/>
      <c r="T147" s="43"/>
      <c r="U147" s="43"/>
      <c r="V147" s="43"/>
      <c r="W147" s="43"/>
      <c r="X147" s="43"/>
      <c r="Y147" s="43"/>
      <c r="Z147" s="43"/>
      <c r="AA147" s="43"/>
      <c r="AB147" s="43"/>
      <c r="AC147" s="43"/>
      <c r="AD147" s="43"/>
      <c r="AE147" s="43"/>
      <c r="AF147" s="43"/>
      <c r="AG147" s="43"/>
      <c r="AH147" s="43"/>
      <c r="AI147" s="43"/>
      <c r="AJ147" s="43"/>
      <c r="AK147" s="43"/>
      <c r="AL147" s="43"/>
      <c r="AM147" s="43"/>
      <c r="AN147" s="43"/>
      <c r="AO147" s="43"/>
      <c r="AP147" s="43"/>
      <c r="AQ147" s="43"/>
    </row>
    <row r="148" spans="12:43" x14ac:dyDescent="0.25">
      <c r="L148" s="58"/>
      <c r="M148" s="58"/>
      <c r="N148" s="59"/>
      <c r="O148" s="59"/>
      <c r="P148" s="43"/>
      <c r="Q148" s="43"/>
      <c r="R148" s="43"/>
      <c r="S148" s="59"/>
      <c r="T148" s="43"/>
      <c r="U148" s="43"/>
      <c r="V148" s="43"/>
      <c r="W148" s="43"/>
      <c r="X148" s="43"/>
      <c r="Y148" s="43"/>
      <c r="Z148" s="43"/>
      <c r="AA148" s="43"/>
      <c r="AB148" s="43"/>
      <c r="AC148" s="43"/>
      <c r="AD148" s="43"/>
      <c r="AE148" s="43"/>
      <c r="AF148" s="43"/>
      <c r="AG148" s="43"/>
      <c r="AH148" s="43"/>
      <c r="AI148" s="43"/>
      <c r="AJ148" s="43"/>
      <c r="AK148" s="43"/>
      <c r="AL148" s="43"/>
      <c r="AM148" s="43"/>
      <c r="AN148" s="43"/>
      <c r="AO148" s="43"/>
      <c r="AP148" s="43"/>
      <c r="AQ148" s="43"/>
    </row>
    <row r="149" spans="12:43" x14ac:dyDescent="0.25">
      <c r="L149" s="58"/>
      <c r="M149" s="58"/>
      <c r="N149" s="59"/>
      <c r="O149" s="59"/>
      <c r="P149" s="43"/>
      <c r="Q149" s="43"/>
      <c r="R149" s="43"/>
      <c r="S149" s="59"/>
      <c r="T149" s="43"/>
      <c r="U149" s="43"/>
      <c r="V149" s="43"/>
      <c r="W149" s="43"/>
      <c r="X149" s="43"/>
      <c r="Y149" s="43"/>
      <c r="Z149" s="43"/>
      <c r="AA149" s="43"/>
      <c r="AB149" s="43"/>
      <c r="AC149" s="43"/>
      <c r="AD149" s="43"/>
      <c r="AE149" s="43"/>
      <c r="AF149" s="43"/>
      <c r="AG149" s="43"/>
      <c r="AH149" s="43"/>
      <c r="AI149" s="43"/>
      <c r="AJ149" s="43"/>
      <c r="AK149" s="43"/>
      <c r="AL149" s="43"/>
      <c r="AM149" s="43"/>
      <c r="AN149" s="43"/>
      <c r="AO149" s="43"/>
      <c r="AP149" s="43"/>
      <c r="AQ149" s="43"/>
    </row>
    <row r="150" spans="12:43" x14ac:dyDescent="0.25">
      <c r="L150" s="58"/>
      <c r="M150" s="58"/>
      <c r="N150" s="59"/>
      <c r="O150" s="59"/>
      <c r="P150" s="43"/>
      <c r="Q150" s="43"/>
      <c r="R150" s="43"/>
      <c r="S150" s="59"/>
      <c r="T150" s="43"/>
      <c r="U150" s="43"/>
      <c r="V150" s="43"/>
      <c r="W150" s="43"/>
      <c r="X150" s="43"/>
      <c r="Y150" s="43"/>
      <c r="Z150" s="43"/>
      <c r="AA150" s="43"/>
      <c r="AB150" s="43"/>
      <c r="AC150" s="43"/>
      <c r="AD150" s="43"/>
      <c r="AE150" s="43"/>
      <c r="AF150" s="43"/>
      <c r="AG150" s="43"/>
      <c r="AH150" s="43"/>
      <c r="AI150" s="43"/>
      <c r="AJ150" s="43"/>
      <c r="AK150" s="43"/>
      <c r="AL150" s="43"/>
      <c r="AM150" s="43"/>
      <c r="AN150" s="43"/>
      <c r="AO150" s="43"/>
      <c r="AP150" s="43"/>
      <c r="AQ150" s="43"/>
    </row>
    <row r="151" spans="12:43" x14ac:dyDescent="0.25">
      <c r="L151" s="58"/>
      <c r="M151" s="58"/>
      <c r="N151" s="59"/>
      <c r="O151" s="59"/>
      <c r="P151" s="43"/>
      <c r="Q151" s="43"/>
      <c r="R151" s="43"/>
      <c r="S151" s="59"/>
      <c r="T151" s="43"/>
      <c r="U151" s="43"/>
      <c r="V151" s="43"/>
      <c r="W151" s="43"/>
      <c r="X151" s="43"/>
      <c r="Y151" s="43"/>
      <c r="Z151" s="43"/>
      <c r="AA151" s="43"/>
      <c r="AB151" s="43"/>
      <c r="AC151" s="43"/>
      <c r="AD151" s="43"/>
      <c r="AE151" s="43"/>
      <c r="AF151" s="43"/>
      <c r="AG151" s="43"/>
      <c r="AH151" s="43"/>
      <c r="AI151" s="43"/>
      <c r="AJ151" s="43"/>
      <c r="AK151" s="43"/>
      <c r="AL151" s="43"/>
      <c r="AM151" s="43"/>
      <c r="AN151" s="43"/>
      <c r="AO151" s="43"/>
      <c r="AP151" s="43"/>
      <c r="AQ151" s="43"/>
    </row>
    <row r="152" spans="12:43" x14ac:dyDescent="0.25">
      <c r="L152" s="58"/>
      <c r="M152" s="58"/>
      <c r="N152" s="59"/>
      <c r="O152" s="59"/>
      <c r="P152" s="43"/>
      <c r="Q152" s="43"/>
      <c r="R152" s="43"/>
      <c r="S152" s="59"/>
      <c r="T152" s="43"/>
      <c r="U152" s="43"/>
      <c r="V152" s="43"/>
      <c r="W152" s="43"/>
      <c r="X152" s="43"/>
      <c r="Y152" s="43"/>
      <c r="Z152" s="43"/>
      <c r="AA152" s="43"/>
      <c r="AB152" s="43"/>
      <c r="AC152" s="43"/>
      <c r="AD152" s="43"/>
      <c r="AE152" s="43"/>
      <c r="AF152" s="43"/>
      <c r="AG152" s="43"/>
      <c r="AH152" s="43"/>
      <c r="AI152" s="43"/>
      <c r="AJ152" s="43"/>
      <c r="AK152" s="43"/>
      <c r="AL152" s="43"/>
      <c r="AM152" s="43"/>
      <c r="AN152" s="43"/>
      <c r="AO152" s="43"/>
      <c r="AP152" s="43"/>
      <c r="AQ152" s="43"/>
    </row>
    <row r="153" spans="12:43" x14ac:dyDescent="0.25">
      <c r="L153" s="58"/>
      <c r="M153" s="58"/>
      <c r="N153" s="59"/>
      <c r="O153" s="59"/>
      <c r="P153" s="43"/>
      <c r="Q153" s="43"/>
      <c r="R153" s="43"/>
      <c r="S153" s="59"/>
      <c r="T153" s="43"/>
      <c r="U153" s="43"/>
      <c r="V153" s="43"/>
      <c r="W153" s="43"/>
      <c r="X153" s="43"/>
      <c r="Y153" s="43"/>
      <c r="Z153" s="43"/>
      <c r="AA153" s="43"/>
      <c r="AB153" s="43"/>
      <c r="AC153" s="43"/>
      <c r="AD153" s="43"/>
      <c r="AE153" s="43"/>
      <c r="AF153" s="43"/>
      <c r="AG153" s="43"/>
      <c r="AH153" s="43"/>
      <c r="AI153" s="43"/>
      <c r="AJ153" s="43"/>
      <c r="AK153" s="43"/>
      <c r="AL153" s="43"/>
      <c r="AM153" s="43"/>
      <c r="AN153" s="43"/>
      <c r="AO153" s="43"/>
      <c r="AP153" s="43"/>
      <c r="AQ153" s="43"/>
    </row>
    <row r="154" spans="12:43" x14ac:dyDescent="0.25">
      <c r="L154" s="58"/>
      <c r="M154" s="58"/>
      <c r="N154" s="59"/>
      <c r="O154" s="59"/>
      <c r="P154" s="43"/>
      <c r="Q154" s="43"/>
      <c r="R154" s="43"/>
      <c r="S154" s="59"/>
      <c r="T154" s="43"/>
      <c r="U154" s="43"/>
      <c r="V154" s="43"/>
      <c r="W154" s="43"/>
      <c r="X154" s="43"/>
      <c r="Y154" s="43"/>
      <c r="Z154" s="43"/>
      <c r="AA154" s="43"/>
      <c r="AB154" s="43"/>
      <c r="AC154" s="43"/>
      <c r="AD154" s="43"/>
      <c r="AE154" s="43"/>
      <c r="AF154" s="43"/>
      <c r="AG154" s="43"/>
      <c r="AH154" s="43"/>
      <c r="AI154" s="43"/>
      <c r="AJ154" s="43"/>
      <c r="AK154" s="43"/>
      <c r="AL154" s="43"/>
      <c r="AM154" s="43"/>
      <c r="AN154" s="43"/>
      <c r="AO154" s="43"/>
      <c r="AP154" s="43"/>
      <c r="AQ154" s="43"/>
    </row>
    <row r="155" spans="12:43" x14ac:dyDescent="0.25">
      <c r="L155" s="58"/>
      <c r="M155" s="58"/>
      <c r="N155" s="59"/>
      <c r="O155" s="59"/>
      <c r="P155" s="43"/>
      <c r="Q155" s="43"/>
      <c r="R155" s="43"/>
      <c r="S155" s="59"/>
      <c r="T155" s="43"/>
      <c r="U155" s="43"/>
      <c r="V155" s="43"/>
      <c r="W155" s="43"/>
      <c r="X155" s="43"/>
      <c r="Y155" s="43"/>
      <c r="Z155" s="43"/>
      <c r="AA155" s="43"/>
      <c r="AB155" s="43"/>
      <c r="AC155" s="43"/>
      <c r="AD155" s="43"/>
      <c r="AE155" s="43"/>
      <c r="AF155" s="43"/>
      <c r="AG155" s="43"/>
      <c r="AH155" s="43"/>
      <c r="AI155" s="43"/>
      <c r="AJ155" s="43"/>
      <c r="AK155" s="43"/>
      <c r="AL155" s="43"/>
      <c r="AM155" s="43"/>
      <c r="AN155" s="43"/>
      <c r="AO155" s="43"/>
      <c r="AP155" s="43"/>
      <c r="AQ155" s="43"/>
    </row>
    <row r="156" spans="12:43" x14ac:dyDescent="0.25">
      <c r="L156" s="58"/>
      <c r="M156" s="58"/>
      <c r="N156" s="59"/>
      <c r="O156" s="59"/>
      <c r="P156" s="43"/>
      <c r="Q156" s="43"/>
      <c r="R156" s="43"/>
      <c r="S156" s="59"/>
      <c r="T156" s="43"/>
      <c r="U156" s="43"/>
      <c r="V156" s="43"/>
      <c r="W156" s="43"/>
      <c r="X156" s="43"/>
      <c r="Y156" s="43"/>
      <c r="Z156" s="43"/>
      <c r="AA156" s="43"/>
      <c r="AB156" s="43"/>
      <c r="AC156" s="43"/>
      <c r="AD156" s="43"/>
      <c r="AE156" s="43"/>
      <c r="AF156" s="43"/>
      <c r="AG156" s="43"/>
      <c r="AH156" s="43"/>
      <c r="AI156" s="43"/>
      <c r="AJ156" s="43"/>
      <c r="AK156" s="43"/>
      <c r="AL156" s="43"/>
      <c r="AM156" s="43"/>
      <c r="AN156" s="43"/>
      <c r="AO156" s="43"/>
      <c r="AP156" s="43"/>
      <c r="AQ156" s="43"/>
    </row>
    <row r="157" spans="12:43" x14ac:dyDescent="0.25">
      <c r="L157" s="58"/>
      <c r="M157" s="58"/>
      <c r="N157" s="59"/>
      <c r="O157" s="59"/>
      <c r="P157" s="43"/>
      <c r="Q157" s="43"/>
      <c r="R157" s="43"/>
      <c r="S157" s="59"/>
      <c r="T157" s="43"/>
      <c r="U157" s="43"/>
      <c r="V157" s="43"/>
      <c r="W157" s="43"/>
      <c r="X157" s="43"/>
      <c r="Y157" s="43"/>
      <c r="Z157" s="43"/>
      <c r="AA157" s="43"/>
      <c r="AB157" s="43"/>
      <c r="AC157" s="43"/>
      <c r="AD157" s="43"/>
      <c r="AE157" s="43"/>
      <c r="AF157" s="43"/>
      <c r="AG157" s="43"/>
      <c r="AH157" s="43"/>
      <c r="AI157" s="43"/>
      <c r="AJ157" s="43"/>
      <c r="AK157" s="43"/>
      <c r="AL157" s="43"/>
      <c r="AM157" s="43"/>
      <c r="AN157" s="43"/>
      <c r="AO157" s="43"/>
      <c r="AP157" s="43"/>
      <c r="AQ157" s="43"/>
    </row>
    <row r="158" spans="12:43" x14ac:dyDescent="0.25">
      <c r="L158" s="58"/>
      <c r="M158" s="58"/>
      <c r="N158" s="59"/>
      <c r="O158" s="59"/>
      <c r="P158" s="43"/>
      <c r="Q158" s="43"/>
      <c r="R158" s="43"/>
      <c r="S158" s="59"/>
      <c r="T158" s="43"/>
      <c r="U158" s="43"/>
      <c r="V158" s="43"/>
      <c r="W158" s="43"/>
      <c r="X158" s="43"/>
      <c r="Y158" s="43"/>
      <c r="Z158" s="43"/>
      <c r="AA158" s="43"/>
      <c r="AB158" s="43"/>
      <c r="AC158" s="43"/>
      <c r="AD158" s="43"/>
      <c r="AE158" s="43"/>
      <c r="AF158" s="43"/>
      <c r="AG158" s="43"/>
      <c r="AH158" s="43"/>
      <c r="AI158" s="43"/>
      <c r="AJ158" s="43"/>
      <c r="AK158" s="43"/>
      <c r="AL158" s="43"/>
      <c r="AM158" s="43"/>
      <c r="AN158" s="43"/>
      <c r="AO158" s="43"/>
      <c r="AP158" s="43"/>
      <c r="AQ158" s="43"/>
    </row>
    <row r="159" spans="12:43" x14ac:dyDescent="0.25">
      <c r="L159" s="58"/>
      <c r="M159" s="58"/>
      <c r="N159" s="59"/>
      <c r="O159" s="59"/>
      <c r="P159" s="43"/>
      <c r="Q159" s="43"/>
      <c r="R159" s="43"/>
      <c r="S159" s="59"/>
      <c r="T159" s="43"/>
      <c r="U159" s="43"/>
      <c r="V159" s="43"/>
      <c r="W159" s="43"/>
      <c r="X159" s="43"/>
      <c r="Y159" s="43"/>
      <c r="Z159" s="43"/>
      <c r="AA159" s="43"/>
      <c r="AB159" s="43"/>
      <c r="AC159" s="43"/>
      <c r="AD159" s="43"/>
      <c r="AE159" s="43"/>
      <c r="AF159" s="43"/>
      <c r="AG159" s="43"/>
      <c r="AH159" s="43"/>
      <c r="AI159" s="43"/>
      <c r="AJ159" s="43"/>
      <c r="AK159" s="43"/>
      <c r="AL159" s="43"/>
      <c r="AM159" s="43"/>
      <c r="AN159" s="43"/>
      <c r="AO159" s="43"/>
      <c r="AP159" s="43"/>
      <c r="AQ159" s="43"/>
    </row>
    <row r="160" spans="12:43" x14ac:dyDescent="0.25">
      <c r="L160" s="58"/>
      <c r="M160" s="58"/>
      <c r="N160" s="59"/>
      <c r="O160" s="59"/>
      <c r="P160" s="43"/>
      <c r="Q160" s="43"/>
      <c r="R160" s="43"/>
      <c r="S160" s="59"/>
      <c r="T160" s="43"/>
      <c r="U160" s="43"/>
      <c r="V160" s="43"/>
      <c r="W160" s="43"/>
      <c r="X160" s="43"/>
      <c r="Y160" s="43"/>
      <c r="Z160" s="43"/>
      <c r="AA160" s="43"/>
      <c r="AB160" s="43"/>
      <c r="AC160" s="43"/>
      <c r="AD160" s="43"/>
      <c r="AE160" s="43"/>
      <c r="AF160" s="43"/>
      <c r="AG160" s="43"/>
      <c r="AH160" s="43"/>
      <c r="AI160" s="43"/>
      <c r="AJ160" s="43"/>
      <c r="AK160" s="43"/>
      <c r="AL160" s="43"/>
      <c r="AM160" s="43"/>
      <c r="AN160" s="43"/>
      <c r="AO160" s="43"/>
      <c r="AP160" s="43"/>
      <c r="AQ160" s="43"/>
    </row>
    <row r="161" spans="12:43" x14ac:dyDescent="0.25">
      <c r="L161" s="58"/>
      <c r="M161" s="58"/>
      <c r="N161" s="59"/>
      <c r="O161" s="59"/>
      <c r="P161" s="43"/>
      <c r="Q161" s="43"/>
      <c r="R161" s="43"/>
      <c r="S161" s="59"/>
      <c r="T161" s="43"/>
      <c r="U161" s="43"/>
      <c r="V161" s="43"/>
      <c r="W161" s="43"/>
      <c r="X161" s="43"/>
      <c r="Y161" s="43"/>
      <c r="Z161" s="43"/>
      <c r="AA161" s="43"/>
      <c r="AB161" s="43"/>
      <c r="AC161" s="43"/>
      <c r="AD161" s="43"/>
      <c r="AE161" s="43"/>
      <c r="AF161" s="43"/>
      <c r="AG161" s="43"/>
      <c r="AH161" s="43"/>
      <c r="AI161" s="43"/>
      <c r="AJ161" s="43"/>
      <c r="AK161" s="43"/>
      <c r="AL161" s="43"/>
      <c r="AM161" s="43"/>
      <c r="AN161" s="43"/>
      <c r="AO161" s="43"/>
      <c r="AP161" s="43"/>
      <c r="AQ161" s="43"/>
    </row>
    <row r="162" spans="12:43" x14ac:dyDescent="0.25">
      <c r="L162" s="58"/>
      <c r="M162" s="58"/>
      <c r="N162" s="59"/>
      <c r="O162" s="59"/>
      <c r="P162" s="43"/>
      <c r="Q162" s="43"/>
      <c r="R162" s="43"/>
      <c r="S162" s="59"/>
      <c r="T162" s="43"/>
      <c r="U162" s="43"/>
      <c r="V162" s="43"/>
      <c r="W162" s="43"/>
      <c r="X162" s="43"/>
      <c r="Y162" s="43"/>
      <c r="Z162" s="43"/>
      <c r="AA162" s="43"/>
      <c r="AB162" s="43"/>
      <c r="AC162" s="43"/>
      <c r="AD162" s="43"/>
      <c r="AE162" s="43"/>
      <c r="AF162" s="43"/>
      <c r="AG162" s="43"/>
      <c r="AH162" s="43"/>
      <c r="AI162" s="43"/>
      <c r="AJ162" s="43"/>
      <c r="AK162" s="43"/>
      <c r="AL162" s="43"/>
      <c r="AM162" s="43"/>
      <c r="AN162" s="43"/>
      <c r="AO162" s="43"/>
      <c r="AP162" s="43"/>
      <c r="AQ162" s="43"/>
    </row>
    <row r="163" spans="12:43" x14ac:dyDescent="0.25">
      <c r="L163" s="58"/>
      <c r="M163" s="58"/>
      <c r="N163" s="59"/>
      <c r="O163" s="59"/>
      <c r="P163" s="43"/>
      <c r="Q163" s="43"/>
      <c r="R163" s="43"/>
      <c r="S163" s="59"/>
      <c r="T163" s="43"/>
      <c r="U163" s="43"/>
      <c r="V163" s="43"/>
      <c r="W163" s="43"/>
      <c r="X163" s="43"/>
      <c r="Y163" s="43"/>
      <c r="Z163" s="43"/>
      <c r="AA163" s="43"/>
      <c r="AB163" s="43"/>
      <c r="AC163" s="43"/>
      <c r="AD163" s="43"/>
      <c r="AE163" s="43"/>
      <c r="AF163" s="43"/>
      <c r="AG163" s="43"/>
      <c r="AH163" s="43"/>
      <c r="AI163" s="43"/>
      <c r="AJ163" s="43"/>
      <c r="AK163" s="43"/>
      <c r="AL163" s="43"/>
      <c r="AM163" s="43"/>
      <c r="AN163" s="43"/>
      <c r="AO163" s="43"/>
      <c r="AP163" s="43"/>
      <c r="AQ163" s="43"/>
    </row>
    <row r="164" spans="12:43" x14ac:dyDescent="0.25">
      <c r="L164" s="58"/>
      <c r="M164" s="58"/>
      <c r="N164" s="59"/>
      <c r="O164" s="59"/>
      <c r="P164" s="43"/>
      <c r="Q164" s="43"/>
      <c r="R164" s="43"/>
      <c r="S164" s="59"/>
      <c r="T164" s="43"/>
      <c r="U164" s="43"/>
      <c r="V164" s="43"/>
      <c r="W164" s="43"/>
      <c r="X164" s="43"/>
      <c r="Y164" s="43"/>
      <c r="Z164" s="43"/>
      <c r="AA164" s="43"/>
      <c r="AB164" s="43"/>
      <c r="AC164" s="43"/>
      <c r="AD164" s="43"/>
      <c r="AE164" s="43"/>
      <c r="AF164" s="43"/>
      <c r="AG164" s="43"/>
      <c r="AH164" s="43"/>
      <c r="AI164" s="43"/>
      <c r="AJ164" s="43"/>
      <c r="AK164" s="43"/>
      <c r="AL164" s="43"/>
      <c r="AM164" s="43"/>
      <c r="AN164" s="43"/>
      <c r="AO164" s="43"/>
      <c r="AP164" s="43"/>
      <c r="AQ164" s="43"/>
    </row>
    <row r="165" spans="12:43" x14ac:dyDescent="0.25">
      <c r="L165" s="58"/>
      <c r="M165" s="58"/>
      <c r="N165" s="59"/>
      <c r="O165" s="59"/>
      <c r="P165" s="43"/>
      <c r="Q165" s="43"/>
      <c r="R165" s="43"/>
      <c r="S165" s="59"/>
      <c r="T165" s="43"/>
      <c r="U165" s="43"/>
      <c r="V165" s="43"/>
      <c r="W165" s="43"/>
      <c r="X165" s="43"/>
      <c r="Y165" s="43"/>
      <c r="Z165" s="43"/>
      <c r="AA165" s="43"/>
      <c r="AB165" s="43"/>
      <c r="AC165" s="43"/>
      <c r="AD165" s="43"/>
      <c r="AE165" s="43"/>
      <c r="AF165" s="43"/>
      <c r="AG165" s="43"/>
      <c r="AH165" s="43"/>
      <c r="AI165" s="43"/>
      <c r="AJ165" s="43"/>
      <c r="AK165" s="43"/>
      <c r="AL165" s="43"/>
      <c r="AM165" s="43"/>
      <c r="AN165" s="43"/>
      <c r="AO165" s="43"/>
      <c r="AP165" s="43"/>
      <c r="AQ165" s="43"/>
    </row>
    <row r="166" spans="12:43" x14ac:dyDescent="0.25">
      <c r="L166" s="58"/>
      <c r="M166" s="58"/>
      <c r="N166" s="59"/>
      <c r="O166" s="59"/>
      <c r="P166" s="43"/>
      <c r="Q166" s="43"/>
      <c r="R166" s="43"/>
      <c r="S166" s="59"/>
      <c r="T166" s="43"/>
      <c r="U166" s="43"/>
      <c r="V166" s="43"/>
      <c r="W166" s="43"/>
      <c r="X166" s="43"/>
      <c r="Y166" s="43"/>
      <c r="Z166" s="43"/>
      <c r="AA166" s="43"/>
      <c r="AB166" s="43"/>
      <c r="AC166" s="43"/>
      <c r="AD166" s="43"/>
      <c r="AE166" s="43"/>
      <c r="AF166" s="43"/>
      <c r="AG166" s="43"/>
      <c r="AH166" s="43"/>
      <c r="AI166" s="43"/>
      <c r="AJ166" s="43"/>
      <c r="AK166" s="43"/>
      <c r="AL166" s="43"/>
      <c r="AM166" s="43"/>
      <c r="AN166" s="43"/>
      <c r="AO166" s="43"/>
      <c r="AP166" s="43"/>
      <c r="AQ166" s="43"/>
    </row>
    <row r="167" spans="12:43" x14ac:dyDescent="0.25">
      <c r="L167" s="58"/>
      <c r="M167" s="58"/>
      <c r="N167" s="59"/>
      <c r="O167" s="59"/>
      <c r="P167" s="43"/>
      <c r="Q167" s="43"/>
      <c r="R167" s="43"/>
      <c r="S167" s="59"/>
      <c r="T167" s="43"/>
      <c r="U167" s="43"/>
      <c r="V167" s="43"/>
      <c r="W167" s="43"/>
      <c r="X167" s="43"/>
      <c r="Y167" s="43"/>
      <c r="Z167" s="43"/>
      <c r="AA167" s="43"/>
      <c r="AB167" s="43"/>
      <c r="AC167" s="43"/>
      <c r="AD167" s="43"/>
      <c r="AE167" s="43"/>
      <c r="AF167" s="43"/>
      <c r="AG167" s="43"/>
      <c r="AH167" s="43"/>
      <c r="AI167" s="43"/>
      <c r="AJ167" s="43"/>
      <c r="AK167" s="43"/>
      <c r="AL167" s="43"/>
      <c r="AM167" s="43"/>
      <c r="AN167" s="43"/>
      <c r="AO167" s="43"/>
      <c r="AP167" s="43"/>
      <c r="AQ167" s="43"/>
    </row>
    <row r="168" spans="12:43" x14ac:dyDescent="0.25">
      <c r="L168" s="58"/>
      <c r="M168" s="58"/>
      <c r="N168" s="59"/>
      <c r="O168" s="59"/>
      <c r="P168" s="43"/>
      <c r="Q168" s="43"/>
      <c r="R168" s="43"/>
      <c r="S168" s="59"/>
      <c r="T168" s="43"/>
      <c r="U168" s="43"/>
      <c r="V168" s="43"/>
      <c r="W168" s="43"/>
      <c r="X168" s="43"/>
      <c r="Y168" s="43"/>
      <c r="Z168" s="43"/>
      <c r="AA168" s="43"/>
      <c r="AB168" s="43"/>
      <c r="AC168" s="43"/>
      <c r="AD168" s="43"/>
      <c r="AE168" s="43"/>
      <c r="AF168" s="43"/>
      <c r="AG168" s="43"/>
      <c r="AH168" s="43"/>
      <c r="AI168" s="43"/>
      <c r="AJ168" s="43"/>
      <c r="AK168" s="43"/>
      <c r="AL168" s="43"/>
      <c r="AM168" s="43"/>
      <c r="AN168" s="43"/>
      <c r="AO168" s="43"/>
      <c r="AP168" s="43"/>
      <c r="AQ168" s="43"/>
    </row>
    <row r="169" spans="12:43" x14ac:dyDescent="0.25">
      <c r="L169" s="58"/>
      <c r="M169" s="58"/>
      <c r="N169" s="59"/>
      <c r="O169" s="59"/>
      <c r="P169" s="43"/>
      <c r="Q169" s="43"/>
      <c r="R169" s="43"/>
      <c r="S169" s="59"/>
      <c r="T169" s="43"/>
      <c r="U169" s="43"/>
      <c r="V169" s="43"/>
      <c r="W169" s="43"/>
      <c r="X169" s="43"/>
      <c r="Y169" s="43"/>
      <c r="Z169" s="43"/>
      <c r="AA169" s="43"/>
      <c r="AB169" s="43"/>
      <c r="AC169" s="43"/>
      <c r="AD169" s="43"/>
      <c r="AE169" s="43"/>
      <c r="AF169" s="43"/>
      <c r="AG169" s="43"/>
      <c r="AH169" s="43"/>
      <c r="AI169" s="43"/>
      <c r="AJ169" s="43"/>
      <c r="AK169" s="43"/>
      <c r="AL169" s="43"/>
      <c r="AM169" s="43"/>
      <c r="AN169" s="43"/>
      <c r="AO169" s="43"/>
      <c r="AP169" s="43"/>
      <c r="AQ169" s="43"/>
    </row>
    <row r="170" spans="12:43" x14ac:dyDescent="0.25">
      <c r="L170" s="58"/>
      <c r="M170" s="58"/>
      <c r="N170" s="59"/>
      <c r="O170" s="59"/>
      <c r="P170" s="43"/>
      <c r="Q170" s="43"/>
      <c r="R170" s="43"/>
      <c r="S170" s="59"/>
      <c r="T170" s="43"/>
      <c r="U170" s="43"/>
      <c r="V170" s="43"/>
      <c r="W170" s="43"/>
      <c r="X170" s="43"/>
      <c r="Y170" s="43"/>
      <c r="Z170" s="43"/>
      <c r="AA170" s="43"/>
      <c r="AB170" s="43"/>
      <c r="AC170" s="43"/>
      <c r="AD170" s="43"/>
      <c r="AE170" s="43"/>
      <c r="AF170" s="43"/>
      <c r="AG170" s="43"/>
      <c r="AH170" s="43"/>
      <c r="AI170" s="43"/>
      <c r="AJ170" s="43"/>
      <c r="AK170" s="43"/>
      <c r="AL170" s="43"/>
      <c r="AM170" s="43"/>
      <c r="AN170" s="43"/>
      <c r="AO170" s="43"/>
      <c r="AP170" s="43"/>
      <c r="AQ170" s="43"/>
    </row>
    <row r="171" spans="12:43" x14ac:dyDescent="0.25">
      <c r="L171" s="58"/>
      <c r="M171" s="58"/>
      <c r="N171" s="59"/>
      <c r="O171" s="59"/>
      <c r="P171" s="43"/>
      <c r="Q171" s="43"/>
      <c r="R171" s="43"/>
      <c r="S171" s="59"/>
      <c r="T171" s="43"/>
      <c r="U171" s="43"/>
      <c r="V171" s="43"/>
      <c r="W171" s="43"/>
      <c r="X171" s="43"/>
      <c r="Y171" s="43"/>
      <c r="Z171" s="43"/>
      <c r="AA171" s="43"/>
      <c r="AB171" s="43"/>
      <c r="AC171" s="43"/>
      <c r="AD171" s="43"/>
      <c r="AE171" s="43"/>
      <c r="AF171" s="43"/>
      <c r="AG171" s="43"/>
      <c r="AH171" s="43"/>
      <c r="AI171" s="43"/>
      <c r="AJ171" s="43"/>
      <c r="AK171" s="43"/>
      <c r="AL171" s="43"/>
      <c r="AM171" s="43"/>
      <c r="AN171" s="43"/>
      <c r="AO171" s="43"/>
      <c r="AP171" s="43"/>
      <c r="AQ171" s="43"/>
    </row>
    <row r="172" spans="12:43" x14ac:dyDescent="0.25">
      <c r="L172" s="58"/>
      <c r="M172" s="58"/>
      <c r="N172" s="59"/>
      <c r="O172" s="59"/>
      <c r="P172" s="43"/>
      <c r="Q172" s="43"/>
      <c r="R172" s="43"/>
      <c r="S172" s="59"/>
      <c r="T172" s="43"/>
      <c r="U172" s="43"/>
      <c r="V172" s="43"/>
      <c r="W172" s="43"/>
      <c r="X172" s="43"/>
      <c r="Y172" s="43"/>
      <c r="Z172" s="43"/>
      <c r="AA172" s="43"/>
      <c r="AB172" s="43"/>
      <c r="AC172" s="43"/>
      <c r="AD172" s="43"/>
      <c r="AE172" s="43"/>
      <c r="AF172" s="43"/>
      <c r="AG172" s="43"/>
      <c r="AH172" s="43"/>
      <c r="AI172" s="43"/>
      <c r="AJ172" s="43"/>
      <c r="AK172" s="43"/>
      <c r="AL172" s="43"/>
      <c r="AM172" s="43"/>
      <c r="AN172" s="43"/>
      <c r="AO172" s="43"/>
      <c r="AP172" s="43"/>
      <c r="AQ172" s="43"/>
    </row>
    <row r="173" spans="12:43" x14ac:dyDescent="0.25">
      <c r="L173" s="58"/>
      <c r="M173" s="58"/>
      <c r="N173" s="59"/>
      <c r="O173" s="59"/>
      <c r="P173" s="43"/>
      <c r="Q173" s="43"/>
      <c r="R173" s="43"/>
      <c r="S173" s="59"/>
      <c r="T173" s="43"/>
      <c r="U173" s="43"/>
      <c r="V173" s="43"/>
      <c r="W173" s="43"/>
      <c r="X173" s="43"/>
      <c r="Y173" s="43"/>
      <c r="Z173" s="43"/>
      <c r="AA173" s="43"/>
      <c r="AB173" s="43"/>
      <c r="AC173" s="43"/>
      <c r="AD173" s="43"/>
      <c r="AE173" s="43"/>
      <c r="AF173" s="43"/>
      <c r="AG173" s="43"/>
      <c r="AH173" s="43"/>
      <c r="AI173" s="43"/>
      <c r="AJ173" s="43"/>
      <c r="AK173" s="43"/>
      <c r="AL173" s="43"/>
      <c r="AM173" s="43"/>
      <c r="AN173" s="43"/>
      <c r="AO173" s="43"/>
      <c r="AP173" s="43"/>
      <c r="AQ173" s="43"/>
    </row>
    <row r="174" spans="12:43" x14ac:dyDescent="0.25">
      <c r="L174" s="58"/>
      <c r="M174" s="58"/>
      <c r="N174" s="59"/>
      <c r="O174" s="59"/>
      <c r="P174" s="43"/>
      <c r="Q174" s="43"/>
      <c r="R174" s="43"/>
      <c r="S174" s="59"/>
      <c r="T174" s="43"/>
      <c r="U174" s="43"/>
      <c r="V174" s="43"/>
      <c r="W174" s="43"/>
      <c r="X174" s="43"/>
      <c r="Y174" s="43"/>
      <c r="Z174" s="43"/>
      <c r="AA174" s="43"/>
      <c r="AB174" s="43"/>
      <c r="AC174" s="43"/>
      <c r="AD174" s="43"/>
      <c r="AE174" s="43"/>
      <c r="AF174" s="43"/>
      <c r="AG174" s="43"/>
      <c r="AH174" s="43"/>
      <c r="AI174" s="43"/>
      <c r="AJ174" s="43"/>
      <c r="AK174" s="43"/>
      <c r="AL174" s="43"/>
      <c r="AM174" s="43"/>
      <c r="AN174" s="43"/>
      <c r="AO174" s="43"/>
      <c r="AP174" s="43"/>
      <c r="AQ174" s="43"/>
    </row>
    <row r="175" spans="12:43" x14ac:dyDescent="0.25">
      <c r="L175" s="58"/>
      <c r="M175" s="58"/>
      <c r="N175" s="59"/>
      <c r="O175" s="59"/>
      <c r="P175" s="43"/>
      <c r="Q175" s="43"/>
      <c r="R175" s="43"/>
      <c r="S175" s="59"/>
      <c r="T175" s="43"/>
      <c r="U175" s="43"/>
      <c r="V175" s="43"/>
      <c r="W175" s="43"/>
      <c r="X175" s="43"/>
      <c r="Y175" s="43"/>
      <c r="Z175" s="43"/>
      <c r="AA175" s="43"/>
      <c r="AB175" s="43"/>
      <c r="AC175" s="43"/>
      <c r="AD175" s="43"/>
      <c r="AE175" s="43"/>
      <c r="AF175" s="43"/>
      <c r="AG175" s="43"/>
      <c r="AH175" s="43"/>
      <c r="AI175" s="43"/>
      <c r="AJ175" s="43"/>
      <c r="AK175" s="43"/>
      <c r="AL175" s="43"/>
      <c r="AM175" s="43"/>
      <c r="AN175" s="43"/>
      <c r="AO175" s="43"/>
      <c r="AP175" s="43"/>
      <c r="AQ175" s="43"/>
    </row>
    <row r="176" spans="12:43" x14ac:dyDescent="0.25">
      <c r="L176" s="58"/>
      <c r="M176" s="58"/>
      <c r="N176" s="59"/>
      <c r="O176" s="59"/>
      <c r="P176" s="43"/>
      <c r="Q176" s="43"/>
      <c r="R176" s="43"/>
      <c r="S176" s="59"/>
      <c r="T176" s="43"/>
      <c r="U176" s="43"/>
      <c r="V176" s="43"/>
      <c r="W176" s="43"/>
      <c r="X176" s="43"/>
      <c r="Y176" s="43"/>
      <c r="Z176" s="43"/>
      <c r="AA176" s="43"/>
      <c r="AB176" s="43"/>
      <c r="AC176" s="43"/>
      <c r="AD176" s="43"/>
      <c r="AE176" s="43"/>
      <c r="AF176" s="43"/>
      <c r="AG176" s="43"/>
      <c r="AH176" s="43"/>
      <c r="AI176" s="43"/>
      <c r="AJ176" s="43"/>
      <c r="AK176" s="43"/>
      <c r="AL176" s="43"/>
      <c r="AM176" s="43"/>
      <c r="AN176" s="43"/>
      <c r="AO176" s="43"/>
      <c r="AP176" s="43"/>
      <c r="AQ176" s="43"/>
    </row>
    <row r="177" spans="12:43" x14ac:dyDescent="0.25">
      <c r="L177" s="58"/>
      <c r="M177" s="58"/>
      <c r="N177" s="59"/>
      <c r="O177" s="59"/>
      <c r="P177" s="43"/>
      <c r="Q177" s="43"/>
      <c r="R177" s="43"/>
      <c r="S177" s="59"/>
      <c r="T177" s="43"/>
      <c r="U177" s="43"/>
      <c r="V177" s="43"/>
      <c r="W177" s="43"/>
      <c r="X177" s="43"/>
      <c r="Y177" s="43"/>
      <c r="Z177" s="43"/>
      <c r="AA177" s="43"/>
      <c r="AB177" s="43"/>
      <c r="AC177" s="43"/>
      <c r="AD177" s="43"/>
      <c r="AE177" s="43"/>
      <c r="AF177" s="43"/>
      <c r="AG177" s="43"/>
      <c r="AH177" s="43"/>
      <c r="AI177" s="43"/>
      <c r="AJ177" s="43"/>
      <c r="AK177" s="43"/>
      <c r="AL177" s="43"/>
      <c r="AM177" s="43"/>
      <c r="AN177" s="43"/>
      <c r="AO177" s="43"/>
      <c r="AP177" s="43"/>
      <c r="AQ177" s="43"/>
    </row>
    <row r="178" spans="12:43" x14ac:dyDescent="0.25">
      <c r="L178" s="58"/>
      <c r="M178" s="58"/>
      <c r="N178" s="59"/>
      <c r="O178" s="59"/>
      <c r="P178" s="43"/>
      <c r="Q178" s="43"/>
      <c r="R178" s="43"/>
      <c r="S178" s="59"/>
      <c r="T178" s="43"/>
      <c r="U178" s="43"/>
      <c r="V178" s="43"/>
      <c r="W178" s="43"/>
      <c r="X178" s="43"/>
      <c r="Y178" s="43"/>
      <c r="Z178" s="43"/>
      <c r="AA178" s="43"/>
      <c r="AB178" s="43"/>
      <c r="AC178" s="43"/>
      <c r="AD178" s="43"/>
      <c r="AE178" s="43"/>
      <c r="AF178" s="43"/>
      <c r="AG178" s="43"/>
      <c r="AH178" s="43"/>
      <c r="AI178" s="43"/>
      <c r="AJ178" s="43"/>
      <c r="AK178" s="43"/>
      <c r="AL178" s="43"/>
      <c r="AM178" s="43"/>
      <c r="AN178" s="43"/>
      <c r="AO178" s="43"/>
      <c r="AP178" s="43"/>
      <c r="AQ178" s="43"/>
    </row>
    <row r="179" spans="12:43" x14ac:dyDescent="0.25">
      <c r="L179" s="58"/>
      <c r="M179" s="58"/>
      <c r="N179" s="59"/>
      <c r="O179" s="59"/>
      <c r="P179" s="43"/>
      <c r="Q179" s="43"/>
      <c r="R179" s="43"/>
      <c r="S179" s="59"/>
      <c r="T179" s="43"/>
      <c r="U179" s="43"/>
      <c r="V179" s="43"/>
      <c r="W179" s="43"/>
      <c r="X179" s="43"/>
      <c r="Y179" s="43"/>
      <c r="Z179" s="43"/>
      <c r="AA179" s="43"/>
      <c r="AB179" s="43"/>
      <c r="AC179" s="43"/>
      <c r="AD179" s="43"/>
      <c r="AE179" s="43"/>
      <c r="AF179" s="43"/>
      <c r="AG179" s="43"/>
      <c r="AH179" s="43"/>
      <c r="AI179" s="43"/>
      <c r="AJ179" s="43"/>
      <c r="AK179" s="43"/>
      <c r="AL179" s="43"/>
      <c r="AM179" s="43"/>
      <c r="AN179" s="43"/>
      <c r="AO179" s="43"/>
      <c r="AP179" s="43"/>
      <c r="AQ179" s="43"/>
    </row>
    <row r="180" spans="12:43" x14ac:dyDescent="0.25">
      <c r="L180" s="58"/>
      <c r="M180" s="58"/>
      <c r="N180" s="59"/>
      <c r="O180" s="59"/>
      <c r="P180" s="43"/>
      <c r="Q180" s="43"/>
      <c r="R180" s="43"/>
      <c r="S180" s="59"/>
      <c r="T180" s="43"/>
      <c r="U180" s="43"/>
      <c r="V180" s="43"/>
      <c r="W180" s="43"/>
      <c r="X180" s="43"/>
      <c r="Y180" s="43"/>
      <c r="Z180" s="43"/>
      <c r="AA180" s="43"/>
      <c r="AB180" s="43"/>
      <c r="AC180" s="43"/>
      <c r="AD180" s="43"/>
      <c r="AE180" s="43"/>
      <c r="AF180" s="43"/>
      <c r="AG180" s="43"/>
      <c r="AH180" s="43"/>
      <c r="AI180" s="43"/>
      <c r="AJ180" s="43"/>
      <c r="AK180" s="43"/>
      <c r="AL180" s="43"/>
      <c r="AM180" s="43"/>
      <c r="AN180" s="43"/>
      <c r="AO180" s="43"/>
      <c r="AP180" s="43"/>
      <c r="AQ180" s="43"/>
    </row>
    <row r="181" spans="12:43" x14ac:dyDescent="0.25">
      <c r="L181" s="58"/>
      <c r="M181" s="58"/>
      <c r="N181" s="59"/>
      <c r="O181" s="59"/>
      <c r="P181" s="43"/>
      <c r="Q181" s="43"/>
      <c r="R181" s="43"/>
      <c r="S181" s="59"/>
      <c r="T181" s="43"/>
      <c r="U181" s="43"/>
      <c r="V181" s="43"/>
      <c r="W181" s="43"/>
      <c r="X181" s="43"/>
      <c r="Y181" s="43"/>
      <c r="Z181" s="43"/>
      <c r="AA181" s="43"/>
      <c r="AB181" s="43"/>
      <c r="AC181" s="43"/>
      <c r="AD181" s="43"/>
      <c r="AE181" s="43"/>
      <c r="AF181" s="43"/>
      <c r="AG181" s="43"/>
      <c r="AH181" s="43"/>
      <c r="AI181" s="43"/>
      <c r="AJ181" s="43"/>
      <c r="AK181" s="43"/>
      <c r="AL181" s="43"/>
      <c r="AM181" s="43"/>
      <c r="AN181" s="43"/>
      <c r="AO181" s="43"/>
      <c r="AP181" s="43"/>
      <c r="AQ181" s="43"/>
    </row>
    <row r="182" spans="12:43" x14ac:dyDescent="0.25">
      <c r="L182" s="58"/>
      <c r="M182" s="58"/>
      <c r="N182" s="59"/>
      <c r="O182" s="59"/>
      <c r="P182" s="43"/>
      <c r="Q182" s="43"/>
      <c r="R182" s="43"/>
      <c r="S182" s="59"/>
      <c r="T182" s="43"/>
      <c r="U182" s="43"/>
      <c r="V182" s="43"/>
      <c r="W182" s="43"/>
      <c r="X182" s="43"/>
      <c r="Y182" s="43"/>
      <c r="Z182" s="43"/>
      <c r="AA182" s="43"/>
      <c r="AB182" s="43"/>
      <c r="AC182" s="43"/>
      <c r="AD182" s="43"/>
      <c r="AE182" s="43"/>
      <c r="AF182" s="43"/>
      <c r="AG182" s="43"/>
      <c r="AH182" s="43"/>
      <c r="AI182" s="43"/>
      <c r="AJ182" s="43"/>
      <c r="AK182" s="43"/>
      <c r="AL182" s="43"/>
      <c r="AM182" s="43"/>
      <c r="AN182" s="43"/>
      <c r="AO182" s="43"/>
      <c r="AP182" s="43"/>
      <c r="AQ182" s="43"/>
    </row>
    <row r="183" spans="12:43" x14ac:dyDescent="0.25">
      <c r="L183" s="58"/>
      <c r="M183" s="58"/>
      <c r="N183" s="59"/>
      <c r="O183" s="59"/>
      <c r="P183" s="43"/>
      <c r="Q183" s="43"/>
      <c r="R183" s="43"/>
      <c r="S183" s="59"/>
      <c r="T183" s="43"/>
      <c r="U183" s="43"/>
      <c r="V183" s="43"/>
      <c r="W183" s="43"/>
      <c r="X183" s="43"/>
      <c r="Y183" s="43"/>
      <c r="Z183" s="43"/>
      <c r="AA183" s="43"/>
      <c r="AB183" s="43"/>
      <c r="AC183" s="43"/>
      <c r="AD183" s="43"/>
      <c r="AE183" s="43"/>
      <c r="AF183" s="43"/>
      <c r="AG183" s="43"/>
      <c r="AH183" s="43"/>
      <c r="AI183" s="43"/>
      <c r="AJ183" s="43"/>
      <c r="AK183" s="43"/>
      <c r="AL183" s="43"/>
      <c r="AM183" s="43"/>
      <c r="AN183" s="43"/>
      <c r="AO183" s="43"/>
      <c r="AP183" s="43"/>
      <c r="AQ183" s="43"/>
    </row>
    <row r="184" spans="12:43" x14ac:dyDescent="0.25">
      <c r="L184" s="58"/>
      <c r="M184" s="58"/>
      <c r="N184" s="59"/>
      <c r="O184" s="59"/>
      <c r="P184" s="43"/>
      <c r="Q184" s="43"/>
      <c r="R184" s="43"/>
      <c r="S184" s="59"/>
      <c r="T184" s="43"/>
      <c r="U184" s="43"/>
      <c r="V184" s="43"/>
      <c r="W184" s="43"/>
      <c r="X184" s="43"/>
      <c r="Y184" s="43"/>
      <c r="Z184" s="43"/>
      <c r="AA184" s="43"/>
      <c r="AB184" s="43"/>
      <c r="AC184" s="43"/>
      <c r="AD184" s="43"/>
      <c r="AE184" s="43"/>
      <c r="AF184" s="43"/>
      <c r="AG184" s="43"/>
      <c r="AH184" s="43"/>
      <c r="AI184" s="43"/>
      <c r="AJ184" s="43"/>
      <c r="AK184" s="43"/>
      <c r="AL184" s="43"/>
      <c r="AM184" s="43"/>
      <c r="AN184" s="43"/>
      <c r="AO184" s="43"/>
      <c r="AP184" s="43"/>
      <c r="AQ184" s="43"/>
    </row>
    <row r="185" spans="12:43" x14ac:dyDescent="0.25">
      <c r="L185" s="58"/>
      <c r="M185" s="58"/>
      <c r="N185" s="59"/>
      <c r="O185" s="59"/>
      <c r="P185" s="43"/>
      <c r="Q185" s="43"/>
      <c r="R185" s="43"/>
      <c r="S185" s="59"/>
      <c r="T185" s="43"/>
      <c r="U185" s="43"/>
      <c r="V185" s="43"/>
      <c r="W185" s="43"/>
      <c r="X185" s="43"/>
      <c r="Y185" s="43"/>
      <c r="Z185" s="43"/>
      <c r="AA185" s="43"/>
      <c r="AB185" s="43"/>
      <c r="AC185" s="43"/>
      <c r="AD185" s="43"/>
      <c r="AE185" s="43"/>
      <c r="AF185" s="43"/>
      <c r="AG185" s="43"/>
      <c r="AH185" s="43"/>
      <c r="AI185" s="43"/>
      <c r="AJ185" s="43"/>
      <c r="AK185" s="43"/>
      <c r="AL185" s="43"/>
      <c r="AM185" s="43"/>
      <c r="AN185" s="43"/>
      <c r="AO185" s="43"/>
      <c r="AP185" s="43"/>
      <c r="AQ185" s="43"/>
    </row>
    <row r="186" spans="12:43" x14ac:dyDescent="0.25">
      <c r="L186" s="58"/>
      <c r="M186" s="58"/>
      <c r="N186" s="59"/>
      <c r="O186" s="59"/>
      <c r="P186" s="43"/>
      <c r="Q186" s="43"/>
      <c r="R186" s="43"/>
      <c r="S186" s="59"/>
      <c r="T186" s="43"/>
      <c r="U186" s="43"/>
      <c r="V186" s="43"/>
      <c r="W186" s="43"/>
      <c r="X186" s="43"/>
      <c r="Y186" s="43"/>
      <c r="Z186" s="43"/>
      <c r="AA186" s="43"/>
      <c r="AB186" s="43"/>
      <c r="AC186" s="43"/>
      <c r="AD186" s="43"/>
      <c r="AE186" s="43"/>
      <c r="AF186" s="43"/>
      <c r="AG186" s="43"/>
      <c r="AH186" s="43"/>
      <c r="AI186" s="43"/>
      <c r="AJ186" s="43"/>
      <c r="AK186" s="43"/>
      <c r="AL186" s="43"/>
      <c r="AM186" s="43"/>
      <c r="AN186" s="43"/>
      <c r="AO186" s="43"/>
      <c r="AP186" s="43"/>
      <c r="AQ186" s="43"/>
    </row>
    <row r="187" spans="12:43" x14ac:dyDescent="0.25">
      <c r="L187" s="58"/>
      <c r="M187" s="58"/>
      <c r="N187" s="59"/>
      <c r="O187" s="59"/>
      <c r="P187" s="43"/>
      <c r="Q187" s="43"/>
      <c r="R187" s="43"/>
      <c r="S187" s="59"/>
      <c r="T187" s="43"/>
      <c r="U187" s="43"/>
      <c r="V187" s="43"/>
      <c r="W187" s="43"/>
      <c r="X187" s="43"/>
      <c r="Y187" s="43"/>
      <c r="Z187" s="43"/>
      <c r="AA187" s="43"/>
      <c r="AB187" s="43"/>
      <c r="AC187" s="43"/>
      <c r="AD187" s="43"/>
      <c r="AE187" s="43"/>
      <c r="AF187" s="43"/>
      <c r="AG187" s="43"/>
      <c r="AH187" s="43"/>
      <c r="AI187" s="43"/>
      <c r="AJ187" s="43"/>
      <c r="AK187" s="43"/>
      <c r="AL187" s="43"/>
      <c r="AM187" s="43"/>
      <c r="AN187" s="43"/>
      <c r="AO187" s="43"/>
      <c r="AP187" s="43"/>
      <c r="AQ187" s="43"/>
    </row>
    <row r="188" spans="12:43" x14ac:dyDescent="0.25">
      <c r="L188" s="58"/>
      <c r="M188" s="58"/>
      <c r="N188" s="59"/>
      <c r="O188" s="59"/>
      <c r="P188" s="43"/>
      <c r="Q188" s="43"/>
      <c r="R188" s="43"/>
      <c r="S188" s="59"/>
      <c r="T188" s="43"/>
      <c r="U188" s="43"/>
      <c r="V188" s="43"/>
      <c r="W188" s="43"/>
      <c r="X188" s="43"/>
      <c r="Y188" s="43"/>
      <c r="Z188" s="43"/>
      <c r="AA188" s="43"/>
      <c r="AB188" s="43"/>
      <c r="AC188" s="43"/>
      <c r="AD188" s="43"/>
      <c r="AE188" s="43"/>
      <c r="AF188" s="43"/>
      <c r="AG188" s="43"/>
      <c r="AH188" s="43"/>
      <c r="AI188" s="43"/>
      <c r="AJ188" s="43"/>
      <c r="AK188" s="43"/>
      <c r="AL188" s="43"/>
      <c r="AM188" s="43"/>
      <c r="AN188" s="43"/>
      <c r="AO188" s="43"/>
      <c r="AP188" s="43"/>
      <c r="AQ188" s="43"/>
    </row>
    <row r="189" spans="12:43" x14ac:dyDescent="0.25">
      <c r="L189" s="58"/>
      <c r="M189" s="58"/>
      <c r="N189" s="59"/>
      <c r="O189" s="59"/>
      <c r="P189" s="43"/>
      <c r="Q189" s="43"/>
      <c r="R189" s="43"/>
      <c r="S189" s="59"/>
      <c r="T189" s="43"/>
      <c r="U189" s="43"/>
      <c r="V189" s="43"/>
      <c r="W189" s="43"/>
      <c r="X189" s="43"/>
      <c r="Y189" s="43"/>
      <c r="Z189" s="43"/>
      <c r="AA189" s="43"/>
      <c r="AB189" s="43"/>
      <c r="AC189" s="43"/>
      <c r="AD189" s="43"/>
      <c r="AE189" s="43"/>
      <c r="AF189" s="43"/>
      <c r="AG189" s="43"/>
      <c r="AH189" s="43"/>
      <c r="AI189" s="43"/>
      <c r="AJ189" s="43"/>
      <c r="AK189" s="43"/>
      <c r="AL189" s="43"/>
      <c r="AM189" s="43"/>
      <c r="AN189" s="43"/>
      <c r="AO189" s="43"/>
      <c r="AP189" s="43"/>
      <c r="AQ189" s="43"/>
    </row>
    <row r="190" spans="12:43" x14ac:dyDescent="0.25">
      <c r="L190" s="58"/>
      <c r="M190" s="58"/>
      <c r="N190" s="59"/>
      <c r="O190" s="59"/>
      <c r="P190" s="43"/>
      <c r="Q190" s="43"/>
      <c r="R190" s="43"/>
      <c r="S190" s="59"/>
      <c r="T190" s="43"/>
      <c r="U190" s="43"/>
      <c r="V190" s="43"/>
      <c r="W190" s="43"/>
      <c r="X190" s="43"/>
      <c r="Y190" s="43"/>
      <c r="Z190" s="43"/>
      <c r="AA190" s="43"/>
      <c r="AB190" s="43"/>
      <c r="AC190" s="43"/>
      <c r="AD190" s="43"/>
      <c r="AE190" s="43"/>
      <c r="AF190" s="43"/>
      <c r="AG190" s="43"/>
      <c r="AH190" s="43"/>
      <c r="AI190" s="43"/>
      <c r="AJ190" s="43"/>
      <c r="AK190" s="43"/>
      <c r="AL190" s="43"/>
      <c r="AM190" s="43"/>
      <c r="AN190" s="43"/>
      <c r="AO190" s="43"/>
      <c r="AP190" s="43"/>
      <c r="AQ190" s="43"/>
    </row>
    <row r="191" spans="12:43" x14ac:dyDescent="0.25">
      <c r="L191" s="58"/>
      <c r="M191" s="58"/>
      <c r="N191" s="59"/>
      <c r="O191" s="59"/>
      <c r="P191" s="43"/>
      <c r="Q191" s="43"/>
      <c r="R191" s="43"/>
      <c r="S191" s="59"/>
      <c r="T191" s="43"/>
      <c r="U191" s="43"/>
      <c r="V191" s="43"/>
      <c r="W191" s="43"/>
      <c r="X191" s="43"/>
      <c r="Y191" s="43"/>
      <c r="Z191" s="43"/>
      <c r="AA191" s="43"/>
      <c r="AB191" s="43"/>
      <c r="AC191" s="43"/>
      <c r="AD191" s="43"/>
      <c r="AE191" s="43"/>
      <c r="AF191" s="43"/>
      <c r="AG191" s="43"/>
      <c r="AH191" s="43"/>
      <c r="AI191" s="43"/>
      <c r="AJ191" s="43"/>
      <c r="AK191" s="43"/>
      <c r="AL191" s="43"/>
      <c r="AM191" s="43"/>
      <c r="AN191" s="43"/>
      <c r="AO191" s="43"/>
      <c r="AP191" s="43"/>
      <c r="AQ191" s="43"/>
    </row>
    <row r="192" spans="12:43" x14ac:dyDescent="0.25">
      <c r="L192" s="58"/>
      <c r="M192" s="58"/>
      <c r="N192" s="59"/>
      <c r="O192" s="59"/>
      <c r="P192" s="43"/>
      <c r="Q192" s="43"/>
      <c r="R192" s="43"/>
      <c r="S192" s="59"/>
      <c r="T192" s="43"/>
      <c r="U192" s="43"/>
      <c r="V192" s="43"/>
      <c r="W192" s="43"/>
      <c r="X192" s="43"/>
      <c r="Y192" s="43"/>
      <c r="Z192" s="43"/>
      <c r="AA192" s="43"/>
      <c r="AB192" s="43"/>
      <c r="AC192" s="43"/>
      <c r="AD192" s="43"/>
      <c r="AE192" s="43"/>
      <c r="AF192" s="43"/>
      <c r="AG192" s="43"/>
      <c r="AH192" s="43"/>
      <c r="AI192" s="43"/>
      <c r="AJ192" s="43"/>
      <c r="AK192" s="43"/>
      <c r="AL192" s="43"/>
      <c r="AM192" s="43"/>
      <c r="AN192" s="43"/>
      <c r="AO192" s="43"/>
      <c r="AP192" s="43"/>
      <c r="AQ192" s="43"/>
    </row>
    <row r="193" spans="12:43" x14ac:dyDescent="0.25">
      <c r="L193" s="58"/>
      <c r="M193" s="58"/>
      <c r="N193" s="59"/>
      <c r="O193" s="59"/>
      <c r="P193" s="43"/>
      <c r="Q193" s="43"/>
      <c r="R193" s="43"/>
      <c r="S193" s="59"/>
      <c r="T193" s="43"/>
      <c r="U193" s="43"/>
      <c r="V193" s="43"/>
      <c r="W193" s="43"/>
      <c r="X193" s="43"/>
      <c r="Y193" s="43"/>
      <c r="Z193" s="43"/>
      <c r="AA193" s="43"/>
      <c r="AB193" s="43"/>
      <c r="AC193" s="43"/>
      <c r="AD193" s="43"/>
      <c r="AE193" s="43"/>
      <c r="AF193" s="43"/>
      <c r="AG193" s="43"/>
      <c r="AH193" s="43"/>
      <c r="AI193" s="43"/>
      <c r="AJ193" s="43"/>
      <c r="AK193" s="43"/>
      <c r="AL193" s="43"/>
      <c r="AM193" s="43"/>
      <c r="AN193" s="43"/>
      <c r="AO193" s="43"/>
      <c r="AP193" s="43"/>
      <c r="AQ193" s="43"/>
    </row>
    <row r="194" spans="12:43" x14ac:dyDescent="0.25">
      <c r="L194" s="58"/>
      <c r="M194" s="58"/>
      <c r="N194" s="59"/>
      <c r="O194" s="59"/>
      <c r="P194" s="43"/>
      <c r="Q194" s="43"/>
      <c r="R194" s="43"/>
      <c r="S194" s="59"/>
      <c r="T194" s="43"/>
      <c r="U194" s="43"/>
      <c r="V194" s="43"/>
      <c r="W194" s="43"/>
      <c r="X194" s="43"/>
      <c r="Y194" s="43"/>
      <c r="Z194" s="43"/>
      <c r="AA194" s="43"/>
      <c r="AB194" s="43"/>
      <c r="AC194" s="43"/>
      <c r="AD194" s="43"/>
      <c r="AE194" s="43"/>
      <c r="AF194" s="43"/>
      <c r="AG194" s="43"/>
      <c r="AH194" s="43"/>
      <c r="AI194" s="43"/>
      <c r="AJ194" s="43"/>
      <c r="AK194" s="43"/>
      <c r="AL194" s="43"/>
      <c r="AM194" s="43"/>
      <c r="AN194" s="43"/>
      <c r="AO194" s="43"/>
      <c r="AP194" s="43"/>
      <c r="AQ194" s="43"/>
    </row>
    <row r="195" spans="12:43" x14ac:dyDescent="0.25">
      <c r="L195" s="58"/>
      <c r="M195" s="58"/>
      <c r="N195" s="59"/>
      <c r="O195" s="59"/>
      <c r="P195" s="43"/>
      <c r="Q195" s="43"/>
      <c r="R195" s="43"/>
      <c r="S195" s="59"/>
      <c r="T195" s="43"/>
      <c r="U195" s="43"/>
      <c r="V195" s="43"/>
      <c r="W195" s="43"/>
      <c r="X195" s="43"/>
      <c r="Y195" s="43"/>
      <c r="Z195" s="43"/>
      <c r="AA195" s="43"/>
      <c r="AB195" s="43"/>
      <c r="AC195" s="43"/>
      <c r="AD195" s="43"/>
      <c r="AE195" s="43"/>
      <c r="AF195" s="43"/>
      <c r="AG195" s="43"/>
      <c r="AH195" s="43"/>
      <c r="AI195" s="43"/>
      <c r="AJ195" s="43"/>
      <c r="AK195" s="43"/>
      <c r="AL195" s="43"/>
      <c r="AM195" s="43"/>
      <c r="AN195" s="43"/>
      <c r="AO195" s="43"/>
      <c r="AP195" s="43"/>
      <c r="AQ195" s="43"/>
    </row>
    <row r="196" spans="12:43" x14ac:dyDescent="0.25">
      <c r="L196" s="58"/>
      <c r="M196" s="58"/>
      <c r="N196" s="59"/>
      <c r="O196" s="59"/>
      <c r="P196" s="43"/>
      <c r="Q196" s="43"/>
      <c r="R196" s="43"/>
      <c r="S196" s="59"/>
      <c r="T196" s="43"/>
      <c r="U196" s="43"/>
      <c r="V196" s="43"/>
      <c r="W196" s="43"/>
      <c r="X196" s="43"/>
      <c r="Y196" s="43"/>
      <c r="Z196" s="43"/>
      <c r="AA196" s="43"/>
      <c r="AB196" s="43"/>
      <c r="AC196" s="43"/>
      <c r="AD196" s="43"/>
      <c r="AE196" s="43"/>
      <c r="AF196" s="43"/>
      <c r="AG196" s="43"/>
      <c r="AH196" s="43"/>
      <c r="AI196" s="43"/>
      <c r="AJ196" s="43"/>
      <c r="AK196" s="43"/>
      <c r="AL196" s="43"/>
      <c r="AM196" s="43"/>
      <c r="AN196" s="43"/>
      <c r="AO196" s="43"/>
      <c r="AP196" s="43"/>
      <c r="AQ196" s="43"/>
    </row>
    <row r="197" spans="12:43" x14ac:dyDescent="0.25">
      <c r="L197" s="58"/>
      <c r="M197" s="58"/>
      <c r="N197" s="59"/>
      <c r="O197" s="59"/>
      <c r="P197" s="43"/>
      <c r="Q197" s="43"/>
      <c r="R197" s="43"/>
      <c r="S197" s="59"/>
      <c r="T197" s="43"/>
      <c r="U197" s="43"/>
      <c r="V197" s="43"/>
      <c r="W197" s="43"/>
      <c r="X197" s="43"/>
      <c r="Y197" s="43"/>
      <c r="Z197" s="43"/>
      <c r="AA197" s="43"/>
      <c r="AB197" s="43"/>
      <c r="AC197" s="43"/>
      <c r="AD197" s="43"/>
      <c r="AE197" s="43"/>
      <c r="AF197" s="43"/>
      <c r="AG197" s="43"/>
      <c r="AH197" s="43"/>
      <c r="AI197" s="43"/>
      <c r="AJ197" s="43"/>
      <c r="AK197" s="43"/>
      <c r="AL197" s="43"/>
      <c r="AM197" s="43"/>
      <c r="AN197" s="43"/>
      <c r="AO197" s="43"/>
      <c r="AP197" s="43"/>
      <c r="AQ197" s="43"/>
    </row>
    <row r="198" spans="12:43" x14ac:dyDescent="0.25">
      <c r="L198" s="58"/>
      <c r="M198" s="58"/>
      <c r="N198" s="59"/>
      <c r="O198" s="59"/>
      <c r="P198" s="43"/>
      <c r="Q198" s="43"/>
      <c r="R198" s="43"/>
      <c r="S198" s="59"/>
      <c r="T198" s="43"/>
      <c r="U198" s="43"/>
      <c r="V198" s="43"/>
      <c r="W198" s="43"/>
      <c r="X198" s="43"/>
      <c r="Y198" s="43"/>
      <c r="Z198" s="43"/>
      <c r="AA198" s="43"/>
      <c r="AB198" s="43"/>
      <c r="AC198" s="43"/>
      <c r="AD198" s="43"/>
      <c r="AE198" s="43"/>
      <c r="AF198" s="43"/>
      <c r="AG198" s="43"/>
      <c r="AH198" s="43"/>
      <c r="AI198" s="43"/>
      <c r="AJ198" s="43"/>
      <c r="AK198" s="43"/>
      <c r="AL198" s="43"/>
      <c r="AM198" s="43"/>
      <c r="AN198" s="43"/>
      <c r="AO198" s="43"/>
      <c r="AP198" s="43"/>
      <c r="AQ198" s="43"/>
    </row>
    <row r="199" spans="12:43" x14ac:dyDescent="0.25">
      <c r="L199" s="58"/>
      <c r="M199" s="58"/>
      <c r="N199" s="59"/>
      <c r="O199" s="59"/>
      <c r="P199" s="43"/>
      <c r="Q199" s="43"/>
      <c r="R199" s="43"/>
      <c r="S199" s="59"/>
      <c r="T199" s="43"/>
      <c r="U199" s="43"/>
      <c r="V199" s="43"/>
      <c r="W199" s="43"/>
      <c r="X199" s="43"/>
      <c r="Y199" s="43"/>
      <c r="Z199" s="43"/>
      <c r="AA199" s="43"/>
      <c r="AB199" s="43"/>
      <c r="AC199" s="43"/>
      <c r="AD199" s="43"/>
      <c r="AE199" s="43"/>
      <c r="AF199" s="43"/>
      <c r="AG199" s="43"/>
      <c r="AH199" s="43"/>
      <c r="AI199" s="43"/>
      <c r="AJ199" s="43"/>
      <c r="AK199" s="43"/>
      <c r="AL199" s="43"/>
      <c r="AM199" s="43"/>
      <c r="AN199" s="43"/>
      <c r="AO199" s="43"/>
      <c r="AP199" s="43"/>
      <c r="AQ199" s="43"/>
    </row>
    <row r="200" spans="12:43" x14ac:dyDescent="0.25">
      <c r="L200" s="58"/>
      <c r="M200" s="58"/>
      <c r="N200" s="59"/>
      <c r="O200" s="59"/>
      <c r="P200" s="43"/>
      <c r="Q200" s="43"/>
      <c r="R200" s="43"/>
      <c r="S200" s="59"/>
      <c r="T200" s="43"/>
      <c r="U200" s="43"/>
      <c r="V200" s="43"/>
      <c r="W200" s="43"/>
      <c r="X200" s="43"/>
      <c r="Y200" s="43"/>
      <c r="Z200" s="43"/>
      <c r="AA200" s="43"/>
      <c r="AB200" s="43"/>
      <c r="AC200" s="43"/>
      <c r="AD200" s="43"/>
      <c r="AE200" s="43"/>
      <c r="AF200" s="43"/>
      <c r="AG200" s="43"/>
      <c r="AH200" s="43"/>
      <c r="AI200" s="43"/>
      <c r="AJ200" s="43"/>
      <c r="AK200" s="43"/>
      <c r="AL200" s="43"/>
      <c r="AM200" s="43"/>
      <c r="AN200" s="43"/>
      <c r="AO200" s="43"/>
      <c r="AP200" s="43"/>
      <c r="AQ200" s="43"/>
    </row>
    <row r="201" spans="12:43" x14ac:dyDescent="0.25">
      <c r="L201" s="58"/>
      <c r="M201" s="58"/>
      <c r="N201" s="59"/>
      <c r="O201" s="59"/>
      <c r="P201" s="43"/>
      <c r="Q201" s="43"/>
      <c r="R201" s="43"/>
      <c r="S201" s="59"/>
      <c r="T201" s="43"/>
      <c r="U201" s="43"/>
      <c r="V201" s="43"/>
      <c r="W201" s="43"/>
      <c r="X201" s="43"/>
      <c r="Y201" s="43"/>
      <c r="Z201" s="43"/>
      <c r="AA201" s="43"/>
      <c r="AB201" s="43"/>
      <c r="AC201" s="43"/>
      <c r="AD201" s="43"/>
      <c r="AE201" s="43"/>
      <c r="AF201" s="43"/>
      <c r="AG201" s="43"/>
      <c r="AH201" s="43"/>
      <c r="AI201" s="43"/>
      <c r="AJ201" s="43"/>
      <c r="AK201" s="43"/>
      <c r="AL201" s="43"/>
      <c r="AM201" s="43"/>
      <c r="AN201" s="43"/>
      <c r="AO201" s="43"/>
      <c r="AP201" s="43"/>
      <c r="AQ201" s="43"/>
    </row>
    <row r="202" spans="12:43" x14ac:dyDescent="0.25">
      <c r="L202" s="58"/>
      <c r="M202" s="58"/>
      <c r="N202" s="59"/>
      <c r="O202" s="59"/>
      <c r="P202" s="43"/>
      <c r="Q202" s="43"/>
      <c r="R202" s="43"/>
      <c r="S202" s="59"/>
      <c r="T202" s="43"/>
      <c r="U202" s="43"/>
      <c r="V202" s="43"/>
      <c r="W202" s="43"/>
      <c r="X202" s="43"/>
      <c r="Y202" s="43"/>
      <c r="Z202" s="43"/>
      <c r="AA202" s="43"/>
      <c r="AB202" s="43"/>
      <c r="AC202" s="43"/>
      <c r="AD202" s="43"/>
      <c r="AE202" s="43"/>
      <c r="AF202" s="43"/>
      <c r="AG202" s="43"/>
      <c r="AH202" s="43"/>
      <c r="AI202" s="43"/>
      <c r="AJ202" s="43"/>
      <c r="AK202" s="43"/>
      <c r="AL202" s="43"/>
      <c r="AM202" s="43"/>
      <c r="AN202" s="43"/>
      <c r="AO202" s="43"/>
      <c r="AP202" s="43"/>
      <c r="AQ202" s="43"/>
    </row>
    <row r="203" spans="12:43" x14ac:dyDescent="0.25">
      <c r="L203" s="58"/>
      <c r="M203" s="58"/>
      <c r="N203" s="59"/>
      <c r="O203" s="59"/>
      <c r="P203" s="43"/>
      <c r="Q203" s="43"/>
      <c r="R203" s="43"/>
      <c r="S203" s="59"/>
      <c r="T203" s="43"/>
      <c r="U203" s="43"/>
      <c r="V203" s="43"/>
      <c r="W203" s="43"/>
      <c r="X203" s="43"/>
      <c r="Y203" s="43"/>
      <c r="Z203" s="43"/>
      <c r="AA203" s="43"/>
      <c r="AB203" s="43"/>
      <c r="AC203" s="43"/>
      <c r="AD203" s="43"/>
      <c r="AE203" s="43"/>
      <c r="AF203" s="43"/>
      <c r="AG203" s="43"/>
      <c r="AH203" s="43"/>
      <c r="AI203" s="43"/>
      <c r="AJ203" s="43"/>
      <c r="AK203" s="43"/>
      <c r="AL203" s="43"/>
      <c r="AM203" s="43"/>
      <c r="AN203" s="43"/>
      <c r="AO203" s="43"/>
      <c r="AP203" s="43"/>
      <c r="AQ203" s="43"/>
    </row>
    <row r="204" spans="12:43" x14ac:dyDescent="0.25">
      <c r="L204" s="58"/>
      <c r="M204" s="58"/>
      <c r="N204" s="59"/>
      <c r="O204" s="59"/>
      <c r="P204" s="43"/>
      <c r="Q204" s="43"/>
      <c r="R204" s="43"/>
      <c r="S204" s="59"/>
      <c r="T204" s="43"/>
      <c r="U204" s="43"/>
      <c r="V204" s="43"/>
      <c r="W204" s="43"/>
      <c r="X204" s="43"/>
      <c r="Y204" s="43"/>
      <c r="Z204" s="43"/>
      <c r="AA204" s="43"/>
      <c r="AB204" s="43"/>
      <c r="AC204" s="43"/>
      <c r="AD204" s="43"/>
      <c r="AE204" s="43"/>
      <c r="AF204" s="43"/>
      <c r="AG204" s="43"/>
      <c r="AH204" s="43"/>
      <c r="AI204" s="43"/>
      <c r="AJ204" s="43"/>
      <c r="AK204" s="43"/>
      <c r="AL204" s="43"/>
      <c r="AM204" s="43"/>
      <c r="AN204" s="43"/>
      <c r="AO204" s="43"/>
      <c r="AP204" s="43"/>
      <c r="AQ204" s="43"/>
    </row>
    <row r="205" spans="12:43" x14ac:dyDescent="0.25">
      <c r="L205" s="58"/>
      <c r="M205" s="58"/>
      <c r="N205" s="59"/>
      <c r="O205" s="59"/>
      <c r="P205" s="43"/>
      <c r="Q205" s="43"/>
      <c r="R205" s="43"/>
      <c r="S205" s="59"/>
      <c r="T205" s="43"/>
      <c r="U205" s="43"/>
      <c r="V205" s="43"/>
      <c r="W205" s="43"/>
      <c r="X205" s="43"/>
      <c r="Y205" s="43"/>
      <c r="Z205" s="43"/>
      <c r="AA205" s="43"/>
      <c r="AB205" s="43"/>
      <c r="AC205" s="43"/>
      <c r="AD205" s="43"/>
      <c r="AE205" s="43"/>
      <c r="AF205" s="43"/>
      <c r="AG205" s="43"/>
      <c r="AH205" s="43"/>
      <c r="AI205" s="43"/>
      <c r="AJ205" s="43"/>
      <c r="AK205" s="43"/>
      <c r="AL205" s="43"/>
      <c r="AM205" s="43"/>
      <c r="AN205" s="43"/>
      <c r="AO205" s="43"/>
      <c r="AP205" s="43"/>
      <c r="AQ205" s="43"/>
    </row>
    <row r="206" spans="12:43" x14ac:dyDescent="0.25">
      <c r="L206" s="58"/>
      <c r="M206" s="58"/>
      <c r="N206" s="59"/>
      <c r="O206" s="59"/>
      <c r="P206" s="43"/>
      <c r="Q206" s="43"/>
      <c r="R206" s="43"/>
      <c r="S206" s="59"/>
      <c r="T206" s="43"/>
      <c r="U206" s="43"/>
      <c r="V206" s="43"/>
      <c r="W206" s="43"/>
      <c r="X206" s="43"/>
      <c r="Y206" s="43"/>
      <c r="Z206" s="43"/>
      <c r="AA206" s="43"/>
      <c r="AB206" s="43"/>
      <c r="AC206" s="43"/>
      <c r="AD206" s="43"/>
      <c r="AE206" s="43"/>
      <c r="AF206" s="43"/>
      <c r="AG206" s="43"/>
      <c r="AH206" s="43"/>
      <c r="AI206" s="43"/>
      <c r="AJ206" s="43"/>
      <c r="AK206" s="43"/>
      <c r="AL206" s="43"/>
      <c r="AM206" s="43"/>
      <c r="AN206" s="43"/>
      <c r="AO206" s="43"/>
      <c r="AP206" s="43"/>
      <c r="AQ206" s="43"/>
    </row>
  </sheetData>
  <sheetProtection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honeticPr fontId="29" type="noConversion"/>
  <pageMargins left="0.7" right="0.7" top="0.78740157499999996" bottom="0.78740157499999996" header="0.3" footer="0.3"/>
  <pageSetup paperSize="8" scale="3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64"/>
  <sheetViews>
    <sheetView tabSelected="1" view="pageBreakPreview" topLeftCell="G1" zoomScale="115" zoomScaleNormal="75" zoomScaleSheetLayoutView="115" workbookViewId="0">
      <selection activeCell="L43" sqref="L43"/>
    </sheetView>
  </sheetViews>
  <sheetFormatPr defaultColWidth="8.7109375" defaultRowHeight="15" x14ac:dyDescent="0.25"/>
  <cols>
    <col min="1" max="1" width="14.28515625" style="29" hidden="1" customWidth="1"/>
    <col min="2" max="2" width="7.28515625" style="29" customWidth="1"/>
    <col min="3" max="3" width="63.140625" style="29" customWidth="1"/>
    <col min="4" max="4" width="32.140625" style="29" customWidth="1"/>
    <col min="5" max="5" width="19.28515625" style="40" customWidth="1"/>
    <col min="6" max="6" width="70.7109375" style="29" customWidth="1"/>
    <col min="7" max="8" width="13.7109375" style="29" customWidth="1"/>
    <col min="9" max="9" width="19.7109375" style="29" customWidth="1"/>
    <col min="10" max="10" width="45.7109375" style="29" customWidth="1"/>
    <col min="11" max="11" width="12.42578125" style="41" customWidth="1"/>
    <col min="12" max="12" width="13" style="41" customWidth="1"/>
    <col min="13" max="13" width="9" style="42" customWidth="1"/>
    <col min="14" max="14" width="8.7109375" style="42"/>
    <col min="15" max="18" width="11.140625" style="29" customWidth="1"/>
    <col min="19" max="19" width="29.7109375" style="29" customWidth="1"/>
    <col min="20" max="20" width="10.42578125" style="42" customWidth="1"/>
    <col min="21" max="16384" width="8.7109375" style="29"/>
  </cols>
  <sheetData>
    <row r="1" spans="1:27" ht="21.75" customHeight="1" x14ac:dyDescent="0.25">
      <c r="A1" s="246" t="s">
        <v>49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</row>
    <row r="2" spans="1:27" ht="30" customHeight="1" x14ac:dyDescent="0.25">
      <c r="A2" s="202" t="s">
        <v>50</v>
      </c>
      <c r="B2" s="202" t="s">
        <v>6</v>
      </c>
      <c r="C2" s="244" t="s">
        <v>51</v>
      </c>
      <c r="D2" s="244"/>
      <c r="E2" s="244"/>
      <c r="F2" s="244" t="s">
        <v>8</v>
      </c>
      <c r="G2" s="244" t="s">
        <v>34</v>
      </c>
      <c r="H2" s="207" t="s">
        <v>65</v>
      </c>
      <c r="I2" s="202" t="s">
        <v>10</v>
      </c>
      <c r="J2" s="247" t="s">
        <v>11</v>
      </c>
      <c r="K2" s="206" t="s">
        <v>52</v>
      </c>
      <c r="L2" s="206"/>
      <c r="M2" s="202" t="s">
        <v>13</v>
      </c>
      <c r="N2" s="202"/>
      <c r="O2" s="239" t="s">
        <v>53</v>
      </c>
      <c r="P2" s="239"/>
      <c r="Q2" s="239"/>
      <c r="R2" s="239"/>
      <c r="S2" s="202" t="s">
        <v>15</v>
      </c>
      <c r="T2" s="202"/>
    </row>
    <row r="3" spans="1:27" ht="22.15" customHeight="1" x14ac:dyDescent="0.25">
      <c r="A3" s="202"/>
      <c r="B3" s="202"/>
      <c r="C3" s="244" t="s">
        <v>54</v>
      </c>
      <c r="D3" s="244" t="s">
        <v>55</v>
      </c>
      <c r="E3" s="248" t="s">
        <v>56</v>
      </c>
      <c r="F3" s="244"/>
      <c r="G3" s="244"/>
      <c r="H3" s="207"/>
      <c r="I3" s="202"/>
      <c r="J3" s="247"/>
      <c r="K3" s="214" t="s">
        <v>57</v>
      </c>
      <c r="L3" s="214" t="s">
        <v>107</v>
      </c>
      <c r="M3" s="212" t="s">
        <v>22</v>
      </c>
      <c r="N3" s="212" t="s">
        <v>23</v>
      </c>
      <c r="O3" s="219" t="s">
        <v>37</v>
      </c>
      <c r="P3" s="219"/>
      <c r="Q3" s="219"/>
      <c r="R3" s="219"/>
      <c r="S3" s="212" t="s">
        <v>58</v>
      </c>
      <c r="T3" s="212" t="s">
        <v>27</v>
      </c>
    </row>
    <row r="4" spans="1:27" ht="68.25" customHeight="1" x14ac:dyDescent="0.25">
      <c r="A4" s="202"/>
      <c r="B4" s="202"/>
      <c r="C4" s="244"/>
      <c r="D4" s="244"/>
      <c r="E4" s="248"/>
      <c r="F4" s="244"/>
      <c r="G4" s="244"/>
      <c r="H4" s="207"/>
      <c r="I4" s="202"/>
      <c r="J4" s="247"/>
      <c r="K4" s="214"/>
      <c r="L4" s="214"/>
      <c r="M4" s="212"/>
      <c r="N4" s="212"/>
      <c r="O4" s="84" t="s">
        <v>59</v>
      </c>
      <c r="P4" s="84" t="s">
        <v>40</v>
      </c>
      <c r="Q4" s="85" t="s">
        <v>41</v>
      </c>
      <c r="R4" s="84" t="s">
        <v>60</v>
      </c>
      <c r="S4" s="212"/>
      <c r="T4" s="212"/>
    </row>
    <row r="5" spans="1:27" s="31" customFormat="1" ht="30" x14ac:dyDescent="0.25">
      <c r="A5" s="31">
        <v>1</v>
      </c>
      <c r="B5" s="32">
        <v>1</v>
      </c>
      <c r="C5" s="156" t="s">
        <v>272</v>
      </c>
      <c r="D5" s="156" t="s">
        <v>129</v>
      </c>
      <c r="E5" s="157">
        <v>15043771</v>
      </c>
      <c r="F5" s="158" t="s">
        <v>274</v>
      </c>
      <c r="G5" s="133" t="s">
        <v>95</v>
      </c>
      <c r="H5" s="133" t="s">
        <v>311</v>
      </c>
      <c r="I5" s="133" t="s">
        <v>311</v>
      </c>
      <c r="J5" s="159" t="s">
        <v>466</v>
      </c>
      <c r="K5" s="160">
        <v>3000000</v>
      </c>
      <c r="L5" s="134">
        <f>K5*0.85</f>
        <v>2550000</v>
      </c>
      <c r="M5" s="161">
        <v>2023</v>
      </c>
      <c r="N5" s="161">
        <v>2026</v>
      </c>
      <c r="O5" s="136"/>
      <c r="P5" s="136" t="s">
        <v>333</v>
      </c>
      <c r="Q5" s="136" t="s">
        <v>333</v>
      </c>
      <c r="R5" s="136"/>
      <c r="S5" s="162" t="s">
        <v>361</v>
      </c>
      <c r="T5" s="199" t="s">
        <v>143</v>
      </c>
    </row>
    <row r="6" spans="1:27" s="31" customFormat="1" ht="30" x14ac:dyDescent="0.25">
      <c r="A6" s="31">
        <v>2</v>
      </c>
      <c r="B6" s="32">
        <v>2</v>
      </c>
      <c r="C6" s="156" t="s">
        <v>272</v>
      </c>
      <c r="D6" s="156" t="s">
        <v>129</v>
      </c>
      <c r="E6" s="157">
        <v>15043771</v>
      </c>
      <c r="F6" s="158" t="s">
        <v>275</v>
      </c>
      <c r="G6" s="133" t="s">
        <v>95</v>
      </c>
      <c r="H6" s="133" t="s">
        <v>311</v>
      </c>
      <c r="I6" s="133" t="s">
        <v>311</v>
      </c>
      <c r="J6" s="159" t="s">
        <v>467</v>
      </c>
      <c r="K6" s="161" t="s">
        <v>303</v>
      </c>
      <c r="L6" s="134">
        <f t="shared" ref="L6:L9" si="0">K6*0.85</f>
        <v>382500</v>
      </c>
      <c r="M6" s="161">
        <v>2024</v>
      </c>
      <c r="N6" s="161">
        <v>2025</v>
      </c>
      <c r="O6" s="136"/>
      <c r="P6" s="136" t="s">
        <v>333</v>
      </c>
      <c r="Q6" s="136" t="s">
        <v>333</v>
      </c>
      <c r="R6" s="136"/>
      <c r="S6" s="162" t="s">
        <v>361</v>
      </c>
      <c r="T6" s="199" t="s">
        <v>143</v>
      </c>
    </row>
    <row r="7" spans="1:27" s="31" customFormat="1" ht="30" x14ac:dyDescent="0.25">
      <c r="B7" s="32">
        <v>3</v>
      </c>
      <c r="C7" s="156" t="s">
        <v>272</v>
      </c>
      <c r="D7" s="156" t="s">
        <v>129</v>
      </c>
      <c r="E7" s="157">
        <v>15043771</v>
      </c>
      <c r="F7" s="158" t="s">
        <v>253</v>
      </c>
      <c r="G7" s="133" t="s">
        <v>95</v>
      </c>
      <c r="H7" s="133" t="s">
        <v>311</v>
      </c>
      <c r="I7" s="133" t="s">
        <v>311</v>
      </c>
      <c r="J7" s="159" t="s">
        <v>468</v>
      </c>
      <c r="K7" s="161">
        <v>500000</v>
      </c>
      <c r="L7" s="134">
        <f t="shared" si="0"/>
        <v>425000</v>
      </c>
      <c r="M7" s="161">
        <v>2023</v>
      </c>
      <c r="N7" s="161">
        <v>2024</v>
      </c>
      <c r="O7" s="136"/>
      <c r="P7" s="136" t="s">
        <v>333</v>
      </c>
      <c r="Q7" s="136" t="s">
        <v>333</v>
      </c>
      <c r="R7" s="136"/>
      <c r="S7" s="162" t="s">
        <v>361</v>
      </c>
      <c r="T7" s="199" t="s">
        <v>143</v>
      </c>
    </row>
    <row r="8" spans="1:27" s="31" customFormat="1" ht="30" x14ac:dyDescent="0.25">
      <c r="B8" s="32">
        <v>4</v>
      </c>
      <c r="C8" s="156" t="s">
        <v>272</v>
      </c>
      <c r="D8" s="156" t="s">
        <v>129</v>
      </c>
      <c r="E8" s="157">
        <v>15043771</v>
      </c>
      <c r="F8" s="158" t="s">
        <v>276</v>
      </c>
      <c r="G8" s="133" t="s">
        <v>95</v>
      </c>
      <c r="H8" s="133" t="s">
        <v>311</v>
      </c>
      <c r="I8" s="133" t="s">
        <v>311</v>
      </c>
      <c r="J8" s="159" t="s">
        <v>469</v>
      </c>
      <c r="K8" s="161" t="s">
        <v>304</v>
      </c>
      <c r="L8" s="134">
        <f t="shared" si="0"/>
        <v>127500</v>
      </c>
      <c r="M8" s="161">
        <v>2023</v>
      </c>
      <c r="N8" s="161">
        <v>2024</v>
      </c>
      <c r="O8" s="136"/>
      <c r="P8" s="136" t="s">
        <v>333</v>
      </c>
      <c r="Q8" s="136" t="s">
        <v>333</v>
      </c>
      <c r="R8" s="136"/>
      <c r="S8" s="162" t="s">
        <v>361</v>
      </c>
      <c r="T8" s="199" t="s">
        <v>143</v>
      </c>
    </row>
    <row r="9" spans="1:27" s="31" customFormat="1" ht="30" x14ac:dyDescent="0.25">
      <c r="B9" s="32">
        <v>5</v>
      </c>
      <c r="C9" s="156" t="s">
        <v>272</v>
      </c>
      <c r="D9" s="156" t="s">
        <v>129</v>
      </c>
      <c r="E9" s="157">
        <v>15043771</v>
      </c>
      <c r="F9" s="158" t="s">
        <v>166</v>
      </c>
      <c r="G9" s="133" t="s">
        <v>95</v>
      </c>
      <c r="H9" s="133" t="s">
        <v>311</v>
      </c>
      <c r="I9" s="133" t="s">
        <v>311</v>
      </c>
      <c r="J9" s="186" t="s">
        <v>470</v>
      </c>
      <c r="K9" s="161">
        <v>500000</v>
      </c>
      <c r="L9" s="134">
        <f t="shared" si="0"/>
        <v>425000</v>
      </c>
      <c r="M9" s="161">
        <v>2024</v>
      </c>
      <c r="N9" s="161">
        <v>2025</v>
      </c>
      <c r="O9" s="136"/>
      <c r="P9" s="136" t="s">
        <v>333</v>
      </c>
      <c r="Q9" s="136" t="s">
        <v>333</v>
      </c>
      <c r="R9" s="136"/>
      <c r="S9" s="162" t="s">
        <v>361</v>
      </c>
      <c r="T9" s="199" t="s">
        <v>143</v>
      </c>
    </row>
    <row r="10" spans="1:27" s="31" customFormat="1" ht="30" x14ac:dyDescent="0.25">
      <c r="B10" s="32">
        <v>6</v>
      </c>
      <c r="C10" s="156" t="s">
        <v>272</v>
      </c>
      <c r="D10" s="156" t="s">
        <v>129</v>
      </c>
      <c r="E10" s="157">
        <v>15043771</v>
      </c>
      <c r="F10" s="158" t="s">
        <v>277</v>
      </c>
      <c r="G10" s="133" t="s">
        <v>95</v>
      </c>
      <c r="H10" s="133" t="s">
        <v>311</v>
      </c>
      <c r="I10" s="133" t="s">
        <v>311</v>
      </c>
      <c r="J10" s="159" t="s">
        <v>471</v>
      </c>
      <c r="K10" s="161" t="s">
        <v>305</v>
      </c>
      <c r="L10" s="134">
        <f>K10*0.85</f>
        <v>425000</v>
      </c>
      <c r="M10" s="161">
        <v>2024</v>
      </c>
      <c r="N10" s="161">
        <v>2025</v>
      </c>
      <c r="O10" s="136"/>
      <c r="P10" s="136" t="s">
        <v>333</v>
      </c>
      <c r="Q10" s="136" t="s">
        <v>333</v>
      </c>
      <c r="R10" s="136"/>
      <c r="S10" s="162" t="s">
        <v>361</v>
      </c>
      <c r="T10" s="199" t="s">
        <v>143</v>
      </c>
    </row>
    <row r="11" spans="1:27" s="31" customFormat="1" x14ac:dyDescent="0.25">
      <c r="B11" s="188">
        <v>7</v>
      </c>
      <c r="C11" s="189" t="s">
        <v>335</v>
      </c>
      <c r="D11" s="189" t="s">
        <v>129</v>
      </c>
      <c r="E11" s="190" t="s">
        <v>332</v>
      </c>
      <c r="F11" s="191" t="s">
        <v>164</v>
      </c>
      <c r="G11" s="192" t="s">
        <v>95</v>
      </c>
      <c r="H11" s="192" t="s">
        <v>311</v>
      </c>
      <c r="I11" s="192" t="s">
        <v>311</v>
      </c>
      <c r="J11" s="191" t="s">
        <v>494</v>
      </c>
      <c r="K11" s="193">
        <v>2000000</v>
      </c>
      <c r="L11" s="194">
        <f t="shared" ref="L11:L15" si="1">K11/100*85</f>
        <v>1700000</v>
      </c>
      <c r="M11" s="197">
        <v>2025</v>
      </c>
      <c r="N11" s="197">
        <v>2025</v>
      </c>
      <c r="O11" s="188"/>
      <c r="P11" s="188"/>
      <c r="Q11" s="188"/>
      <c r="R11" s="188"/>
      <c r="S11" s="195" t="s">
        <v>144</v>
      </c>
      <c r="T11" s="195" t="s">
        <v>143</v>
      </c>
      <c r="U11" s="192"/>
      <c r="V11" s="192"/>
      <c r="W11" s="192"/>
      <c r="X11" s="192"/>
      <c r="Y11" s="192"/>
      <c r="Z11" s="192"/>
      <c r="AA11" s="192"/>
    </row>
    <row r="12" spans="1:27" s="31" customFormat="1" x14ac:dyDescent="0.25">
      <c r="B12" s="188">
        <v>8</v>
      </c>
      <c r="C12" s="189" t="s">
        <v>335</v>
      </c>
      <c r="D12" s="189" t="s">
        <v>129</v>
      </c>
      <c r="E12" s="190" t="s">
        <v>332</v>
      </c>
      <c r="F12" s="191" t="s">
        <v>278</v>
      </c>
      <c r="G12" s="192" t="s">
        <v>95</v>
      </c>
      <c r="H12" s="192" t="s">
        <v>311</v>
      </c>
      <c r="I12" s="192" t="s">
        <v>311</v>
      </c>
      <c r="J12" s="191" t="s">
        <v>495</v>
      </c>
      <c r="K12" s="196" t="s">
        <v>306</v>
      </c>
      <c r="L12" s="194">
        <f t="shared" si="1"/>
        <v>85000</v>
      </c>
      <c r="M12" s="197">
        <v>2025</v>
      </c>
      <c r="N12" s="197">
        <v>2026</v>
      </c>
      <c r="O12" s="188"/>
      <c r="P12" s="188" t="s">
        <v>333</v>
      </c>
      <c r="Q12" s="188"/>
      <c r="R12" s="188"/>
      <c r="S12" s="195" t="s">
        <v>144</v>
      </c>
      <c r="T12" s="195" t="s">
        <v>143</v>
      </c>
      <c r="U12" s="192"/>
      <c r="V12" s="192"/>
      <c r="W12" s="192"/>
      <c r="X12" s="192"/>
      <c r="Y12" s="192"/>
      <c r="Z12" s="192"/>
      <c r="AA12" s="192"/>
    </row>
    <row r="13" spans="1:27" s="31" customFormat="1" x14ac:dyDescent="0.25">
      <c r="B13" s="188">
        <v>9</v>
      </c>
      <c r="C13" s="189" t="s">
        <v>335</v>
      </c>
      <c r="D13" s="189" t="s">
        <v>129</v>
      </c>
      <c r="E13" s="190" t="s">
        <v>332</v>
      </c>
      <c r="F13" s="191" t="s">
        <v>279</v>
      </c>
      <c r="G13" s="192" t="s">
        <v>95</v>
      </c>
      <c r="H13" s="192" t="s">
        <v>311</v>
      </c>
      <c r="I13" s="192" t="s">
        <v>311</v>
      </c>
      <c r="J13" s="191" t="s">
        <v>496</v>
      </c>
      <c r="K13" s="193">
        <v>15000000</v>
      </c>
      <c r="L13" s="194">
        <f t="shared" si="1"/>
        <v>12750000</v>
      </c>
      <c r="M13" s="197">
        <v>2025</v>
      </c>
      <c r="N13" s="197">
        <v>2028</v>
      </c>
      <c r="O13" s="188"/>
      <c r="P13" s="188"/>
      <c r="Q13" s="188"/>
      <c r="R13" s="188"/>
      <c r="S13" s="195" t="s">
        <v>144</v>
      </c>
      <c r="T13" s="195" t="s">
        <v>143</v>
      </c>
      <c r="U13" s="192"/>
      <c r="V13" s="192"/>
      <c r="W13" s="192"/>
      <c r="X13" s="192"/>
      <c r="Y13" s="192"/>
      <c r="Z13" s="192"/>
      <c r="AA13" s="192"/>
    </row>
    <row r="14" spans="1:27" s="31" customFormat="1" x14ac:dyDescent="0.25">
      <c r="A14" s="31">
        <v>3</v>
      </c>
      <c r="B14" s="188">
        <v>10</v>
      </c>
      <c r="C14" s="189" t="s">
        <v>335</v>
      </c>
      <c r="D14" s="189" t="s">
        <v>129</v>
      </c>
      <c r="E14" s="190" t="s">
        <v>332</v>
      </c>
      <c r="F14" s="191" t="s">
        <v>280</v>
      </c>
      <c r="G14" s="192" t="s">
        <v>95</v>
      </c>
      <c r="H14" s="192" t="s">
        <v>311</v>
      </c>
      <c r="I14" s="192" t="s">
        <v>311</v>
      </c>
      <c r="J14" s="191" t="s">
        <v>497</v>
      </c>
      <c r="K14" s="193">
        <v>100000</v>
      </c>
      <c r="L14" s="194">
        <f t="shared" si="1"/>
        <v>85000</v>
      </c>
      <c r="M14" s="197">
        <v>2026</v>
      </c>
      <c r="N14" s="197">
        <v>2027</v>
      </c>
      <c r="O14" s="188"/>
      <c r="P14" s="188"/>
      <c r="Q14" s="188"/>
      <c r="R14" s="188"/>
      <c r="S14" s="195" t="s">
        <v>144</v>
      </c>
      <c r="T14" s="195" t="s">
        <v>143</v>
      </c>
      <c r="U14" s="192"/>
      <c r="V14" s="192"/>
      <c r="W14" s="192"/>
      <c r="X14" s="192"/>
      <c r="Y14" s="192"/>
      <c r="Z14" s="192"/>
      <c r="AA14" s="192"/>
    </row>
    <row r="15" spans="1:27" s="187" customFormat="1" x14ac:dyDescent="0.25">
      <c r="B15" s="188">
        <v>11</v>
      </c>
      <c r="C15" s="189" t="s">
        <v>335</v>
      </c>
      <c r="D15" s="189" t="s">
        <v>129</v>
      </c>
      <c r="E15" s="190" t="s">
        <v>332</v>
      </c>
      <c r="F15" s="191" t="s">
        <v>281</v>
      </c>
      <c r="G15" s="192" t="s">
        <v>95</v>
      </c>
      <c r="H15" s="192" t="s">
        <v>311</v>
      </c>
      <c r="I15" s="192" t="s">
        <v>311</v>
      </c>
      <c r="J15" s="191" t="s">
        <v>498</v>
      </c>
      <c r="K15" s="193">
        <v>1000000</v>
      </c>
      <c r="L15" s="194">
        <f t="shared" si="1"/>
        <v>850000</v>
      </c>
      <c r="M15" s="197">
        <v>2025</v>
      </c>
      <c r="N15" s="197">
        <v>2025</v>
      </c>
      <c r="O15" s="188"/>
      <c r="P15" s="188"/>
      <c r="Q15" s="188"/>
      <c r="R15" s="188"/>
      <c r="S15" s="195" t="s">
        <v>144</v>
      </c>
      <c r="T15" s="195" t="s">
        <v>143</v>
      </c>
      <c r="U15" s="192"/>
      <c r="V15" s="192"/>
      <c r="W15" s="192"/>
      <c r="X15" s="192"/>
      <c r="Y15" s="192"/>
      <c r="Z15" s="192"/>
      <c r="AA15" s="192"/>
    </row>
    <row r="16" spans="1:27" s="31" customFormat="1" ht="25.5" x14ac:dyDescent="0.25">
      <c r="B16" s="32">
        <v>12</v>
      </c>
      <c r="C16" s="156" t="s">
        <v>273</v>
      </c>
      <c r="D16" s="156" t="s">
        <v>128</v>
      </c>
      <c r="E16" s="164" t="s">
        <v>330</v>
      </c>
      <c r="F16" s="158" t="s">
        <v>282</v>
      </c>
      <c r="G16" s="133" t="s">
        <v>95</v>
      </c>
      <c r="H16" s="133" t="s">
        <v>311</v>
      </c>
      <c r="I16" s="133" t="s">
        <v>312</v>
      </c>
      <c r="J16" s="158" t="s">
        <v>293</v>
      </c>
      <c r="K16" s="160">
        <v>15000000</v>
      </c>
      <c r="L16" s="134">
        <f t="shared" ref="L16:L36" si="2">K16*0.85</f>
        <v>12750000</v>
      </c>
      <c r="M16" s="161">
        <v>2022</v>
      </c>
      <c r="N16" s="161">
        <v>2023</v>
      </c>
      <c r="O16" s="136" t="s">
        <v>145</v>
      </c>
      <c r="P16" s="136" t="s">
        <v>145</v>
      </c>
      <c r="Q16" s="136" t="s">
        <v>145</v>
      </c>
      <c r="R16" s="136" t="s">
        <v>145</v>
      </c>
      <c r="S16" s="162" t="s">
        <v>472</v>
      </c>
      <c r="T16" s="200" t="s">
        <v>309</v>
      </c>
    </row>
    <row r="17" spans="2:20" s="31" customFormat="1" ht="38.25" x14ac:dyDescent="0.25">
      <c r="B17" s="32">
        <v>13</v>
      </c>
      <c r="C17" s="156" t="s">
        <v>273</v>
      </c>
      <c r="D17" s="156" t="s">
        <v>128</v>
      </c>
      <c r="E17" s="164" t="s">
        <v>330</v>
      </c>
      <c r="F17" s="158" t="s">
        <v>283</v>
      </c>
      <c r="G17" s="133" t="s">
        <v>95</v>
      </c>
      <c r="H17" s="133" t="s">
        <v>311</v>
      </c>
      <c r="I17" s="133" t="s">
        <v>312</v>
      </c>
      <c r="J17" s="158" t="s">
        <v>294</v>
      </c>
      <c r="K17" s="160">
        <v>3000000</v>
      </c>
      <c r="L17" s="134">
        <f t="shared" si="2"/>
        <v>2550000</v>
      </c>
      <c r="M17" s="161">
        <v>2023</v>
      </c>
      <c r="N17" s="161">
        <v>2024</v>
      </c>
      <c r="O17" s="136"/>
      <c r="P17" s="136" t="s">
        <v>145</v>
      </c>
      <c r="Q17" s="136"/>
      <c r="R17" s="136"/>
      <c r="S17" s="162" t="s">
        <v>472</v>
      </c>
      <c r="T17" s="195" t="s">
        <v>143</v>
      </c>
    </row>
    <row r="18" spans="2:20" s="31" customFormat="1" ht="25.5" x14ac:dyDescent="0.25">
      <c r="B18" s="32">
        <v>14</v>
      </c>
      <c r="C18" s="156" t="s">
        <v>273</v>
      </c>
      <c r="D18" s="156" t="s">
        <v>128</v>
      </c>
      <c r="E18" s="164" t="s">
        <v>330</v>
      </c>
      <c r="F18" s="158" t="s">
        <v>284</v>
      </c>
      <c r="G18" s="133" t="s">
        <v>95</v>
      </c>
      <c r="H18" s="133" t="s">
        <v>311</v>
      </c>
      <c r="I18" s="133" t="s">
        <v>312</v>
      </c>
      <c r="J18" s="158" t="s">
        <v>295</v>
      </c>
      <c r="K18" s="160">
        <v>1000000</v>
      </c>
      <c r="L18" s="134">
        <f t="shared" si="2"/>
        <v>850000</v>
      </c>
      <c r="M18" s="161">
        <v>2024</v>
      </c>
      <c r="N18" s="161">
        <v>2025</v>
      </c>
      <c r="O18" s="136"/>
      <c r="P18" s="136" t="s">
        <v>145</v>
      </c>
      <c r="Q18" s="136" t="s">
        <v>145</v>
      </c>
      <c r="R18" s="136"/>
      <c r="S18" s="162" t="s">
        <v>472</v>
      </c>
      <c r="T18" s="195" t="s">
        <v>143</v>
      </c>
    </row>
    <row r="19" spans="2:20" s="31" customFormat="1" ht="25.5" x14ac:dyDescent="0.25">
      <c r="B19" s="32">
        <v>15</v>
      </c>
      <c r="C19" s="156" t="s">
        <v>273</v>
      </c>
      <c r="D19" s="156" t="s">
        <v>128</v>
      </c>
      <c r="E19" s="164" t="s">
        <v>330</v>
      </c>
      <c r="F19" s="158" t="s">
        <v>285</v>
      </c>
      <c r="G19" s="133" t="s">
        <v>95</v>
      </c>
      <c r="H19" s="133" t="s">
        <v>311</v>
      </c>
      <c r="I19" s="133" t="s">
        <v>312</v>
      </c>
      <c r="J19" s="158" t="s">
        <v>296</v>
      </c>
      <c r="K19" s="160">
        <v>800000</v>
      </c>
      <c r="L19" s="134">
        <f t="shared" si="2"/>
        <v>680000</v>
      </c>
      <c r="M19" s="161">
        <v>2024</v>
      </c>
      <c r="N19" s="161">
        <v>2025</v>
      </c>
      <c r="O19" s="136"/>
      <c r="P19" s="136" t="s">
        <v>145</v>
      </c>
      <c r="Q19" s="136"/>
      <c r="R19" s="136"/>
      <c r="S19" s="162" t="s">
        <v>472</v>
      </c>
      <c r="T19" s="195" t="s">
        <v>143</v>
      </c>
    </row>
    <row r="20" spans="2:20" s="31" customFormat="1" ht="25.5" x14ac:dyDescent="0.25">
      <c r="B20" s="32">
        <v>16</v>
      </c>
      <c r="C20" s="156" t="s">
        <v>273</v>
      </c>
      <c r="D20" s="156" t="s">
        <v>128</v>
      </c>
      <c r="E20" s="164" t="s">
        <v>330</v>
      </c>
      <c r="F20" s="158" t="s">
        <v>286</v>
      </c>
      <c r="G20" s="133" t="s">
        <v>95</v>
      </c>
      <c r="H20" s="133" t="s">
        <v>311</v>
      </c>
      <c r="I20" s="133" t="s">
        <v>312</v>
      </c>
      <c r="J20" s="158" t="s">
        <v>297</v>
      </c>
      <c r="K20" s="160">
        <v>500000</v>
      </c>
      <c r="L20" s="134">
        <f t="shared" si="2"/>
        <v>425000</v>
      </c>
      <c r="M20" s="161">
        <v>2024</v>
      </c>
      <c r="N20" s="161">
        <v>2025</v>
      </c>
      <c r="O20" s="136"/>
      <c r="P20" s="136" t="s">
        <v>145</v>
      </c>
      <c r="Q20" s="136"/>
      <c r="R20" s="136"/>
      <c r="S20" s="162" t="s">
        <v>472</v>
      </c>
      <c r="T20" s="195" t="s">
        <v>143</v>
      </c>
    </row>
    <row r="21" spans="2:20" s="31" customFormat="1" ht="25.5" x14ac:dyDescent="0.25">
      <c r="B21" s="32">
        <v>17</v>
      </c>
      <c r="C21" s="156" t="s">
        <v>273</v>
      </c>
      <c r="D21" s="156" t="s">
        <v>128</v>
      </c>
      <c r="E21" s="164" t="s">
        <v>330</v>
      </c>
      <c r="F21" s="158" t="s">
        <v>287</v>
      </c>
      <c r="G21" s="133" t="s">
        <v>95</v>
      </c>
      <c r="H21" s="133" t="s">
        <v>311</v>
      </c>
      <c r="I21" s="133" t="s">
        <v>312</v>
      </c>
      <c r="J21" s="158" t="s">
        <v>334</v>
      </c>
      <c r="K21" s="160">
        <v>750000</v>
      </c>
      <c r="L21" s="134">
        <f t="shared" si="2"/>
        <v>637500</v>
      </c>
      <c r="M21" s="161">
        <v>2025</v>
      </c>
      <c r="N21" s="161">
        <v>2026</v>
      </c>
      <c r="O21" s="136"/>
      <c r="P21" s="136"/>
      <c r="Q21" s="136" t="s">
        <v>145</v>
      </c>
      <c r="R21" s="136"/>
      <c r="S21" s="162" t="s">
        <v>310</v>
      </c>
      <c r="T21" s="195" t="s">
        <v>143</v>
      </c>
    </row>
    <row r="22" spans="2:20" s="31" customFormat="1" x14ac:dyDescent="0.25">
      <c r="B22" s="32">
        <v>18</v>
      </c>
      <c r="C22" s="156" t="s">
        <v>273</v>
      </c>
      <c r="D22" s="156" t="s">
        <v>128</v>
      </c>
      <c r="E22" s="164" t="s">
        <v>330</v>
      </c>
      <c r="F22" s="156" t="s">
        <v>367</v>
      </c>
      <c r="G22" s="156" t="s">
        <v>95</v>
      </c>
      <c r="H22" s="156" t="s">
        <v>311</v>
      </c>
      <c r="I22" s="156" t="s">
        <v>312</v>
      </c>
      <c r="J22" s="156" t="s">
        <v>368</v>
      </c>
      <c r="K22" s="160">
        <v>500000</v>
      </c>
      <c r="L22" s="134">
        <f t="shared" si="2"/>
        <v>425000</v>
      </c>
      <c r="M22" s="161">
        <v>2023</v>
      </c>
      <c r="N22" s="161">
        <v>2025</v>
      </c>
      <c r="O22" s="166"/>
      <c r="P22" s="166" t="s">
        <v>333</v>
      </c>
      <c r="Q22" s="166" t="s">
        <v>333</v>
      </c>
      <c r="R22" s="166" t="s">
        <v>333</v>
      </c>
      <c r="S22" s="162" t="s">
        <v>472</v>
      </c>
      <c r="T22" s="195" t="s">
        <v>143</v>
      </c>
    </row>
    <row r="23" spans="2:20" s="31" customFormat="1" x14ac:dyDescent="0.25">
      <c r="B23" s="32">
        <v>19</v>
      </c>
      <c r="C23" s="167" t="s">
        <v>329</v>
      </c>
      <c r="D23" s="167" t="s">
        <v>129</v>
      </c>
      <c r="E23" s="168" t="s">
        <v>331</v>
      </c>
      <c r="F23" s="169" t="s">
        <v>288</v>
      </c>
      <c r="G23" s="165" t="s">
        <v>95</v>
      </c>
      <c r="H23" s="165" t="s">
        <v>311</v>
      </c>
      <c r="I23" s="165" t="s">
        <v>311</v>
      </c>
      <c r="J23" s="169" t="s">
        <v>298</v>
      </c>
      <c r="K23" s="172" t="s">
        <v>305</v>
      </c>
      <c r="L23" s="171">
        <f t="shared" si="2"/>
        <v>425000</v>
      </c>
      <c r="M23" s="172">
        <v>2023</v>
      </c>
      <c r="N23" s="172">
        <v>2023</v>
      </c>
      <c r="O23" s="166"/>
      <c r="P23" s="166"/>
      <c r="Q23" s="166"/>
      <c r="R23" s="166"/>
      <c r="S23" s="162" t="s">
        <v>477</v>
      </c>
      <c r="T23" s="195"/>
    </row>
    <row r="24" spans="2:20" s="31" customFormat="1" x14ac:dyDescent="0.25">
      <c r="B24" s="32">
        <v>20</v>
      </c>
      <c r="C24" s="167" t="s">
        <v>329</v>
      </c>
      <c r="D24" s="167" t="s">
        <v>129</v>
      </c>
      <c r="E24" s="168" t="s">
        <v>331</v>
      </c>
      <c r="F24" s="169" t="s">
        <v>289</v>
      </c>
      <c r="G24" s="165" t="s">
        <v>95</v>
      </c>
      <c r="H24" s="165" t="s">
        <v>311</v>
      </c>
      <c r="I24" s="165" t="s">
        <v>311</v>
      </c>
      <c r="J24" s="169" t="s">
        <v>299</v>
      </c>
      <c r="K24" s="172" t="s">
        <v>307</v>
      </c>
      <c r="L24" s="171">
        <f t="shared" si="2"/>
        <v>654500</v>
      </c>
      <c r="M24" s="172">
        <v>2024</v>
      </c>
      <c r="N24" s="172">
        <v>2024</v>
      </c>
      <c r="O24" s="166"/>
      <c r="P24" s="166"/>
      <c r="Q24" s="166"/>
      <c r="R24" s="166"/>
      <c r="S24" s="39" t="s">
        <v>144</v>
      </c>
      <c r="T24" s="195"/>
    </row>
    <row r="25" spans="2:20" s="31" customFormat="1" x14ac:dyDescent="0.25">
      <c r="B25" s="32">
        <v>21</v>
      </c>
      <c r="C25" s="167" t="s">
        <v>329</v>
      </c>
      <c r="D25" s="167" t="s">
        <v>129</v>
      </c>
      <c r="E25" s="168" t="s">
        <v>331</v>
      </c>
      <c r="F25" s="169" t="s">
        <v>290</v>
      </c>
      <c r="G25" s="165" t="s">
        <v>95</v>
      </c>
      <c r="H25" s="165" t="s">
        <v>311</v>
      </c>
      <c r="I25" s="165" t="s">
        <v>311</v>
      </c>
      <c r="J25" s="169" t="s">
        <v>299</v>
      </c>
      <c r="K25" s="172" t="s">
        <v>308</v>
      </c>
      <c r="L25" s="171">
        <f t="shared" si="2"/>
        <v>824500</v>
      </c>
      <c r="M25" s="172">
        <v>2024</v>
      </c>
      <c r="N25" s="172">
        <v>2024</v>
      </c>
      <c r="O25" s="166"/>
      <c r="P25" s="166"/>
      <c r="Q25" s="166"/>
      <c r="R25" s="166"/>
      <c r="S25" s="39" t="s">
        <v>144</v>
      </c>
      <c r="T25" s="195"/>
    </row>
    <row r="26" spans="2:20" s="31" customFormat="1" x14ac:dyDescent="0.25">
      <c r="B26" s="32">
        <v>22</v>
      </c>
      <c r="C26" s="167" t="s">
        <v>329</v>
      </c>
      <c r="D26" s="167" t="s">
        <v>129</v>
      </c>
      <c r="E26" s="168" t="s">
        <v>331</v>
      </c>
      <c r="F26" s="169" t="s">
        <v>291</v>
      </c>
      <c r="G26" s="165" t="s">
        <v>95</v>
      </c>
      <c r="H26" s="165" t="s">
        <v>311</v>
      </c>
      <c r="I26" s="165" t="s">
        <v>311</v>
      </c>
      <c r="J26" s="169" t="s">
        <v>300</v>
      </c>
      <c r="K26" s="170">
        <v>800000</v>
      </c>
      <c r="L26" s="171">
        <f t="shared" si="2"/>
        <v>680000</v>
      </c>
      <c r="M26" s="172">
        <v>2024</v>
      </c>
      <c r="N26" s="172">
        <v>2024</v>
      </c>
      <c r="O26" s="166"/>
      <c r="P26" s="166"/>
      <c r="Q26" s="166"/>
      <c r="R26" s="166"/>
      <c r="S26" s="39" t="s">
        <v>144</v>
      </c>
      <c r="T26" s="195"/>
    </row>
    <row r="27" spans="2:20" s="31" customFormat="1" ht="25.5" x14ac:dyDescent="0.25">
      <c r="B27" s="32">
        <v>23</v>
      </c>
      <c r="C27" s="167" t="s">
        <v>329</v>
      </c>
      <c r="D27" s="167" t="s">
        <v>129</v>
      </c>
      <c r="E27" s="168" t="s">
        <v>331</v>
      </c>
      <c r="F27" s="169" t="s">
        <v>378</v>
      </c>
      <c r="G27" s="165" t="s">
        <v>95</v>
      </c>
      <c r="H27" s="165" t="s">
        <v>311</v>
      </c>
      <c r="I27" s="165" t="s">
        <v>311</v>
      </c>
      <c r="J27" s="169" t="s">
        <v>301</v>
      </c>
      <c r="K27" s="170">
        <v>4000000</v>
      </c>
      <c r="L27" s="171">
        <f t="shared" si="2"/>
        <v>3400000</v>
      </c>
      <c r="M27" s="172">
        <v>2024</v>
      </c>
      <c r="N27" s="172">
        <v>2024</v>
      </c>
      <c r="O27" s="166"/>
      <c r="P27" s="166"/>
      <c r="Q27" s="166" t="s">
        <v>333</v>
      </c>
      <c r="R27" s="166" t="s">
        <v>333</v>
      </c>
      <c r="S27" s="39" t="s">
        <v>144</v>
      </c>
      <c r="T27" s="195" t="s">
        <v>143</v>
      </c>
    </row>
    <row r="28" spans="2:20" s="31" customFormat="1" x14ac:dyDescent="0.25">
      <c r="B28" s="32">
        <v>28</v>
      </c>
      <c r="C28" s="167" t="s">
        <v>329</v>
      </c>
      <c r="D28" s="167" t="s">
        <v>129</v>
      </c>
      <c r="E28" s="168" t="s">
        <v>331</v>
      </c>
      <c r="F28" s="169" t="s">
        <v>473</v>
      </c>
      <c r="G28" s="165" t="s">
        <v>95</v>
      </c>
      <c r="H28" s="165" t="s">
        <v>311</v>
      </c>
      <c r="I28" s="165" t="s">
        <v>311</v>
      </c>
      <c r="J28" s="169" t="s">
        <v>474</v>
      </c>
      <c r="K28" s="170">
        <v>500000</v>
      </c>
      <c r="L28" s="171">
        <f t="shared" si="2"/>
        <v>425000</v>
      </c>
      <c r="M28" s="173">
        <v>2024</v>
      </c>
      <c r="N28" s="173">
        <v>2025</v>
      </c>
      <c r="O28" s="166"/>
      <c r="P28" s="166"/>
      <c r="Q28" s="166"/>
      <c r="R28" s="166"/>
      <c r="S28" s="39" t="s">
        <v>144</v>
      </c>
      <c r="T28" s="195"/>
    </row>
    <row r="29" spans="2:20" s="31" customFormat="1" x14ac:dyDescent="0.25">
      <c r="B29" s="32">
        <v>29</v>
      </c>
      <c r="C29" s="167" t="s">
        <v>329</v>
      </c>
      <c r="D29" s="167" t="s">
        <v>129</v>
      </c>
      <c r="E29" s="168" t="s">
        <v>331</v>
      </c>
      <c r="F29" s="169" t="s">
        <v>292</v>
      </c>
      <c r="G29" s="165" t="s">
        <v>95</v>
      </c>
      <c r="H29" s="165" t="s">
        <v>311</v>
      </c>
      <c r="I29" s="165" t="s">
        <v>311</v>
      </c>
      <c r="J29" s="169" t="s">
        <v>302</v>
      </c>
      <c r="K29" s="170">
        <v>1300000</v>
      </c>
      <c r="L29" s="171">
        <f t="shared" si="2"/>
        <v>1105000</v>
      </c>
      <c r="M29" s="173">
        <v>2024</v>
      </c>
      <c r="N29" s="173">
        <v>2025</v>
      </c>
      <c r="O29" s="166"/>
      <c r="P29" s="166"/>
      <c r="Q29" s="166"/>
      <c r="R29" s="166"/>
      <c r="S29" s="39" t="s">
        <v>144</v>
      </c>
      <c r="T29" s="195" t="s">
        <v>143</v>
      </c>
    </row>
    <row r="30" spans="2:20" s="31" customFormat="1" x14ac:dyDescent="0.25">
      <c r="B30" s="32">
        <v>30</v>
      </c>
      <c r="C30" s="167" t="s">
        <v>329</v>
      </c>
      <c r="D30" s="167" t="s">
        <v>129</v>
      </c>
      <c r="E30" s="168" t="s">
        <v>331</v>
      </c>
      <c r="F30" s="167" t="s">
        <v>475</v>
      </c>
      <c r="G30" s="167" t="s">
        <v>95</v>
      </c>
      <c r="H30" s="167" t="s">
        <v>311</v>
      </c>
      <c r="I30" s="167" t="s">
        <v>311</v>
      </c>
      <c r="J30" s="167" t="s">
        <v>476</v>
      </c>
      <c r="K30" s="170">
        <v>50000000</v>
      </c>
      <c r="L30" s="171">
        <f t="shared" si="2"/>
        <v>42500000</v>
      </c>
      <c r="M30" s="173">
        <v>2024</v>
      </c>
      <c r="N30" s="173">
        <v>2025</v>
      </c>
      <c r="O30" s="166"/>
      <c r="P30" s="166"/>
      <c r="Q30" s="166"/>
      <c r="R30" s="166"/>
      <c r="S30" s="167" t="s">
        <v>144</v>
      </c>
      <c r="T30" s="195" t="s">
        <v>143</v>
      </c>
    </row>
    <row r="31" spans="2:20" s="31" customFormat="1" x14ac:dyDescent="0.25">
      <c r="B31" s="32">
        <v>31</v>
      </c>
      <c r="C31" s="167" t="s">
        <v>340</v>
      </c>
      <c r="D31" s="167" t="s">
        <v>128</v>
      </c>
      <c r="E31" s="167" t="s">
        <v>341</v>
      </c>
      <c r="F31" s="167" t="s">
        <v>342</v>
      </c>
      <c r="G31" s="167" t="s">
        <v>95</v>
      </c>
      <c r="H31" s="167" t="s">
        <v>311</v>
      </c>
      <c r="I31" s="167" t="s">
        <v>312</v>
      </c>
      <c r="J31" s="167" t="s">
        <v>346</v>
      </c>
      <c r="K31" s="170">
        <v>4000000</v>
      </c>
      <c r="L31" s="171">
        <f t="shared" si="2"/>
        <v>3400000</v>
      </c>
      <c r="M31" s="173">
        <v>2023</v>
      </c>
      <c r="N31" s="173">
        <v>2026</v>
      </c>
      <c r="O31" s="166"/>
      <c r="P31" s="166"/>
      <c r="Q31" s="166"/>
      <c r="R31" s="166" t="s">
        <v>333</v>
      </c>
      <c r="S31" s="167" t="s">
        <v>144</v>
      </c>
      <c r="T31" s="195" t="s">
        <v>143</v>
      </c>
    </row>
    <row r="32" spans="2:20" s="31" customFormat="1" x14ac:dyDescent="0.25">
      <c r="B32" s="32">
        <v>32</v>
      </c>
      <c r="C32" s="167" t="s">
        <v>340</v>
      </c>
      <c r="D32" s="167" t="s">
        <v>128</v>
      </c>
      <c r="E32" s="167" t="s">
        <v>341</v>
      </c>
      <c r="F32" s="167" t="s">
        <v>343</v>
      </c>
      <c r="G32" s="167" t="s">
        <v>95</v>
      </c>
      <c r="H32" s="167" t="s">
        <v>311</v>
      </c>
      <c r="I32" s="167" t="s">
        <v>312</v>
      </c>
      <c r="J32" s="167" t="s">
        <v>347</v>
      </c>
      <c r="K32" s="170">
        <v>2000000</v>
      </c>
      <c r="L32" s="171">
        <f t="shared" si="2"/>
        <v>1700000</v>
      </c>
      <c r="M32" s="173">
        <v>2023</v>
      </c>
      <c r="N32" s="173">
        <v>2027</v>
      </c>
      <c r="O32" s="166" t="s">
        <v>333</v>
      </c>
      <c r="P32" s="166"/>
      <c r="Q32" s="166" t="s">
        <v>333</v>
      </c>
      <c r="R32" s="166" t="s">
        <v>333</v>
      </c>
      <c r="S32" s="167" t="s">
        <v>144</v>
      </c>
      <c r="T32" s="195" t="s">
        <v>143</v>
      </c>
    </row>
    <row r="33" spans="1:27" s="31" customFormat="1" x14ac:dyDescent="0.25">
      <c r="B33" s="32">
        <v>33</v>
      </c>
      <c r="C33" s="167" t="s">
        <v>340</v>
      </c>
      <c r="D33" s="167" t="s">
        <v>128</v>
      </c>
      <c r="E33" s="167" t="s">
        <v>341</v>
      </c>
      <c r="F33" s="167" t="s">
        <v>369</v>
      </c>
      <c r="G33" s="167" t="s">
        <v>95</v>
      </c>
      <c r="H33" s="167" t="s">
        <v>311</v>
      </c>
      <c r="I33" s="167" t="s">
        <v>312</v>
      </c>
      <c r="J33" s="167" t="s">
        <v>370</v>
      </c>
      <c r="K33" s="170">
        <v>50000000</v>
      </c>
      <c r="L33" s="171">
        <f t="shared" si="2"/>
        <v>42500000</v>
      </c>
      <c r="M33" s="173">
        <v>2024</v>
      </c>
      <c r="N33" s="173">
        <v>2027</v>
      </c>
      <c r="O33" s="166"/>
      <c r="P33" s="166"/>
      <c r="Q33" s="166" t="s">
        <v>333</v>
      </c>
      <c r="R33" s="166" t="s">
        <v>333</v>
      </c>
      <c r="S33" s="167" t="s">
        <v>361</v>
      </c>
      <c r="T33" s="195" t="s">
        <v>309</v>
      </c>
    </row>
    <row r="34" spans="1:27" s="31" customFormat="1" x14ac:dyDescent="0.25">
      <c r="B34" s="32">
        <v>34</v>
      </c>
      <c r="C34" s="167" t="s">
        <v>340</v>
      </c>
      <c r="D34" s="167" t="s">
        <v>128</v>
      </c>
      <c r="E34" s="167" t="s">
        <v>341</v>
      </c>
      <c r="F34" s="167" t="s">
        <v>344</v>
      </c>
      <c r="G34" s="167" t="s">
        <v>95</v>
      </c>
      <c r="H34" s="167" t="s">
        <v>311</v>
      </c>
      <c r="I34" s="167" t="s">
        <v>312</v>
      </c>
      <c r="J34" s="167" t="s">
        <v>348</v>
      </c>
      <c r="K34" s="170">
        <v>6000000</v>
      </c>
      <c r="L34" s="171">
        <f t="shared" si="2"/>
        <v>5100000</v>
      </c>
      <c r="M34" s="173">
        <v>2024</v>
      </c>
      <c r="N34" s="173">
        <v>2030</v>
      </c>
      <c r="O34" s="166"/>
      <c r="P34" s="166"/>
      <c r="Q34" s="166" t="s">
        <v>333</v>
      </c>
      <c r="R34" s="166" t="s">
        <v>333</v>
      </c>
      <c r="S34" s="167" t="s">
        <v>144</v>
      </c>
      <c r="T34" s="195" t="s">
        <v>143</v>
      </c>
    </row>
    <row r="35" spans="1:27" s="31" customFormat="1" x14ac:dyDescent="0.25">
      <c r="B35" s="32">
        <v>35</v>
      </c>
      <c r="C35" s="167" t="s">
        <v>340</v>
      </c>
      <c r="D35" s="167" t="s">
        <v>128</v>
      </c>
      <c r="E35" s="167" t="s">
        <v>341</v>
      </c>
      <c r="F35" s="167" t="s">
        <v>345</v>
      </c>
      <c r="G35" s="167" t="s">
        <v>95</v>
      </c>
      <c r="H35" s="167" t="s">
        <v>311</v>
      </c>
      <c r="I35" s="167" t="s">
        <v>312</v>
      </c>
      <c r="J35" s="167" t="s">
        <v>349</v>
      </c>
      <c r="K35" s="170">
        <v>18000000</v>
      </c>
      <c r="L35" s="171">
        <f t="shared" si="2"/>
        <v>15300000</v>
      </c>
      <c r="M35" s="173">
        <v>2025</v>
      </c>
      <c r="N35" s="173">
        <v>2033</v>
      </c>
      <c r="O35" s="166"/>
      <c r="P35" s="166"/>
      <c r="Q35" s="166" t="s">
        <v>333</v>
      </c>
      <c r="R35" s="166" t="s">
        <v>333</v>
      </c>
      <c r="S35" s="167" t="s">
        <v>361</v>
      </c>
      <c r="T35" s="195" t="s">
        <v>143</v>
      </c>
      <c r="U35" s="163"/>
    </row>
    <row r="36" spans="1:27" s="43" customFormat="1" x14ac:dyDescent="0.25">
      <c r="A36" s="31"/>
      <c r="B36" s="32">
        <v>36</v>
      </c>
      <c r="C36" s="167" t="s">
        <v>340</v>
      </c>
      <c r="D36" s="167" t="s">
        <v>128</v>
      </c>
      <c r="E36" s="167" t="s">
        <v>341</v>
      </c>
      <c r="F36" s="167" t="s">
        <v>371</v>
      </c>
      <c r="G36" s="167" t="s">
        <v>95</v>
      </c>
      <c r="H36" s="167" t="s">
        <v>311</v>
      </c>
      <c r="I36" s="167" t="s">
        <v>312</v>
      </c>
      <c r="J36" s="167" t="s">
        <v>372</v>
      </c>
      <c r="K36" s="170">
        <v>50000000</v>
      </c>
      <c r="L36" s="171">
        <f t="shared" si="2"/>
        <v>42500000</v>
      </c>
      <c r="M36" s="173">
        <v>2027</v>
      </c>
      <c r="N36" s="173">
        <v>2020</v>
      </c>
      <c r="O36" s="166"/>
      <c r="P36" s="166"/>
      <c r="Q36" s="166"/>
      <c r="R36" s="166" t="s">
        <v>145</v>
      </c>
      <c r="S36" s="167" t="s">
        <v>373</v>
      </c>
      <c r="T36" s="195" t="s">
        <v>143</v>
      </c>
    </row>
    <row r="37" spans="1:27" x14ac:dyDescent="0.2">
      <c r="A37" s="174"/>
      <c r="B37" s="59"/>
      <c r="C37" s="117"/>
      <c r="D37" s="117"/>
      <c r="E37" s="175"/>
      <c r="F37" s="176"/>
      <c r="G37" s="108"/>
      <c r="H37" s="108"/>
      <c r="I37" s="108"/>
      <c r="J37" s="177"/>
      <c r="K37" s="178"/>
      <c r="L37" s="249"/>
      <c r="M37" s="179"/>
      <c r="N37" s="179"/>
      <c r="O37" s="59"/>
      <c r="P37" s="59"/>
      <c r="Q37" s="59"/>
      <c r="R37" s="59"/>
      <c r="S37" s="43"/>
      <c r="T37" s="59"/>
      <c r="U37" s="43"/>
      <c r="V37" s="43"/>
      <c r="W37" s="43"/>
      <c r="X37" s="43"/>
      <c r="Y37" s="43"/>
      <c r="Z37" s="43"/>
      <c r="AA37" s="43"/>
    </row>
    <row r="38" spans="1:27" x14ac:dyDescent="0.25">
      <c r="B38" s="201"/>
      <c r="C38" s="201"/>
      <c r="D38" s="201"/>
      <c r="E38" s="201"/>
      <c r="F38" s="201"/>
      <c r="G38" s="201"/>
      <c r="H38" s="201"/>
      <c r="I38" s="201"/>
      <c r="J38" s="201"/>
      <c r="K38" s="201"/>
      <c r="L38" s="201"/>
      <c r="M38" s="201"/>
      <c r="N38" s="201"/>
      <c r="O38" s="201"/>
      <c r="P38" s="201"/>
      <c r="Q38" s="201"/>
      <c r="R38" s="201"/>
      <c r="S38" s="201"/>
      <c r="T38" s="201"/>
      <c r="U38" s="43"/>
      <c r="V38" s="43"/>
      <c r="W38" s="43"/>
      <c r="X38" s="43"/>
      <c r="Y38" s="43"/>
      <c r="Z38" s="43"/>
      <c r="AA38" s="43"/>
    </row>
    <row r="39" spans="1:27" x14ac:dyDescent="0.25">
      <c r="B39" s="201"/>
      <c r="C39" s="201"/>
      <c r="D39" s="201"/>
      <c r="E39" s="201"/>
      <c r="F39" s="201"/>
      <c r="G39" s="201"/>
      <c r="H39" s="201"/>
      <c r="I39" s="201"/>
      <c r="J39" s="201"/>
      <c r="K39" s="201"/>
      <c r="L39" s="201"/>
      <c r="M39" s="201"/>
      <c r="N39" s="201"/>
      <c r="O39" s="201"/>
      <c r="P39" s="201"/>
      <c r="Q39" s="201"/>
      <c r="R39" s="201"/>
      <c r="S39" s="201"/>
      <c r="T39" s="201"/>
      <c r="U39" s="43"/>
      <c r="V39" s="43"/>
      <c r="W39" s="43"/>
      <c r="X39" s="43"/>
      <c r="Y39" s="43"/>
      <c r="Z39" s="43"/>
      <c r="AA39" s="43"/>
    </row>
    <row r="40" spans="1:27" x14ac:dyDescent="0.25">
      <c r="A40" s="43" t="s">
        <v>61</v>
      </c>
      <c r="B40" s="43"/>
    </row>
    <row r="41" spans="1:27" x14ac:dyDescent="0.25">
      <c r="A41" s="43"/>
      <c r="B41" s="44" t="s">
        <v>62</v>
      </c>
    </row>
    <row r="42" spans="1:27" ht="16.149999999999999" customHeight="1" x14ac:dyDescent="0.25">
      <c r="B42" s="29" t="s">
        <v>63</v>
      </c>
    </row>
    <row r="43" spans="1:27" x14ac:dyDescent="0.25">
      <c r="B43" s="45" t="s">
        <v>29</v>
      </c>
    </row>
    <row r="44" spans="1:27" x14ac:dyDescent="0.25">
      <c r="B44" s="45" t="s">
        <v>108</v>
      </c>
    </row>
    <row r="46" spans="1:27" x14ac:dyDescent="0.25">
      <c r="B46" s="29" t="s">
        <v>43</v>
      </c>
    </row>
    <row r="48" spans="1:27" x14ac:dyDescent="0.25">
      <c r="A48" s="46" t="s">
        <v>44</v>
      </c>
      <c r="B48" s="47" t="s">
        <v>79</v>
      </c>
      <c r="C48" s="47"/>
      <c r="D48" s="47"/>
      <c r="E48" s="48"/>
      <c r="F48" s="47"/>
      <c r="G48" s="47"/>
      <c r="H48" s="47"/>
      <c r="I48" s="47"/>
      <c r="J48" s="47"/>
      <c r="K48" s="49"/>
      <c r="L48" s="49"/>
    </row>
    <row r="49" spans="1:12" x14ac:dyDescent="0.25">
      <c r="A49" s="46" t="s">
        <v>45</v>
      </c>
      <c r="B49" s="47" t="s">
        <v>72</v>
      </c>
      <c r="C49" s="47"/>
      <c r="D49" s="47"/>
      <c r="E49" s="48"/>
      <c r="F49" s="47"/>
      <c r="G49" s="47"/>
      <c r="H49" s="47"/>
      <c r="I49" s="47"/>
      <c r="J49" s="47"/>
      <c r="K49" s="49"/>
      <c r="L49" s="49"/>
    </row>
    <row r="50" spans="1:12" x14ac:dyDescent="0.25">
      <c r="A50" s="46"/>
      <c r="B50" s="47" t="s">
        <v>68</v>
      </c>
      <c r="C50" s="47"/>
      <c r="D50" s="47"/>
      <c r="E50" s="48"/>
      <c r="F50" s="47"/>
      <c r="G50" s="47"/>
      <c r="H50" s="47"/>
      <c r="I50" s="47"/>
      <c r="J50" s="47"/>
      <c r="K50" s="49"/>
      <c r="L50" s="49"/>
    </row>
    <row r="51" spans="1:12" x14ac:dyDescent="0.25">
      <c r="A51" s="46"/>
      <c r="B51" s="47" t="s">
        <v>69</v>
      </c>
      <c r="C51" s="47"/>
      <c r="D51" s="47"/>
      <c r="E51" s="48"/>
      <c r="F51" s="47"/>
      <c r="G51" s="47"/>
      <c r="H51" s="47"/>
      <c r="I51" s="47"/>
      <c r="J51" s="47"/>
      <c r="K51" s="49"/>
      <c r="L51" s="49"/>
    </row>
    <row r="52" spans="1:12" x14ac:dyDescent="0.25">
      <c r="A52" s="46"/>
      <c r="B52" s="47" t="s">
        <v>70</v>
      </c>
      <c r="C52" s="47"/>
      <c r="D52" s="47"/>
      <c r="E52" s="48"/>
      <c r="F52" s="47"/>
      <c r="G52" s="47"/>
      <c r="H52" s="47"/>
      <c r="I52" s="47"/>
      <c r="J52" s="47"/>
      <c r="K52" s="49"/>
      <c r="L52" s="49"/>
    </row>
    <row r="53" spans="1:12" x14ac:dyDescent="0.25">
      <c r="A53" s="46"/>
      <c r="B53" s="47" t="s">
        <v>71</v>
      </c>
      <c r="C53" s="47"/>
      <c r="D53" s="47"/>
      <c r="E53" s="48"/>
      <c r="F53" s="47"/>
      <c r="G53" s="47"/>
      <c r="H53" s="47"/>
      <c r="I53" s="47"/>
      <c r="J53" s="47"/>
      <c r="K53" s="49"/>
      <c r="L53" s="49"/>
    </row>
    <row r="54" spans="1:12" x14ac:dyDescent="0.25">
      <c r="A54" s="46"/>
      <c r="B54" s="47" t="s">
        <v>74</v>
      </c>
      <c r="C54" s="47"/>
      <c r="D54" s="47"/>
      <c r="E54" s="48"/>
      <c r="F54" s="47"/>
      <c r="G54" s="47"/>
      <c r="H54" s="47"/>
      <c r="I54" s="47"/>
      <c r="J54" s="47"/>
      <c r="K54" s="49"/>
      <c r="L54" s="49"/>
    </row>
    <row r="55" spans="1:12" x14ac:dyDescent="0.25">
      <c r="A55" s="46"/>
      <c r="B55" s="47"/>
      <c r="C55" s="47"/>
      <c r="D55" s="47"/>
      <c r="E55" s="48"/>
      <c r="F55" s="47"/>
      <c r="G55" s="47"/>
      <c r="H55" s="47"/>
      <c r="I55" s="47"/>
      <c r="J55" s="47"/>
      <c r="K55" s="49"/>
      <c r="L55" s="49"/>
    </row>
    <row r="56" spans="1:12" x14ac:dyDescent="0.25">
      <c r="A56" s="46"/>
      <c r="B56" s="47" t="s">
        <v>78</v>
      </c>
      <c r="C56" s="47"/>
      <c r="D56" s="47"/>
      <c r="E56" s="48"/>
      <c r="F56" s="47"/>
      <c r="G56" s="47"/>
      <c r="H56" s="47"/>
      <c r="I56" s="47"/>
      <c r="J56" s="47"/>
      <c r="K56" s="49"/>
      <c r="L56" s="49"/>
    </row>
    <row r="57" spans="1:12" x14ac:dyDescent="0.25">
      <c r="A57" s="46"/>
      <c r="B57" s="47" t="s">
        <v>45</v>
      </c>
      <c r="C57" s="47"/>
      <c r="D57" s="47"/>
      <c r="E57" s="48"/>
      <c r="F57" s="47"/>
      <c r="G57" s="47"/>
      <c r="H57" s="47"/>
      <c r="I57" s="47"/>
      <c r="J57" s="47"/>
      <c r="K57" s="49"/>
      <c r="L57" s="49"/>
    </row>
    <row r="58" spans="1:12" x14ac:dyDescent="0.25">
      <c r="B58" s="47"/>
      <c r="C58" s="47"/>
      <c r="D58" s="47"/>
      <c r="E58" s="48"/>
      <c r="F58" s="47"/>
      <c r="G58" s="47"/>
      <c r="H58" s="47"/>
      <c r="I58" s="47"/>
      <c r="J58" s="47"/>
      <c r="K58" s="49"/>
      <c r="L58" s="49"/>
    </row>
    <row r="59" spans="1:12" x14ac:dyDescent="0.25">
      <c r="B59" s="47" t="s">
        <v>77</v>
      </c>
      <c r="C59" s="47"/>
      <c r="D59" s="47"/>
      <c r="E59" s="48"/>
      <c r="F59" s="47"/>
      <c r="G59" s="47"/>
      <c r="H59" s="47"/>
      <c r="I59" s="47"/>
      <c r="J59" s="47"/>
      <c r="K59" s="49"/>
      <c r="L59" s="49"/>
    </row>
    <row r="60" spans="1:12" x14ac:dyDescent="0.25">
      <c r="B60" s="47" t="s">
        <v>64</v>
      </c>
      <c r="C60" s="47"/>
      <c r="D60" s="47"/>
      <c r="E60" s="48"/>
      <c r="F60" s="47"/>
      <c r="G60" s="47"/>
      <c r="H60" s="47"/>
      <c r="I60" s="47"/>
      <c r="J60" s="47"/>
      <c r="K60" s="49"/>
      <c r="L60" s="49"/>
    </row>
    <row r="61" spans="1:12" ht="16.149999999999999" customHeight="1" x14ac:dyDescent="0.25"/>
    <row r="62" spans="1:12" x14ac:dyDescent="0.25">
      <c r="B62" s="29" t="s">
        <v>46</v>
      </c>
    </row>
    <row r="63" spans="1:12" x14ac:dyDescent="0.25">
      <c r="B63" s="29" t="s">
        <v>47</v>
      </c>
    </row>
    <row r="64" spans="1:12" x14ac:dyDescent="0.25">
      <c r="B64" s="29" t="s">
        <v>48</v>
      </c>
    </row>
  </sheetData>
  <sheetProtection formatCells="0" formatRows="0" insertRows="0" insertHyperlinks="0" sort="0" autoFilter="0" pivotTables="0"/>
  <mergeCells count="24">
    <mergeCell ref="B38:T39"/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honeticPr fontId="29" type="noConversion"/>
  <pageMargins left="0.7" right="0.7" top="0.78740157499999996" bottom="0.78740157499999996" header="0.3" footer="0.3"/>
  <pageSetup paperSize="8" scale="4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1475C52-C20B-4778-B923-B6C837C3C5C9}">
  <ds:schemaRefs>
    <ds:schemaRef ds:uri="http://purl.org/dc/terms/"/>
    <ds:schemaRef ds:uri="http://schemas.microsoft.com/office/2006/metadata/properties"/>
    <ds:schemaRef ds:uri="http://www.w3.org/XML/1998/namespace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Company>Ministerstvo školství, mládeže a tělovýchovy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Jenik</cp:lastModifiedBy>
  <cp:revision/>
  <cp:lastPrinted>2022-11-07T14:07:13Z</cp:lastPrinted>
  <dcterms:created xsi:type="dcterms:W3CDTF">2020-07-22T07:46:04Z</dcterms:created>
  <dcterms:modified xsi:type="dcterms:W3CDTF">2023-11-21T07:46:03Z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