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V\Realizace\Dokumenty\Investiční priority\IP 23_1_2026\"/>
    </mc:Choice>
  </mc:AlternateContent>
  <bookViews>
    <workbookView xWindow="0" yWindow="0" windowWidth="19200" windowHeight="7050" tabRatio="719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MŠ!$A$3:$S$3</definedName>
    <definedName name="_xlnm._FilterDatabase" localSheetId="2" hidden="1">ZŠ!$A$4:$Z$4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6" l="1"/>
  <c r="M8" i="6"/>
  <c r="A8" i="6"/>
  <c r="A91" i="7"/>
  <c r="M90" i="7"/>
  <c r="M89" i="7"/>
  <c r="M102" i="7"/>
  <c r="M79" i="7"/>
  <c r="M32" i="6"/>
  <c r="M31" i="6"/>
  <c r="M23" i="7"/>
  <c r="M22" i="7"/>
  <c r="M165" i="7"/>
  <c r="M23" i="6" l="1"/>
  <c r="M15" i="6" l="1"/>
  <c r="M14" i="6"/>
  <c r="M16" i="6"/>
  <c r="M13" i="6"/>
  <c r="M12" i="6"/>
  <c r="M11" i="6"/>
  <c r="M10" i="6"/>
  <c r="M13" i="7"/>
  <c r="M12" i="7"/>
  <c r="M11" i="7"/>
  <c r="M10" i="7"/>
  <c r="M9" i="7"/>
  <c r="M8" i="7"/>
  <c r="M7" i="7"/>
  <c r="M6" i="7"/>
  <c r="M9" i="6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M136" i="7"/>
  <c r="M135" i="7"/>
  <c r="M154" i="7"/>
  <c r="M14" i="7"/>
  <c r="M6" i="6"/>
  <c r="M5" i="6"/>
  <c r="A5" i="6"/>
  <c r="A6" i="6" s="1"/>
  <c r="A7" i="6" s="1"/>
  <c r="M121" i="7"/>
  <c r="M120" i="7"/>
  <c r="M119" i="7"/>
  <c r="M118" i="7"/>
  <c r="M117" i="7"/>
  <c r="M116" i="7"/>
  <c r="M34" i="6"/>
  <c r="M52" i="7"/>
  <c r="M39" i="6" l="1"/>
  <c r="M38" i="6"/>
  <c r="M153" i="7" l="1"/>
  <c r="M152" i="7"/>
  <c r="M151" i="7"/>
  <c r="M34" i="7"/>
  <c r="M24" i="6" l="1"/>
  <c r="M26" i="6"/>
  <c r="M30" i="6" l="1"/>
  <c r="M29" i="6"/>
  <c r="M28" i="6"/>
  <c r="M27" i="6"/>
  <c r="M22" i="6"/>
  <c r="M48" i="6" l="1"/>
  <c r="M164" i="7"/>
  <c r="M163" i="7"/>
  <c r="M162" i="7"/>
  <c r="M47" i="6"/>
  <c r="M161" i="7"/>
  <c r="M158" i="7"/>
  <c r="M46" i="6"/>
  <c r="M157" i="7"/>
  <c r="M156" i="7"/>
  <c r="M155" i="7"/>
  <c r="M160" i="7"/>
  <c r="M159" i="7"/>
  <c r="M45" i="6"/>
  <c r="M47" i="7"/>
  <c r="L5" i="8"/>
  <c r="M33" i="7"/>
  <c r="M7" i="6"/>
  <c r="M21" i="7"/>
  <c r="M20" i="7"/>
  <c r="M19" i="7"/>
  <c r="M18" i="7"/>
  <c r="M143" i="7" l="1"/>
  <c r="M142" i="7"/>
  <c r="M141" i="7"/>
  <c r="M140" i="7"/>
  <c r="M139" i="7"/>
  <c r="M51" i="6" l="1"/>
  <c r="M42" i="6"/>
  <c r="M41" i="6"/>
  <c r="M40" i="6"/>
  <c r="M20" i="6"/>
  <c r="M19" i="6"/>
  <c r="M18" i="6"/>
  <c r="M17" i="6"/>
  <c r="M147" i="7"/>
  <c r="M146" i="7"/>
  <c r="M145" i="7"/>
  <c r="M144" i="7"/>
  <c r="M138" i="7"/>
  <c r="M27" i="7"/>
  <c r="M26" i="7"/>
  <c r="M25" i="7"/>
  <c r="M24" i="7"/>
  <c r="M78" i="7"/>
  <c r="M73" i="7"/>
  <c r="M72" i="7"/>
  <c r="M71" i="7"/>
  <c r="M70" i="7"/>
  <c r="M69" i="7"/>
  <c r="M68" i="7"/>
  <c r="M25" i="6" l="1"/>
  <c r="M77" i="7"/>
  <c r="M76" i="7"/>
  <c r="M75" i="7"/>
  <c r="M74" i="7"/>
  <c r="M67" i="7"/>
  <c r="M66" i="7"/>
  <c r="M51" i="7"/>
  <c r="M50" i="7"/>
  <c r="M88" i="7"/>
  <c r="M87" i="7"/>
  <c r="M37" i="7"/>
  <c r="A18" i="7" l="1"/>
  <c r="A19" i="7" s="1"/>
  <c r="A20" i="7" s="1"/>
  <c r="A10" i="6"/>
  <c r="A11" i="6" s="1"/>
  <c r="A12" i="6" s="1"/>
  <c r="A13" i="6" s="1"/>
  <c r="M21" i="6"/>
  <c r="M32" i="7"/>
  <c r="M31" i="7"/>
  <c r="M30" i="7"/>
  <c r="M29" i="7"/>
  <c r="M28" i="7"/>
  <c r="A21" i="7" l="1"/>
  <c r="A22" i="7" s="1"/>
  <c r="A23" i="7" s="1"/>
  <c r="A24" i="7" s="1"/>
  <c r="A14" i="6"/>
  <c r="A15" i="6" s="1"/>
  <c r="A16" i="6" s="1"/>
  <c r="A17" i="6" s="1"/>
  <c r="M101" i="7"/>
  <c r="M100" i="7"/>
  <c r="M99" i="7"/>
  <c r="M98" i="7"/>
  <c r="M97" i="7"/>
  <c r="M96" i="7"/>
  <c r="M95" i="7"/>
  <c r="M94" i="7"/>
  <c r="M86" i="7"/>
  <c r="M85" i="7"/>
  <c r="M84" i="7"/>
  <c r="M83" i="7"/>
  <c r="M82" i="7"/>
  <c r="M81" i="7"/>
  <c r="M80" i="7"/>
  <c r="M50" i="6"/>
  <c r="M49" i="6"/>
  <c r="M168" i="7"/>
  <c r="M167" i="7"/>
  <c r="M166" i="7"/>
  <c r="M150" i="7" l="1"/>
  <c r="M44" i="6"/>
  <c r="M149" i="7"/>
  <c r="M43" i="6"/>
  <c r="M148" i="7"/>
  <c r="M37" i="6"/>
  <c r="M49" i="7"/>
  <c r="M48" i="7"/>
  <c r="M5" i="7"/>
  <c r="M103" i="7" l="1"/>
  <c r="M36" i="6"/>
  <c r="M35" i="6"/>
  <c r="M4" i="6"/>
  <c r="M33" i="6"/>
  <c r="M36" i="7"/>
  <c r="M35" i="7"/>
  <c r="M137" i="7"/>
  <c r="M127" i="7"/>
  <c r="M126" i="7"/>
  <c r="M125" i="7"/>
  <c r="M124" i="7"/>
  <c r="M123" i="7"/>
  <c r="M122" i="7"/>
  <c r="M134" i="7"/>
  <c r="M133" i="7"/>
  <c r="M132" i="7"/>
  <c r="M131" i="7"/>
  <c r="M130" i="7"/>
  <c r="M129" i="7"/>
  <c r="M128" i="7"/>
  <c r="M93" i="7"/>
  <c r="M92" i="7"/>
  <c r="M91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46" i="7"/>
  <c r="M45" i="7"/>
  <c r="M44" i="7"/>
  <c r="M43" i="7"/>
  <c r="M42" i="7"/>
  <c r="M41" i="7"/>
  <c r="M40" i="7"/>
  <c r="M39" i="7"/>
  <c r="M38" i="7"/>
  <c r="M17" i="7"/>
  <c r="M16" i="7"/>
  <c r="M15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A18" i="6" l="1"/>
  <c r="A19" i="6" s="1"/>
  <c r="A20" i="6" s="1"/>
  <c r="A21" i="6" s="1"/>
  <c r="A25" i="7"/>
  <c r="A26" i="7" s="1"/>
  <c r="A27" i="7" s="1"/>
  <c r="A28" i="7" l="1"/>
  <c r="A29" i="7" s="1"/>
  <c r="A30" i="7" s="1"/>
  <c r="A31" i="7" s="1"/>
  <c r="A32" i="7" s="1"/>
  <c r="A33" i="7" s="1"/>
  <c r="A34" i="7" s="1"/>
  <c r="A35" i="7" s="1"/>
  <c r="A36" i="7" s="1"/>
  <c r="A37" i="7" s="1"/>
  <c r="A22" i="6"/>
  <c r="A23" i="6" s="1"/>
  <c r="A24" i="6" s="1"/>
  <c r="A38" i="7" l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25" i="6"/>
  <c r="A26" i="6" s="1"/>
  <c r="A27" i="6" s="1"/>
  <c r="A28" i="6" s="1"/>
  <c r="A29" i="6" s="1"/>
  <c r="A30" i="6" s="1"/>
  <c r="A31" i="6" s="1"/>
  <c r="A32" i="6" s="1"/>
  <c r="A33" i="6" s="1"/>
  <c r="A34" i="6" l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7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l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2" i="7" l="1"/>
  <c r="A93" i="7" s="1"/>
  <c r="A94" i="7" s="1"/>
  <c r="A95" i="7" s="1"/>
  <c r="A96" i="7" s="1"/>
  <c r="A97" i="7" s="1"/>
  <c r="A98" i="7" s="1"/>
  <c r="A99" i="7" s="1"/>
  <c r="A100" i="7" s="1"/>
  <c r="A101" i="7" s="1"/>
  <c r="A102" i="7" l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l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l="1"/>
  <c r="A166" i="7" s="1"/>
  <c r="A167" i="7" s="1"/>
  <c r="A168" i="7" s="1"/>
</calcChain>
</file>

<file path=xl/comments1.xml><?xml version="1.0" encoding="utf-8"?>
<comments xmlns="http://schemas.openxmlformats.org/spreadsheetml/2006/main">
  <authors>
    <author>Gabriela Šindlerová</author>
  </authors>
  <commentList>
    <comment ref="R37" authorId="0" shapeId="0">
      <text>
        <r>
          <rPr>
            <b/>
            <sz val="9"/>
            <color indexed="81"/>
            <rFont val="Tahoma"/>
            <family val="2"/>
            <charset val="238"/>
          </rPr>
          <t>Gabriela Šindlerová: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<sst xmlns="http://schemas.openxmlformats.org/spreadsheetml/2006/main" count="2272" uniqueCount="588">
  <si>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</si>
  <si>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</si>
  <si>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</si>
  <si>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</si>
  <si>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</si>
  <si>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</si>
  <si>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</si>
  <si>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</si>
  <si>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</si>
  <si>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</si>
  <si>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</si>
  <si>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</si>
  <si>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</si>
  <si>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</si>
  <si>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</si>
  <si>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</si>
  <si>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</si>
  <si>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</si>
  <si>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</si>
  <si>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</si>
  <si>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</si>
  <si>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</si>
  <si>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</si>
  <si>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</si>
  <si>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</si>
  <si>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</si>
  <si>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</si>
  <si>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</si>
  <si>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</si>
  <si>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</si>
  <si>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</si>
  <si>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</si>
  <si>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</si>
  <si>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</si>
  <si>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</si>
  <si>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</si>
  <si>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</si>
  <si>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</si>
  <si>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</si>
  <si>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</si>
  <si>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</si>
  <si>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</si>
  <si>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</si>
  <si>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</si>
  <si>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</si>
  <si>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</si>
  <si>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</si>
  <si>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</si>
  <si>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</si>
  <si>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</si>
  <si>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</si>
  <si>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</si>
  <si>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</si>
  <si>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</si>
  <si>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</si>
  <si>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</si>
  <si>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</si>
  <si>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</si>
  <si>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</si>
  <si>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</si>
  <si>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</si>
  <si>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</si>
  <si>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</si>
  <si>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</si>
  <si>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</si>
  <si>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</si>
  <si>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</si>
  <si>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</si>
  <si>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</si>
  <si>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</si>
  <si>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</si>
  <si>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</si>
  <si>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</si>
  <si>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</si>
  <si>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</si>
  <si>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</si>
  <si>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</si>
  <si>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</si>
  <si>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</si>
  <si>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</si>
  <si>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</si>
  <si>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</si>
  <si>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</si>
  <si>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</si>
  <si>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</si>
  <si>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</si>
  <si>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</si>
  <si>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</si>
  <si>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</si>
  <si>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</si>
  <si>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</si>
  <si>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</si>
  <si>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</si>
  <si>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</si>
  <si>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</si>
  <si>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</si>
  <si>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</si>
  <si>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</si>
  <si>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</si>
  <si>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</si>
  <si>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</si>
  <si>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</si>
  <si>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</si>
  <si>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</si>
  <si>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</si>
  <si>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</si>
  <si>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</si>
  <si>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</si>
  <si>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</si>
  <si>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</si>
  <si>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</si>
  <si>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</si>
  <si>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</si>
  <si>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</si>
  <si>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</si>
  <si>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</si>
  <si>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</si>
  <si>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</si>
  <si>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</si>
  <si>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</si>
  <si>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</si>
  <si>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</si>
  <si>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</si>
  <si>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</si>
  <si>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</si>
  <si>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</si>
  <si>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</si>
  <si>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</si>
  <si>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</si>
  <si>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</si>
  <si>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</si>
  <si>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</si>
  <si>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</si>
  <si>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</si>
  <si>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</si>
  <si>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</si>
  <si>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</si>
  <si>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</si>
  <si>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</si>
  <si>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</si>
  <si>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</si>
  <si>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</si>
  <si>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</si>
  <si>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</si>
  <si>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</si>
  <si>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Modernizace ICT v ZŠ a MŠ</t>
  </si>
  <si>
    <t>Rekonstrukce tříd v ZŠ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</si>
  <si>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</si>
  <si>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</si>
  <si>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</si>
  <si>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</si>
  <si>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</si>
  <si>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</si>
  <si>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</si>
  <si>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</si>
  <si>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</si>
  <si>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</si>
  <si>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</si>
  <si>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</si>
  <si>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</si>
  <si>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</si>
  <si>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</si>
  <si>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</si>
  <si>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</si>
  <si>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</si>
  <si>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</si>
  <si>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</si>
  <si>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</si>
  <si>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</si>
  <si>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</si>
  <si>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</si>
  <si>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</si>
  <si>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</si>
  <si>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</si>
  <si>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</si>
  <si>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</si>
  <si>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</si>
  <si>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</si>
  <si>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</si>
  <si>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</si>
  <si>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</si>
  <si>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</si>
  <si>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</si>
  <si>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</si>
  <si>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</si>
  <si>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</si>
  <si>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</si>
  <si>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</si>
  <si>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</si>
  <si>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</si>
  <si>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</si>
  <si>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</si>
  <si>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</si>
  <si>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</si>
  <si>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</si>
  <si>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</si>
  <si>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</si>
  <si>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</si>
  <si>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</si>
  <si>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</si>
  <si>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</si>
  <si>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</si>
  <si>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</si>
  <si>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</si>
  <si>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</si>
  <si>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</si>
  <si>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</si>
  <si>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</si>
  <si>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</si>
  <si>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</si>
  <si>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</si>
  <si>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</si>
  <si>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</si>
  <si>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</si>
  <si>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</si>
  <si>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</si>
  <si>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</si>
  <si>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</si>
  <si>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</si>
  <si>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</si>
  <si>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</si>
  <si>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</si>
  <si>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</si>
  <si>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</si>
  <si>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</si>
  <si>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</si>
  <si>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</si>
  <si>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</si>
  <si>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</si>
  <si>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</si>
  <si>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</si>
  <si>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</si>
  <si>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</si>
  <si>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</si>
  <si>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</si>
  <si>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</si>
  <si>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</si>
  <si>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</si>
  <si>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</si>
  <si>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</si>
  <si>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</si>
  <si>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</si>
  <si>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</si>
  <si>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</si>
  <si>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</si>
  <si>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</si>
  <si>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</si>
  <si>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</si>
  <si>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</si>
  <si>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 xml:space="preserve">Školní kuchyně </t>
  </si>
  <si>
    <t xml:space="preserve">  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</si>
  <si>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</si>
  <si>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</si>
  <si>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</si>
  <si>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</si>
  <si>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</si>
  <si>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</si>
  <si>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</si>
  <si>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</si>
  <si>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</si>
  <si>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</si>
  <si>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</si>
  <si>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</si>
  <si>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</si>
  <si>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</si>
  <si>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</si>
  <si>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</si>
  <si>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</si>
  <si>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</si>
  <si>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</si>
  <si>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</si>
  <si>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</si>
  <si>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</si>
  <si>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</si>
  <si>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</si>
  <si>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</si>
  <si>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</si>
  <si>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</si>
  <si>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</si>
  <si>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</si>
  <si>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</si>
  <si>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</si>
  <si>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</si>
  <si>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</si>
  <si>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</si>
  <si>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</si>
  <si>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</si>
  <si>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</si>
  <si>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</si>
  <si>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</si>
  <si>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</si>
  <si>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</si>
  <si>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</si>
  <si>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</si>
  <si>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</si>
  <si>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</si>
  <si>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</si>
  <si>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</si>
  <si>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</si>
  <si>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</si>
  <si>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</si>
  <si>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</si>
  <si>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</si>
  <si>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</si>
  <si>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</si>
  <si>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</si>
  <si>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</si>
  <si>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</si>
  <si>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</si>
  <si>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</si>
  <si>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</si>
  <si>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</si>
  <si>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</si>
  <si>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</si>
  <si>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</si>
  <si>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</si>
  <si>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</si>
  <si>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</si>
  <si>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</si>
  <si>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</si>
  <si>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</si>
  <si>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</si>
  <si>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</si>
  <si>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</si>
  <si>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č.2 s možností výuky cizích jazyků</t>
  </si>
  <si>
    <t>Předmětem projektu je modernizace ICT učebny č. 2 formou stavebních úprav, pořízení vybavení, nábytku a pomůcek.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</si>
  <si>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</si>
  <si>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</si>
  <si>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</si>
  <si>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</si>
  <si>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</si>
  <si>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</si>
  <si>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Elektroinstalace včetně osvětlení Hala Vodojem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</si>
  <si>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</si>
  <si>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</si>
  <si>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</si>
  <si>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</si>
  <si>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</si>
  <si>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</si>
  <si>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</si>
  <si>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</si>
  <si>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</si>
  <si>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</si>
  <si>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</si>
  <si>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</si>
  <si>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</si>
  <si>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</si>
  <si>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</si>
  <si>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</si>
  <si>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</si>
  <si>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</si>
  <si>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</si>
  <si>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</si>
  <si>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</si>
  <si>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</si>
  <si>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</si>
  <si>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</si>
  <si>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</si>
  <si>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</si>
  <si>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</si>
  <si>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</si>
  <si>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</si>
  <si>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</si>
  <si>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</si>
  <si>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</si>
  <si>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</si>
  <si>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</si>
  <si>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</si>
  <si>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</si>
  <si>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</si>
  <si>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</si>
  <si>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záměr projednán a schválen zřizovatelem, je součástí strategie obce, obec plánuje spolufinancovat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</si>
  <si>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</si>
  <si>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</si>
  <si>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</si>
  <si>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</si>
  <si>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</si>
  <si>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</si>
  <si>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</si>
  <si>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</si>
  <si>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</si>
  <si>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</si>
  <si>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</si>
  <si>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</si>
  <si>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</si>
  <si>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</si>
  <si>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</si>
  <si>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</si>
  <si>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</si>
  <si>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</si>
  <si>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</si>
  <si>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</si>
  <si>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</si>
  <si>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</si>
  <si>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</si>
  <si>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</si>
  <si>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</si>
  <si>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</si>
  <si>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</si>
  <si>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</si>
  <si>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</si>
  <si>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</si>
  <si>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</si>
  <si>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</si>
  <si>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</si>
  <si>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</si>
  <si>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>Ctirad Drahorád</t>
  </si>
  <si>
    <t>Rekonstrukce sociálního zařízení pro dívky v ZŠ</t>
  </si>
  <si>
    <t xml:space="preserve">Rekonstrukce sociálního zařízení ZŠ pro dívky je zde od 70.tých let. Nevyhovující jsou rozvody vody i kanalizace. Při rekonstrukci by byly opraven odpady, elektrické rozvody, omítka, vyměněny obklady, dlažba a sanitární zařízení. Vybudována by byla úklidová komora. </t>
  </si>
  <si>
    <t>záměr projednán a schválen zřizovatelem včetně rozhodnutí o spolufinancování</t>
  </si>
  <si>
    <t>Vybudování přístupu a rekonstrukce prostoru bývalé kotelny v MŠ</t>
  </si>
  <si>
    <t>V suterénu budovy MŠ je prostor bývalé kotelny a truhlárny. Demontáží stávajícího zařízení, rekonstrukcí podlah, omítek a vybudováním přístupu do budovy by vzniklo místo ke skladování herních prvků MŠ</t>
  </si>
  <si>
    <t>Rekonstrukce oplocení areálu základní školy</t>
  </si>
  <si>
    <t>Výměna oplocení, vrat a vrátek postranního vchodu. Oprava kamenné zdi, která je součástí oplocení areálu. Současná zeď se bortí, je nestabilní. Kovové části plotu jsou ze 70.tých let, zkorodované a silně poškozené</t>
  </si>
  <si>
    <t>Vybavení venkovní učebny a zpevnění navazujícího svahu opěrnou zídkou u ZŠ</t>
  </si>
  <si>
    <t>Vybavení venkovní učebny/pergoly/ tabulí, nábytkem, herními prvky př. Stůl na stolní tenis pro školní družinu. Na prostor navazuje opěrná zídka, která se bortí a sesouvá. Po rekonstrukci lze zídku začlenit do prostoru venkovní učebny.</t>
  </si>
  <si>
    <t>Rekonstrukce tříd ZŠ</t>
  </si>
  <si>
    <t>zpevnění podlahy, výměna podlahových krytin, el. Rozvodů, oprava vodoinstalací, instalace sádrokartonových podhledů s osvětlením, oprava omítek</t>
  </si>
  <si>
    <t xml:space="preserve">Rekonstrukce kuchyně v MŠ </t>
  </si>
  <si>
    <t>Rekonstrukce kuchyně v MŠ - výměna odsávání, instalace odsavače par, výměna kuchyňského zařízení - konvektomat, robot, myčka na nádobí atd., instalece nerezových stolů a regálů</t>
  </si>
  <si>
    <t>Stavební úpravy, přístavba a nástavba - ZŠ a MŠ Čachrov, Čachrov 10, p.č.st.73, k.ú. Čachrov</t>
  </si>
  <si>
    <t>Místem realizace je celá budova školy čp. 10, kde by v několika fázích mělo dojít k výměně rozvodů vodovodu, kanalizace a elektrické energie. Dále dojde ke změně topného média s částečným využitím fotovoltaiky. Rovněž bude zajištěna bezbariérovost budovy a využito podkroví na specializované učebny. Budova bude osazena rekuperací.</t>
  </si>
  <si>
    <t xml:space="preserve">záměr je plánován a je součástí STRATEGICKÉHO PLÁNU ROZVOJE MĚSTYSE ČACHROV PRO ROKY 2021 – 2030; je zpracovávána technická dokumentace, cílem je zajistit i bezbariérovost budovy </t>
  </si>
  <si>
    <t>Dům dětí a mládeže, Klatovy, ul. 5.května 109</t>
  </si>
  <si>
    <t>Plzeňský kraj</t>
  </si>
  <si>
    <t>Rozšíření učebních prostor DDM Klatovy</t>
  </si>
  <si>
    <t>Rozšíření učebních prostor proběhne  prostřednictvím půdní vestavby v budově E. Důvodem jsou nevyhovující prostory v 1. PP, které jsou dosud využívány. Realizací projektu získáme 2 velmi prostorné učebny, jichž je v budově nedostatek, obvykle máme malé místnosti</t>
  </si>
  <si>
    <t>ano, ve fázi řízení</t>
  </si>
  <si>
    <t>Modernizace počítačové učebny</t>
  </si>
  <si>
    <t>Výměna zastaralého počítačového vybavení, tiskárny a dataprojektoru v jedné z učeben informatiky a výměna klimatizace</t>
  </si>
  <si>
    <t>záměr projednán a schválen zřizovatelem, Technická dokumentace je dokončena, již zrealizováno</t>
  </si>
  <si>
    <t>záměr projednán a schválen zřizovatelem, podána žádost o dotaci, v realizaci</t>
  </si>
  <si>
    <t>Základní škola a mateřská škola Švihov, okres Klatovy, příspěvková organizace</t>
  </si>
  <si>
    <t> 102164622</t>
  </si>
  <si>
    <t>Město Švihov</t>
  </si>
  <si>
    <t>Švihov</t>
  </si>
  <si>
    <t>Rekonstrukce budov - Fasády ZŠ a MŠ - zateplení</t>
  </si>
  <si>
    <t>Rekonstrukce fasády na budovách ZŠ a MŠ Švihov, včetně zateplení  z důvodu snížení energetické náročnosti provozu školy</t>
  </si>
  <si>
    <t>2027</t>
  </si>
  <si>
    <t>záměr se souhlasem zřizovatele</t>
  </si>
  <si>
    <t>Žákovské šatny</t>
  </si>
  <si>
    <t>Rekonstrukce starých žákovských šaten v suterénu budovy ZŠ</t>
  </si>
  <si>
    <t>Modernizace žákovské cvičné kuchyňky</t>
  </si>
  <si>
    <t>Rekonstrukce a modernizace žákovské cvičné kuchyňky - nový nábytek, přístroje, spotřebiče, nádobí, rozvody, odpady, elektroinstalace</t>
  </si>
  <si>
    <t>Rekonstrukce ústředního vytápění, výměna plynových kotlů v budově ZŠ a MŠ, výměna topných těles</t>
  </si>
  <si>
    <t>Rekonstrukce ústředního vytápění, výměna plynových kotlů v budově ZŠ a MŠ, výměna topných těles  z důvodu snížení energetické náročnosti provozu školy</t>
  </si>
  <si>
    <t>Rekonstrukce venkovního hřiště s umělým povrchem</t>
  </si>
  <si>
    <t>Rekonstrukce venkovního hřiště s umělým povrchem, hřiště je zastaralé a nutné rekonstruovat</t>
  </si>
  <si>
    <t>Rekonstrukce elektroinstalace v prostorách ZŠ Švihov - chodby, šatny</t>
  </si>
  <si>
    <t>Rekonstrukce elektroinstalace v prostorách budovy  ZŠ Švihov - chodby, šatny - rozvody, osvětlení, rozvaděče</t>
  </si>
  <si>
    <t>Rekonstrukce ZŠ a MŠ Švihov - půdní vestavba</t>
  </si>
  <si>
    <t>Místem realizace je půda ZŠ, kde by vznikl multifunkční prostor s možností využití na specializované učebny (cizí jazyky. Robotika, výpočetní technika a jiné) s odpovídajícím zařízením a vybavením - rekonstrukce půdních prostor, zateplení, výměna oken, vybudování vytápění, přístup - schody, výtah - bezbariérový přístup, požární schodiště, osvětlení, elektroinstalace, členění půdních prostor na učebny, sociální zařízení, vybavení nábytkem a učebními pomůckami</t>
  </si>
  <si>
    <t>Rekonstrukce oplocení a branek v areálu ZŠ a MŠ Švihov</t>
  </si>
  <si>
    <t>Plot a branky oddělující jednotlivé plochy užívané ZŠ a MŠ jsou v některých částech poškozeny, zastaralé a nepřispívají k estetice prostoru</t>
  </si>
  <si>
    <t>Izolace základů budov ZŠ a MŠ Švihov</t>
  </si>
  <si>
    <t>Celková izolace základů budov ZŠ a MŠ Švihov, původní izolace již neplní dobře svou funkci</t>
  </si>
  <si>
    <t>Konektivita ZŠ</t>
  </si>
  <si>
    <t>Mateřská škola Dlažov, okr. Klatovy, příspěvková organizace</t>
  </si>
  <si>
    <t>Obec Dlažov</t>
  </si>
  <si>
    <t>Novostavba MŠ Dlažov/Miletice</t>
  </si>
  <si>
    <t>Dlažov</t>
  </si>
  <si>
    <t xml:space="preserve">Mateřská škola Montessori v Dlažově sídlí ve 100 let staré budově. Budova MŠ je přímo u hlavní silnice, kde není možno dobře zaparkovat, když rodiče přivážejí a odvážejí děti. Kolem budovy není žádný prostor na hraní, a i budova sama už nevyhovuje provozu MŠ. Rádi bychom postavili novou moderní budovu v přírodním prostředí, přátelském pro rodiče i děti v Mileticích nedaleko sportovního areálu. </t>
  </si>
  <si>
    <t>Ve fázi přípravy projektu novostavby MŠ, projekt proveditelnosti investičního záměru v realizaci</t>
  </si>
  <si>
    <t>Nákup konvektomatu do školní jídelny při MŠ U Pošty 682</t>
  </si>
  <si>
    <t>Záměr projednán zřizovatelem, technická dokumentace je dokončena</t>
  </si>
  <si>
    <t>Nákup konvektomatu do školní jídelny při MŠ Luby</t>
  </si>
  <si>
    <t>Zastínění venkovní terasy na MŠ Podhůrecká 542</t>
  </si>
  <si>
    <t>Rekonstrukce školní jídelny při MŠ Podhůrecká 542</t>
  </si>
  <si>
    <t>Venkovní terasa MŠ má v současnosti zámkovou dlažbu a je využívána  ke hrám při pobytu dětí venku. Plánované hliníkové zastínění přineseochranu před sluncem a deštěm, terasu bude možné využít jako venkovní učebnu a pořádání akcí pro rodiče i v nepříznivém počasí.</t>
  </si>
  <si>
    <t xml:space="preserve"> Konvektomat přinese úspory energií, zkrátí dobu přípravy jídel. Usnadní práci a umožní zkvalitnit technologické postupy při zpracování potravin.</t>
  </si>
  <si>
    <t>Školní jídelna potřebuje celkovou rekonstrukci včetně modernizace vybavení. Rekonstrukce přinese úspory energií, zkrátí dobu přípravy jídel. Usnadní práci a umožní zkvalitnit technologické postupy při zpracování potravin.</t>
  </si>
  <si>
    <t>Školní jídelna zajišťuje stravování pro 67 dětí do MŠ Luby. jako vývařovkna pro MŠ Karafiátová (51 dětí) a pro 19 zaměstnanců MŠ. Konvektomat přinese úspory energií, zkrátí dobu přípravy jídel. Usnadní práci a umožní zkvalitnit technologické postupy při zpracování potravin.</t>
  </si>
  <si>
    <t>záměr projednán zřizovatelem, již zrealizováno</t>
  </si>
  <si>
    <t>Záměr projednán zřizovatelem, již zrealizováno</t>
  </si>
  <si>
    <t>záměr projednán zřizovatelem, PD zpracována, již zrealizováno</t>
  </si>
  <si>
    <t>záměr projednán a schválen zřizovatelem, Technická dokumentace je zpracována, zrealizováno</t>
  </si>
  <si>
    <t>v přípravě, zřizovatel souhlasí,  nebude realizováno - místo rozšíření MŠ vznikne Dětská skupina</t>
  </si>
  <si>
    <t>Obec Dolany</t>
  </si>
  <si>
    <t xml:space="preserve">Základní škola a mateřská škola Dolany, okres Klatovy, příspěvková organizace </t>
  </si>
  <si>
    <t>Vybudování letní učebny a prostoru pro volnořasové aktivity žáků z původní stodoly v zahradě ZŠ Dolany</t>
  </si>
  <si>
    <t>Dolany</t>
  </si>
  <si>
    <t>1) Stávající úpravy stodoly - Prosvětlení štítu - vybourání otvoru ve štítu pro osazení francouzského okna - prosklení, prosluní a prosvětlí vnitřní prostor původní stodoly, francouzským oknem dojde k propojení venkovního a vnitřního prostoru před stodolou. Sanace stěn, zachování původních stěn zděných z kamene, očištění, vyspárování, vybudování nové podlahy a zámkové dlažby, vybudování nových elektrorozvodů a umístění interaktivní tabule příp. dataprojektor, výměna původních dřevěných vrat, tesařské konstrukce za vrata truhlářské konstrukce s prosvětlením.</t>
  </si>
  <si>
    <t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2) Osazením francouzských dveří v prosklení štítu dojde k propojení stodoly s venkovním prostorem stodoly. Před štítem dojde k vybudování přístavby venkovní terasy s pergolou s variabilním stíněním (roleta, markýza)</t>
  </si>
  <si>
    <t>souhlas zřizovatele</t>
  </si>
  <si>
    <t>Rekonstrukce školní družiny ZŠ a MŠ Strážov</t>
  </si>
  <si>
    <t>Rekonstrukce nevyhovujících prostor školní družiny a přilehlé šatny v ZŠ Strážov</t>
  </si>
  <si>
    <t>Rekonstrukce odborné učebny ZŠ a MŠ Strážov</t>
  </si>
  <si>
    <t>Rekonstrukce nevyhovujících prostor odborné učebny - dílny v ZŠ Strážov</t>
  </si>
  <si>
    <t>2025</t>
  </si>
  <si>
    <t xml:space="preserve">Víceúčelové hřiště </t>
  </si>
  <si>
    <t xml:space="preserve">Výstavba sportoviště pro výuku tělesné výchovy v základní škole a sportovní aktivity školní družiny. V současné době škola venkovním sportovištěm nedisponuje, jeho výstavba povede ke zkvalitnění výuky a rozvoji pohybových dovedností žáků. Výstavba plánována v těsné blízkosti školy. </t>
  </si>
  <si>
    <t>záměr projednán a schválen zřizovatelem, zpracovaná PD, je součástí strategie obce</t>
  </si>
  <si>
    <t>IZ projednán a schválen zřizovatelem, PD je zpracovaná</t>
  </si>
  <si>
    <t>d</t>
  </si>
  <si>
    <t>Dětská skupina I</t>
  </si>
  <si>
    <t>Dětská skupina II</t>
  </si>
  <si>
    <t>Cílem projektu je vybudovat zázemí pro dětí 1-3 roky z důvodu nedopstatečných kapacit MŠ v místě, reagovat tak na poptávku rodičů. Dětská skupina II se  bude nacházet na p.p.č. 1442/1 k.ú Nýrsko.Bude vybudována na zelené louce v prostoru ZŠ Školní</t>
  </si>
  <si>
    <t>Cílem projektu je vybudovat zázemí pro dětí 1-3 roky z důvodu nedopstatečných kapacit MŠ v místě, reagovat tak na poptávku rodičů. Dětská skupina I se bude nacházet na p.p.č. 515/1; 515/2; 992/6; 992/7 a 992/10 vše k.ú Nýrsko. Současná vila bude zbourána a místo ní bude objekt dětské skupiny, v těsné blízkosti se nachází MŠ Palackého</t>
  </si>
  <si>
    <t>záměr schválen zřizovatelem, zpracovaná PD, součást strateg. dokumentu obce(Priority města 2021-2025, schválené ZM 28.8.2023)</t>
  </si>
  <si>
    <t>záměr schválen zřizovatelem, zpracovává se PD, součást strateg. dokumentu obce(Priority města 2021-2025, schválené ZM 28.8.2023)</t>
  </si>
  <si>
    <t>Modernizace plynového vytápění v budově Národních mučedníků</t>
  </si>
  <si>
    <t>Výměna 3 plynových kotlů pro vytápění budovy školy a jednoho plynového kotle pro vytápění malého sálu ve sportovním zařízení na adrese Nár. mučedníků 185</t>
  </si>
  <si>
    <t>Instalace klimatizace v učebnách MŠ</t>
  </si>
  <si>
    <t>Instalace klimatizace v učebnách MŠ z důvodu nevyhovujících klimatických podmínek</t>
  </si>
  <si>
    <t xml:space="preserve">Rekonstrukce ústředního vytápění budovy </t>
  </si>
  <si>
    <t>Rekonstrukce ústředního vytápění budovy, výměna plynových kotlů v budově ZŠ</t>
  </si>
  <si>
    <t>Modernizace ICT vybavení pro žáky a pedagogy</t>
  </si>
  <si>
    <t>Modernizace ICT vybavení pro žáky a pedagogy - obnova zastaralého vybavení, mobilní ICT učebny pro žáky, notebooky a tablety pro pedagogy</t>
  </si>
  <si>
    <t>Obnova vybavení ŠJ</t>
  </si>
  <si>
    <t>Obnova vybavení ŠJ - obnova vybavení a zázemí ŠJ )pečící pánve, varné kotle, kuchyňský robot)</t>
  </si>
  <si>
    <t>Výměna interaktivních tabulí a dataprojektorů</t>
  </si>
  <si>
    <t>Oprava ICT v kmenových učebnách, výměna IA tabulí a dataprojektorů v kmenových učebnách</t>
  </si>
  <si>
    <t>Přístřešek pro kola</t>
  </si>
  <si>
    <t>Výměna kateder v kmenových učebnách</t>
  </si>
  <si>
    <t>Výměna kateder v kmenových učebnách ZŠ Měčín</t>
  </si>
  <si>
    <t>Rekonstrukce kuchyně, zázemí pro personál a vybudování výdejny v MŠ Bezděkov</t>
  </si>
  <si>
    <t>Rekonstrukce kuchyně, zázemí pro personál a vybudování výdejny v MŠ Bezděkov - oprava podlah, instalace podlahové krytiny. Instalace odsavače par, výměna kuchyňského zařízení - konvektomat, robot, myčka, nerez.stolů a regálů. V zázemí bude vybudováno sociální zařízení pro personál, omítky, podlahy, odpad, elektroinstalace. Přestavba skladu na výdejnu obědů</t>
  </si>
  <si>
    <t>záměr projednán zřizovatelem, na technické dokumentaci se pracuje</t>
  </si>
  <si>
    <t>Vybudování a vybavení učebny a skladu v půdním prostoru ZŠ</t>
  </si>
  <si>
    <t>záměr projednán a schválen zřizovatelem, na  dokumentaci se pracuje</t>
  </si>
  <si>
    <t>v půdnm prostoru ZŠ by byla vybudovaná třída. Prostor je v současnosti bez zateplení, oken, při výstavbě třídy a skladu by byla nutná instalace střešních oken, sádrokartonové podbití, příčky, instalace vodovod., elektr. Rozvodů pro PC. Vybudováno by bylo i nové schodiště. Třída by byla vybavena IT technikou - interaktivní tabulí, 3D tiskárnou apod.</t>
  </si>
  <si>
    <t>Rekonstrukce tříd v ZŠ- Oprava omítek, výměna podlahových krytin, rozvodů vody, elektřiny a internetu, oprava vodoinstalací, instalace sádrokartonových podhledů s osvětlením, oprava omítek</t>
  </si>
  <si>
    <t>záměr projednán a schválen zřizovatelem, zpracovaná PD, v souladu s Programem rozvoje PK</t>
  </si>
  <si>
    <t>Bezpečná škola Bezpečný vstup do ZŠ, MŠ, ŠD a ŠJ</t>
  </si>
  <si>
    <t>Rekonstrukce sociálního zařízení</t>
  </si>
  <si>
    <t>Projekt spočívá v rekonstrukci sociálního zařízení pro chlapce i dívky v hlavní budově v 1.NP a to z důvodu zastaralosti a frekvence jeho využití</t>
  </si>
  <si>
    <t>záměr projednán a schválen zřizovatelem, součást strategie obce</t>
  </si>
  <si>
    <t>Rekonstrukce zázemí pro pedagogické pracovníky</t>
  </si>
  <si>
    <t>Projekt spočívá v rekonstrukci zázemí pro pedagogické pracovníky - tento prostor zahrnuje šatnu pedagogického personálu, kancelář zástupce školy, a to z důvodu zastaralosti vnitřního vybavení a nevyhovujícího uspořádání prostor</t>
  </si>
  <si>
    <t>Bezbariérový pohyb v budovách ZŠ a MŠ</t>
  </si>
  <si>
    <t>Cílem je nákup 2ks schodišťových sedaček nebo plošin pro zabezpečení bezbariérovosti v budovách MŠ a ZŠ</t>
  </si>
  <si>
    <t>Bezpečný vstup do ZŠ a ŠD - rekonstrukce EZS</t>
  </si>
  <si>
    <t>Cílem je rekonstrukce instalace elektronického zabezpečovacího systému ZŠ a ŠD k zabezpečení bezpečnějšího provozu ZŠ a ŠD</t>
  </si>
  <si>
    <t>Rekonstrukce střechy ZŠ</t>
  </si>
  <si>
    <t>Cílem projektu je obnova střešní krytiny a poškozených částá střechy, včetně okapů a okapových svodů</t>
  </si>
  <si>
    <t>Modernizace počítačového zázemí ZŠ</t>
  </si>
  <si>
    <t>Rekonstrukce budov - fasáda ZŠ, včetně zatepelní</t>
  </si>
  <si>
    <t>Rekonstrukce fasády budovy ZŠ Běšiny, včetně zateplení z důvodu snížení energetické náročnosti provozu školy</t>
  </si>
  <si>
    <t>Rekonstrukce elektroinstalace v prostorách ZŠ Běšiny</t>
  </si>
  <si>
    <t>Rekonstrukce elektrických obvodů v budově ZŠ, včetně ŠD a následná oprava omítek (do objektu ZŠ několikrát udeřil blesk)</t>
  </si>
  <si>
    <t>záměr projednán a schválen zřizovatelem, na PD se pracuje</t>
  </si>
  <si>
    <t>Herní prvky u ZŠ</t>
  </si>
  <si>
    <t>Náhrada stávajících herních prvků, které jsou ve špatném stavu a dovybavení školní zahrady novými herními prvky a úprava terénu zahrady ZŠ</t>
  </si>
  <si>
    <t>Oplocení u základní školy</t>
  </si>
  <si>
    <t>Oprava oplocení u ZŠ Běšiny. Současný stav oplocení školy směrem k soukromým pozemkům je nevyhovující. Projekt je orientován na výměnu stávajícícho, již lety opotřbovaného oplocení)</t>
  </si>
  <si>
    <t>Rekonstrukce výtahů na potraviny v MŠ</t>
  </si>
  <si>
    <t>rekonstrukce 2 výtahu na potraviny v budově MŠ</t>
  </si>
  <si>
    <t>Spojovací prostor mezi vnitřní třídou a venkovním prostorem MŠ</t>
  </si>
  <si>
    <t>Vybudování spojovacího prostoru mezi vnitřní třídou a venkovním prostorem MŠ, v budově MŠ ke zlepšení přístupu do venkovní části MŠ k venkovním herním prvkům</t>
  </si>
  <si>
    <t>Rekonstrukce budov - fasáda MŠ, včetně zateplení a výměny oken u druhé budovy a ve spojovací chodbě</t>
  </si>
  <si>
    <t>Rekonstrukce fasády na budově MŠ, včetně zateplení a výměny oken u druhé budovy a ve spojovací chodbě, z důvodu snížení energetické náročnosti budovy</t>
  </si>
  <si>
    <t>Rekonstrukce chodníku MŠ</t>
  </si>
  <si>
    <t>Rekonstrukce chodníku uvnitř areálu MŠ, z důvodu bezpečnosti chůze</t>
  </si>
  <si>
    <t>Modernizace vybavení MŠ</t>
  </si>
  <si>
    <t>Modernizace zastaralého vybavení mateřské školy (skříňky a nábytek)</t>
  </si>
  <si>
    <t>Oplocení mateřské školy</t>
  </si>
  <si>
    <t>Oprava oplocení mateřské školy běšiny, současný stav oplocení směrem k soukromým pozemkům je nevyhovující, výměna stávajícího , lety opotřebovaného oplocení)</t>
  </si>
  <si>
    <t>Celková rekonstrukce MŠ Dlažov</t>
  </si>
  <si>
    <t>Celková rekonstrukce budovy MŠ, rozvody,vybudování únikového východu a  protipožární opatření, sociální zařízení pro děti a personál, přesun kotle, omítky, výměna oken, nové podlahy, sanace zdiva v přízemí atd.</t>
  </si>
  <si>
    <t>Výstavba venkovního fotbalového hřiště s umělým povrchem</t>
  </si>
  <si>
    <t>Výstavba venkovního fotbalového hřiště s umělým povrchem. Rozšíření sportovního areálu ZŠ a MŠ Švihov, rozšiřující se základna mladých forbalistů FC Švihov</t>
  </si>
  <si>
    <t xml:space="preserve">záměr je projednán a schválen zřizovatelem, je součástí strategie obce, </t>
  </si>
  <si>
    <t>záměr projednán a schválen zřizovatelem, zpracovaná PD,je součástí strategie obce, zrealizováno</t>
  </si>
  <si>
    <t>záměr projednán a schválen zřizovatelem, zpracovaná PD, v souladu s Programem rozvoje PK, zrealizováno</t>
  </si>
  <si>
    <t>Přístavba školní jídelny</t>
  </si>
  <si>
    <t>Školní jídelna v ZŠ kapacitně nevyhovuje,třídy se musí dělit, což způsobuje problém při zajištění pedagogického dozoru. Vybouráním okna a rozšířením prostoru by vznikl vchod do přístavby, kterou by tvořila zimní zahrada. Došlo by k prosvětlení jídelny, jejímu rozšíření a propojení se školním dvorem.</t>
  </si>
  <si>
    <t>Přístavba tělocvičny</t>
  </si>
  <si>
    <t>V současné době je tělocvična zřízena v jedené ze tříd, což nevyhovuje, nízký strop neumožňuje hrát míčové hry, velikost omezuje sportovní aktivity. Přístavba by zvýšila kapacitu cvičících, umožnila více pohybových aktivit a bezpečnost při cvičení i možnost využití pro sportovní kroužky.</t>
  </si>
  <si>
    <t>záměr projednán a schválen zřizovatelem včetně rozhodnutí o spolufinancování, je ssoučástí strategického plánu obce</t>
  </si>
  <si>
    <t>MŠ Národních mučedníků – odvlhčení hlavní budovy</t>
  </si>
  <si>
    <t>MŠ Národních mučedníků – odvlhčení a izolace zdiva u hlavní budovy MŠ</t>
  </si>
  <si>
    <t>Projednán, připravena PD</t>
  </si>
  <si>
    <t>Rekonstrukce střechy vedlejší budovy MŠ Národních mučedníků</t>
  </si>
  <si>
    <t>Rekonstrukce střechy vedlejší budovy MŠ Národních mučedníků-Výměna střešní krytiny a oprava malého sklonu střechy</t>
  </si>
  <si>
    <t>v přípravě</t>
  </si>
  <si>
    <t>Modernizace plynového vytápění v budově Tolstého 765</t>
  </si>
  <si>
    <t>Výměna plynových kotlů bude nutná z důvodu dosažení hranice životnosti stávajících zařízení. Stáří současné technologie je více jak 25 let. Výměna za novou generaci kotlů přinese vyšší účinnost kotlů a snížení spotřeby plynu. Místo realizace akce je přímo v budově školy.</t>
  </si>
  <si>
    <t>Modernizace učeben na 2. stupni školy</t>
  </si>
  <si>
    <t>Modernizace učeben na 2. stupni školy Modernizace zahrnuje výměnu zastaralého nábytku v kmenových třídách. Cílem je zajistit ergonomické, funkční, a esteticky vhodné vybavení, které umožní flexibilní uspořádání prostoru pro podporu spolupráce a aktivního učení a efektivní využití digitálních technologií.</t>
  </si>
  <si>
    <t>je součástí strategických záměrů v území</t>
  </si>
  <si>
    <t>Oprava střechy tělocvičny ve sportovním areálu Studentská 646/IV</t>
  </si>
  <si>
    <t xml:space="preserve">Střecha tělocvičny ve sportovním areálu je ve špatném technickém stavu, což se projevuje zatékáním při dešti, zvýšenou vlhkostí a rizikem poškození konstrukce i vnitřního vybavení. Oprava střechy je nezbytná pro zajištění dlouhodobé funkčnosti objektu, prevenci dalších škod a snížení nákladů na havarijní opravy. </t>
  </si>
  <si>
    <t>Obnovení vybavení a zázemí ŠJ - dosluhující zařízení, časté opravy, neekonomický provoz ŠJ 208/I- úspory, Dokončení obnovy vybavení a zázemí školní kuchyně a jídelny – výměna dosluhujícího, zastaralého zařízení, které vyžaduje časté opravy a způsobuje neekonomický provoz kuchyně s cílem dosažení úspor. Současně zlepšení prostředí pro stravování žáků – obměna zastaralých jídelních stolů a židlí.</t>
  </si>
  <si>
    <t>Elektroinstalace včetně osvětlení v hale a šatnách na Vodojemu (Studentská 646) potřebuje kompletní rekonstrukci, hlavně kvůli častějším opravám a nutným úsporám, Osvětlení v hale a šatnách již rekonstruováno. Rekonstrukci vyžaduje ještě elektroinstalace kvůli častějším opravám a nutným úsporám.</t>
  </si>
  <si>
    <t>záměr projednán a schválen zřizovatelem, pracuje se na PD, částečně zrealizováno</t>
  </si>
  <si>
    <t>záměr projednán a schválen zřizovatelem,částečně zrealizováno</t>
  </si>
  <si>
    <t xml:space="preserve">Schváleno ke dni 23.1.2026 Řídícím výborem Místního akčního plánu rozvoje vzdělávání pro území SO ORP Klatovy  </t>
  </si>
  <si>
    <t>záměr je projednán a schválen zřizovatelem, je součástí strategie obce, zpracovaná PD, běží stavební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</si>
</sst>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trike/>
      <sz val="10"/>
      <color theme="1"/>
      <name val="Calibri"/>
      <family val="2"/>
      <charset val="238"/>
      <scheme val="minor"/>
    </font>
    <font>
      <b/>
      <strike/>
      <sz val="10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34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0" fontId="14" fillId="2" borderId="0" xfId="0" applyFont="1" applyFill="1"/>
    <xf numFmtId="0" fontId="13" fillId="0" borderId="5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wrapText="1"/>
    </xf>
    <xf numFmtId="3" fontId="4" fillId="2" borderId="23" xfId="0" applyNumberFormat="1" applyFont="1" applyFill="1" applyBorder="1" applyAlignment="1">
      <alignment horizontal="center" vertical="center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4" fillId="2" borderId="0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vertical="center" wrapText="1"/>
    </xf>
    <xf numFmtId="0" fontId="0" fillId="2" borderId="5" xfId="0" applyFill="1" applyBorder="1"/>
    <xf numFmtId="0" fontId="0" fillId="2" borderId="34" xfId="0" applyFill="1" applyBorder="1"/>
    <xf numFmtId="0" fontId="0" fillId="2" borderId="12" xfId="0" applyFill="1" applyBorder="1" applyAlignment="1">
      <alignment wrapText="1"/>
    </xf>
    <xf numFmtId="0" fontId="0" fillId="2" borderId="24" xfId="0" applyFill="1" applyBorder="1"/>
    <xf numFmtId="0" fontId="0" fillId="2" borderId="42" xfId="0" applyFill="1" applyBorder="1"/>
    <xf numFmtId="0" fontId="0" fillId="2" borderId="12" xfId="0" applyFill="1" applyBorder="1" applyAlignment="1">
      <alignment horizontal="left" wrapText="1"/>
    </xf>
    <xf numFmtId="3" fontId="0" fillId="2" borderId="4" xfId="0" applyNumberFormat="1" applyFill="1" applyBorder="1"/>
    <xf numFmtId="3" fontId="0" fillId="2" borderId="25" xfId="0" applyNumberFormat="1" applyFill="1" applyBorder="1" applyAlignment="1">
      <alignment horizontal="center" vertical="center"/>
    </xf>
    <xf numFmtId="0" fontId="0" fillId="2" borderId="46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0" xfId="0" applyFill="1" applyAlignment="1">
      <alignment horizontal="left" wrapText="1"/>
    </xf>
    <xf numFmtId="3" fontId="0" fillId="2" borderId="0" xfId="0" applyNumberFormat="1" applyFill="1"/>
    <xf numFmtId="0" fontId="0" fillId="2" borderId="0" xfId="0" applyFill="1" applyAlignment="1">
      <alignment horizontal="left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>
      <alignment horizontal="left"/>
    </xf>
    <xf numFmtId="0" fontId="21" fillId="2" borderId="0" xfId="0" applyFont="1" applyFill="1"/>
    <xf numFmtId="0" fontId="21" fillId="2" borderId="0" xfId="0" applyFont="1" applyFill="1" applyAlignment="1">
      <alignment wrapText="1"/>
    </xf>
    <xf numFmtId="0" fontId="21" fillId="2" borderId="0" xfId="0" applyFont="1" applyFill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13" fillId="2" borderId="44" xfId="0" applyFont="1" applyFill="1" applyBorder="1" applyAlignment="1">
      <alignment horizontal="center" vertical="center"/>
    </xf>
    <xf numFmtId="0" fontId="13" fillId="2" borderId="62" xfId="0" applyFont="1" applyFill="1" applyBorder="1" applyAlignment="1">
      <alignment horizontal="left" vertical="center" wrapText="1"/>
    </xf>
    <xf numFmtId="3" fontId="13" fillId="2" borderId="37" xfId="0" applyNumberFormat="1" applyFont="1" applyFill="1" applyBorder="1" applyAlignment="1">
      <alignment horizontal="center" vertical="center"/>
    </xf>
    <xf numFmtId="0" fontId="13" fillId="2" borderId="68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0" xfId="0" applyFont="1" applyFill="1" applyAlignment="1">
      <alignment wrapText="1"/>
    </xf>
    <xf numFmtId="0" fontId="4" fillId="2" borderId="52" xfId="0" applyFont="1" applyFill="1" applyBorder="1" applyAlignment="1">
      <alignment horizontal="left"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17" xfId="0" applyFont="1" applyFill="1" applyBorder="1"/>
    <xf numFmtId="0" fontId="4" fillId="2" borderId="19" xfId="0" applyFont="1" applyFill="1" applyBorder="1"/>
    <xf numFmtId="0" fontId="4" fillId="2" borderId="0" xfId="0" applyFont="1" applyFill="1"/>
    <xf numFmtId="0" fontId="13" fillId="2" borderId="24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wrapText="1"/>
    </xf>
    <xf numFmtId="3" fontId="13" fillId="2" borderId="45" xfId="0" applyNumberFormat="1" applyFont="1" applyFill="1" applyBorder="1" applyAlignment="1">
      <alignment horizontal="center" vertical="center"/>
    </xf>
    <xf numFmtId="3" fontId="13" fillId="2" borderId="25" xfId="0" applyNumberFormat="1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7" xfId="0" applyFont="1" applyFill="1" applyBorder="1"/>
    <xf numFmtId="0" fontId="13" fillId="2" borderId="19" xfId="0" applyFont="1" applyFill="1" applyBorder="1"/>
    <xf numFmtId="0" fontId="13" fillId="2" borderId="0" xfId="0" applyFont="1" applyFill="1"/>
    <xf numFmtId="0" fontId="13" fillId="2" borderId="3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left" vertical="center" wrapText="1"/>
    </xf>
    <xf numFmtId="3" fontId="13" fillId="2" borderId="23" xfId="0" applyNumberFormat="1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52" xfId="0" applyFont="1" applyFill="1" applyBorder="1" applyAlignment="1">
      <alignment horizontal="left" wrapText="1"/>
    </xf>
    <xf numFmtId="3" fontId="0" fillId="2" borderId="23" xfId="0" applyNumberFormat="1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0" fillId="2" borderId="57" xfId="0" applyFill="1" applyBorder="1" applyAlignment="1">
      <alignment horizontal="center" vertical="center"/>
    </xf>
    <xf numFmtId="0" fontId="0" fillId="2" borderId="61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2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left" wrapText="1"/>
    </xf>
    <xf numFmtId="0" fontId="0" fillId="2" borderId="17" xfId="0" applyFill="1" applyBorder="1"/>
    <xf numFmtId="0" fontId="0" fillId="2" borderId="25" xfId="0" applyFill="1" applyBorder="1"/>
    <xf numFmtId="0" fontId="0" fillId="2" borderId="19" xfId="0" applyFill="1" applyBorder="1"/>
    <xf numFmtId="0" fontId="13" fillId="2" borderId="2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16" fontId="13" fillId="2" borderId="16" xfId="0" applyNumberFormat="1" applyFont="1" applyFill="1" applyBorder="1" applyAlignment="1">
      <alignment horizontal="center" vertical="center" wrapText="1"/>
    </xf>
    <xf numFmtId="0" fontId="13" fillId="2" borderId="55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wrapText="1"/>
    </xf>
    <xf numFmtId="0" fontId="13" fillId="2" borderId="19" xfId="0" applyFont="1" applyFill="1" applyBorder="1" applyAlignment="1">
      <alignment horizontal="center" wrapText="1"/>
    </xf>
    <xf numFmtId="0" fontId="14" fillId="2" borderId="31" xfId="0" applyFont="1" applyFill="1" applyBorder="1" applyAlignment="1">
      <alignment horizontal="center" vertical="center" wrapText="1"/>
    </xf>
    <xf numFmtId="16" fontId="13" fillId="2" borderId="10" xfId="0" applyNumberFormat="1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left" wrapText="1"/>
    </xf>
    <xf numFmtId="3" fontId="14" fillId="2" borderId="23" xfId="0" applyNumberFormat="1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17" xfId="0" applyFont="1" applyFill="1" applyBorder="1"/>
    <xf numFmtId="0" fontId="14" fillId="2" borderId="19" xfId="0" applyFont="1" applyFill="1" applyBorder="1"/>
    <xf numFmtId="0" fontId="13" fillId="2" borderId="27" xfId="0" applyFont="1" applyFill="1" applyBorder="1" applyAlignment="1">
      <alignment horizontal="center" vertical="center" wrapText="1"/>
    </xf>
    <xf numFmtId="16" fontId="13" fillId="2" borderId="57" xfId="0" applyNumberFormat="1" applyFont="1" applyFill="1" applyBorder="1" applyAlignment="1">
      <alignment horizontal="center" vertical="center" wrapText="1"/>
    </xf>
    <xf numFmtId="0" fontId="14" fillId="2" borderId="61" xfId="0" applyFont="1" applyFill="1" applyBorder="1" applyAlignment="1">
      <alignment horizontal="left" vertical="center" wrapText="1"/>
    </xf>
    <xf numFmtId="0" fontId="14" fillId="2" borderId="61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16" fontId="4" fillId="2" borderId="57" xfId="0" applyNumberFormat="1" applyFont="1" applyFill="1" applyBorder="1" applyAlignment="1">
      <alignment horizontal="center" vertical="center" wrapText="1"/>
    </xf>
    <xf numFmtId="0" fontId="0" fillId="2" borderId="61" xfId="0" applyFill="1" applyBorder="1" applyAlignment="1">
      <alignment horizontal="left" wrapText="1"/>
    </xf>
    <xf numFmtId="3" fontId="0" fillId="2" borderId="25" xfId="0" applyNumberForma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left" vertical="center" wrapText="1"/>
    </xf>
    <xf numFmtId="0" fontId="13" fillId="2" borderId="52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3" fontId="14" fillId="2" borderId="17" xfId="0" applyNumberFormat="1" applyFont="1" applyFill="1" applyBorder="1" applyAlignment="1">
      <alignment horizontal="center" vertical="center"/>
    </xf>
    <xf numFmtId="3" fontId="14" fillId="2" borderId="19" xfId="0" applyNumberFormat="1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left" wrapText="1"/>
    </xf>
    <xf numFmtId="3" fontId="14" fillId="2" borderId="24" xfId="0" applyNumberFormat="1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4" xfId="0" applyFont="1" applyFill="1" applyBorder="1"/>
    <xf numFmtId="0" fontId="14" fillId="2" borderId="45" xfId="0" applyFont="1" applyFill="1" applyBorder="1" applyAlignment="1">
      <alignment horizontal="center" vertical="center"/>
    </xf>
    <xf numFmtId="0" fontId="7" fillId="2" borderId="24" xfId="0" applyFont="1" applyFill="1" applyBorder="1"/>
    <xf numFmtId="0" fontId="8" fillId="2" borderId="24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/>
    </xf>
    <xf numFmtId="0" fontId="22" fillId="2" borderId="37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0" fillId="2" borderId="66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left" wrapText="1"/>
    </xf>
    <xf numFmtId="3" fontId="0" fillId="2" borderId="37" xfId="0" applyNumberFormat="1" applyFill="1" applyBorder="1" applyAlignment="1">
      <alignment horizontal="center" vertical="center"/>
    </xf>
    <xf numFmtId="3" fontId="0" fillId="2" borderId="38" xfId="0" applyNumberFormat="1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3" fontId="0" fillId="2" borderId="17" xfId="0" applyNumberForma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0" fontId="19" fillId="2" borderId="23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2" xfId="0" applyFill="1" applyBorder="1" applyAlignment="1">
      <alignment horizontal="left" vertical="center" wrapText="1"/>
    </xf>
    <xf numFmtId="0" fontId="0" fillId="2" borderId="50" xfId="0" applyFill="1" applyBorder="1"/>
    <xf numFmtId="3" fontId="0" fillId="2" borderId="19" xfId="0" applyNumberForma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wrapText="1"/>
    </xf>
    <xf numFmtId="3" fontId="4" fillId="2" borderId="17" xfId="0" applyNumberFormat="1" applyFont="1" applyFill="1" applyBorder="1" applyAlignment="1">
      <alignment horizontal="center" vertical="center"/>
    </xf>
    <xf numFmtId="3" fontId="0" fillId="2" borderId="24" xfId="0" applyNumberForma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0" fontId="0" fillId="2" borderId="52" xfId="0" applyFill="1" applyBorder="1" applyAlignment="1">
      <alignment horizontal="left" wrapText="1"/>
    </xf>
    <xf numFmtId="3" fontId="0" fillId="2" borderId="56" xfId="0" applyNumberFormat="1" applyFill="1" applyBorder="1" applyAlignment="1">
      <alignment horizontal="center" vertical="center"/>
    </xf>
    <xf numFmtId="3" fontId="0" fillId="2" borderId="38" xfId="0" applyNumberFormat="1" applyFill="1" applyBorder="1" applyAlignment="1">
      <alignment horizontal="center" vertical="center" wrapText="1"/>
    </xf>
    <xf numFmtId="0" fontId="0" fillId="2" borderId="64" xfId="0" applyFill="1" applyBorder="1"/>
    <xf numFmtId="0" fontId="4" fillId="2" borderId="8" xfId="0" applyFont="1" applyFill="1" applyBorder="1" applyAlignment="1">
      <alignment wrapText="1"/>
    </xf>
    <xf numFmtId="3" fontId="4" fillId="2" borderId="3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8" xfId="0" applyFont="1" applyFill="1" applyBorder="1"/>
    <xf numFmtId="0" fontId="4" fillId="2" borderId="62" xfId="0" applyFont="1" applyFill="1" applyBorder="1" applyAlignment="1">
      <alignment wrapText="1"/>
    </xf>
    <xf numFmtId="3" fontId="4" fillId="2" borderId="37" xfId="0" applyNumberFormat="1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59" xfId="0" applyFont="1" applyFill="1" applyBorder="1"/>
    <xf numFmtId="0" fontId="4" fillId="2" borderId="59" xfId="0" applyFont="1" applyFill="1" applyBorder="1" applyAlignment="1">
      <alignment horizontal="center" vertical="center"/>
    </xf>
    <xf numFmtId="0" fontId="4" fillId="2" borderId="62" xfId="0" applyFont="1" applyFill="1" applyBorder="1"/>
    <xf numFmtId="0" fontId="4" fillId="2" borderId="67" xfId="0" applyFont="1" applyFill="1" applyBorder="1" applyAlignment="1">
      <alignment horizontal="center" vertical="center"/>
    </xf>
    <xf numFmtId="3" fontId="4" fillId="2" borderId="38" xfId="0" applyNumberFormat="1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wrapText="1"/>
    </xf>
    <xf numFmtId="3" fontId="13" fillId="2" borderId="25" xfId="0" applyNumberFormat="1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31" xfId="0" applyFont="1" applyFill="1" applyBorder="1"/>
    <xf numFmtId="0" fontId="13" fillId="2" borderId="31" xfId="0" applyFont="1" applyFill="1" applyBorder="1" applyAlignment="1">
      <alignment horizontal="center" vertical="center"/>
    </xf>
    <xf numFmtId="0" fontId="13" fillId="2" borderId="44" xfId="0" applyFont="1" applyFill="1" applyBorder="1"/>
    <xf numFmtId="0" fontId="4" fillId="2" borderId="23" xfId="0" applyFont="1" applyFill="1" applyBorder="1" applyAlignment="1">
      <alignment horizontal="center" vertical="center"/>
    </xf>
    <xf numFmtId="0" fontId="4" fillId="2" borderId="31" xfId="0" applyFont="1" applyFill="1" applyBorder="1"/>
    <xf numFmtId="0" fontId="4" fillId="2" borderId="31" xfId="0" applyFont="1" applyFill="1" applyBorder="1" applyAlignment="1">
      <alignment horizontal="center" vertical="center"/>
    </xf>
    <xf numFmtId="0" fontId="4" fillId="2" borderId="44" xfId="0" applyFont="1" applyFill="1" applyBorder="1"/>
    <xf numFmtId="0" fontId="13" fillId="2" borderId="52" xfId="0" applyFont="1" applyFill="1" applyBorder="1" applyAlignment="1">
      <alignment vertical="center" wrapText="1"/>
    </xf>
    <xf numFmtId="0" fontId="13" fillId="2" borderId="54" xfId="0" applyFont="1" applyFill="1" applyBorder="1"/>
    <xf numFmtId="0" fontId="13" fillId="2" borderId="52" xfId="0" applyFont="1" applyFill="1" applyBorder="1"/>
    <xf numFmtId="0" fontId="4" fillId="2" borderId="5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wrapText="1"/>
    </xf>
    <xf numFmtId="3" fontId="4" fillId="2" borderId="25" xfId="0" applyNumberFormat="1" applyFont="1" applyFill="1" applyBorder="1" applyAlignment="1">
      <alignment horizontal="center" vertical="center"/>
    </xf>
    <xf numFmtId="0" fontId="0" fillId="2" borderId="54" xfId="0" applyFill="1" applyBorder="1"/>
    <xf numFmtId="0" fontId="4" fillId="2" borderId="5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53" xfId="0" applyFont="1" applyFill="1" applyBorder="1"/>
    <xf numFmtId="0" fontId="4" fillId="2" borderId="31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0" fillId="2" borderId="45" xfId="0" applyFill="1" applyBorder="1" applyAlignment="1">
      <alignment horizontal="center" vertical="center"/>
    </xf>
    <xf numFmtId="3" fontId="4" fillId="2" borderId="31" xfId="0" applyNumberFormat="1" applyFont="1" applyFill="1" applyBorder="1" applyAlignment="1">
      <alignment horizontal="center" vertical="center"/>
    </xf>
    <xf numFmtId="0" fontId="25" fillId="2" borderId="24" xfId="0" applyFont="1" applyFill="1" applyBorder="1" applyAlignment="1">
      <alignment horizontal="center" vertical="center"/>
    </xf>
    <xf numFmtId="49" fontId="4" fillId="2" borderId="55" xfId="0" applyNumberFormat="1" applyFont="1" applyFill="1" applyBorder="1" applyAlignment="1">
      <alignment horizontal="center" vertical="center"/>
    </xf>
    <xf numFmtId="49" fontId="4" fillId="2" borderId="50" xfId="0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wrapText="1"/>
    </xf>
    <xf numFmtId="3" fontId="13" fillId="2" borderId="24" xfId="0" applyNumberFormat="1" applyFont="1" applyFill="1" applyBorder="1" applyAlignment="1">
      <alignment horizontal="center" vertical="center"/>
    </xf>
    <xf numFmtId="3" fontId="13" fillId="2" borderId="24" xfId="0" applyNumberFormat="1" applyFont="1" applyFill="1" applyBorder="1" applyAlignment="1">
      <alignment horizontal="center" vertical="center" wrapText="1"/>
    </xf>
    <xf numFmtId="49" fontId="13" fillId="2" borderId="24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3" fontId="13" fillId="0" borderId="54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0" fillId="0" borderId="24" xfId="0" applyBorder="1"/>
    <xf numFmtId="0" fontId="0" fillId="0" borderId="24" xfId="0" applyBorder="1" applyAlignment="1">
      <alignment horizontal="center"/>
    </xf>
    <xf numFmtId="0" fontId="22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3" fontId="13" fillId="2" borderId="23" xfId="0" applyNumberFormat="1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52" xfId="0" applyFill="1" applyBorder="1" applyAlignment="1">
      <alignment horizontal="left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7" xfId="0" applyFill="1" applyBorder="1"/>
    <xf numFmtId="0" fontId="0" fillId="3" borderId="50" xfId="0" applyFill="1" applyBorder="1"/>
    <xf numFmtId="3" fontId="4" fillId="3" borderId="23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wrapText="1"/>
    </xf>
    <xf numFmtId="3" fontId="4" fillId="3" borderId="24" xfId="0" applyNumberFormat="1" applyFont="1" applyFill="1" applyBorder="1" applyAlignment="1">
      <alignment horizontal="center" vertical="center"/>
    </xf>
    <xf numFmtId="3" fontId="0" fillId="3" borderId="24" xfId="0" applyNumberForma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left" vertical="center" wrapText="1"/>
    </xf>
    <xf numFmtId="0" fontId="28" fillId="3" borderId="52" xfId="0" applyFont="1" applyFill="1" applyBorder="1" applyAlignment="1">
      <alignment horizontal="center" vertical="center"/>
    </xf>
    <xf numFmtId="0" fontId="29" fillId="3" borderId="17" xfId="0" applyFont="1" applyFill="1" applyBorder="1" applyAlignment="1">
      <alignment horizontal="left" vertical="center" wrapText="1"/>
    </xf>
    <xf numFmtId="0" fontId="28" fillId="3" borderId="18" xfId="0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/>
    </xf>
    <xf numFmtId="0" fontId="28" fillId="3" borderId="50" xfId="0" applyFont="1" applyFill="1" applyBorder="1" applyAlignment="1">
      <alignment horizontal="center" vertical="center"/>
    </xf>
    <xf numFmtId="0" fontId="28" fillId="3" borderId="54" xfId="0" applyFont="1" applyFill="1" applyBorder="1" applyAlignment="1">
      <alignment horizontal="center" vertical="center" wrapText="1"/>
    </xf>
    <xf numFmtId="0" fontId="28" fillId="3" borderId="55" xfId="0" applyFont="1" applyFill="1" applyBorder="1" applyAlignment="1">
      <alignment horizontal="center" vertical="center"/>
    </xf>
    <xf numFmtId="0" fontId="28" fillId="3" borderId="52" xfId="0" applyFont="1" applyFill="1" applyBorder="1" applyAlignment="1">
      <alignment wrapText="1"/>
    </xf>
    <xf numFmtId="3" fontId="28" fillId="3" borderId="17" xfId="0" applyNumberFormat="1" applyFont="1" applyFill="1" applyBorder="1" applyAlignment="1">
      <alignment horizontal="center" vertical="center"/>
    </xf>
    <xf numFmtId="3" fontId="28" fillId="3" borderId="19" xfId="0" applyNumberFormat="1" applyFont="1" applyFill="1" applyBorder="1" applyAlignment="1">
      <alignment horizontal="center" vertical="center" wrapText="1"/>
    </xf>
    <xf numFmtId="49" fontId="28" fillId="3" borderId="55" xfId="0" applyNumberFormat="1" applyFont="1" applyFill="1" applyBorder="1" applyAlignment="1">
      <alignment horizontal="center" vertical="center"/>
    </xf>
    <xf numFmtId="49" fontId="28" fillId="3" borderId="50" xfId="0" applyNumberFormat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 wrapText="1"/>
    </xf>
    <xf numFmtId="0" fontId="31" fillId="3" borderId="0" xfId="0" applyFont="1" applyFill="1"/>
    <xf numFmtId="0" fontId="4" fillId="3" borderId="44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wrapText="1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52" xfId="0" applyFont="1" applyFill="1" applyBorder="1"/>
    <xf numFmtId="0" fontId="8" fillId="3" borderId="3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54" xfId="0" applyFont="1" applyFill="1" applyBorder="1" applyAlignment="1">
      <alignment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 wrapText="1"/>
    </xf>
    <xf numFmtId="0" fontId="13" fillId="3" borderId="52" xfId="0" applyFont="1" applyFill="1" applyBorder="1" applyAlignment="1">
      <alignment wrapText="1"/>
    </xf>
    <xf numFmtId="3" fontId="13" fillId="3" borderId="23" xfId="0" applyNumberFormat="1" applyFont="1" applyFill="1" applyBorder="1" applyAlignment="1">
      <alignment horizontal="center" vertical="center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55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54" xfId="0" applyFont="1" applyFill="1" applyBorder="1" applyAlignment="1">
      <alignment horizontal="center" vertical="center"/>
    </xf>
    <xf numFmtId="0" fontId="13" fillId="3" borderId="54" xfId="0" applyFont="1" applyFill="1" applyBorder="1"/>
    <xf numFmtId="0" fontId="13" fillId="3" borderId="52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16" fontId="4" fillId="3" borderId="57" xfId="0" applyNumberFormat="1" applyFont="1" applyFill="1" applyBorder="1" applyAlignment="1">
      <alignment horizontal="center" vertical="center" wrapText="1"/>
    </xf>
    <xf numFmtId="3" fontId="0" fillId="3" borderId="23" xfId="0" applyNumberFormat="1" applyFill="1" applyBorder="1" applyAlignment="1">
      <alignment horizontal="center" vertical="center"/>
    </xf>
    <xf numFmtId="0" fontId="0" fillId="3" borderId="19" xfId="0" applyFill="1" applyBorder="1"/>
    <xf numFmtId="0" fontId="0" fillId="3" borderId="61" xfId="0" applyFill="1" applyBorder="1" applyAlignment="1">
      <alignment horizontal="left" wrapText="1"/>
    </xf>
    <xf numFmtId="0" fontId="0" fillId="3" borderId="54" xfId="0" applyFill="1" applyBorder="1"/>
    <xf numFmtId="0" fontId="0" fillId="3" borderId="53" xfId="0" applyFill="1" applyBorder="1" applyAlignment="1">
      <alignment horizontal="center" vertical="center"/>
    </xf>
    <xf numFmtId="0" fontId="4" fillId="3" borderId="6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/>
    </xf>
    <xf numFmtId="0" fontId="13" fillId="2" borderId="61" xfId="0" applyFont="1" applyFill="1" applyBorder="1" applyAlignment="1">
      <alignment horizontal="center" vertical="center" wrapText="1"/>
    </xf>
    <xf numFmtId="0" fontId="0" fillId="2" borderId="70" xfId="0" applyFill="1" applyBorder="1"/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Border="1"/>
    <xf numFmtId="0" fontId="7" fillId="0" borderId="0" xfId="0" applyFont="1" applyFill="1" applyBorder="1"/>
    <xf numFmtId="0" fontId="21" fillId="0" borderId="0" xfId="0" applyFont="1" applyFill="1" applyBorder="1"/>
    <xf numFmtId="0" fontId="4" fillId="0" borderId="52" xfId="0" applyFont="1" applyFill="1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14" fillId="2" borderId="69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center" vertical="center" wrapText="1"/>
    </xf>
    <xf numFmtId="0" fontId="0" fillId="2" borderId="69" xfId="0" applyFill="1" applyBorder="1" applyAlignment="1">
      <alignment horizontal="center" vertical="center" wrapText="1"/>
    </xf>
    <xf numFmtId="0" fontId="0" fillId="2" borderId="69" xfId="0" applyFill="1" applyBorder="1" applyAlignment="1">
      <alignment horizontal="center" vertical="center"/>
    </xf>
    <xf numFmtId="0" fontId="0" fillId="3" borderId="69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9" t="s">
        <v>0</v>
      </c>
    </row>
    <row r="2" spans="1:1" s="1" customFormat="1" ht="21" x14ac:dyDescent="0.35">
      <c r="A2" s="9"/>
    </row>
    <row r="3" spans="1:1" x14ac:dyDescent="0.25">
      <c r="A3" s="10" t="s">
        <v>1</v>
      </c>
    </row>
    <row r="4" spans="1:1" x14ac:dyDescent="0.25">
      <c r="A4" s="7" t="s">
        <v>2</v>
      </c>
    </row>
    <row r="5" spans="1:1" x14ac:dyDescent="0.25">
      <c r="A5" s="7" t="s">
        <v>3</v>
      </c>
    </row>
    <row r="6" spans="1:1" s="1" customFormat="1" x14ac:dyDescent="0.25">
      <c r="A6" s="7"/>
    </row>
    <row r="7" spans="1:1" s="1" customFormat="1" x14ac:dyDescent="0.25">
      <c r="A7" s="7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8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8" t="s">
        <v>7</v>
      </c>
    </row>
    <row r="15" spans="1:1" x14ac:dyDescent="0.25">
      <c r="A15" s="1" t="s">
        <v>8</v>
      </c>
    </row>
    <row r="17" spans="1:1" x14ac:dyDescent="0.25">
      <c r="A17" s="10" t="s">
        <v>9</v>
      </c>
    </row>
    <row r="18" spans="1:1" x14ac:dyDescent="0.25">
      <c r="A18" s="7" t="s">
        <v>10</v>
      </c>
    </row>
    <row r="19" spans="1:1" x14ac:dyDescent="0.25">
      <c r="A19" s="11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76"/>
  <sheetViews>
    <sheetView tabSelected="1" zoomScale="88" zoomScaleNormal="88" workbookViewId="0">
      <pane xSplit="6" ySplit="4" topLeftCell="G53" activePane="bottomRight" state="frozen"/>
      <selection pane="topRight" activeCell="G1" sqref="G1"/>
      <selection pane="bottomLeft" activeCell="A5" sqref="A5"/>
      <selection pane="bottomRight" activeCell="H60" sqref="H60:H61"/>
    </sheetView>
  </sheetViews>
  <sheetFormatPr defaultColWidth="9.28515625" defaultRowHeight="15" x14ac:dyDescent="0.25"/>
  <cols>
    <col min="1" max="1" width="7.28515625" style="1" customWidth="1"/>
    <col min="2" max="2" width="39.710937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9.5703125" style="18" customWidth="1"/>
    <col min="8" max="9" width="12.85546875" style="1" customWidth="1"/>
    <col min="10" max="10" width="11.7109375" style="1" customWidth="1"/>
    <col min="11" max="11" width="55.5703125" style="34" customWidth="1"/>
    <col min="12" max="12" width="11.7109375" style="1" customWidth="1"/>
    <col min="13" max="13" width="14.8554687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27" width="9.28515625" style="411"/>
    <col min="28" max="16384" width="9.28515625" style="1"/>
  </cols>
  <sheetData>
    <row r="1" spans="1:27" ht="19.5" thickBot="1" x14ac:dyDescent="0.35">
      <c r="A1" s="442" t="s">
        <v>275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4"/>
    </row>
    <row r="2" spans="1:27" ht="27.2" customHeight="1" x14ac:dyDescent="0.25">
      <c r="A2" s="445" t="s">
        <v>11</v>
      </c>
      <c r="B2" s="447" t="s">
        <v>12</v>
      </c>
      <c r="C2" s="448"/>
      <c r="D2" s="448"/>
      <c r="E2" s="448"/>
      <c r="F2" s="449"/>
      <c r="G2" s="445" t="s">
        <v>13</v>
      </c>
      <c r="H2" s="455" t="s">
        <v>14</v>
      </c>
      <c r="I2" s="457" t="s">
        <v>77</v>
      </c>
      <c r="J2" s="445" t="s">
        <v>15</v>
      </c>
      <c r="K2" s="451" t="s">
        <v>16</v>
      </c>
      <c r="L2" s="453" t="s">
        <v>17</v>
      </c>
      <c r="M2" s="454"/>
      <c r="N2" s="438" t="s">
        <v>18</v>
      </c>
      <c r="O2" s="439"/>
      <c r="P2" s="440" t="s">
        <v>19</v>
      </c>
      <c r="Q2" s="441"/>
      <c r="R2" s="438" t="s">
        <v>20</v>
      </c>
      <c r="S2" s="439"/>
    </row>
    <row r="3" spans="1:27" ht="73.5" customHeight="1" thickBot="1" x14ac:dyDescent="0.3">
      <c r="A3" s="446"/>
      <c r="B3" s="23" t="s">
        <v>21</v>
      </c>
      <c r="C3" s="24" t="s">
        <v>22</v>
      </c>
      <c r="D3" s="24" t="s">
        <v>23</v>
      </c>
      <c r="E3" s="24" t="s">
        <v>24</v>
      </c>
      <c r="F3" s="25" t="s">
        <v>25</v>
      </c>
      <c r="G3" s="450"/>
      <c r="H3" s="456"/>
      <c r="I3" s="458"/>
      <c r="J3" s="450"/>
      <c r="K3" s="452"/>
      <c r="L3" s="19" t="s">
        <v>26</v>
      </c>
      <c r="M3" s="20" t="s">
        <v>27</v>
      </c>
      <c r="N3" s="16" t="s">
        <v>28</v>
      </c>
      <c r="O3" s="17" t="s">
        <v>29</v>
      </c>
      <c r="P3" s="21" t="s">
        <v>30</v>
      </c>
      <c r="Q3" s="22" t="s">
        <v>31</v>
      </c>
      <c r="R3" s="421" t="s">
        <v>32</v>
      </c>
      <c r="S3" s="436" t="s">
        <v>33</v>
      </c>
    </row>
    <row r="4" spans="1:27" s="106" customFormat="1" ht="39" thickBot="1" x14ac:dyDescent="0.25">
      <c r="A4" s="94">
        <v>1</v>
      </c>
      <c r="B4" s="95" t="s">
        <v>135</v>
      </c>
      <c r="C4" s="96" t="s">
        <v>137</v>
      </c>
      <c r="D4" s="96">
        <v>75006065</v>
      </c>
      <c r="E4" s="96">
        <v>107542943</v>
      </c>
      <c r="F4" s="97">
        <v>650049624</v>
      </c>
      <c r="G4" s="59" t="s">
        <v>141</v>
      </c>
      <c r="H4" s="98" t="s">
        <v>105</v>
      </c>
      <c r="I4" s="99" t="s">
        <v>98</v>
      </c>
      <c r="J4" s="99" t="s">
        <v>136</v>
      </c>
      <c r="K4" s="100" t="s">
        <v>246</v>
      </c>
      <c r="L4" s="101">
        <v>500000</v>
      </c>
      <c r="M4" s="102">
        <f t="shared" ref="M4:M50" si="0">L4/100*70</f>
        <v>350000</v>
      </c>
      <c r="N4" s="103">
        <v>2023</v>
      </c>
      <c r="O4" s="104">
        <v>2024</v>
      </c>
      <c r="P4" s="105"/>
      <c r="Q4" s="104"/>
      <c r="R4" s="407" t="s">
        <v>113</v>
      </c>
      <c r="S4" s="179" t="s">
        <v>114</v>
      </c>
      <c r="T4" s="412"/>
      <c r="U4" s="412"/>
      <c r="V4" s="412"/>
      <c r="W4" s="412"/>
      <c r="X4" s="412"/>
      <c r="Y4" s="412"/>
      <c r="Z4" s="412"/>
      <c r="AA4" s="412"/>
    </row>
    <row r="5" spans="1:27" s="113" customFormat="1" ht="91.5" customHeight="1" thickBot="1" x14ac:dyDescent="0.25">
      <c r="A5" s="107">
        <f>A4+1</f>
        <v>2</v>
      </c>
      <c r="B5" s="95" t="s">
        <v>135</v>
      </c>
      <c r="C5" s="96" t="s">
        <v>137</v>
      </c>
      <c r="D5" s="96">
        <v>75006065</v>
      </c>
      <c r="E5" s="96">
        <v>107542943</v>
      </c>
      <c r="F5" s="97">
        <v>650049624</v>
      </c>
      <c r="G5" s="59" t="s">
        <v>515</v>
      </c>
      <c r="H5" s="98" t="s">
        <v>105</v>
      </c>
      <c r="I5" s="99" t="s">
        <v>98</v>
      </c>
      <c r="J5" s="99" t="s">
        <v>136</v>
      </c>
      <c r="K5" s="108" t="s">
        <v>516</v>
      </c>
      <c r="L5" s="109">
        <v>5000000</v>
      </c>
      <c r="M5" s="102">
        <f t="shared" si="0"/>
        <v>3500000</v>
      </c>
      <c r="N5" s="110">
        <v>2025</v>
      </c>
      <c r="O5" s="111">
        <v>2026</v>
      </c>
      <c r="P5" s="112"/>
      <c r="Q5" s="111"/>
      <c r="R5" s="407" t="s">
        <v>517</v>
      </c>
      <c r="S5" s="156" t="s">
        <v>110</v>
      </c>
      <c r="T5" s="413"/>
      <c r="U5" s="413"/>
      <c r="V5" s="413"/>
      <c r="W5" s="413"/>
      <c r="X5" s="413"/>
      <c r="Y5" s="413"/>
      <c r="Z5" s="413"/>
      <c r="AA5" s="413"/>
    </row>
    <row r="6" spans="1:27" s="113" customFormat="1" ht="51.75" thickBot="1" x14ac:dyDescent="0.25">
      <c r="A6" s="107">
        <f>A5+1</f>
        <v>3</v>
      </c>
      <c r="B6" s="95" t="s">
        <v>135</v>
      </c>
      <c r="C6" s="96" t="s">
        <v>137</v>
      </c>
      <c r="D6" s="96">
        <v>75006065</v>
      </c>
      <c r="E6" s="96">
        <v>107542943</v>
      </c>
      <c r="F6" s="97">
        <v>650049624</v>
      </c>
      <c r="G6" s="59" t="s">
        <v>410</v>
      </c>
      <c r="H6" s="98" t="s">
        <v>105</v>
      </c>
      <c r="I6" s="99" t="s">
        <v>98</v>
      </c>
      <c r="J6" s="99" t="s">
        <v>136</v>
      </c>
      <c r="K6" s="108" t="s">
        <v>411</v>
      </c>
      <c r="L6" s="109">
        <v>3000000</v>
      </c>
      <c r="M6" s="102">
        <f t="shared" si="0"/>
        <v>2100000</v>
      </c>
      <c r="N6" s="110">
        <v>2026</v>
      </c>
      <c r="O6" s="111">
        <v>2026</v>
      </c>
      <c r="P6" s="112"/>
      <c r="Q6" s="111"/>
      <c r="R6" s="407" t="s">
        <v>113</v>
      </c>
      <c r="S6" s="156" t="s">
        <v>110</v>
      </c>
      <c r="T6" s="413"/>
      <c r="U6" s="413"/>
      <c r="V6" s="413"/>
      <c r="W6" s="413"/>
      <c r="X6" s="413"/>
      <c r="Y6" s="413"/>
      <c r="Z6" s="413"/>
      <c r="AA6" s="413"/>
    </row>
    <row r="7" spans="1:27" s="119" customFormat="1" ht="47.25" customHeight="1" thickBot="1" x14ac:dyDescent="0.25">
      <c r="A7" s="107">
        <f>A6+1</f>
        <v>4</v>
      </c>
      <c r="B7" s="42" t="s">
        <v>135</v>
      </c>
      <c r="C7" s="46" t="s">
        <v>137</v>
      </c>
      <c r="D7" s="46">
        <v>75006065</v>
      </c>
      <c r="E7" s="46">
        <v>107542943</v>
      </c>
      <c r="F7" s="47">
        <v>650049624</v>
      </c>
      <c r="G7" s="48" t="s">
        <v>418</v>
      </c>
      <c r="H7" s="98" t="s">
        <v>105</v>
      </c>
      <c r="I7" s="99" t="s">
        <v>98</v>
      </c>
      <c r="J7" s="99" t="s">
        <v>136</v>
      </c>
      <c r="K7" s="114" t="s">
        <v>419</v>
      </c>
      <c r="L7" s="51">
        <v>2500000</v>
      </c>
      <c r="M7" s="115">
        <f t="shared" si="0"/>
        <v>1750000</v>
      </c>
      <c r="N7" s="116">
        <v>2027</v>
      </c>
      <c r="O7" s="56">
        <v>2027</v>
      </c>
      <c r="P7" s="117"/>
      <c r="Q7" s="118"/>
      <c r="R7" s="422" t="s">
        <v>108</v>
      </c>
      <c r="S7" s="46" t="s">
        <v>110</v>
      </c>
      <c r="T7" s="414"/>
      <c r="U7" s="414"/>
      <c r="V7" s="414"/>
      <c r="W7" s="414"/>
      <c r="X7" s="414"/>
      <c r="Y7" s="414"/>
      <c r="Z7" s="414"/>
      <c r="AA7" s="414"/>
    </row>
    <row r="8" spans="1:27" s="119" customFormat="1" ht="64.5" thickBot="1" x14ac:dyDescent="0.25">
      <c r="A8" s="364">
        <f t="shared" ref="A8:A9" si="1">A7+1</f>
        <v>5</v>
      </c>
      <c r="B8" s="312" t="s">
        <v>135</v>
      </c>
      <c r="C8" s="313" t="s">
        <v>137</v>
      </c>
      <c r="D8" s="313">
        <v>75006065</v>
      </c>
      <c r="E8" s="313">
        <v>107542943</v>
      </c>
      <c r="F8" s="314">
        <v>650049624</v>
      </c>
      <c r="G8" s="316" t="s">
        <v>566</v>
      </c>
      <c r="H8" s="338" t="s">
        <v>105</v>
      </c>
      <c r="I8" s="313" t="s">
        <v>98</v>
      </c>
      <c r="J8" s="314" t="s">
        <v>136</v>
      </c>
      <c r="K8" s="372" t="s">
        <v>567</v>
      </c>
      <c r="L8" s="337">
        <v>10000000</v>
      </c>
      <c r="M8" s="366">
        <f t="shared" si="0"/>
        <v>7000000</v>
      </c>
      <c r="N8" s="338">
        <v>2027</v>
      </c>
      <c r="O8" s="315">
        <v>2027</v>
      </c>
      <c r="P8" s="367"/>
      <c r="Q8" s="368"/>
      <c r="R8" s="423" t="s">
        <v>568</v>
      </c>
      <c r="S8" s="313" t="s">
        <v>110</v>
      </c>
      <c r="T8" s="414"/>
      <c r="U8" s="414"/>
      <c r="V8" s="414"/>
      <c r="W8" s="414"/>
      <c r="X8" s="414"/>
      <c r="Y8" s="415"/>
      <c r="Z8" s="416"/>
      <c r="AA8" s="414"/>
    </row>
    <row r="9" spans="1:27" s="129" customFormat="1" ht="39.75" customHeight="1" thickBot="1" x14ac:dyDescent="0.25">
      <c r="A9" s="406">
        <f t="shared" si="1"/>
        <v>6</v>
      </c>
      <c r="B9" s="95" t="s">
        <v>252</v>
      </c>
      <c r="C9" s="120" t="s">
        <v>253</v>
      </c>
      <c r="D9" s="96">
        <v>75005808</v>
      </c>
      <c r="E9" s="96">
        <v>107542382</v>
      </c>
      <c r="F9" s="97">
        <v>650013743</v>
      </c>
      <c r="G9" s="121" t="s">
        <v>529</v>
      </c>
      <c r="H9" s="103" t="s">
        <v>105</v>
      </c>
      <c r="I9" s="96" t="s">
        <v>98</v>
      </c>
      <c r="J9" s="97" t="s">
        <v>255</v>
      </c>
      <c r="K9" s="122" t="s">
        <v>530</v>
      </c>
      <c r="L9" s="123">
        <v>600000</v>
      </c>
      <c r="M9" s="124">
        <f t="shared" si="0"/>
        <v>420000</v>
      </c>
      <c r="N9" s="125"/>
      <c r="O9" s="126"/>
      <c r="P9" s="127"/>
      <c r="Q9" s="128"/>
      <c r="R9" s="422" t="s">
        <v>108</v>
      </c>
      <c r="S9" s="46" t="s">
        <v>110</v>
      </c>
      <c r="T9" s="417"/>
      <c r="U9" s="417"/>
      <c r="V9" s="417"/>
      <c r="W9" s="417"/>
      <c r="X9" s="417"/>
      <c r="Y9" s="417"/>
      <c r="Z9" s="417"/>
      <c r="AA9" s="417"/>
    </row>
    <row r="10" spans="1:27" s="129" customFormat="1" ht="39.75" customHeight="1" thickBot="1" x14ac:dyDescent="0.25">
      <c r="A10" s="107">
        <f t="shared" ref="A10:A50" si="2">A9+1</f>
        <v>7</v>
      </c>
      <c r="B10" s="95" t="s">
        <v>252</v>
      </c>
      <c r="C10" s="120" t="s">
        <v>253</v>
      </c>
      <c r="D10" s="96">
        <v>75005808</v>
      </c>
      <c r="E10" s="96">
        <v>107542382</v>
      </c>
      <c r="F10" s="97">
        <v>650013743</v>
      </c>
      <c r="G10" s="130" t="s">
        <v>545</v>
      </c>
      <c r="H10" s="103" t="s">
        <v>105</v>
      </c>
      <c r="I10" s="96" t="s">
        <v>98</v>
      </c>
      <c r="J10" s="97" t="s">
        <v>255</v>
      </c>
      <c r="K10" s="131" t="s">
        <v>546</v>
      </c>
      <c r="L10" s="132">
        <v>2000000</v>
      </c>
      <c r="M10" s="124">
        <f t="shared" si="0"/>
        <v>1400000</v>
      </c>
      <c r="N10" s="125"/>
      <c r="O10" s="126"/>
      <c r="P10" s="127"/>
      <c r="Q10" s="128"/>
      <c r="R10" s="422" t="s">
        <v>108</v>
      </c>
      <c r="S10" s="46" t="s">
        <v>110</v>
      </c>
      <c r="T10" s="417"/>
      <c r="U10" s="417"/>
      <c r="V10" s="417"/>
      <c r="W10" s="417"/>
      <c r="X10" s="417"/>
      <c r="Y10" s="417"/>
      <c r="Z10" s="417"/>
      <c r="AA10" s="417"/>
    </row>
    <row r="11" spans="1:27" s="129" customFormat="1" ht="39.75" customHeight="1" thickBot="1" x14ac:dyDescent="0.25">
      <c r="A11" s="107">
        <f t="shared" si="2"/>
        <v>8</v>
      </c>
      <c r="B11" s="95" t="s">
        <v>252</v>
      </c>
      <c r="C11" s="120" t="s">
        <v>253</v>
      </c>
      <c r="D11" s="96">
        <v>75005808</v>
      </c>
      <c r="E11" s="96">
        <v>107542382</v>
      </c>
      <c r="F11" s="97">
        <v>650013743</v>
      </c>
      <c r="G11" s="130" t="s">
        <v>547</v>
      </c>
      <c r="H11" s="103" t="s">
        <v>105</v>
      </c>
      <c r="I11" s="96" t="s">
        <v>98</v>
      </c>
      <c r="J11" s="97" t="s">
        <v>255</v>
      </c>
      <c r="K11" s="131" t="s">
        <v>548</v>
      </c>
      <c r="L11" s="132">
        <v>1000000</v>
      </c>
      <c r="M11" s="124">
        <f t="shared" si="0"/>
        <v>700000</v>
      </c>
      <c r="N11" s="125"/>
      <c r="O11" s="126"/>
      <c r="P11" s="127"/>
      <c r="Q11" s="128"/>
      <c r="R11" s="422" t="s">
        <v>108</v>
      </c>
      <c r="S11" s="46" t="s">
        <v>110</v>
      </c>
      <c r="T11" s="417"/>
      <c r="U11" s="417"/>
      <c r="V11" s="417"/>
      <c r="W11" s="417"/>
      <c r="X11" s="417"/>
      <c r="Y11" s="417"/>
      <c r="Z11" s="417"/>
      <c r="AA11" s="417"/>
    </row>
    <row r="12" spans="1:27" s="129" customFormat="1" ht="39.75" customHeight="1" thickBot="1" x14ac:dyDescent="0.25">
      <c r="A12" s="107">
        <f t="shared" si="2"/>
        <v>9</v>
      </c>
      <c r="B12" s="95" t="s">
        <v>252</v>
      </c>
      <c r="C12" s="120" t="s">
        <v>253</v>
      </c>
      <c r="D12" s="96">
        <v>75005808</v>
      </c>
      <c r="E12" s="96">
        <v>107542382</v>
      </c>
      <c r="F12" s="97">
        <v>650013743</v>
      </c>
      <c r="G12" s="130" t="s">
        <v>549</v>
      </c>
      <c r="H12" s="103" t="s">
        <v>105</v>
      </c>
      <c r="I12" s="96" t="s">
        <v>98</v>
      </c>
      <c r="J12" s="97" t="s">
        <v>255</v>
      </c>
      <c r="K12" s="131" t="s">
        <v>550</v>
      </c>
      <c r="L12" s="132">
        <v>5000000</v>
      </c>
      <c r="M12" s="124">
        <f t="shared" si="0"/>
        <v>3500000</v>
      </c>
      <c r="N12" s="125"/>
      <c r="O12" s="126"/>
      <c r="P12" s="127"/>
      <c r="Q12" s="128"/>
      <c r="R12" s="422" t="s">
        <v>108</v>
      </c>
      <c r="S12" s="46" t="s">
        <v>110</v>
      </c>
      <c r="T12" s="417"/>
      <c r="U12" s="417"/>
      <c r="V12" s="417"/>
      <c r="W12" s="417"/>
      <c r="X12" s="417"/>
      <c r="Y12" s="417"/>
      <c r="Z12" s="417"/>
      <c r="AA12" s="417"/>
    </row>
    <row r="13" spans="1:27" s="129" customFormat="1" ht="39.75" customHeight="1" thickBot="1" x14ac:dyDescent="0.25">
      <c r="A13" s="107">
        <f t="shared" si="2"/>
        <v>10</v>
      </c>
      <c r="B13" s="95" t="s">
        <v>252</v>
      </c>
      <c r="C13" s="120" t="s">
        <v>253</v>
      </c>
      <c r="D13" s="96">
        <v>75005808</v>
      </c>
      <c r="E13" s="96">
        <v>107542382</v>
      </c>
      <c r="F13" s="97">
        <v>650013743</v>
      </c>
      <c r="G13" s="130" t="s">
        <v>551</v>
      </c>
      <c r="H13" s="103" t="s">
        <v>105</v>
      </c>
      <c r="I13" s="96" t="s">
        <v>98</v>
      </c>
      <c r="J13" s="97" t="s">
        <v>255</v>
      </c>
      <c r="K13" s="131" t="s">
        <v>552</v>
      </c>
      <c r="L13" s="132">
        <v>300000</v>
      </c>
      <c r="M13" s="124">
        <f t="shared" si="0"/>
        <v>210000</v>
      </c>
      <c r="N13" s="125"/>
      <c r="O13" s="126"/>
      <c r="P13" s="127"/>
      <c r="Q13" s="128"/>
      <c r="R13" s="422" t="s">
        <v>108</v>
      </c>
      <c r="S13" s="46" t="s">
        <v>110</v>
      </c>
      <c r="T13" s="417"/>
      <c r="U13" s="417"/>
      <c r="V13" s="417"/>
      <c r="W13" s="417"/>
      <c r="X13" s="417"/>
      <c r="Y13" s="417"/>
      <c r="Z13" s="417"/>
      <c r="AA13" s="417"/>
    </row>
    <row r="14" spans="1:27" s="129" customFormat="1" ht="39.75" customHeight="1" thickBot="1" x14ac:dyDescent="0.25">
      <c r="A14" s="107">
        <f t="shared" si="2"/>
        <v>11</v>
      </c>
      <c r="B14" s="95" t="s">
        <v>252</v>
      </c>
      <c r="C14" s="120" t="s">
        <v>253</v>
      </c>
      <c r="D14" s="96">
        <v>75005808</v>
      </c>
      <c r="E14" s="96">
        <v>107542382</v>
      </c>
      <c r="F14" s="97">
        <v>650013743</v>
      </c>
      <c r="G14" s="130" t="s">
        <v>376</v>
      </c>
      <c r="H14" s="103" t="s">
        <v>105</v>
      </c>
      <c r="I14" s="96" t="s">
        <v>98</v>
      </c>
      <c r="J14" s="97" t="s">
        <v>255</v>
      </c>
      <c r="K14" s="131" t="s">
        <v>377</v>
      </c>
      <c r="L14" s="132">
        <v>1000000</v>
      </c>
      <c r="M14" s="124">
        <f t="shared" si="0"/>
        <v>700000</v>
      </c>
      <c r="N14" s="125"/>
      <c r="O14" s="126"/>
      <c r="P14" s="127"/>
      <c r="Q14" s="128"/>
      <c r="R14" s="422"/>
      <c r="S14" s="46"/>
      <c r="T14" s="417"/>
      <c r="U14" s="417"/>
      <c r="V14" s="417"/>
      <c r="W14" s="417"/>
      <c r="X14" s="417"/>
      <c r="Y14" s="417"/>
      <c r="Z14" s="417"/>
      <c r="AA14" s="417"/>
    </row>
    <row r="15" spans="1:27" s="129" customFormat="1" ht="39.75" customHeight="1" thickBot="1" x14ac:dyDescent="0.25">
      <c r="A15" s="107">
        <f t="shared" si="2"/>
        <v>12</v>
      </c>
      <c r="B15" s="95" t="s">
        <v>252</v>
      </c>
      <c r="C15" s="120" t="s">
        <v>253</v>
      </c>
      <c r="D15" s="96">
        <v>75005808</v>
      </c>
      <c r="E15" s="96">
        <v>107542382</v>
      </c>
      <c r="F15" s="97">
        <v>650013743</v>
      </c>
      <c r="G15" s="130" t="s">
        <v>553</v>
      </c>
      <c r="H15" s="103" t="s">
        <v>105</v>
      </c>
      <c r="I15" s="96" t="s">
        <v>98</v>
      </c>
      <c r="J15" s="97" t="s">
        <v>255</v>
      </c>
      <c r="K15" s="131" t="s">
        <v>554</v>
      </c>
      <c r="L15" s="132">
        <v>200000</v>
      </c>
      <c r="M15" s="124">
        <f t="shared" si="0"/>
        <v>140000</v>
      </c>
      <c r="N15" s="125"/>
      <c r="O15" s="126"/>
      <c r="P15" s="127"/>
      <c r="Q15" s="128"/>
      <c r="R15" s="422"/>
      <c r="S15" s="46"/>
      <c r="T15" s="417"/>
      <c r="U15" s="417"/>
      <c r="V15" s="417"/>
      <c r="W15" s="417"/>
      <c r="X15" s="417"/>
      <c r="Y15" s="417"/>
      <c r="Z15" s="417"/>
      <c r="AA15" s="417"/>
    </row>
    <row r="16" spans="1:27" s="129" customFormat="1" ht="39.75" customHeight="1" thickBot="1" x14ac:dyDescent="0.25">
      <c r="A16" s="107">
        <f t="shared" si="2"/>
        <v>13</v>
      </c>
      <c r="B16" s="95" t="s">
        <v>252</v>
      </c>
      <c r="C16" s="120" t="s">
        <v>253</v>
      </c>
      <c r="D16" s="96">
        <v>75005808</v>
      </c>
      <c r="E16" s="96">
        <v>107542382</v>
      </c>
      <c r="F16" s="97">
        <v>650013743</v>
      </c>
      <c r="G16" s="130" t="s">
        <v>555</v>
      </c>
      <c r="H16" s="103" t="s">
        <v>105</v>
      </c>
      <c r="I16" s="96" t="s">
        <v>98</v>
      </c>
      <c r="J16" s="97" t="s">
        <v>255</v>
      </c>
      <c r="K16" s="131" t="s">
        <v>556</v>
      </c>
      <c r="L16" s="132">
        <v>200000</v>
      </c>
      <c r="M16" s="124">
        <f t="shared" si="0"/>
        <v>140000</v>
      </c>
      <c r="N16" s="125"/>
      <c r="O16" s="126"/>
      <c r="P16" s="127"/>
      <c r="Q16" s="128"/>
      <c r="R16" s="422" t="s">
        <v>108</v>
      </c>
      <c r="S16" s="46" t="s">
        <v>110</v>
      </c>
      <c r="T16" s="417"/>
      <c r="U16" s="417"/>
      <c r="V16" s="417"/>
      <c r="W16" s="417"/>
      <c r="X16" s="417"/>
      <c r="Y16" s="417"/>
      <c r="Z16" s="417"/>
      <c r="AA16" s="417"/>
    </row>
    <row r="17" spans="1:27" s="119" customFormat="1" ht="105.75" thickBot="1" x14ac:dyDescent="0.3">
      <c r="A17" s="107">
        <f t="shared" si="2"/>
        <v>14</v>
      </c>
      <c r="B17" s="42" t="s">
        <v>355</v>
      </c>
      <c r="C17" s="46" t="s">
        <v>356</v>
      </c>
      <c r="D17" s="46">
        <v>60610662</v>
      </c>
      <c r="E17" s="46">
        <v>107542536</v>
      </c>
      <c r="F17" s="47">
        <v>600068391</v>
      </c>
      <c r="G17" s="48" t="s">
        <v>358</v>
      </c>
      <c r="H17" s="133" t="s">
        <v>97</v>
      </c>
      <c r="I17" s="134" t="s">
        <v>98</v>
      </c>
      <c r="J17" s="135" t="s">
        <v>357</v>
      </c>
      <c r="K17" s="136" t="s">
        <v>359</v>
      </c>
      <c r="L17" s="137">
        <v>4500000</v>
      </c>
      <c r="M17" s="82">
        <f t="shared" si="0"/>
        <v>3150000</v>
      </c>
      <c r="N17" s="138">
        <v>2023</v>
      </c>
      <c r="O17" s="139">
        <v>2025</v>
      </c>
      <c r="P17" s="140"/>
      <c r="Q17" s="139"/>
      <c r="R17" s="422" t="s">
        <v>360</v>
      </c>
      <c r="S17" s="46" t="s">
        <v>110</v>
      </c>
      <c r="T17" s="414"/>
      <c r="U17" s="414"/>
      <c r="V17" s="414"/>
      <c r="W17" s="414"/>
      <c r="X17" s="414"/>
      <c r="Y17" s="414"/>
      <c r="Z17" s="414"/>
      <c r="AA17" s="414"/>
    </row>
    <row r="18" spans="1:27" s="119" customFormat="1" ht="75.75" thickBot="1" x14ac:dyDescent="0.25">
      <c r="A18" s="45">
        <f t="shared" si="2"/>
        <v>15</v>
      </c>
      <c r="B18" s="42" t="s">
        <v>355</v>
      </c>
      <c r="C18" s="46" t="s">
        <v>356</v>
      </c>
      <c r="D18" s="46">
        <v>60610662</v>
      </c>
      <c r="E18" s="46">
        <v>107542536</v>
      </c>
      <c r="F18" s="47">
        <v>600068391</v>
      </c>
      <c r="G18" s="141" t="s">
        <v>361</v>
      </c>
      <c r="H18" s="142" t="s">
        <v>97</v>
      </c>
      <c r="I18" s="143" t="s">
        <v>98</v>
      </c>
      <c r="J18" s="144" t="s">
        <v>357</v>
      </c>
      <c r="K18" s="145" t="s">
        <v>362</v>
      </c>
      <c r="L18" s="137">
        <v>2500000</v>
      </c>
      <c r="M18" s="82">
        <f t="shared" si="0"/>
        <v>1750000</v>
      </c>
      <c r="N18" s="138">
        <v>2023</v>
      </c>
      <c r="O18" s="139">
        <v>2025</v>
      </c>
      <c r="P18" s="140"/>
      <c r="Q18" s="139"/>
      <c r="R18" s="422" t="s">
        <v>360</v>
      </c>
      <c r="S18" s="46" t="s">
        <v>110</v>
      </c>
      <c r="T18" s="414"/>
      <c r="U18" s="414"/>
      <c r="V18" s="414"/>
      <c r="W18" s="414"/>
      <c r="X18" s="414"/>
      <c r="Y18" s="414"/>
      <c r="Z18" s="414"/>
      <c r="AA18" s="414"/>
    </row>
    <row r="19" spans="1:27" s="119" customFormat="1" ht="64.5" thickBot="1" x14ac:dyDescent="0.25">
      <c r="A19" s="45">
        <f t="shared" si="2"/>
        <v>16</v>
      </c>
      <c r="B19" s="42" t="s">
        <v>355</v>
      </c>
      <c r="C19" s="46" t="s">
        <v>356</v>
      </c>
      <c r="D19" s="46">
        <v>60610662</v>
      </c>
      <c r="E19" s="46">
        <v>107542536</v>
      </c>
      <c r="F19" s="47">
        <v>600068391</v>
      </c>
      <c r="G19" s="141" t="s">
        <v>364</v>
      </c>
      <c r="H19" s="142" t="s">
        <v>97</v>
      </c>
      <c r="I19" s="143" t="s">
        <v>98</v>
      </c>
      <c r="J19" s="144" t="s">
        <v>357</v>
      </c>
      <c r="K19" s="114" t="s">
        <v>365</v>
      </c>
      <c r="L19" s="51">
        <v>7500000</v>
      </c>
      <c r="M19" s="82">
        <f t="shared" si="0"/>
        <v>5250000</v>
      </c>
      <c r="N19" s="138">
        <v>2024</v>
      </c>
      <c r="O19" s="139">
        <v>2026</v>
      </c>
      <c r="P19" s="140"/>
      <c r="Q19" s="146"/>
      <c r="R19" s="422" t="s">
        <v>366</v>
      </c>
      <c r="S19" s="46" t="s">
        <v>110</v>
      </c>
      <c r="T19" s="414"/>
      <c r="U19" s="414"/>
      <c r="V19" s="414"/>
      <c r="W19" s="414"/>
      <c r="X19" s="414"/>
      <c r="Y19" s="414"/>
      <c r="Z19" s="414"/>
      <c r="AA19" s="414"/>
    </row>
    <row r="20" spans="1:27" s="119" customFormat="1" ht="60.75" thickBot="1" x14ac:dyDescent="0.25">
      <c r="A20" s="45">
        <f t="shared" si="2"/>
        <v>17</v>
      </c>
      <c r="B20" s="42" t="s">
        <v>355</v>
      </c>
      <c r="C20" s="46" t="s">
        <v>356</v>
      </c>
      <c r="D20" s="46">
        <v>60610662</v>
      </c>
      <c r="E20" s="46">
        <v>107542536</v>
      </c>
      <c r="F20" s="47">
        <v>600068391</v>
      </c>
      <c r="G20" s="141" t="s">
        <v>523</v>
      </c>
      <c r="H20" s="142" t="s">
        <v>97</v>
      </c>
      <c r="I20" s="143" t="s">
        <v>98</v>
      </c>
      <c r="J20" s="147" t="s">
        <v>357</v>
      </c>
      <c r="K20" s="148" t="s">
        <v>367</v>
      </c>
      <c r="L20" s="137">
        <v>450000</v>
      </c>
      <c r="M20" s="82">
        <f t="shared" si="0"/>
        <v>315000</v>
      </c>
      <c r="N20" s="138">
        <v>2024</v>
      </c>
      <c r="O20" s="139">
        <v>2026</v>
      </c>
      <c r="P20" s="140"/>
      <c r="Q20" s="146"/>
      <c r="R20" s="422" t="s">
        <v>360</v>
      </c>
      <c r="S20" s="46" t="s">
        <v>110</v>
      </c>
      <c r="T20" s="414"/>
      <c r="U20" s="414"/>
      <c r="V20" s="414"/>
      <c r="W20" s="414"/>
      <c r="X20" s="414"/>
      <c r="Y20" s="414"/>
      <c r="Z20" s="414"/>
      <c r="AA20" s="414"/>
    </row>
    <row r="21" spans="1:27" s="12" customFormat="1" ht="65.25" thickBot="1" x14ac:dyDescent="0.3">
      <c r="A21" s="45">
        <f t="shared" si="2"/>
        <v>18</v>
      </c>
      <c r="B21" s="42" t="s">
        <v>309</v>
      </c>
      <c r="C21" s="46" t="s">
        <v>310</v>
      </c>
      <c r="D21" s="46">
        <v>69983615</v>
      </c>
      <c r="E21" s="46">
        <v>107542391</v>
      </c>
      <c r="F21" s="47">
        <v>650032314</v>
      </c>
      <c r="G21" s="48" t="s">
        <v>319</v>
      </c>
      <c r="H21" s="149" t="s">
        <v>105</v>
      </c>
      <c r="I21" s="150" t="s">
        <v>98</v>
      </c>
      <c r="J21" s="151" t="s">
        <v>312</v>
      </c>
      <c r="K21" s="152" t="s">
        <v>323</v>
      </c>
      <c r="L21" s="51">
        <v>20000000</v>
      </c>
      <c r="M21" s="115">
        <f t="shared" si="0"/>
        <v>14000000</v>
      </c>
      <c r="N21" s="116">
        <v>2023</v>
      </c>
      <c r="O21" s="56">
        <v>2030</v>
      </c>
      <c r="P21" s="153"/>
      <c r="Q21" s="154"/>
      <c r="R21" s="422" t="s">
        <v>314</v>
      </c>
      <c r="S21" s="46" t="s">
        <v>110</v>
      </c>
      <c r="T21" s="411"/>
      <c r="U21" s="411"/>
      <c r="V21" s="411"/>
      <c r="W21" s="411"/>
      <c r="X21" s="411"/>
      <c r="Y21" s="411"/>
      <c r="Z21" s="411"/>
      <c r="AA21" s="411"/>
    </row>
    <row r="22" spans="1:27" s="12" customFormat="1" ht="90.75" thickBot="1" x14ac:dyDescent="0.3">
      <c r="A22" s="45">
        <f t="shared" si="2"/>
        <v>19</v>
      </c>
      <c r="B22" s="42" t="s">
        <v>457</v>
      </c>
      <c r="C22" s="46" t="s">
        <v>458</v>
      </c>
      <c r="D22" s="47">
        <v>71010688</v>
      </c>
      <c r="E22" s="46">
        <v>107542421</v>
      </c>
      <c r="F22" s="53">
        <v>600067840</v>
      </c>
      <c r="G22" s="48" t="s">
        <v>459</v>
      </c>
      <c r="H22" s="149" t="s">
        <v>105</v>
      </c>
      <c r="I22" s="150" t="s">
        <v>98</v>
      </c>
      <c r="J22" s="99" t="s">
        <v>460</v>
      </c>
      <c r="K22" s="152" t="s">
        <v>461</v>
      </c>
      <c r="L22" s="51">
        <v>19000000</v>
      </c>
      <c r="M22" s="115">
        <f t="shared" si="0"/>
        <v>13300000</v>
      </c>
      <c r="N22" s="116">
        <v>2025</v>
      </c>
      <c r="O22" s="56">
        <v>2026</v>
      </c>
      <c r="P22" s="140" t="s">
        <v>107</v>
      </c>
      <c r="Q22" s="155"/>
      <c r="R22" s="422" t="s">
        <v>462</v>
      </c>
      <c r="S22" s="46" t="s">
        <v>110</v>
      </c>
      <c r="T22" s="411"/>
      <c r="U22" s="411"/>
      <c r="V22" s="411"/>
      <c r="W22" s="411"/>
      <c r="X22" s="411"/>
      <c r="Y22" s="411"/>
      <c r="Z22" s="411"/>
      <c r="AA22" s="411"/>
    </row>
    <row r="23" spans="1:27" s="12" customFormat="1" ht="52.5" thickBot="1" x14ac:dyDescent="0.3">
      <c r="A23" s="45">
        <f t="shared" si="2"/>
        <v>20</v>
      </c>
      <c r="B23" s="312" t="s">
        <v>457</v>
      </c>
      <c r="C23" s="313" t="s">
        <v>458</v>
      </c>
      <c r="D23" s="314">
        <v>71010688</v>
      </c>
      <c r="E23" s="313">
        <v>107542421</v>
      </c>
      <c r="F23" s="315">
        <v>600067840</v>
      </c>
      <c r="G23" s="316" t="s">
        <v>557</v>
      </c>
      <c r="H23" s="317" t="s">
        <v>105</v>
      </c>
      <c r="I23" s="318" t="s">
        <v>98</v>
      </c>
      <c r="J23" s="319" t="s">
        <v>460</v>
      </c>
      <c r="K23" s="437" t="s">
        <v>558</v>
      </c>
      <c r="L23" s="337">
        <v>5000000</v>
      </c>
      <c r="M23" s="321">
        <f t="shared" si="0"/>
        <v>3500000</v>
      </c>
      <c r="N23" s="322">
        <v>2026</v>
      </c>
      <c r="O23" s="323">
        <v>2026</v>
      </c>
      <c r="P23" s="324" t="s">
        <v>107</v>
      </c>
      <c r="Q23" s="325" t="s">
        <v>107</v>
      </c>
      <c r="R23" s="424" t="s">
        <v>587</v>
      </c>
      <c r="S23" s="313" t="s">
        <v>110</v>
      </c>
      <c r="T23" s="411"/>
      <c r="U23" s="411"/>
      <c r="V23" s="411"/>
      <c r="W23" s="411"/>
      <c r="X23" s="411"/>
      <c r="Y23" s="411"/>
      <c r="Z23" s="411"/>
      <c r="AA23" s="411"/>
    </row>
    <row r="24" spans="1:27" s="43" customFormat="1" ht="26.25" thickBot="1" x14ac:dyDescent="0.3">
      <c r="A24" s="45">
        <f t="shared" si="2"/>
        <v>21</v>
      </c>
      <c r="B24" s="42" t="s">
        <v>94</v>
      </c>
      <c r="C24" s="156" t="s">
        <v>95</v>
      </c>
      <c r="D24" s="156">
        <v>60610476</v>
      </c>
      <c r="E24" s="156">
        <v>164000453</v>
      </c>
      <c r="F24" s="158">
        <v>64000444</v>
      </c>
      <c r="G24" s="130" t="s">
        <v>96</v>
      </c>
      <c r="H24" s="159" t="s">
        <v>97</v>
      </c>
      <c r="I24" s="160" t="s">
        <v>98</v>
      </c>
      <c r="J24" s="161" t="s">
        <v>98</v>
      </c>
      <c r="K24" s="131" t="s">
        <v>99</v>
      </c>
      <c r="L24" s="320">
        <v>1800000</v>
      </c>
      <c r="M24" s="124">
        <f t="shared" si="0"/>
        <v>1260000</v>
      </c>
      <c r="N24" s="162">
        <v>2022</v>
      </c>
      <c r="O24" s="163">
        <v>2022</v>
      </c>
      <c r="P24" s="164"/>
      <c r="Q24" s="165"/>
      <c r="R24" s="425" t="s">
        <v>474</v>
      </c>
      <c r="S24" s="156" t="s">
        <v>100</v>
      </c>
      <c r="T24" s="418"/>
      <c r="U24" s="418"/>
      <c r="V24" s="418"/>
      <c r="W24" s="418"/>
      <c r="X24" s="418"/>
      <c r="Y24" s="418"/>
      <c r="Z24" s="418"/>
      <c r="AA24" s="418"/>
    </row>
    <row r="25" spans="1:27" s="43" customFormat="1" ht="60.75" thickBot="1" x14ac:dyDescent="0.3">
      <c r="A25" s="107">
        <f t="shared" si="2"/>
        <v>22</v>
      </c>
      <c r="B25" s="42" t="s">
        <v>94</v>
      </c>
      <c r="C25" s="156" t="s">
        <v>95</v>
      </c>
      <c r="D25" s="157">
        <v>60610476</v>
      </c>
      <c r="E25" s="156">
        <v>164000453</v>
      </c>
      <c r="F25" s="158">
        <v>64000444</v>
      </c>
      <c r="G25" s="166" t="s">
        <v>326</v>
      </c>
      <c r="H25" s="159" t="s">
        <v>97</v>
      </c>
      <c r="I25" s="160" t="s">
        <v>98</v>
      </c>
      <c r="J25" s="167" t="s">
        <v>98</v>
      </c>
      <c r="K25" s="168" t="s">
        <v>327</v>
      </c>
      <c r="L25" s="169">
        <v>6000000</v>
      </c>
      <c r="M25" s="170">
        <f t="shared" si="0"/>
        <v>4200000</v>
      </c>
      <c r="N25" s="171">
        <v>2025</v>
      </c>
      <c r="O25" s="172">
        <v>2025</v>
      </c>
      <c r="P25" s="173"/>
      <c r="Q25" s="174"/>
      <c r="R25" s="426" t="s">
        <v>328</v>
      </c>
      <c r="S25" s="208" t="s">
        <v>110</v>
      </c>
      <c r="T25" s="418"/>
      <c r="U25" s="418"/>
      <c r="V25" s="418"/>
      <c r="W25" s="418"/>
      <c r="X25" s="418"/>
      <c r="Y25" s="418"/>
      <c r="Z25" s="418"/>
      <c r="AA25" s="418"/>
    </row>
    <row r="26" spans="1:27" s="43" customFormat="1" ht="30.75" thickBot="1" x14ac:dyDescent="0.3">
      <c r="A26" s="107">
        <f t="shared" si="2"/>
        <v>23</v>
      </c>
      <c r="B26" s="42" t="s">
        <v>94</v>
      </c>
      <c r="C26" s="156" t="s">
        <v>95</v>
      </c>
      <c r="D26" s="156">
        <v>60610476</v>
      </c>
      <c r="E26" s="156">
        <v>164000453</v>
      </c>
      <c r="F26" s="158">
        <v>64000444</v>
      </c>
      <c r="G26" s="166" t="s">
        <v>329</v>
      </c>
      <c r="H26" s="159" t="s">
        <v>97</v>
      </c>
      <c r="I26" s="175" t="s">
        <v>98</v>
      </c>
      <c r="J26" s="176" t="s">
        <v>98</v>
      </c>
      <c r="K26" s="177" t="s">
        <v>330</v>
      </c>
      <c r="L26" s="169">
        <v>600000</v>
      </c>
      <c r="M26" s="170">
        <f t="shared" si="0"/>
        <v>420000</v>
      </c>
      <c r="N26" s="171">
        <v>2025</v>
      </c>
      <c r="O26" s="172">
        <v>2025</v>
      </c>
      <c r="P26" s="173"/>
      <c r="Q26" s="174"/>
      <c r="R26" s="427" t="s">
        <v>473</v>
      </c>
      <c r="S26" s="208" t="s">
        <v>110</v>
      </c>
      <c r="T26" s="418"/>
      <c r="U26" s="418"/>
      <c r="V26" s="418"/>
      <c r="W26" s="418"/>
      <c r="X26" s="418"/>
      <c r="Y26" s="418"/>
      <c r="Z26" s="418"/>
      <c r="AA26" s="418"/>
    </row>
    <row r="27" spans="1:27" s="43" customFormat="1" ht="75.75" thickBot="1" x14ac:dyDescent="0.3">
      <c r="A27" s="107">
        <f t="shared" si="2"/>
        <v>24</v>
      </c>
      <c r="B27" s="42" t="s">
        <v>94</v>
      </c>
      <c r="C27" s="156" t="s">
        <v>95</v>
      </c>
      <c r="D27" s="156">
        <v>60610476</v>
      </c>
      <c r="E27" s="156">
        <v>164000453</v>
      </c>
      <c r="F27" s="158">
        <v>64000444</v>
      </c>
      <c r="G27" s="166" t="s">
        <v>466</v>
      </c>
      <c r="H27" s="159" t="s">
        <v>97</v>
      </c>
      <c r="I27" s="175" t="s">
        <v>98</v>
      </c>
      <c r="J27" s="176" t="s">
        <v>98</v>
      </c>
      <c r="K27" s="178" t="s">
        <v>468</v>
      </c>
      <c r="L27" s="169">
        <v>6000000</v>
      </c>
      <c r="M27" s="170">
        <f t="shared" si="0"/>
        <v>4200000</v>
      </c>
      <c r="N27" s="171">
        <v>2025</v>
      </c>
      <c r="O27" s="172">
        <v>2027</v>
      </c>
      <c r="P27" s="173"/>
      <c r="Q27" s="174"/>
      <c r="R27" s="426" t="s">
        <v>328</v>
      </c>
      <c r="S27" s="208" t="s">
        <v>110</v>
      </c>
      <c r="T27" s="418"/>
      <c r="U27" s="418"/>
      <c r="V27" s="418"/>
      <c r="W27" s="418"/>
      <c r="X27" s="418"/>
      <c r="Y27" s="418"/>
      <c r="Z27" s="418"/>
      <c r="AA27" s="418"/>
    </row>
    <row r="28" spans="1:27" s="12" customFormat="1" ht="45.75" thickBot="1" x14ac:dyDescent="0.3">
      <c r="A28" s="45">
        <f t="shared" si="2"/>
        <v>25</v>
      </c>
      <c r="B28" s="42" t="s">
        <v>94</v>
      </c>
      <c r="C28" s="179" t="s">
        <v>95</v>
      </c>
      <c r="D28" s="179">
        <v>60610476</v>
      </c>
      <c r="E28" s="179">
        <v>164000453</v>
      </c>
      <c r="F28" s="180">
        <v>64000444</v>
      </c>
      <c r="G28" s="141" t="s">
        <v>463</v>
      </c>
      <c r="H28" s="142" t="s">
        <v>97</v>
      </c>
      <c r="I28" s="181" t="s">
        <v>98</v>
      </c>
      <c r="J28" s="182" t="s">
        <v>98</v>
      </c>
      <c r="K28" s="183" t="s">
        <v>469</v>
      </c>
      <c r="L28" s="137">
        <v>400000</v>
      </c>
      <c r="M28" s="184">
        <f t="shared" si="0"/>
        <v>280000</v>
      </c>
      <c r="N28" s="138">
        <v>2025</v>
      </c>
      <c r="O28" s="139">
        <v>2027</v>
      </c>
      <c r="P28" s="153"/>
      <c r="Q28" s="155"/>
      <c r="R28" s="428" t="s">
        <v>464</v>
      </c>
      <c r="S28" s="234" t="s">
        <v>110</v>
      </c>
      <c r="T28" s="411"/>
      <c r="U28" s="411"/>
      <c r="V28" s="411"/>
      <c r="W28" s="411"/>
      <c r="X28" s="411"/>
      <c r="Y28" s="411"/>
      <c r="Z28" s="411"/>
      <c r="AA28" s="411"/>
    </row>
    <row r="29" spans="1:27" s="12" customFormat="1" ht="60.75" thickBot="1" x14ac:dyDescent="0.3">
      <c r="A29" s="45">
        <f t="shared" si="2"/>
        <v>26</v>
      </c>
      <c r="B29" s="42" t="s">
        <v>94</v>
      </c>
      <c r="C29" s="179" t="s">
        <v>95</v>
      </c>
      <c r="D29" s="179">
        <v>60610476</v>
      </c>
      <c r="E29" s="179">
        <v>164000453</v>
      </c>
      <c r="F29" s="180">
        <v>64000444</v>
      </c>
      <c r="G29" s="141" t="s">
        <v>467</v>
      </c>
      <c r="H29" s="142" t="s">
        <v>97</v>
      </c>
      <c r="I29" s="181" t="s">
        <v>98</v>
      </c>
      <c r="J29" s="182" t="s">
        <v>98</v>
      </c>
      <c r="K29" s="183" t="s">
        <v>470</v>
      </c>
      <c r="L29" s="137">
        <v>400000</v>
      </c>
      <c r="M29" s="184">
        <f t="shared" si="0"/>
        <v>280000</v>
      </c>
      <c r="N29" s="138">
        <v>2025</v>
      </c>
      <c r="O29" s="139">
        <v>2027</v>
      </c>
      <c r="P29" s="153"/>
      <c r="Q29" s="155"/>
      <c r="R29" s="428" t="s">
        <v>464</v>
      </c>
      <c r="S29" s="234" t="s">
        <v>110</v>
      </c>
      <c r="T29" s="411"/>
      <c r="U29" s="411"/>
      <c r="V29" s="411"/>
      <c r="W29" s="411"/>
      <c r="X29" s="411"/>
      <c r="Y29" s="411"/>
      <c r="Z29" s="411"/>
      <c r="AA29" s="411"/>
    </row>
    <row r="30" spans="1:27" s="12" customFormat="1" ht="75.75" thickBot="1" x14ac:dyDescent="0.3">
      <c r="A30" s="45">
        <f t="shared" si="2"/>
        <v>27</v>
      </c>
      <c r="B30" s="42" t="s">
        <v>94</v>
      </c>
      <c r="C30" s="179" t="s">
        <v>95</v>
      </c>
      <c r="D30" s="179">
        <v>60610476</v>
      </c>
      <c r="E30" s="179">
        <v>164000453</v>
      </c>
      <c r="F30" s="180">
        <v>64000444</v>
      </c>
      <c r="G30" s="141" t="s">
        <v>465</v>
      </c>
      <c r="H30" s="142" t="s">
        <v>97</v>
      </c>
      <c r="I30" s="181" t="s">
        <v>98</v>
      </c>
      <c r="J30" s="182" t="s">
        <v>98</v>
      </c>
      <c r="K30" s="183" t="s">
        <v>471</v>
      </c>
      <c r="L30" s="137">
        <v>400000</v>
      </c>
      <c r="M30" s="184">
        <f t="shared" si="0"/>
        <v>280000</v>
      </c>
      <c r="N30" s="138">
        <v>2025</v>
      </c>
      <c r="O30" s="139">
        <v>2027</v>
      </c>
      <c r="P30" s="153"/>
      <c r="Q30" s="155"/>
      <c r="R30" s="429" t="s">
        <v>328</v>
      </c>
      <c r="S30" s="234" t="s">
        <v>110</v>
      </c>
      <c r="T30" s="411"/>
      <c r="U30" s="411"/>
      <c r="V30" s="411"/>
      <c r="W30" s="411"/>
      <c r="X30" s="411"/>
      <c r="Y30" s="411"/>
      <c r="Z30" s="411"/>
      <c r="AA30" s="411"/>
    </row>
    <row r="31" spans="1:27" s="12" customFormat="1" ht="30.75" thickBot="1" x14ac:dyDescent="0.3">
      <c r="A31" s="364">
        <f t="shared" si="2"/>
        <v>28</v>
      </c>
      <c r="B31" s="312" t="s">
        <v>94</v>
      </c>
      <c r="C31" s="343" t="s">
        <v>95</v>
      </c>
      <c r="D31" s="343">
        <v>60610476</v>
      </c>
      <c r="E31" s="343">
        <v>164000453</v>
      </c>
      <c r="F31" s="393">
        <v>64000444</v>
      </c>
      <c r="G31" s="394" t="s">
        <v>569</v>
      </c>
      <c r="H31" s="395" t="s">
        <v>97</v>
      </c>
      <c r="I31" s="396" t="s">
        <v>98</v>
      </c>
      <c r="J31" s="397" t="s">
        <v>98</v>
      </c>
      <c r="K31" s="400" t="s">
        <v>570</v>
      </c>
      <c r="L31" s="398">
        <v>5000000</v>
      </c>
      <c r="M31" s="333">
        <f t="shared" si="0"/>
        <v>3500000</v>
      </c>
      <c r="N31" s="334">
        <v>2027</v>
      </c>
      <c r="O31" s="325">
        <v>2029</v>
      </c>
      <c r="P31" s="335"/>
      <c r="Q31" s="399"/>
      <c r="R31" s="430" t="s">
        <v>571</v>
      </c>
      <c r="S31" s="326" t="s">
        <v>110</v>
      </c>
      <c r="T31" s="411"/>
      <c r="U31" s="411"/>
      <c r="V31" s="411"/>
      <c r="W31" s="411"/>
      <c r="X31" s="411"/>
      <c r="Y31" s="411"/>
      <c r="Z31" s="411"/>
      <c r="AA31" s="411"/>
    </row>
    <row r="32" spans="1:27" s="12" customFormat="1" ht="45.75" thickBot="1" x14ac:dyDescent="0.3">
      <c r="A32" s="364">
        <f t="shared" si="2"/>
        <v>29</v>
      </c>
      <c r="B32" s="312" t="s">
        <v>94</v>
      </c>
      <c r="C32" s="343" t="s">
        <v>95</v>
      </c>
      <c r="D32" s="343">
        <v>60610476</v>
      </c>
      <c r="E32" s="343">
        <v>164000453</v>
      </c>
      <c r="F32" s="393">
        <v>64000444</v>
      </c>
      <c r="G32" s="394" t="s">
        <v>572</v>
      </c>
      <c r="H32" s="395" t="s">
        <v>97</v>
      </c>
      <c r="I32" s="396" t="s">
        <v>98</v>
      </c>
      <c r="J32" s="397" t="s">
        <v>98</v>
      </c>
      <c r="K32" s="400" t="s">
        <v>573</v>
      </c>
      <c r="L32" s="398">
        <v>1000000</v>
      </c>
      <c r="M32" s="333">
        <f t="shared" si="0"/>
        <v>700000</v>
      </c>
      <c r="N32" s="334">
        <v>2027</v>
      </c>
      <c r="O32" s="325">
        <v>2029</v>
      </c>
      <c r="P32" s="335"/>
      <c r="Q32" s="399"/>
      <c r="R32" s="430" t="s">
        <v>574</v>
      </c>
      <c r="S32" s="326" t="s">
        <v>110</v>
      </c>
      <c r="T32" s="411"/>
      <c r="U32" s="411"/>
      <c r="V32" s="411"/>
      <c r="W32" s="411"/>
      <c r="X32" s="411"/>
      <c r="Y32" s="411"/>
      <c r="Z32" s="411"/>
      <c r="AA32" s="411"/>
    </row>
    <row r="33" spans="1:27" s="43" customFormat="1" ht="26.25" thickBot="1" x14ac:dyDescent="0.3">
      <c r="A33" s="364">
        <f t="shared" si="2"/>
        <v>30</v>
      </c>
      <c r="B33" s="42" t="s">
        <v>101</v>
      </c>
      <c r="C33" s="120" t="s">
        <v>103</v>
      </c>
      <c r="D33" s="120">
        <v>75005221</v>
      </c>
      <c r="E33" s="120">
        <v>107542668</v>
      </c>
      <c r="F33" s="185">
        <v>650014545</v>
      </c>
      <c r="G33" s="130" t="s">
        <v>111</v>
      </c>
      <c r="H33" s="186" t="s">
        <v>105</v>
      </c>
      <c r="I33" s="187" t="s">
        <v>98</v>
      </c>
      <c r="J33" s="188" t="s">
        <v>106</v>
      </c>
      <c r="K33" s="131" t="s">
        <v>112</v>
      </c>
      <c r="L33" s="132">
        <v>300000</v>
      </c>
      <c r="M33" s="124">
        <f t="shared" si="0"/>
        <v>210000</v>
      </c>
      <c r="N33" s="125">
        <v>2022</v>
      </c>
      <c r="O33" s="126">
        <v>2027</v>
      </c>
      <c r="P33" s="189"/>
      <c r="Q33" s="126"/>
      <c r="R33" s="425" t="s">
        <v>472</v>
      </c>
      <c r="S33" s="156" t="s">
        <v>114</v>
      </c>
      <c r="T33" s="418"/>
      <c r="U33" s="418"/>
      <c r="V33" s="418"/>
      <c r="W33" s="418"/>
      <c r="X33" s="418"/>
      <c r="Y33" s="418"/>
      <c r="Z33" s="418"/>
      <c r="AA33" s="418"/>
    </row>
    <row r="34" spans="1:27" s="43" customFormat="1" ht="26.25" thickBot="1" x14ac:dyDescent="0.3">
      <c r="A34" s="107">
        <f t="shared" si="2"/>
        <v>31</v>
      </c>
      <c r="B34" s="42" t="s">
        <v>101</v>
      </c>
      <c r="C34" s="120" t="s">
        <v>103</v>
      </c>
      <c r="D34" s="120">
        <v>75005221</v>
      </c>
      <c r="E34" s="120">
        <v>107542668</v>
      </c>
      <c r="F34" s="185">
        <v>650014545</v>
      </c>
      <c r="G34" s="190" t="s">
        <v>502</v>
      </c>
      <c r="H34" s="186" t="s">
        <v>105</v>
      </c>
      <c r="I34" s="187" t="s">
        <v>98</v>
      </c>
      <c r="J34" s="188" t="s">
        <v>106</v>
      </c>
      <c r="K34" s="131" t="s">
        <v>503</v>
      </c>
      <c r="L34" s="132">
        <v>410000</v>
      </c>
      <c r="M34" s="124">
        <f t="shared" si="0"/>
        <v>287000</v>
      </c>
      <c r="N34" s="125">
        <v>2025</v>
      </c>
      <c r="O34" s="126">
        <v>2025</v>
      </c>
      <c r="P34" s="189"/>
      <c r="Q34" s="126"/>
      <c r="R34" s="425" t="s">
        <v>472</v>
      </c>
      <c r="S34" s="156" t="s">
        <v>114</v>
      </c>
      <c r="T34" s="418"/>
      <c r="U34" s="418"/>
      <c r="V34" s="418"/>
      <c r="W34" s="418"/>
      <c r="X34" s="418"/>
      <c r="Y34" s="418"/>
      <c r="Z34" s="418"/>
      <c r="AA34" s="418"/>
    </row>
    <row r="35" spans="1:27" s="43" customFormat="1" ht="51.75" thickBot="1" x14ac:dyDescent="0.3">
      <c r="A35" s="107">
        <f t="shared" si="2"/>
        <v>32</v>
      </c>
      <c r="B35" s="42" t="s">
        <v>171</v>
      </c>
      <c r="C35" s="120" t="s">
        <v>167</v>
      </c>
      <c r="D35" s="120">
        <v>49207075</v>
      </c>
      <c r="E35" s="120">
        <v>107543079</v>
      </c>
      <c r="F35" s="185">
        <v>600068749</v>
      </c>
      <c r="G35" s="190" t="s">
        <v>196</v>
      </c>
      <c r="H35" s="187" t="s">
        <v>105</v>
      </c>
      <c r="I35" s="191" t="s">
        <v>98</v>
      </c>
      <c r="J35" s="186" t="s">
        <v>166</v>
      </c>
      <c r="K35" s="131" t="s">
        <v>197</v>
      </c>
      <c r="L35" s="132">
        <v>200000</v>
      </c>
      <c r="M35" s="124">
        <f t="shared" si="0"/>
        <v>140000</v>
      </c>
      <c r="N35" s="125">
        <v>2022</v>
      </c>
      <c r="O35" s="126">
        <v>2027</v>
      </c>
      <c r="P35" s="127"/>
      <c r="Q35" s="128"/>
      <c r="R35" s="213" t="s">
        <v>213</v>
      </c>
      <c r="S35" s="120" t="s">
        <v>110</v>
      </c>
      <c r="T35" s="418"/>
      <c r="U35" s="418"/>
      <c r="V35" s="418"/>
      <c r="W35" s="418"/>
      <c r="X35" s="418"/>
      <c r="Y35" s="418"/>
      <c r="Z35" s="418"/>
      <c r="AA35" s="418"/>
    </row>
    <row r="36" spans="1:27" s="43" customFormat="1" ht="78.75" customHeight="1" thickBot="1" x14ac:dyDescent="0.3">
      <c r="A36" s="107">
        <f t="shared" si="2"/>
        <v>33</v>
      </c>
      <c r="B36" s="42" t="s">
        <v>171</v>
      </c>
      <c r="C36" s="120" t="s">
        <v>167</v>
      </c>
      <c r="D36" s="120">
        <v>49207075</v>
      </c>
      <c r="E36" s="120">
        <v>107543079</v>
      </c>
      <c r="F36" s="185">
        <v>600068749</v>
      </c>
      <c r="G36" s="193" t="s">
        <v>211</v>
      </c>
      <c r="H36" s="186" t="s">
        <v>105</v>
      </c>
      <c r="I36" s="191" t="s">
        <v>98</v>
      </c>
      <c r="J36" s="191" t="s">
        <v>166</v>
      </c>
      <c r="K36" s="194" t="s">
        <v>212</v>
      </c>
      <c r="L36" s="132">
        <v>500000</v>
      </c>
      <c r="M36" s="124">
        <f t="shared" si="0"/>
        <v>350000</v>
      </c>
      <c r="N36" s="125">
        <v>2022</v>
      </c>
      <c r="O36" s="126">
        <v>2027</v>
      </c>
      <c r="P36" s="127"/>
      <c r="Q36" s="128"/>
      <c r="R36" s="408" t="s">
        <v>213</v>
      </c>
      <c r="S36" s="120" t="s">
        <v>110</v>
      </c>
      <c r="T36" s="418"/>
      <c r="U36" s="418"/>
      <c r="V36" s="418"/>
      <c r="W36" s="418"/>
      <c r="X36" s="418"/>
      <c r="Y36" s="418"/>
      <c r="Z36" s="418"/>
      <c r="AA36" s="418"/>
    </row>
    <row r="37" spans="1:27" s="43" customFormat="1" ht="120.75" thickBot="1" x14ac:dyDescent="0.3">
      <c r="A37" s="195">
        <f t="shared" si="2"/>
        <v>34</v>
      </c>
      <c r="B37" s="196" t="s">
        <v>171</v>
      </c>
      <c r="C37" s="197" t="s">
        <v>167</v>
      </c>
      <c r="D37" s="197">
        <v>49207075</v>
      </c>
      <c r="E37" s="197">
        <v>107543079</v>
      </c>
      <c r="F37" s="198">
        <v>600068749</v>
      </c>
      <c r="G37" s="199" t="s">
        <v>261</v>
      </c>
      <c r="H37" s="200" t="s">
        <v>105</v>
      </c>
      <c r="I37" s="201" t="s">
        <v>98</v>
      </c>
      <c r="J37" s="201" t="s">
        <v>166</v>
      </c>
      <c r="K37" s="168" t="s">
        <v>262</v>
      </c>
      <c r="L37" s="202">
        <v>7000000</v>
      </c>
      <c r="M37" s="203">
        <f t="shared" si="0"/>
        <v>4900000</v>
      </c>
      <c r="N37" s="171">
        <v>2023</v>
      </c>
      <c r="O37" s="172">
        <v>2024</v>
      </c>
      <c r="P37" s="173"/>
      <c r="Q37" s="174"/>
      <c r="R37" s="409" t="s">
        <v>476</v>
      </c>
      <c r="S37" s="156" t="s">
        <v>110</v>
      </c>
      <c r="T37" s="418"/>
      <c r="U37" s="418"/>
      <c r="V37" s="418"/>
      <c r="W37" s="418"/>
      <c r="X37" s="418"/>
      <c r="Y37" s="418"/>
      <c r="Z37" s="418"/>
      <c r="AA37" s="418"/>
    </row>
    <row r="38" spans="1:27" s="66" customFormat="1" ht="90.75" thickBot="1" x14ac:dyDescent="0.3">
      <c r="A38" s="120">
        <f t="shared" si="2"/>
        <v>35</v>
      </c>
      <c r="B38" s="204" t="s">
        <v>171</v>
      </c>
      <c r="C38" s="46" t="s">
        <v>167</v>
      </c>
      <c r="D38" s="46">
        <v>49207075</v>
      </c>
      <c r="E38" s="46">
        <v>107543079</v>
      </c>
      <c r="F38" s="47">
        <v>600068749</v>
      </c>
      <c r="G38" s="205" t="s">
        <v>494</v>
      </c>
      <c r="H38" s="151" t="s">
        <v>105</v>
      </c>
      <c r="I38" s="150" t="s">
        <v>98</v>
      </c>
      <c r="J38" s="150" t="s">
        <v>166</v>
      </c>
      <c r="K38" s="206" t="s">
        <v>497</v>
      </c>
      <c r="L38" s="207">
        <v>25000000</v>
      </c>
      <c r="M38" s="203">
        <f t="shared" si="0"/>
        <v>17500000</v>
      </c>
      <c r="N38" s="208">
        <v>2024</v>
      </c>
      <c r="O38" s="208">
        <v>2026</v>
      </c>
      <c r="P38" s="209"/>
      <c r="Q38" s="209"/>
      <c r="R38" s="158" t="s">
        <v>498</v>
      </c>
      <c r="S38" s="156" t="s">
        <v>281</v>
      </c>
      <c r="T38" s="419"/>
      <c r="U38" s="419"/>
      <c r="V38" s="419"/>
      <c r="W38" s="419"/>
      <c r="X38" s="419"/>
      <c r="Y38" s="419"/>
      <c r="Z38" s="419"/>
      <c r="AA38" s="419"/>
    </row>
    <row r="39" spans="1:27" s="66" customFormat="1" ht="75.75" thickBot="1" x14ac:dyDescent="0.3">
      <c r="A39" s="120">
        <f t="shared" si="2"/>
        <v>36</v>
      </c>
      <c r="B39" s="204" t="s">
        <v>171</v>
      </c>
      <c r="C39" s="46" t="s">
        <v>167</v>
      </c>
      <c r="D39" s="46">
        <v>49207075</v>
      </c>
      <c r="E39" s="46">
        <v>107543079</v>
      </c>
      <c r="F39" s="47">
        <v>600068749</v>
      </c>
      <c r="G39" s="205" t="s">
        <v>495</v>
      </c>
      <c r="H39" s="151" t="s">
        <v>105</v>
      </c>
      <c r="I39" s="150" t="s">
        <v>98</v>
      </c>
      <c r="J39" s="150" t="s">
        <v>166</v>
      </c>
      <c r="K39" s="206" t="s">
        <v>496</v>
      </c>
      <c r="L39" s="207">
        <v>25000000</v>
      </c>
      <c r="M39" s="207">
        <f t="shared" si="0"/>
        <v>17500000</v>
      </c>
      <c r="N39" s="210">
        <v>2024</v>
      </c>
      <c r="O39" s="208">
        <v>2026</v>
      </c>
      <c r="P39" s="211"/>
      <c r="Q39" s="211"/>
      <c r="R39" s="158" t="s">
        <v>499</v>
      </c>
      <c r="S39" s="212" t="s">
        <v>110</v>
      </c>
      <c r="T39" s="419"/>
      <c r="U39" s="419"/>
      <c r="V39" s="419"/>
      <c r="W39" s="419"/>
      <c r="X39" s="419"/>
      <c r="Y39" s="419"/>
      <c r="Z39" s="419"/>
      <c r="AA39" s="419"/>
    </row>
    <row r="40" spans="1:27" s="12" customFormat="1" ht="51.75" thickBot="1" x14ac:dyDescent="0.3">
      <c r="A40" s="213">
        <f t="shared" si="2"/>
        <v>37</v>
      </c>
      <c r="B40" s="214" t="s">
        <v>373</v>
      </c>
      <c r="C40" s="215" t="s">
        <v>374</v>
      </c>
      <c r="D40" s="215">
        <v>70992649</v>
      </c>
      <c r="E40" s="215">
        <v>107542765</v>
      </c>
      <c r="F40" s="216">
        <v>650055926</v>
      </c>
      <c r="G40" s="217" t="s">
        <v>376</v>
      </c>
      <c r="H40" s="218" t="s">
        <v>105</v>
      </c>
      <c r="I40" s="147" t="s">
        <v>98</v>
      </c>
      <c r="J40" s="219" t="s">
        <v>375</v>
      </c>
      <c r="K40" s="220" t="s">
        <v>377</v>
      </c>
      <c r="L40" s="221">
        <v>500000</v>
      </c>
      <c r="M40" s="222">
        <f t="shared" si="0"/>
        <v>350000</v>
      </c>
      <c r="N40" s="223">
        <v>2023</v>
      </c>
      <c r="O40" s="224">
        <v>2027</v>
      </c>
      <c r="P40" s="225"/>
      <c r="Q40" s="224"/>
      <c r="R40" s="431" t="s">
        <v>378</v>
      </c>
      <c r="S40" s="46" t="s">
        <v>110</v>
      </c>
      <c r="T40" s="411"/>
      <c r="U40" s="411"/>
      <c r="V40" s="411"/>
      <c r="W40" s="411"/>
      <c r="X40" s="411"/>
      <c r="Y40" s="411"/>
      <c r="Z40" s="411"/>
      <c r="AA40" s="411"/>
    </row>
    <row r="41" spans="1:27" s="12" customFormat="1" ht="45.75" thickBot="1" x14ac:dyDescent="0.3">
      <c r="A41" s="73">
        <f t="shared" si="2"/>
        <v>38</v>
      </c>
      <c r="B41" s="42" t="s">
        <v>373</v>
      </c>
      <c r="C41" s="46" t="s">
        <v>374</v>
      </c>
      <c r="D41" s="46">
        <v>70992649</v>
      </c>
      <c r="E41" s="46">
        <v>107542765</v>
      </c>
      <c r="F41" s="47">
        <v>650055926</v>
      </c>
      <c r="G41" s="226" t="s">
        <v>379</v>
      </c>
      <c r="H41" s="227" t="s">
        <v>105</v>
      </c>
      <c r="I41" s="144" t="s">
        <v>98</v>
      </c>
      <c r="J41" s="228" t="s">
        <v>375</v>
      </c>
      <c r="K41" s="136" t="s">
        <v>380</v>
      </c>
      <c r="L41" s="229">
        <v>5000000</v>
      </c>
      <c r="M41" s="82">
        <f t="shared" si="0"/>
        <v>3500000</v>
      </c>
      <c r="N41" s="138">
        <v>2023</v>
      </c>
      <c r="O41" s="139">
        <v>2027</v>
      </c>
      <c r="P41" s="140" t="s">
        <v>107</v>
      </c>
      <c r="Q41" s="139"/>
      <c r="R41" s="432" t="s">
        <v>338</v>
      </c>
      <c r="S41" s="46" t="s">
        <v>110</v>
      </c>
      <c r="T41" s="411"/>
      <c r="U41" s="411"/>
      <c r="V41" s="411"/>
      <c r="W41" s="411"/>
      <c r="X41" s="411"/>
      <c r="Y41" s="411"/>
      <c r="Z41" s="411"/>
      <c r="AA41" s="411"/>
    </row>
    <row r="42" spans="1:27" s="12" customFormat="1" ht="30.75" thickBot="1" x14ac:dyDescent="0.3">
      <c r="A42" s="73">
        <f t="shared" si="2"/>
        <v>39</v>
      </c>
      <c r="B42" s="42" t="s">
        <v>373</v>
      </c>
      <c r="C42" s="46" t="s">
        <v>374</v>
      </c>
      <c r="D42" s="46">
        <v>70992649</v>
      </c>
      <c r="E42" s="46">
        <v>107542765</v>
      </c>
      <c r="F42" s="47">
        <v>650055926</v>
      </c>
      <c r="G42" s="231" t="s">
        <v>393</v>
      </c>
      <c r="H42" s="227" t="s">
        <v>105</v>
      </c>
      <c r="I42" s="144" t="s">
        <v>98</v>
      </c>
      <c r="J42" s="228" t="s">
        <v>375</v>
      </c>
      <c r="K42" s="148" t="s">
        <v>394</v>
      </c>
      <c r="L42" s="229">
        <v>4000000</v>
      </c>
      <c r="M42" s="82">
        <f t="shared" si="0"/>
        <v>2800000</v>
      </c>
      <c r="N42" s="138">
        <v>2023</v>
      </c>
      <c r="O42" s="139">
        <v>2027</v>
      </c>
      <c r="P42" s="140"/>
      <c r="Q42" s="232"/>
      <c r="R42" s="180" t="s">
        <v>395</v>
      </c>
      <c r="S42" s="46" t="s">
        <v>110</v>
      </c>
      <c r="T42" s="411"/>
      <c r="U42" s="411"/>
      <c r="V42" s="411"/>
      <c r="W42" s="411"/>
      <c r="X42" s="411"/>
      <c r="Y42" s="411"/>
      <c r="Z42" s="411"/>
      <c r="AA42" s="411"/>
    </row>
    <row r="43" spans="1:27" s="12" customFormat="1" ht="60.75" thickBot="1" x14ac:dyDescent="0.3">
      <c r="A43" s="73">
        <f t="shared" si="2"/>
        <v>40</v>
      </c>
      <c r="B43" s="312" t="s">
        <v>263</v>
      </c>
      <c r="C43" s="326" t="s">
        <v>264</v>
      </c>
      <c r="D43" s="326">
        <v>60610859</v>
      </c>
      <c r="E43" s="326">
        <v>107542773</v>
      </c>
      <c r="F43" s="327">
        <v>650049306</v>
      </c>
      <c r="G43" s="328" t="s">
        <v>265</v>
      </c>
      <c r="H43" s="329" t="s">
        <v>105</v>
      </c>
      <c r="I43" s="318" t="s">
        <v>98</v>
      </c>
      <c r="J43" s="330" t="s">
        <v>266</v>
      </c>
      <c r="K43" s="331" t="s">
        <v>267</v>
      </c>
      <c r="L43" s="332">
        <v>300000</v>
      </c>
      <c r="M43" s="333">
        <f t="shared" si="0"/>
        <v>210000</v>
      </c>
      <c r="N43" s="334">
        <v>2027</v>
      </c>
      <c r="O43" s="325">
        <v>2027</v>
      </c>
      <c r="P43" s="335"/>
      <c r="Q43" s="336"/>
      <c r="R43" s="433" t="s">
        <v>371</v>
      </c>
      <c r="S43" s="313" t="s">
        <v>110</v>
      </c>
      <c r="T43" s="411"/>
      <c r="U43" s="411"/>
      <c r="V43" s="411"/>
      <c r="W43" s="411"/>
      <c r="X43" s="411"/>
      <c r="Y43" s="411"/>
      <c r="Z43" s="411"/>
      <c r="AA43" s="411"/>
    </row>
    <row r="44" spans="1:27" s="12" customFormat="1" ht="60" x14ac:dyDescent="0.25">
      <c r="A44" s="73">
        <f t="shared" si="2"/>
        <v>41</v>
      </c>
      <c r="B44" s="42" t="s">
        <v>263</v>
      </c>
      <c r="C44" s="234" t="s">
        <v>264</v>
      </c>
      <c r="D44" s="234">
        <v>60610859</v>
      </c>
      <c r="E44" s="234">
        <v>107542773</v>
      </c>
      <c r="F44" s="235">
        <v>650049306</v>
      </c>
      <c r="G44" s="141" t="s">
        <v>272</v>
      </c>
      <c r="H44" s="49" t="s">
        <v>105</v>
      </c>
      <c r="I44" s="46" t="s">
        <v>98</v>
      </c>
      <c r="J44" s="232" t="s">
        <v>266</v>
      </c>
      <c r="K44" s="237" t="s">
        <v>273</v>
      </c>
      <c r="L44" s="229">
        <v>4000000</v>
      </c>
      <c r="M44" s="239">
        <f t="shared" si="0"/>
        <v>2800000</v>
      </c>
      <c r="N44" s="138">
        <v>2024</v>
      </c>
      <c r="O44" s="139">
        <v>2027</v>
      </c>
      <c r="P44" s="153"/>
      <c r="Q44" s="238"/>
      <c r="R44" s="434" t="s">
        <v>274</v>
      </c>
      <c r="S44" s="46" t="s">
        <v>110</v>
      </c>
      <c r="T44" s="411"/>
      <c r="U44" s="411"/>
      <c r="V44" s="411"/>
      <c r="W44" s="411"/>
      <c r="X44" s="411"/>
      <c r="Y44" s="411"/>
      <c r="Z44" s="411"/>
      <c r="AA44" s="411"/>
    </row>
    <row r="45" spans="1:27" s="12" customFormat="1" ht="26.25" x14ac:dyDescent="0.25">
      <c r="A45" s="45">
        <f>A44+1</f>
        <v>42</v>
      </c>
      <c r="B45" s="42" t="s">
        <v>432</v>
      </c>
      <c r="C45" s="46" t="s">
        <v>434</v>
      </c>
      <c r="D45" s="46">
        <v>70988773</v>
      </c>
      <c r="E45" s="46">
        <v>107542871</v>
      </c>
      <c r="F45" s="46">
        <v>650033299</v>
      </c>
      <c r="G45" s="48" t="s">
        <v>436</v>
      </c>
      <c r="H45" s="49" t="s">
        <v>105</v>
      </c>
      <c r="I45" s="46" t="s">
        <v>98</v>
      </c>
      <c r="J45" s="240" t="s">
        <v>435</v>
      </c>
      <c r="K45" s="241" t="s">
        <v>437</v>
      </c>
      <c r="L45" s="242">
        <v>5000000</v>
      </c>
      <c r="M45" s="243">
        <f t="shared" si="0"/>
        <v>3500000</v>
      </c>
      <c r="N45" s="234">
        <v>2024</v>
      </c>
      <c r="O45" s="234" t="s">
        <v>493</v>
      </c>
      <c r="P45" s="78"/>
      <c r="Q45" s="78"/>
      <c r="R45" s="180" t="s">
        <v>439</v>
      </c>
      <c r="S45" s="46" t="s">
        <v>110</v>
      </c>
      <c r="T45" s="411"/>
      <c r="U45" s="411"/>
      <c r="V45" s="411"/>
      <c r="W45" s="411"/>
      <c r="X45" s="411"/>
      <c r="Y45" s="411"/>
      <c r="Z45" s="411"/>
      <c r="AA45" s="411"/>
    </row>
    <row r="46" spans="1:27" s="12" customFormat="1" ht="39" x14ac:dyDescent="0.25">
      <c r="A46" s="45">
        <f t="shared" si="2"/>
        <v>43</v>
      </c>
      <c r="B46" s="42" t="s">
        <v>432</v>
      </c>
      <c r="C46" s="46" t="s">
        <v>434</v>
      </c>
      <c r="D46" s="46">
        <v>70988773</v>
      </c>
      <c r="E46" s="46">
        <v>107542871</v>
      </c>
      <c r="F46" s="46">
        <v>650033299</v>
      </c>
      <c r="G46" s="48" t="s">
        <v>444</v>
      </c>
      <c r="H46" s="49" t="s">
        <v>105</v>
      </c>
      <c r="I46" s="46" t="s">
        <v>98</v>
      </c>
      <c r="J46" s="240" t="s">
        <v>435</v>
      </c>
      <c r="K46" s="241" t="s">
        <v>445</v>
      </c>
      <c r="L46" s="242">
        <v>4000000</v>
      </c>
      <c r="M46" s="243">
        <f t="shared" si="0"/>
        <v>2800000</v>
      </c>
      <c r="N46" s="234">
        <v>2024</v>
      </c>
      <c r="O46" s="234">
        <v>2027</v>
      </c>
      <c r="P46" s="78"/>
      <c r="Q46" s="78"/>
      <c r="R46" s="180" t="s">
        <v>439</v>
      </c>
      <c r="S46" s="46" t="s">
        <v>110</v>
      </c>
      <c r="T46" s="411"/>
      <c r="U46" s="411"/>
      <c r="V46" s="411"/>
      <c r="W46" s="411"/>
      <c r="X46" s="411"/>
      <c r="Y46" s="411"/>
      <c r="Z46" s="411"/>
      <c r="AA46" s="411"/>
    </row>
    <row r="47" spans="1:27" s="12" customFormat="1" ht="39" x14ac:dyDescent="0.25">
      <c r="A47" s="45">
        <f t="shared" si="2"/>
        <v>44</v>
      </c>
      <c r="B47" s="42" t="s">
        <v>432</v>
      </c>
      <c r="C47" s="46" t="s">
        <v>434</v>
      </c>
      <c r="D47" s="46">
        <v>70988773</v>
      </c>
      <c r="E47" s="46">
        <v>107542871</v>
      </c>
      <c r="F47" s="46">
        <v>650033299</v>
      </c>
      <c r="G47" s="48" t="s">
        <v>452</v>
      </c>
      <c r="H47" s="49" t="s">
        <v>105</v>
      </c>
      <c r="I47" s="46" t="s">
        <v>98</v>
      </c>
      <c r="J47" s="240" t="s">
        <v>435</v>
      </c>
      <c r="K47" s="241" t="s">
        <v>453</v>
      </c>
      <c r="L47" s="244">
        <v>1000000</v>
      </c>
      <c r="M47" s="243">
        <f t="shared" si="0"/>
        <v>700000</v>
      </c>
      <c r="N47" s="234">
        <v>2024</v>
      </c>
      <c r="O47" s="234">
        <v>2027</v>
      </c>
      <c r="P47" s="78"/>
      <c r="Q47" s="78"/>
      <c r="R47" s="180" t="s">
        <v>439</v>
      </c>
      <c r="S47" s="46" t="s">
        <v>110</v>
      </c>
      <c r="T47" s="411"/>
      <c r="U47" s="411"/>
      <c r="V47" s="411"/>
      <c r="W47" s="411"/>
      <c r="X47" s="411"/>
      <c r="Y47" s="411"/>
      <c r="Z47" s="411"/>
      <c r="AA47" s="411"/>
    </row>
    <row r="48" spans="1:27" s="12" customFormat="1" ht="26.25" x14ac:dyDescent="0.25">
      <c r="A48" s="45">
        <f t="shared" ref="A48:A49" si="3">A47+1</f>
        <v>45</v>
      </c>
      <c r="B48" s="42" t="s">
        <v>432</v>
      </c>
      <c r="C48" s="46" t="s">
        <v>434</v>
      </c>
      <c r="D48" s="46">
        <v>70988773</v>
      </c>
      <c r="E48" s="46">
        <v>107542871</v>
      </c>
      <c r="F48" s="46">
        <v>650033299</v>
      </c>
      <c r="G48" s="48" t="s">
        <v>454</v>
      </c>
      <c r="H48" s="49" t="s">
        <v>105</v>
      </c>
      <c r="I48" s="46" t="s">
        <v>98</v>
      </c>
      <c r="J48" s="240" t="s">
        <v>435</v>
      </c>
      <c r="K48" s="241" t="s">
        <v>455</v>
      </c>
      <c r="L48" s="244">
        <v>5000000</v>
      </c>
      <c r="M48" s="243">
        <f t="shared" si="0"/>
        <v>3500000</v>
      </c>
      <c r="N48" s="234">
        <v>2024</v>
      </c>
      <c r="O48" s="234">
        <v>2027</v>
      </c>
      <c r="P48" s="78"/>
      <c r="Q48" s="78"/>
      <c r="R48" s="180" t="s">
        <v>439</v>
      </c>
      <c r="S48" s="46" t="s">
        <v>110</v>
      </c>
      <c r="T48" s="411"/>
      <c r="U48" s="411"/>
      <c r="V48" s="411"/>
      <c r="W48" s="411"/>
      <c r="X48" s="411"/>
      <c r="Y48" s="411"/>
      <c r="Z48" s="411"/>
      <c r="AA48" s="411"/>
    </row>
    <row r="49" spans="1:27" s="12" customFormat="1" ht="45.75" thickBot="1" x14ac:dyDescent="0.3">
      <c r="A49" s="45">
        <f t="shared" si="3"/>
        <v>46</v>
      </c>
      <c r="B49" s="233" t="s">
        <v>279</v>
      </c>
      <c r="C49" s="234" t="s">
        <v>280</v>
      </c>
      <c r="D49" s="234">
        <v>75005816</v>
      </c>
      <c r="E49" s="234">
        <v>107542617</v>
      </c>
      <c r="F49" s="235">
        <v>650049179</v>
      </c>
      <c r="G49" s="141" t="s">
        <v>287</v>
      </c>
      <c r="H49" s="49" t="s">
        <v>105</v>
      </c>
      <c r="I49" s="46" t="s">
        <v>98</v>
      </c>
      <c r="J49" s="232" t="s">
        <v>278</v>
      </c>
      <c r="K49" s="245" t="s">
        <v>288</v>
      </c>
      <c r="L49" s="246">
        <v>5000000</v>
      </c>
      <c r="M49" s="247">
        <f t="shared" si="0"/>
        <v>3500000</v>
      </c>
      <c r="N49" s="223">
        <v>2023</v>
      </c>
      <c r="O49" s="224">
        <v>2027</v>
      </c>
      <c r="P49" s="225" t="s">
        <v>107</v>
      </c>
      <c r="Q49" s="248"/>
      <c r="R49" s="435" t="s">
        <v>285</v>
      </c>
      <c r="S49" s="46" t="s">
        <v>110</v>
      </c>
      <c r="T49" s="411"/>
      <c r="U49" s="411"/>
      <c r="V49" s="411"/>
      <c r="W49" s="411"/>
      <c r="X49" s="411"/>
      <c r="Y49" s="411"/>
      <c r="Z49" s="411"/>
      <c r="AA49" s="411"/>
    </row>
    <row r="50" spans="1:27" s="12" customFormat="1" ht="45.75" thickBot="1" x14ac:dyDescent="0.3">
      <c r="A50" s="73">
        <f t="shared" si="2"/>
        <v>47</v>
      </c>
      <c r="B50" s="233" t="s">
        <v>279</v>
      </c>
      <c r="C50" s="234" t="s">
        <v>280</v>
      </c>
      <c r="D50" s="234">
        <v>75005816</v>
      </c>
      <c r="E50" s="234">
        <v>107542617</v>
      </c>
      <c r="F50" s="235">
        <v>650049179</v>
      </c>
      <c r="G50" s="231" t="s">
        <v>145</v>
      </c>
      <c r="H50" s="49" t="s">
        <v>105</v>
      </c>
      <c r="I50" s="46" t="s">
        <v>98</v>
      </c>
      <c r="J50" s="232" t="s">
        <v>278</v>
      </c>
      <c r="K50" s="237" t="s">
        <v>286</v>
      </c>
      <c r="L50" s="229">
        <v>600000</v>
      </c>
      <c r="M50" s="184">
        <f t="shared" si="0"/>
        <v>420000</v>
      </c>
      <c r="N50" s="138">
        <v>2023</v>
      </c>
      <c r="O50" s="139">
        <v>2025</v>
      </c>
      <c r="P50" s="153"/>
      <c r="Q50" s="238"/>
      <c r="R50" s="434" t="s">
        <v>285</v>
      </c>
      <c r="S50" s="46" t="s">
        <v>110</v>
      </c>
      <c r="T50" s="411"/>
      <c r="U50" s="411"/>
      <c r="V50" s="411"/>
      <c r="W50" s="411"/>
      <c r="X50" s="411"/>
      <c r="Y50" s="411"/>
      <c r="Z50" s="411"/>
      <c r="AA50" s="411"/>
    </row>
    <row r="51" spans="1:27" s="12" customFormat="1" ht="15.75" thickBot="1" x14ac:dyDescent="0.3">
      <c r="A51" s="73"/>
      <c r="B51" s="74"/>
      <c r="C51" s="75"/>
      <c r="D51" s="75"/>
      <c r="E51" s="75"/>
      <c r="F51" s="76"/>
      <c r="G51" s="77"/>
      <c r="H51" s="78"/>
      <c r="I51" s="78"/>
      <c r="J51" s="79"/>
      <c r="K51" s="80"/>
      <c r="L51" s="81"/>
      <c r="M51" s="82">
        <f>L51/100*70</f>
        <v>0</v>
      </c>
      <c r="N51" s="83"/>
      <c r="O51" s="84"/>
      <c r="P51" s="85"/>
      <c r="Q51" s="84"/>
      <c r="R51" s="410"/>
      <c r="S51" s="78"/>
      <c r="T51" s="411"/>
      <c r="U51" s="411"/>
      <c r="V51" s="411"/>
      <c r="W51" s="411"/>
      <c r="X51" s="411"/>
      <c r="Y51" s="411"/>
      <c r="Z51" s="411"/>
      <c r="AA51" s="411"/>
    </row>
    <row r="52" spans="1:27" s="12" customFormat="1" x14ac:dyDescent="0.25">
      <c r="G52" s="68"/>
      <c r="K52" s="86"/>
      <c r="L52" s="87"/>
      <c r="M52" s="87"/>
      <c r="T52" s="411"/>
      <c r="U52" s="411"/>
      <c r="V52" s="411"/>
      <c r="W52" s="411"/>
      <c r="X52" s="411"/>
      <c r="Y52" s="411"/>
      <c r="Z52" s="411"/>
      <c r="AA52" s="411"/>
    </row>
    <row r="53" spans="1:27" s="12" customFormat="1" x14ac:dyDescent="0.25">
      <c r="A53" s="66"/>
      <c r="G53" s="68"/>
      <c r="K53" s="88"/>
      <c r="T53" s="411"/>
      <c r="U53" s="411"/>
      <c r="V53" s="411"/>
      <c r="W53" s="411"/>
      <c r="X53" s="411"/>
      <c r="Y53" s="411"/>
      <c r="Z53" s="411"/>
      <c r="AA53" s="411"/>
    </row>
    <row r="54" spans="1:27" s="12" customFormat="1" x14ac:dyDescent="0.25">
      <c r="G54" s="68"/>
      <c r="K54" s="88"/>
      <c r="T54" s="411"/>
      <c r="U54" s="411"/>
      <c r="V54" s="411"/>
      <c r="W54" s="411"/>
      <c r="X54" s="411"/>
      <c r="Y54" s="411"/>
      <c r="Z54" s="411"/>
      <c r="AA54" s="411"/>
    </row>
    <row r="55" spans="1:27" s="12" customFormat="1" x14ac:dyDescent="0.25">
      <c r="G55" s="68"/>
      <c r="K55" s="88"/>
      <c r="T55" s="411"/>
      <c r="U55" s="411"/>
      <c r="V55" s="411"/>
      <c r="W55" s="411"/>
      <c r="X55" s="411"/>
      <c r="Y55" s="411"/>
      <c r="Z55" s="411"/>
      <c r="AA55" s="411"/>
    </row>
    <row r="56" spans="1:27" s="43" customFormat="1" x14ac:dyDescent="0.25">
      <c r="A56" s="43" t="s">
        <v>586</v>
      </c>
      <c r="G56" s="89"/>
      <c r="K56" s="90"/>
      <c r="T56" s="418"/>
      <c r="U56" s="418"/>
      <c r="V56" s="418"/>
      <c r="W56" s="418"/>
      <c r="X56" s="418"/>
      <c r="Y56" s="418"/>
      <c r="Z56" s="418"/>
      <c r="AA56" s="418"/>
    </row>
    <row r="57" spans="1:27" s="12" customFormat="1" x14ac:dyDescent="0.25">
      <c r="G57" s="68"/>
      <c r="K57" s="88"/>
      <c r="T57" s="411"/>
      <c r="U57" s="411"/>
      <c r="V57" s="411"/>
      <c r="W57" s="411"/>
      <c r="X57" s="411"/>
      <c r="Y57" s="411"/>
      <c r="Z57" s="411"/>
      <c r="AA57" s="411"/>
    </row>
    <row r="58" spans="1:27" s="12" customFormat="1" x14ac:dyDescent="0.25">
      <c r="G58" s="68" t="s">
        <v>406</v>
      </c>
      <c r="K58" s="88"/>
      <c r="T58" s="411"/>
      <c r="U58" s="411"/>
      <c r="V58" s="411"/>
      <c r="W58" s="411"/>
      <c r="X58" s="411"/>
      <c r="Y58" s="411"/>
      <c r="Z58" s="411"/>
      <c r="AA58" s="411"/>
    </row>
    <row r="59" spans="1:27" s="12" customFormat="1" x14ac:dyDescent="0.25">
      <c r="G59" s="68" t="s">
        <v>251</v>
      </c>
      <c r="K59" s="88"/>
      <c r="T59" s="411"/>
      <c r="U59" s="411"/>
      <c r="V59" s="411"/>
      <c r="W59" s="411"/>
      <c r="X59" s="411"/>
      <c r="Y59" s="411"/>
      <c r="Z59" s="411"/>
      <c r="AA59" s="411"/>
    </row>
    <row r="60" spans="1:27" s="12" customFormat="1" x14ac:dyDescent="0.25">
      <c r="G60" s="68"/>
      <c r="K60" s="88"/>
      <c r="T60" s="411"/>
      <c r="U60" s="411"/>
      <c r="V60" s="411"/>
      <c r="W60" s="411"/>
      <c r="X60" s="411"/>
      <c r="Y60" s="411"/>
      <c r="Z60" s="411"/>
      <c r="AA60" s="411"/>
    </row>
    <row r="61" spans="1:27" s="12" customFormat="1" x14ac:dyDescent="0.25">
      <c r="A61" s="65" t="s">
        <v>35</v>
      </c>
      <c r="G61" s="68"/>
      <c r="K61" s="88"/>
      <c r="T61" s="411"/>
      <c r="U61" s="411"/>
      <c r="V61" s="411"/>
      <c r="W61" s="411"/>
      <c r="X61" s="411"/>
      <c r="Y61" s="411"/>
      <c r="Z61" s="411"/>
      <c r="AA61" s="411"/>
    </row>
    <row r="62" spans="1:27" s="12" customFormat="1" x14ac:dyDescent="0.25">
      <c r="A62" s="65" t="s">
        <v>36</v>
      </c>
      <c r="B62" s="65"/>
      <c r="G62" s="68"/>
      <c r="K62" s="88"/>
      <c r="T62" s="411"/>
      <c r="U62" s="411"/>
      <c r="V62" s="411"/>
      <c r="W62" s="411"/>
      <c r="X62" s="411"/>
      <c r="Y62" s="411"/>
      <c r="Z62" s="411"/>
      <c r="AA62" s="411"/>
    </row>
    <row r="63" spans="1:27" s="12" customFormat="1" x14ac:dyDescent="0.25">
      <c r="A63" s="65" t="s">
        <v>37</v>
      </c>
      <c r="G63" s="68"/>
      <c r="K63" s="88"/>
      <c r="T63" s="411"/>
      <c r="U63" s="411"/>
      <c r="V63" s="411"/>
      <c r="W63" s="411"/>
      <c r="X63" s="411"/>
      <c r="Y63" s="411"/>
      <c r="Z63" s="411"/>
      <c r="AA63" s="411"/>
    </row>
    <row r="64" spans="1:27" s="12" customFormat="1" x14ac:dyDescent="0.25">
      <c r="G64" s="68"/>
      <c r="K64" s="88"/>
      <c r="T64" s="411"/>
      <c r="U64" s="411"/>
      <c r="V64" s="411"/>
      <c r="W64" s="411"/>
      <c r="X64" s="411"/>
      <c r="Y64" s="411"/>
      <c r="Z64" s="411"/>
      <c r="AA64" s="411"/>
    </row>
    <row r="65" spans="1:27" s="12" customFormat="1" x14ac:dyDescent="0.25">
      <c r="A65" s="12" t="s">
        <v>38</v>
      </c>
      <c r="G65" s="68"/>
      <c r="K65" s="88"/>
      <c r="T65" s="411"/>
      <c r="U65" s="411"/>
      <c r="V65" s="411"/>
      <c r="W65" s="411"/>
      <c r="X65" s="411"/>
      <c r="Y65" s="411"/>
      <c r="Z65" s="411"/>
      <c r="AA65" s="411"/>
    </row>
    <row r="66" spans="1:27" s="12" customFormat="1" x14ac:dyDescent="0.25">
      <c r="G66" s="68"/>
      <c r="K66" s="88"/>
      <c r="T66" s="411"/>
      <c r="U66" s="411"/>
      <c r="V66" s="411"/>
      <c r="W66" s="411"/>
      <c r="X66" s="411"/>
      <c r="Y66" s="411"/>
      <c r="Z66" s="411"/>
      <c r="AA66" s="411"/>
    </row>
    <row r="67" spans="1:27" s="91" customFormat="1" x14ac:dyDescent="0.25">
      <c r="A67" s="43" t="s">
        <v>39</v>
      </c>
      <c r="G67" s="92"/>
      <c r="K67" s="93"/>
      <c r="T67" s="420"/>
      <c r="U67" s="420"/>
      <c r="V67" s="420"/>
      <c r="W67" s="420"/>
      <c r="X67" s="420"/>
      <c r="Y67" s="420"/>
      <c r="Z67" s="420"/>
      <c r="AA67" s="420"/>
    </row>
    <row r="68" spans="1:27" s="12" customFormat="1" x14ac:dyDescent="0.25">
      <c r="G68" s="68"/>
      <c r="K68" s="88"/>
      <c r="T68" s="411"/>
      <c r="U68" s="411"/>
      <c r="V68" s="411"/>
      <c r="W68" s="411"/>
      <c r="X68" s="411"/>
      <c r="Y68" s="411"/>
      <c r="Z68" s="411"/>
      <c r="AA68" s="411"/>
    </row>
    <row r="69" spans="1:27" s="12" customFormat="1" x14ac:dyDescent="0.25">
      <c r="A69" s="43" t="s">
        <v>40</v>
      </c>
      <c r="G69" s="68"/>
      <c r="K69" s="88"/>
      <c r="T69" s="411"/>
      <c r="U69" s="411"/>
      <c r="V69" s="411"/>
      <c r="W69" s="411"/>
      <c r="X69" s="411"/>
      <c r="Y69" s="411"/>
      <c r="Z69" s="411"/>
      <c r="AA69" s="411"/>
    </row>
    <row r="70" spans="1:27" s="12" customFormat="1" x14ac:dyDescent="0.25">
      <c r="G70" s="68"/>
      <c r="K70" s="88"/>
      <c r="T70" s="411"/>
      <c r="U70" s="411"/>
      <c r="V70" s="411"/>
      <c r="W70" s="411"/>
      <c r="X70" s="411"/>
      <c r="Y70" s="411"/>
      <c r="Z70" s="411"/>
      <c r="AA70" s="411"/>
    </row>
    <row r="71" spans="1:27" s="12" customFormat="1" x14ac:dyDescent="0.25">
      <c r="G71" s="68"/>
      <c r="K71" s="88"/>
      <c r="T71" s="411"/>
      <c r="U71" s="411"/>
      <c r="V71" s="411"/>
      <c r="W71" s="411"/>
      <c r="X71" s="411"/>
      <c r="Y71" s="411"/>
      <c r="Z71" s="411"/>
      <c r="AA71" s="411"/>
    </row>
    <row r="72" spans="1:27" s="12" customFormat="1" x14ac:dyDescent="0.25">
      <c r="G72" s="68"/>
      <c r="K72" s="88"/>
      <c r="T72" s="411"/>
      <c r="U72" s="411"/>
      <c r="V72" s="411"/>
      <c r="W72" s="411"/>
      <c r="X72" s="411"/>
      <c r="Y72" s="411"/>
      <c r="Z72" s="411"/>
      <c r="AA72" s="411"/>
    </row>
    <row r="73" spans="1:27" s="12" customFormat="1" x14ac:dyDescent="0.25">
      <c r="G73" s="68"/>
      <c r="K73" s="88"/>
      <c r="T73" s="411"/>
      <c r="U73" s="411"/>
      <c r="V73" s="411"/>
      <c r="W73" s="411"/>
      <c r="X73" s="411"/>
      <c r="Y73" s="411"/>
      <c r="Z73" s="411"/>
      <c r="AA73" s="411"/>
    </row>
    <row r="74" spans="1:27" s="12" customFormat="1" x14ac:dyDescent="0.25">
      <c r="G74" s="68"/>
      <c r="K74" s="88"/>
      <c r="T74" s="411"/>
      <c r="U74" s="411"/>
      <c r="V74" s="411"/>
      <c r="W74" s="411"/>
      <c r="X74" s="411"/>
      <c r="Y74" s="411"/>
      <c r="Z74" s="411"/>
      <c r="AA74" s="411"/>
    </row>
    <row r="75" spans="1:27" s="12" customFormat="1" x14ac:dyDescent="0.25">
      <c r="G75" s="68"/>
      <c r="K75" s="88"/>
      <c r="T75" s="411"/>
      <c r="U75" s="411"/>
      <c r="V75" s="411"/>
      <c r="W75" s="411"/>
      <c r="X75" s="411"/>
      <c r="Y75" s="411"/>
      <c r="Z75" s="411"/>
      <c r="AA75" s="411"/>
    </row>
    <row r="76" spans="1:27" s="12" customFormat="1" x14ac:dyDescent="0.25">
      <c r="G76" s="68"/>
      <c r="K76" s="88"/>
      <c r="T76" s="411"/>
      <c r="U76" s="411"/>
      <c r="V76" s="411"/>
      <c r="W76" s="411"/>
      <c r="X76" s="411"/>
      <c r="Y76" s="411"/>
      <c r="Z76" s="411"/>
      <c r="AA76" s="411"/>
    </row>
  </sheetData>
  <autoFilter ref="A3:S3">
    <sortState ref="A5:S26">
      <sortCondition ref="J3"/>
    </sortState>
  </autoFilter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3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8"/>
  <sheetViews>
    <sheetView topLeftCell="A169" zoomScaleNormal="100" workbookViewId="0">
      <selection activeCell="G173" sqref="G173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26" customWidth="1"/>
    <col min="5" max="5" width="13.28515625" style="26" customWidth="1"/>
    <col min="6" max="6" width="17.85546875" style="26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26" customWidth="1"/>
    <col min="17" max="19" width="10.42578125" style="26" customWidth="1"/>
    <col min="20" max="21" width="13.42578125" style="1" customWidth="1"/>
    <col min="22" max="23" width="14" style="1" customWidth="1"/>
    <col min="24" max="24" width="12.28515625" style="1" customWidth="1"/>
    <col min="25" max="25" width="35.285156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483" t="s">
        <v>41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5"/>
    </row>
    <row r="2" spans="1:26" s="2" customFormat="1" ht="29.1" customHeight="1" thickBot="1" x14ac:dyDescent="0.3">
      <c r="A2" s="486" t="s">
        <v>11</v>
      </c>
      <c r="B2" s="459" t="s">
        <v>12</v>
      </c>
      <c r="C2" s="460"/>
      <c r="D2" s="460"/>
      <c r="E2" s="460"/>
      <c r="F2" s="461"/>
      <c r="G2" s="493" t="s">
        <v>13</v>
      </c>
      <c r="H2" s="476" t="s">
        <v>42</v>
      </c>
      <c r="I2" s="481" t="s">
        <v>77</v>
      </c>
      <c r="J2" s="496" t="s">
        <v>15</v>
      </c>
      <c r="K2" s="508" t="s">
        <v>16</v>
      </c>
      <c r="L2" s="462" t="s">
        <v>43</v>
      </c>
      <c r="M2" s="463"/>
      <c r="N2" s="464" t="s">
        <v>18</v>
      </c>
      <c r="O2" s="465"/>
      <c r="P2" s="503" t="s">
        <v>44</v>
      </c>
      <c r="Q2" s="504"/>
      <c r="R2" s="504"/>
      <c r="S2" s="504"/>
      <c r="T2" s="504"/>
      <c r="U2" s="504"/>
      <c r="V2" s="504"/>
      <c r="W2" s="505"/>
      <c r="X2" s="505"/>
      <c r="Y2" s="438" t="s">
        <v>20</v>
      </c>
      <c r="Z2" s="439"/>
    </row>
    <row r="3" spans="1:26" ht="26.25" customHeight="1" x14ac:dyDescent="0.25">
      <c r="A3" s="487"/>
      <c r="B3" s="493" t="s">
        <v>21</v>
      </c>
      <c r="C3" s="489" t="s">
        <v>22</v>
      </c>
      <c r="D3" s="489" t="s">
        <v>23</v>
      </c>
      <c r="E3" s="489" t="s">
        <v>24</v>
      </c>
      <c r="F3" s="491" t="s">
        <v>25</v>
      </c>
      <c r="G3" s="494"/>
      <c r="H3" s="477"/>
      <c r="I3" s="482"/>
      <c r="J3" s="497"/>
      <c r="K3" s="509"/>
      <c r="L3" s="470" t="s">
        <v>26</v>
      </c>
      <c r="M3" s="471" t="s">
        <v>45</v>
      </c>
      <c r="N3" s="472" t="s">
        <v>28</v>
      </c>
      <c r="O3" s="474" t="s">
        <v>29</v>
      </c>
      <c r="P3" s="506" t="s">
        <v>46</v>
      </c>
      <c r="Q3" s="507"/>
      <c r="R3" s="507"/>
      <c r="S3" s="508"/>
      <c r="T3" s="479" t="s">
        <v>47</v>
      </c>
      <c r="U3" s="499" t="s">
        <v>92</v>
      </c>
      <c r="V3" s="499" t="s">
        <v>93</v>
      </c>
      <c r="W3" s="479" t="s">
        <v>48</v>
      </c>
      <c r="X3" s="501" t="s">
        <v>79</v>
      </c>
      <c r="Y3" s="466" t="s">
        <v>32</v>
      </c>
      <c r="Z3" s="468" t="s">
        <v>33</v>
      </c>
    </row>
    <row r="4" spans="1:26" ht="80.099999999999994" customHeight="1" thickBot="1" x14ac:dyDescent="0.3">
      <c r="A4" s="488"/>
      <c r="B4" s="495"/>
      <c r="C4" s="490"/>
      <c r="D4" s="490"/>
      <c r="E4" s="490"/>
      <c r="F4" s="492"/>
      <c r="G4" s="495"/>
      <c r="H4" s="478"/>
      <c r="I4" s="482"/>
      <c r="J4" s="498"/>
      <c r="K4" s="510"/>
      <c r="L4" s="466"/>
      <c r="M4" s="468"/>
      <c r="N4" s="473"/>
      <c r="O4" s="475"/>
      <c r="P4" s="4" t="s">
        <v>71</v>
      </c>
      <c r="Q4" s="5" t="s">
        <v>49</v>
      </c>
      <c r="R4" s="5" t="s">
        <v>50</v>
      </c>
      <c r="S4" s="6" t="s">
        <v>51</v>
      </c>
      <c r="T4" s="480"/>
      <c r="U4" s="500"/>
      <c r="V4" s="500"/>
      <c r="W4" s="480"/>
      <c r="X4" s="502"/>
      <c r="Y4" s="467"/>
      <c r="Z4" s="469"/>
    </row>
    <row r="5" spans="1:26" s="119" customFormat="1" ht="39" thickBot="1" x14ac:dyDescent="0.25">
      <c r="A5" s="94">
        <v>1</v>
      </c>
      <c r="B5" s="95" t="s">
        <v>252</v>
      </c>
      <c r="C5" s="96" t="s">
        <v>253</v>
      </c>
      <c r="D5" s="96">
        <v>75005808</v>
      </c>
      <c r="E5" s="96">
        <v>102152829</v>
      </c>
      <c r="F5" s="97">
        <v>650013743</v>
      </c>
      <c r="G5" s="59" t="s">
        <v>254</v>
      </c>
      <c r="H5" s="103" t="s">
        <v>105</v>
      </c>
      <c r="I5" s="96" t="s">
        <v>98</v>
      </c>
      <c r="J5" s="97" t="s">
        <v>255</v>
      </c>
      <c r="K5" s="249" t="s">
        <v>256</v>
      </c>
      <c r="L5" s="101">
        <v>45000000</v>
      </c>
      <c r="M5" s="250">
        <f t="shared" ref="M5:M41" si="0">L5/100*70</f>
        <v>31500000</v>
      </c>
      <c r="N5" s="103">
        <v>2023</v>
      </c>
      <c r="O5" s="104">
        <v>2026</v>
      </c>
      <c r="P5" s="105"/>
      <c r="Q5" s="96"/>
      <c r="R5" s="96" t="s">
        <v>107</v>
      </c>
      <c r="S5" s="104"/>
      <c r="T5" s="251"/>
      <c r="U5" s="251"/>
      <c r="V5" s="99" t="s">
        <v>107</v>
      </c>
      <c r="W5" s="251"/>
      <c r="X5" s="252"/>
      <c r="Y5" s="59" t="s">
        <v>108</v>
      </c>
      <c r="Z5" s="98" t="s">
        <v>110</v>
      </c>
    </row>
    <row r="6" spans="1:26" s="119" customFormat="1" ht="26.25" thickBot="1" x14ac:dyDescent="0.25">
      <c r="A6" s="94">
        <f t="shared" ref="A6:A17" si="1">A5+1</f>
        <v>2</v>
      </c>
      <c r="B6" s="95" t="s">
        <v>252</v>
      </c>
      <c r="C6" s="96" t="s">
        <v>253</v>
      </c>
      <c r="D6" s="96">
        <v>75005808</v>
      </c>
      <c r="E6" s="96">
        <v>102152829</v>
      </c>
      <c r="F6" s="97">
        <v>650013743</v>
      </c>
      <c r="G6" s="121" t="s">
        <v>529</v>
      </c>
      <c r="H6" s="103" t="s">
        <v>105</v>
      </c>
      <c r="I6" s="96" t="s">
        <v>98</v>
      </c>
      <c r="J6" s="97" t="s">
        <v>255</v>
      </c>
      <c r="K6" s="253" t="s">
        <v>530</v>
      </c>
      <c r="L6" s="254">
        <v>600000</v>
      </c>
      <c r="M6" s="250">
        <f t="shared" si="0"/>
        <v>420000</v>
      </c>
      <c r="N6" s="255"/>
      <c r="O6" s="256"/>
      <c r="P6" s="257"/>
      <c r="Q6" s="215"/>
      <c r="R6" s="215"/>
      <c r="S6" s="256"/>
      <c r="T6" s="258"/>
      <c r="U6" s="258"/>
      <c r="V6" s="259"/>
      <c r="W6" s="258"/>
      <c r="X6" s="260"/>
      <c r="Y6" s="59" t="s">
        <v>108</v>
      </c>
      <c r="Z6" s="98" t="s">
        <v>110</v>
      </c>
    </row>
    <row r="7" spans="1:26" s="119" customFormat="1" ht="26.25" thickBot="1" x14ac:dyDescent="0.25">
      <c r="A7" s="94">
        <f t="shared" si="1"/>
        <v>3</v>
      </c>
      <c r="B7" s="95" t="s">
        <v>252</v>
      </c>
      <c r="C7" s="96" t="s">
        <v>253</v>
      </c>
      <c r="D7" s="96">
        <v>75005808</v>
      </c>
      <c r="E7" s="96">
        <v>102152829</v>
      </c>
      <c r="F7" s="97">
        <v>650013743</v>
      </c>
      <c r="G7" s="121" t="s">
        <v>531</v>
      </c>
      <c r="H7" s="103" t="s">
        <v>105</v>
      </c>
      <c r="I7" s="96" t="s">
        <v>98</v>
      </c>
      <c r="J7" s="97" t="s">
        <v>255</v>
      </c>
      <c r="K7" s="253" t="s">
        <v>532</v>
      </c>
      <c r="L7" s="254">
        <v>250000</v>
      </c>
      <c r="M7" s="250">
        <f t="shared" si="0"/>
        <v>175000</v>
      </c>
      <c r="N7" s="255"/>
      <c r="O7" s="256"/>
      <c r="P7" s="257"/>
      <c r="Q7" s="215"/>
      <c r="R7" s="215"/>
      <c r="S7" s="256"/>
      <c r="T7" s="258"/>
      <c r="U7" s="258"/>
      <c r="V7" s="259"/>
      <c r="W7" s="258"/>
      <c r="X7" s="260"/>
      <c r="Y7" s="59" t="s">
        <v>108</v>
      </c>
      <c r="Z7" s="261" t="s">
        <v>110</v>
      </c>
    </row>
    <row r="8" spans="1:26" s="119" customFormat="1" ht="26.25" thickBot="1" x14ac:dyDescent="0.25">
      <c r="A8" s="94">
        <f t="shared" si="1"/>
        <v>4</v>
      </c>
      <c r="B8" s="95" t="s">
        <v>252</v>
      </c>
      <c r="C8" s="96" t="s">
        <v>253</v>
      </c>
      <c r="D8" s="96">
        <v>75005808</v>
      </c>
      <c r="E8" s="96">
        <v>102152829</v>
      </c>
      <c r="F8" s="97">
        <v>650013743</v>
      </c>
      <c r="G8" s="121" t="s">
        <v>533</v>
      </c>
      <c r="H8" s="103" t="s">
        <v>105</v>
      </c>
      <c r="I8" s="96" t="s">
        <v>98</v>
      </c>
      <c r="J8" s="97" t="s">
        <v>255</v>
      </c>
      <c r="K8" s="253" t="s">
        <v>534</v>
      </c>
      <c r="L8" s="254">
        <v>1800000</v>
      </c>
      <c r="M8" s="250">
        <f t="shared" si="0"/>
        <v>1260000</v>
      </c>
      <c r="N8" s="255"/>
      <c r="O8" s="256"/>
      <c r="P8" s="257"/>
      <c r="Q8" s="215"/>
      <c r="R8" s="215"/>
      <c r="S8" s="256"/>
      <c r="T8" s="258"/>
      <c r="U8" s="258"/>
      <c r="V8" s="259"/>
      <c r="W8" s="258"/>
      <c r="X8" s="260"/>
      <c r="Y8" s="59" t="s">
        <v>108</v>
      </c>
      <c r="Z8" s="261" t="s">
        <v>110</v>
      </c>
    </row>
    <row r="9" spans="1:26" s="119" customFormat="1" ht="39" thickBot="1" x14ac:dyDescent="0.25">
      <c r="A9" s="94">
        <f t="shared" si="1"/>
        <v>5</v>
      </c>
      <c r="B9" s="95" t="s">
        <v>252</v>
      </c>
      <c r="C9" s="96" t="s">
        <v>253</v>
      </c>
      <c r="D9" s="96">
        <v>75005808</v>
      </c>
      <c r="E9" s="96">
        <v>102152829</v>
      </c>
      <c r="F9" s="97">
        <v>650013743</v>
      </c>
      <c r="G9" s="121" t="s">
        <v>535</v>
      </c>
      <c r="H9" s="103" t="s">
        <v>105</v>
      </c>
      <c r="I9" s="96" t="s">
        <v>98</v>
      </c>
      <c r="J9" s="97" t="s">
        <v>255</v>
      </c>
      <c r="K9" s="253" t="s">
        <v>507</v>
      </c>
      <c r="L9" s="254">
        <v>300000</v>
      </c>
      <c r="M9" s="250">
        <f t="shared" si="0"/>
        <v>210000</v>
      </c>
      <c r="N9" s="255"/>
      <c r="O9" s="256"/>
      <c r="P9" s="257"/>
      <c r="Q9" s="215"/>
      <c r="R9" s="215"/>
      <c r="S9" s="256"/>
      <c r="T9" s="258"/>
      <c r="U9" s="258"/>
      <c r="V9" s="259"/>
      <c r="W9" s="258"/>
      <c r="X9" s="260"/>
      <c r="Y9" s="59" t="s">
        <v>540</v>
      </c>
      <c r="Z9" s="261" t="s">
        <v>110</v>
      </c>
    </row>
    <row r="10" spans="1:26" s="119" customFormat="1" ht="26.25" thickBot="1" x14ac:dyDescent="0.25">
      <c r="A10" s="94">
        <f t="shared" si="1"/>
        <v>6</v>
      </c>
      <c r="B10" s="95" t="s">
        <v>252</v>
      </c>
      <c r="C10" s="96" t="s">
        <v>253</v>
      </c>
      <c r="D10" s="96">
        <v>75005808</v>
      </c>
      <c r="E10" s="96">
        <v>102152829</v>
      </c>
      <c r="F10" s="97">
        <v>650013743</v>
      </c>
      <c r="G10" s="121" t="s">
        <v>536</v>
      </c>
      <c r="H10" s="103" t="s">
        <v>105</v>
      </c>
      <c r="I10" s="96" t="s">
        <v>98</v>
      </c>
      <c r="J10" s="97" t="s">
        <v>255</v>
      </c>
      <c r="K10" s="253" t="s">
        <v>537</v>
      </c>
      <c r="L10" s="254">
        <v>3000000</v>
      </c>
      <c r="M10" s="250">
        <f t="shared" si="0"/>
        <v>2100000</v>
      </c>
      <c r="N10" s="255"/>
      <c r="O10" s="256"/>
      <c r="P10" s="257"/>
      <c r="Q10" s="215"/>
      <c r="R10" s="215"/>
      <c r="S10" s="256"/>
      <c r="T10" s="258"/>
      <c r="U10" s="258"/>
      <c r="V10" s="259"/>
      <c r="W10" s="258"/>
      <c r="X10" s="260"/>
      <c r="Y10" s="59" t="s">
        <v>108</v>
      </c>
      <c r="Z10" s="261" t="s">
        <v>110</v>
      </c>
    </row>
    <row r="11" spans="1:26" s="119" customFormat="1" ht="26.25" thickBot="1" x14ac:dyDescent="0.25">
      <c r="A11" s="94">
        <f t="shared" si="1"/>
        <v>7</v>
      </c>
      <c r="B11" s="95" t="s">
        <v>252</v>
      </c>
      <c r="C11" s="96" t="s">
        <v>253</v>
      </c>
      <c r="D11" s="96">
        <v>75005808</v>
      </c>
      <c r="E11" s="96">
        <v>102152829</v>
      </c>
      <c r="F11" s="97">
        <v>650013743</v>
      </c>
      <c r="G11" s="121" t="s">
        <v>538</v>
      </c>
      <c r="H11" s="103" t="s">
        <v>105</v>
      </c>
      <c r="I11" s="96" t="s">
        <v>98</v>
      </c>
      <c r="J11" s="97" t="s">
        <v>255</v>
      </c>
      <c r="K11" s="253" t="s">
        <v>539</v>
      </c>
      <c r="L11" s="254">
        <v>1200000</v>
      </c>
      <c r="M11" s="250">
        <f t="shared" si="0"/>
        <v>840000</v>
      </c>
      <c r="N11" s="255"/>
      <c r="O11" s="256"/>
      <c r="P11" s="257"/>
      <c r="Q11" s="215"/>
      <c r="R11" s="215"/>
      <c r="S11" s="256"/>
      <c r="T11" s="258"/>
      <c r="U11" s="258"/>
      <c r="V11" s="259"/>
      <c r="W11" s="258"/>
      <c r="X11" s="260"/>
      <c r="Y11" s="59" t="s">
        <v>108</v>
      </c>
      <c r="Z11" s="261" t="s">
        <v>110</v>
      </c>
    </row>
    <row r="12" spans="1:26" s="119" customFormat="1" ht="39" thickBot="1" x14ac:dyDescent="0.25">
      <c r="A12" s="94">
        <f t="shared" si="1"/>
        <v>8</v>
      </c>
      <c r="B12" s="95" t="s">
        <v>252</v>
      </c>
      <c r="C12" s="96" t="s">
        <v>253</v>
      </c>
      <c r="D12" s="96">
        <v>75005808</v>
      </c>
      <c r="E12" s="96">
        <v>102152829</v>
      </c>
      <c r="F12" s="97">
        <v>650013743</v>
      </c>
      <c r="G12" s="121" t="s">
        <v>541</v>
      </c>
      <c r="H12" s="103" t="s">
        <v>105</v>
      </c>
      <c r="I12" s="96" t="s">
        <v>98</v>
      </c>
      <c r="J12" s="97" t="s">
        <v>255</v>
      </c>
      <c r="K12" s="253" t="s">
        <v>542</v>
      </c>
      <c r="L12" s="254">
        <v>500000</v>
      </c>
      <c r="M12" s="250">
        <f t="shared" si="0"/>
        <v>350000</v>
      </c>
      <c r="N12" s="255"/>
      <c r="O12" s="256"/>
      <c r="P12" s="257"/>
      <c r="Q12" s="215"/>
      <c r="R12" s="215"/>
      <c r="S12" s="256"/>
      <c r="T12" s="258"/>
      <c r="U12" s="258"/>
      <c r="V12" s="259"/>
      <c r="W12" s="258"/>
      <c r="X12" s="260"/>
      <c r="Y12" s="59" t="s">
        <v>108</v>
      </c>
      <c r="Z12" s="261" t="s">
        <v>110</v>
      </c>
    </row>
    <row r="13" spans="1:26" s="119" customFormat="1" ht="39" thickBot="1" x14ac:dyDescent="0.25">
      <c r="A13" s="94">
        <f t="shared" si="1"/>
        <v>9</v>
      </c>
      <c r="B13" s="95" t="s">
        <v>252</v>
      </c>
      <c r="C13" s="96" t="s">
        <v>253</v>
      </c>
      <c r="D13" s="96">
        <v>75005808</v>
      </c>
      <c r="E13" s="96">
        <v>102152829</v>
      </c>
      <c r="F13" s="97">
        <v>650013743</v>
      </c>
      <c r="G13" s="121" t="s">
        <v>543</v>
      </c>
      <c r="H13" s="103" t="s">
        <v>105</v>
      </c>
      <c r="I13" s="96" t="s">
        <v>98</v>
      </c>
      <c r="J13" s="97" t="s">
        <v>255</v>
      </c>
      <c r="K13" s="253" t="s">
        <v>544</v>
      </c>
      <c r="L13" s="254">
        <v>200000</v>
      </c>
      <c r="M13" s="262">
        <f t="shared" si="0"/>
        <v>140000</v>
      </c>
      <c r="N13" s="255"/>
      <c r="O13" s="256"/>
      <c r="P13" s="257"/>
      <c r="Q13" s="215"/>
      <c r="R13" s="215"/>
      <c r="S13" s="256"/>
      <c r="T13" s="258"/>
      <c r="U13" s="258"/>
      <c r="V13" s="259"/>
      <c r="W13" s="258"/>
      <c r="X13" s="260"/>
      <c r="Y13" s="59" t="s">
        <v>108</v>
      </c>
      <c r="Z13" s="261" t="s">
        <v>110</v>
      </c>
    </row>
    <row r="14" spans="1:26" s="129" customFormat="1" ht="77.25" thickBot="1" x14ac:dyDescent="0.25">
      <c r="A14" s="94">
        <f t="shared" si="1"/>
        <v>10</v>
      </c>
      <c r="B14" s="42" t="s">
        <v>135</v>
      </c>
      <c r="C14" s="120" t="s">
        <v>137</v>
      </c>
      <c r="D14" s="120">
        <v>75006065</v>
      </c>
      <c r="E14" s="120">
        <v>102152837</v>
      </c>
      <c r="F14" s="185">
        <v>650049624</v>
      </c>
      <c r="G14" s="130" t="s">
        <v>518</v>
      </c>
      <c r="H14" s="263" t="s">
        <v>105</v>
      </c>
      <c r="I14" s="120" t="s">
        <v>98</v>
      </c>
      <c r="J14" s="185" t="s">
        <v>136</v>
      </c>
      <c r="K14" s="264" t="s">
        <v>520</v>
      </c>
      <c r="L14" s="132">
        <v>5000000</v>
      </c>
      <c r="M14" s="265">
        <f t="shared" si="0"/>
        <v>3500000</v>
      </c>
      <c r="N14" s="263">
        <v>2026</v>
      </c>
      <c r="O14" s="266">
        <v>2026</v>
      </c>
      <c r="P14" s="267"/>
      <c r="Q14" s="120"/>
      <c r="R14" s="120"/>
      <c r="S14" s="266" t="s">
        <v>107</v>
      </c>
      <c r="T14" s="268"/>
      <c r="U14" s="268"/>
      <c r="V14" s="268"/>
      <c r="W14" s="269"/>
      <c r="X14" s="270"/>
      <c r="Y14" s="59" t="s">
        <v>519</v>
      </c>
      <c r="Z14" s="192" t="s">
        <v>110</v>
      </c>
    </row>
    <row r="15" spans="1:26" s="119" customFormat="1" ht="39" thickBot="1" x14ac:dyDescent="0.25">
      <c r="A15" s="94">
        <f t="shared" si="1"/>
        <v>11</v>
      </c>
      <c r="B15" s="42" t="s">
        <v>135</v>
      </c>
      <c r="C15" s="46" t="s">
        <v>137</v>
      </c>
      <c r="D15" s="46">
        <v>75006065</v>
      </c>
      <c r="E15" s="46">
        <v>102152837</v>
      </c>
      <c r="F15" s="47">
        <v>650049624</v>
      </c>
      <c r="G15" s="48" t="s">
        <v>139</v>
      </c>
      <c r="H15" s="49" t="s">
        <v>105</v>
      </c>
      <c r="I15" s="46" t="s">
        <v>98</v>
      </c>
      <c r="J15" s="47" t="s">
        <v>136</v>
      </c>
      <c r="K15" s="50" t="s">
        <v>140</v>
      </c>
      <c r="L15" s="51">
        <v>800000</v>
      </c>
      <c r="M15" s="52">
        <f t="shared" si="0"/>
        <v>560000</v>
      </c>
      <c r="N15" s="49">
        <v>2024</v>
      </c>
      <c r="O15" s="53">
        <v>2024</v>
      </c>
      <c r="P15" s="271"/>
      <c r="Q15" s="46"/>
      <c r="R15" s="46"/>
      <c r="S15" s="53"/>
      <c r="T15" s="272"/>
      <c r="U15" s="272"/>
      <c r="V15" s="272"/>
      <c r="W15" s="273"/>
      <c r="X15" s="274"/>
      <c r="Y15" s="48" t="s">
        <v>108</v>
      </c>
      <c r="Z15" s="60" t="s">
        <v>110</v>
      </c>
    </row>
    <row r="16" spans="1:26" s="129" customFormat="1" ht="51.75" thickBot="1" x14ac:dyDescent="0.25">
      <c r="A16" s="94">
        <f t="shared" si="1"/>
        <v>12</v>
      </c>
      <c r="B16" s="42" t="s">
        <v>135</v>
      </c>
      <c r="C16" s="120" t="s">
        <v>137</v>
      </c>
      <c r="D16" s="120">
        <v>75006065</v>
      </c>
      <c r="E16" s="120">
        <v>102152837</v>
      </c>
      <c r="F16" s="185">
        <v>650049624</v>
      </c>
      <c r="G16" s="130" t="s">
        <v>143</v>
      </c>
      <c r="H16" s="263" t="s">
        <v>105</v>
      </c>
      <c r="I16" s="120" t="s">
        <v>98</v>
      </c>
      <c r="J16" s="185" t="s">
        <v>136</v>
      </c>
      <c r="K16" s="275" t="s">
        <v>144</v>
      </c>
      <c r="L16" s="132">
        <v>1000000</v>
      </c>
      <c r="M16" s="265">
        <f t="shared" si="0"/>
        <v>700000</v>
      </c>
      <c r="N16" s="263">
        <v>2026</v>
      </c>
      <c r="O16" s="266">
        <v>2026</v>
      </c>
      <c r="P16" s="189"/>
      <c r="Q16" s="197"/>
      <c r="R16" s="197"/>
      <c r="S16" s="126"/>
      <c r="T16" s="276"/>
      <c r="U16" s="276"/>
      <c r="V16" s="276"/>
      <c r="W16" s="276"/>
      <c r="X16" s="277"/>
      <c r="Y16" s="130" t="s">
        <v>138</v>
      </c>
      <c r="Z16" s="192" t="s">
        <v>110</v>
      </c>
    </row>
    <row r="17" spans="1:26" s="119" customFormat="1" ht="39" thickBot="1" x14ac:dyDescent="0.25">
      <c r="A17" s="94">
        <f t="shared" si="1"/>
        <v>13</v>
      </c>
      <c r="B17" s="42" t="s">
        <v>135</v>
      </c>
      <c r="C17" s="46" t="s">
        <v>137</v>
      </c>
      <c r="D17" s="46">
        <v>75006065</v>
      </c>
      <c r="E17" s="46">
        <v>102152837</v>
      </c>
      <c r="F17" s="47">
        <v>650049624</v>
      </c>
      <c r="G17" s="48" t="s">
        <v>146</v>
      </c>
      <c r="H17" s="49" t="s">
        <v>105</v>
      </c>
      <c r="I17" s="46" t="s">
        <v>98</v>
      </c>
      <c r="J17" s="47" t="s">
        <v>136</v>
      </c>
      <c r="K17" s="278" t="s">
        <v>521</v>
      </c>
      <c r="L17" s="51">
        <v>2000000</v>
      </c>
      <c r="M17" s="52">
        <f t="shared" si="0"/>
        <v>1400000</v>
      </c>
      <c r="N17" s="49">
        <v>2023</v>
      </c>
      <c r="O17" s="53">
        <v>2024</v>
      </c>
      <c r="P17" s="54"/>
      <c r="Q17" s="55"/>
      <c r="R17" s="55"/>
      <c r="S17" s="56"/>
      <c r="T17" s="57"/>
      <c r="U17" s="57"/>
      <c r="V17" s="57"/>
      <c r="W17" s="57"/>
      <c r="X17" s="58"/>
      <c r="Y17" s="48" t="s">
        <v>108</v>
      </c>
      <c r="Z17" s="60" t="s">
        <v>110</v>
      </c>
    </row>
    <row r="18" spans="1:26" s="279" customFormat="1" ht="51" customHeight="1" thickBot="1" x14ac:dyDescent="0.25">
      <c r="A18" s="45">
        <f t="shared" ref="A18:A35" si="2">A17+1</f>
        <v>14</v>
      </c>
      <c r="B18" s="42" t="s">
        <v>135</v>
      </c>
      <c r="C18" s="46" t="s">
        <v>137</v>
      </c>
      <c r="D18" s="46">
        <v>75006065</v>
      </c>
      <c r="E18" s="46">
        <v>102152837</v>
      </c>
      <c r="F18" s="47">
        <v>650049624</v>
      </c>
      <c r="G18" s="48" t="s">
        <v>407</v>
      </c>
      <c r="H18" s="49" t="s">
        <v>105</v>
      </c>
      <c r="I18" s="46" t="s">
        <v>98</v>
      </c>
      <c r="J18" s="47" t="s">
        <v>136</v>
      </c>
      <c r="K18" s="50" t="s">
        <v>408</v>
      </c>
      <c r="L18" s="51">
        <v>1000000</v>
      </c>
      <c r="M18" s="52">
        <f t="shared" si="0"/>
        <v>700000</v>
      </c>
      <c r="N18" s="49">
        <v>2025</v>
      </c>
      <c r="O18" s="53">
        <v>2025</v>
      </c>
      <c r="P18" s="54"/>
      <c r="Q18" s="55"/>
      <c r="R18" s="55"/>
      <c r="S18" s="56"/>
      <c r="T18" s="57"/>
      <c r="U18" s="57"/>
      <c r="V18" s="57"/>
      <c r="W18" s="57"/>
      <c r="X18" s="58"/>
      <c r="Y18" s="59" t="s">
        <v>409</v>
      </c>
      <c r="Z18" s="60" t="s">
        <v>193</v>
      </c>
    </row>
    <row r="19" spans="1:26" s="119" customFormat="1" ht="51.75" thickBot="1" x14ac:dyDescent="0.25">
      <c r="A19" s="45">
        <f t="shared" si="2"/>
        <v>15</v>
      </c>
      <c r="B19" s="42" t="s">
        <v>135</v>
      </c>
      <c r="C19" s="46" t="s">
        <v>137</v>
      </c>
      <c r="D19" s="46">
        <v>75006065</v>
      </c>
      <c r="E19" s="46">
        <v>102152837</v>
      </c>
      <c r="F19" s="47">
        <v>650049624</v>
      </c>
      <c r="G19" s="48" t="s">
        <v>412</v>
      </c>
      <c r="H19" s="49" t="s">
        <v>105</v>
      </c>
      <c r="I19" s="46" t="s">
        <v>98</v>
      </c>
      <c r="J19" s="47" t="s">
        <v>136</v>
      </c>
      <c r="K19" s="278" t="s">
        <v>413</v>
      </c>
      <c r="L19" s="51">
        <v>700000</v>
      </c>
      <c r="M19" s="52">
        <f t="shared" si="0"/>
        <v>490000</v>
      </c>
      <c r="N19" s="49">
        <v>2026</v>
      </c>
      <c r="O19" s="53">
        <v>2026</v>
      </c>
      <c r="P19" s="54"/>
      <c r="Q19" s="55"/>
      <c r="R19" s="55"/>
      <c r="S19" s="56"/>
      <c r="T19" s="57"/>
      <c r="U19" s="57"/>
      <c r="V19" s="57"/>
      <c r="W19" s="57"/>
      <c r="X19" s="58"/>
      <c r="Y19" s="59" t="s">
        <v>409</v>
      </c>
      <c r="Z19" s="60" t="s">
        <v>110</v>
      </c>
    </row>
    <row r="20" spans="1:26" s="119" customFormat="1" ht="51.75" thickBot="1" x14ac:dyDescent="0.25">
      <c r="A20" s="45">
        <f t="shared" si="2"/>
        <v>16</v>
      </c>
      <c r="B20" s="42" t="s">
        <v>135</v>
      </c>
      <c r="C20" s="46" t="s">
        <v>137</v>
      </c>
      <c r="D20" s="46">
        <v>75006065</v>
      </c>
      <c r="E20" s="46">
        <v>102152837</v>
      </c>
      <c r="F20" s="47">
        <v>650049624</v>
      </c>
      <c r="G20" s="48" t="s">
        <v>414</v>
      </c>
      <c r="H20" s="49" t="s">
        <v>105</v>
      </c>
      <c r="I20" s="46" t="s">
        <v>98</v>
      </c>
      <c r="J20" s="47" t="s">
        <v>136</v>
      </c>
      <c r="K20" s="278" t="s">
        <v>415</v>
      </c>
      <c r="L20" s="51">
        <v>800000</v>
      </c>
      <c r="M20" s="52">
        <f t="shared" si="0"/>
        <v>560000</v>
      </c>
      <c r="N20" s="49">
        <v>2026</v>
      </c>
      <c r="O20" s="53">
        <v>2026</v>
      </c>
      <c r="P20" s="54"/>
      <c r="Q20" s="55" t="s">
        <v>107</v>
      </c>
      <c r="R20" s="55"/>
      <c r="S20" s="56"/>
      <c r="T20" s="57"/>
      <c r="U20" s="57"/>
      <c r="V20" s="57"/>
      <c r="W20" s="228" t="s">
        <v>107</v>
      </c>
      <c r="X20" s="58"/>
      <c r="Y20" s="59" t="s">
        <v>409</v>
      </c>
      <c r="Z20" s="60" t="s">
        <v>110</v>
      </c>
    </row>
    <row r="21" spans="1:26" s="119" customFormat="1" ht="39" thickBot="1" x14ac:dyDescent="0.25">
      <c r="A21" s="45">
        <f t="shared" si="2"/>
        <v>17</v>
      </c>
      <c r="B21" s="42" t="s">
        <v>135</v>
      </c>
      <c r="C21" s="46" t="s">
        <v>137</v>
      </c>
      <c r="D21" s="46">
        <v>75006065</v>
      </c>
      <c r="E21" s="46">
        <v>102152837</v>
      </c>
      <c r="F21" s="47">
        <v>650049624</v>
      </c>
      <c r="G21" s="48" t="s">
        <v>416</v>
      </c>
      <c r="H21" s="49" t="s">
        <v>105</v>
      </c>
      <c r="I21" s="46" t="s">
        <v>98</v>
      </c>
      <c r="J21" s="47" t="s">
        <v>136</v>
      </c>
      <c r="K21" s="278" t="s">
        <v>417</v>
      </c>
      <c r="L21" s="51">
        <v>2000000</v>
      </c>
      <c r="M21" s="52">
        <f t="shared" si="0"/>
        <v>1400000</v>
      </c>
      <c r="N21" s="49">
        <v>2026</v>
      </c>
      <c r="O21" s="53">
        <v>2026</v>
      </c>
      <c r="P21" s="54"/>
      <c r="Q21" s="55"/>
      <c r="R21" s="55"/>
      <c r="S21" s="56"/>
      <c r="T21" s="57"/>
      <c r="U21" s="57"/>
      <c r="V21" s="57"/>
      <c r="W21" s="57"/>
      <c r="X21" s="58"/>
      <c r="Y21" s="59" t="s">
        <v>409</v>
      </c>
      <c r="Z21" s="60" t="s">
        <v>110</v>
      </c>
    </row>
    <row r="22" spans="1:26" s="119" customFormat="1" ht="64.5" thickBot="1" x14ac:dyDescent="0.25">
      <c r="A22" s="364">
        <f t="shared" si="2"/>
        <v>18</v>
      </c>
      <c r="B22" s="312" t="s">
        <v>135</v>
      </c>
      <c r="C22" s="313" t="s">
        <v>137</v>
      </c>
      <c r="D22" s="313">
        <v>75006065</v>
      </c>
      <c r="E22" s="313">
        <v>102152837</v>
      </c>
      <c r="F22" s="314">
        <v>650049624</v>
      </c>
      <c r="G22" s="316" t="s">
        <v>564</v>
      </c>
      <c r="H22" s="338" t="s">
        <v>105</v>
      </c>
      <c r="I22" s="313" t="s">
        <v>98</v>
      </c>
      <c r="J22" s="314" t="s">
        <v>136</v>
      </c>
      <c r="K22" s="372" t="s">
        <v>565</v>
      </c>
      <c r="L22" s="337">
        <v>5000000</v>
      </c>
      <c r="M22" s="366">
        <f t="shared" si="0"/>
        <v>3500000</v>
      </c>
      <c r="N22" s="338">
        <v>2027</v>
      </c>
      <c r="O22" s="315">
        <v>2027</v>
      </c>
      <c r="P22" s="367"/>
      <c r="Q22" s="368"/>
      <c r="R22" s="368"/>
      <c r="S22" s="323"/>
      <c r="T22" s="369"/>
      <c r="U22" s="369"/>
      <c r="V22" s="369"/>
      <c r="W22" s="369"/>
      <c r="X22" s="370"/>
      <c r="Y22" s="392" t="s">
        <v>409</v>
      </c>
      <c r="Z22" s="347" t="s">
        <v>110</v>
      </c>
    </row>
    <row r="23" spans="1:26" s="119" customFormat="1" ht="63.75" x14ac:dyDescent="0.2">
      <c r="A23" s="364">
        <f t="shared" si="2"/>
        <v>19</v>
      </c>
      <c r="B23" s="312" t="s">
        <v>135</v>
      </c>
      <c r="C23" s="313" t="s">
        <v>137</v>
      </c>
      <c r="D23" s="313">
        <v>75006065</v>
      </c>
      <c r="E23" s="313">
        <v>102152837</v>
      </c>
      <c r="F23" s="314">
        <v>650049624</v>
      </c>
      <c r="G23" s="316" t="s">
        <v>566</v>
      </c>
      <c r="H23" s="338" t="s">
        <v>105</v>
      </c>
      <c r="I23" s="313" t="s">
        <v>98</v>
      </c>
      <c r="J23" s="314" t="s">
        <v>136</v>
      </c>
      <c r="K23" s="372" t="s">
        <v>567</v>
      </c>
      <c r="L23" s="337">
        <v>10000000</v>
      </c>
      <c r="M23" s="366">
        <f t="shared" si="0"/>
        <v>7000000</v>
      </c>
      <c r="N23" s="338">
        <v>2027</v>
      </c>
      <c r="O23" s="315">
        <v>2027</v>
      </c>
      <c r="P23" s="367"/>
      <c r="Q23" s="368"/>
      <c r="R23" s="368"/>
      <c r="S23" s="323"/>
      <c r="T23" s="369"/>
      <c r="U23" s="369"/>
      <c r="V23" s="369"/>
      <c r="W23" s="369"/>
      <c r="X23" s="370"/>
      <c r="Y23" s="392" t="s">
        <v>568</v>
      </c>
      <c r="Z23" s="347" t="s">
        <v>110</v>
      </c>
    </row>
    <row r="24" spans="1:26" s="119" customFormat="1" ht="76.5" x14ac:dyDescent="0.2">
      <c r="A24" s="364">
        <f t="shared" si="2"/>
        <v>20</v>
      </c>
      <c r="B24" s="312" t="s">
        <v>355</v>
      </c>
      <c r="C24" s="313" t="s">
        <v>356</v>
      </c>
      <c r="D24" s="313">
        <v>60610662</v>
      </c>
      <c r="E24" s="313">
        <v>102152845</v>
      </c>
      <c r="F24" s="314">
        <v>600068391</v>
      </c>
      <c r="G24" s="316" t="s">
        <v>358</v>
      </c>
      <c r="H24" s="338" t="s">
        <v>105</v>
      </c>
      <c r="I24" s="313" t="s">
        <v>98</v>
      </c>
      <c r="J24" s="314" t="s">
        <v>357</v>
      </c>
      <c r="K24" s="340" t="s">
        <v>359</v>
      </c>
      <c r="L24" s="337">
        <v>4500000</v>
      </c>
      <c r="M24" s="321">
        <f t="shared" si="0"/>
        <v>3150000</v>
      </c>
      <c r="N24" s="338">
        <v>2026</v>
      </c>
      <c r="O24" s="315">
        <v>2027</v>
      </c>
      <c r="P24" s="324"/>
      <c r="Q24" s="345" t="s">
        <v>107</v>
      </c>
      <c r="R24" s="345"/>
      <c r="S24" s="325" t="s">
        <v>107</v>
      </c>
      <c r="T24" s="330"/>
      <c r="U24" s="330"/>
      <c r="V24" s="330" t="s">
        <v>107</v>
      </c>
      <c r="W24" s="330" t="s">
        <v>107</v>
      </c>
      <c r="X24" s="346"/>
      <c r="Y24" s="316" t="s">
        <v>360</v>
      </c>
      <c r="Z24" s="347" t="s">
        <v>110</v>
      </c>
    </row>
    <row r="25" spans="1:26" s="119" customFormat="1" ht="51" x14ac:dyDescent="0.2">
      <c r="A25" s="45">
        <f t="shared" si="2"/>
        <v>21</v>
      </c>
      <c r="B25" s="42" t="s">
        <v>355</v>
      </c>
      <c r="C25" s="46" t="s">
        <v>356</v>
      </c>
      <c r="D25" s="46">
        <v>60610662</v>
      </c>
      <c r="E25" s="46">
        <v>102152845</v>
      </c>
      <c r="F25" s="47">
        <v>600068391</v>
      </c>
      <c r="G25" s="48" t="s">
        <v>361</v>
      </c>
      <c r="H25" s="49" t="s">
        <v>105</v>
      </c>
      <c r="I25" s="46" t="s">
        <v>98</v>
      </c>
      <c r="J25" s="47" t="s">
        <v>357</v>
      </c>
      <c r="K25" s="241" t="s">
        <v>363</v>
      </c>
      <c r="L25" s="51">
        <v>2500000</v>
      </c>
      <c r="M25" s="115">
        <f t="shared" si="0"/>
        <v>1750000</v>
      </c>
      <c r="N25" s="49">
        <v>2023</v>
      </c>
      <c r="O25" s="53">
        <v>2025</v>
      </c>
      <c r="P25" s="140"/>
      <c r="Q25" s="280"/>
      <c r="R25" s="280"/>
      <c r="S25" s="139"/>
      <c r="T25" s="236"/>
      <c r="U25" s="236"/>
      <c r="V25" s="236"/>
      <c r="W25" s="236"/>
      <c r="X25" s="281"/>
      <c r="Y25" s="48" t="s">
        <v>360</v>
      </c>
      <c r="Z25" s="60" t="s">
        <v>110</v>
      </c>
    </row>
    <row r="26" spans="1:26" s="119" customFormat="1" ht="51" x14ac:dyDescent="0.2">
      <c r="A26" s="364">
        <f t="shared" si="2"/>
        <v>22</v>
      </c>
      <c r="B26" s="312" t="s">
        <v>355</v>
      </c>
      <c r="C26" s="313" t="s">
        <v>356</v>
      </c>
      <c r="D26" s="313">
        <v>60610662</v>
      </c>
      <c r="E26" s="313">
        <v>102152845</v>
      </c>
      <c r="F26" s="314">
        <v>600068391</v>
      </c>
      <c r="G26" s="316" t="s">
        <v>364</v>
      </c>
      <c r="H26" s="338" t="s">
        <v>105</v>
      </c>
      <c r="I26" s="313" t="s">
        <v>98</v>
      </c>
      <c r="J26" s="314" t="s">
        <v>357</v>
      </c>
      <c r="K26" s="348" t="s">
        <v>365</v>
      </c>
      <c r="L26" s="337">
        <v>7500000</v>
      </c>
      <c r="M26" s="321">
        <f t="shared" si="0"/>
        <v>5250000</v>
      </c>
      <c r="N26" s="338">
        <v>2026</v>
      </c>
      <c r="O26" s="315">
        <v>2027</v>
      </c>
      <c r="P26" s="324"/>
      <c r="Q26" s="345"/>
      <c r="R26" s="345"/>
      <c r="S26" s="325"/>
      <c r="T26" s="330"/>
      <c r="U26" s="330"/>
      <c r="V26" s="330"/>
      <c r="W26" s="330"/>
      <c r="X26" s="346"/>
      <c r="Y26" s="316" t="s">
        <v>366</v>
      </c>
      <c r="Z26" s="347" t="s">
        <v>110</v>
      </c>
    </row>
    <row r="27" spans="1:26" s="119" customFormat="1" ht="51" x14ac:dyDescent="0.2">
      <c r="A27" s="364">
        <f t="shared" si="2"/>
        <v>23</v>
      </c>
      <c r="B27" s="312" t="s">
        <v>355</v>
      </c>
      <c r="C27" s="313" t="s">
        <v>356</v>
      </c>
      <c r="D27" s="313">
        <v>60610662</v>
      </c>
      <c r="E27" s="313">
        <v>102152845</v>
      </c>
      <c r="F27" s="314">
        <v>600068391</v>
      </c>
      <c r="G27" s="316" t="s">
        <v>523</v>
      </c>
      <c r="H27" s="338" t="s">
        <v>105</v>
      </c>
      <c r="I27" s="313" t="s">
        <v>98</v>
      </c>
      <c r="J27" s="314" t="s">
        <v>357</v>
      </c>
      <c r="K27" s="340" t="s">
        <v>367</v>
      </c>
      <c r="L27" s="337">
        <v>7500000</v>
      </c>
      <c r="M27" s="321">
        <f t="shared" si="0"/>
        <v>5250000</v>
      </c>
      <c r="N27" s="338">
        <v>2026</v>
      </c>
      <c r="O27" s="315">
        <v>2027</v>
      </c>
      <c r="P27" s="324"/>
      <c r="Q27" s="345"/>
      <c r="R27" s="345"/>
      <c r="S27" s="325"/>
      <c r="T27" s="330"/>
      <c r="U27" s="330"/>
      <c r="V27" s="330"/>
      <c r="W27" s="330"/>
      <c r="X27" s="346"/>
      <c r="Y27" s="316" t="s">
        <v>360</v>
      </c>
      <c r="Z27" s="347" t="s">
        <v>110</v>
      </c>
    </row>
    <row r="28" spans="1:26" s="119" customFormat="1" ht="33" customHeight="1" x14ac:dyDescent="0.2">
      <c r="A28" s="45">
        <f t="shared" si="2"/>
        <v>24</v>
      </c>
      <c r="B28" s="42" t="s">
        <v>309</v>
      </c>
      <c r="C28" s="46" t="s">
        <v>310</v>
      </c>
      <c r="D28" s="46">
        <v>69983615</v>
      </c>
      <c r="E28" s="46">
        <v>102164096</v>
      </c>
      <c r="F28" s="47">
        <v>650032314</v>
      </c>
      <c r="G28" s="48" t="s">
        <v>311</v>
      </c>
      <c r="H28" s="49" t="s">
        <v>105</v>
      </c>
      <c r="I28" s="46" t="s">
        <v>98</v>
      </c>
      <c r="J28" s="47" t="s">
        <v>312</v>
      </c>
      <c r="K28" s="278" t="s">
        <v>313</v>
      </c>
      <c r="L28" s="51">
        <v>1000000</v>
      </c>
      <c r="M28" s="115">
        <f t="shared" si="0"/>
        <v>700000</v>
      </c>
      <c r="N28" s="49">
        <v>2023</v>
      </c>
      <c r="O28" s="53">
        <v>2030</v>
      </c>
      <c r="P28" s="54"/>
      <c r="Q28" s="55"/>
      <c r="R28" s="55"/>
      <c r="S28" s="56"/>
      <c r="T28" s="57"/>
      <c r="U28" s="57"/>
      <c r="V28" s="228"/>
      <c r="W28" s="57"/>
      <c r="X28" s="58"/>
      <c r="Y28" s="48" t="s">
        <v>314</v>
      </c>
      <c r="Z28" s="60" t="s">
        <v>110</v>
      </c>
    </row>
    <row r="29" spans="1:26" s="119" customFormat="1" ht="51" x14ac:dyDescent="0.2">
      <c r="A29" s="45">
        <f t="shared" si="2"/>
        <v>25</v>
      </c>
      <c r="B29" s="42" t="s">
        <v>309</v>
      </c>
      <c r="C29" s="46" t="s">
        <v>310</v>
      </c>
      <c r="D29" s="46">
        <v>69983615</v>
      </c>
      <c r="E29" s="46">
        <v>102164096</v>
      </c>
      <c r="F29" s="47">
        <v>650032314</v>
      </c>
      <c r="G29" s="48" t="s">
        <v>315</v>
      </c>
      <c r="H29" s="49" t="s">
        <v>105</v>
      </c>
      <c r="I29" s="46" t="s">
        <v>98</v>
      </c>
      <c r="J29" s="47" t="s">
        <v>312</v>
      </c>
      <c r="K29" s="278" t="s">
        <v>316</v>
      </c>
      <c r="L29" s="51">
        <v>3000000</v>
      </c>
      <c r="M29" s="115">
        <f t="shared" si="0"/>
        <v>2100000</v>
      </c>
      <c r="N29" s="116">
        <v>2023</v>
      </c>
      <c r="O29" s="56">
        <v>2030</v>
      </c>
      <c r="P29" s="54"/>
      <c r="Q29" s="55" t="s">
        <v>107</v>
      </c>
      <c r="R29" s="55"/>
      <c r="S29" s="56"/>
      <c r="T29" s="57"/>
      <c r="U29" s="57"/>
      <c r="V29" s="228"/>
      <c r="W29" s="57"/>
      <c r="X29" s="58"/>
      <c r="Y29" s="48" t="s">
        <v>314</v>
      </c>
      <c r="Z29" s="60" t="s">
        <v>110</v>
      </c>
    </row>
    <row r="30" spans="1:26" s="119" customFormat="1" ht="51" x14ac:dyDescent="0.2">
      <c r="A30" s="45">
        <f t="shared" si="2"/>
        <v>26</v>
      </c>
      <c r="B30" s="42" t="s">
        <v>309</v>
      </c>
      <c r="C30" s="46" t="s">
        <v>310</v>
      </c>
      <c r="D30" s="46">
        <v>69983615</v>
      </c>
      <c r="E30" s="46">
        <v>102164096</v>
      </c>
      <c r="F30" s="47">
        <v>650032314</v>
      </c>
      <c r="G30" s="48" t="s">
        <v>317</v>
      </c>
      <c r="H30" s="49" t="s">
        <v>105</v>
      </c>
      <c r="I30" s="46" t="s">
        <v>98</v>
      </c>
      <c r="J30" s="47" t="s">
        <v>312</v>
      </c>
      <c r="K30" s="278" t="s">
        <v>318</v>
      </c>
      <c r="L30" s="51">
        <v>10000000</v>
      </c>
      <c r="M30" s="115">
        <f t="shared" si="0"/>
        <v>7000000</v>
      </c>
      <c r="N30" s="116">
        <v>2023</v>
      </c>
      <c r="O30" s="56">
        <v>2030</v>
      </c>
      <c r="P30" s="54" t="s">
        <v>107</v>
      </c>
      <c r="Q30" s="55" t="s">
        <v>107</v>
      </c>
      <c r="R30" s="55" t="s">
        <v>107</v>
      </c>
      <c r="S30" s="56" t="s">
        <v>107</v>
      </c>
      <c r="T30" s="57"/>
      <c r="U30" s="57"/>
      <c r="V30" s="228"/>
      <c r="W30" s="57"/>
      <c r="X30" s="58"/>
      <c r="Y30" s="48" t="s">
        <v>314</v>
      </c>
      <c r="Z30" s="60" t="s">
        <v>110</v>
      </c>
    </row>
    <row r="31" spans="1:26" s="119" customFormat="1" ht="63.75" x14ac:dyDescent="0.2">
      <c r="A31" s="45">
        <f t="shared" si="2"/>
        <v>27</v>
      </c>
      <c r="B31" s="42" t="s">
        <v>309</v>
      </c>
      <c r="C31" s="46" t="s">
        <v>310</v>
      </c>
      <c r="D31" s="46">
        <v>69983615</v>
      </c>
      <c r="E31" s="46">
        <v>102164096</v>
      </c>
      <c r="F31" s="47">
        <v>650032314</v>
      </c>
      <c r="G31" s="48" t="s">
        <v>319</v>
      </c>
      <c r="H31" s="49" t="s">
        <v>105</v>
      </c>
      <c r="I31" s="46" t="s">
        <v>98</v>
      </c>
      <c r="J31" s="47" t="s">
        <v>312</v>
      </c>
      <c r="K31" s="50" t="s">
        <v>320</v>
      </c>
      <c r="L31" s="51">
        <v>20000000</v>
      </c>
      <c r="M31" s="115">
        <f t="shared" si="0"/>
        <v>14000000</v>
      </c>
      <c r="N31" s="49">
        <v>2023</v>
      </c>
      <c r="O31" s="53">
        <v>2030</v>
      </c>
      <c r="P31" s="54"/>
      <c r="Q31" s="55"/>
      <c r="R31" s="55"/>
      <c r="S31" s="56"/>
      <c r="T31" s="57"/>
      <c r="U31" s="57"/>
      <c r="V31" s="228"/>
      <c r="W31" s="57"/>
      <c r="X31" s="58"/>
      <c r="Y31" s="48" t="s">
        <v>314</v>
      </c>
      <c r="Z31" s="60" t="s">
        <v>110</v>
      </c>
    </row>
    <row r="32" spans="1:26" s="119" customFormat="1" ht="38.25" x14ac:dyDescent="0.2">
      <c r="A32" s="45">
        <f t="shared" si="2"/>
        <v>28</v>
      </c>
      <c r="B32" s="42" t="s">
        <v>309</v>
      </c>
      <c r="C32" s="46" t="s">
        <v>310</v>
      </c>
      <c r="D32" s="46">
        <v>69983615</v>
      </c>
      <c r="E32" s="46">
        <v>102164096</v>
      </c>
      <c r="F32" s="47">
        <v>650032314</v>
      </c>
      <c r="G32" s="48" t="s">
        <v>321</v>
      </c>
      <c r="H32" s="49" t="s">
        <v>105</v>
      </c>
      <c r="I32" s="46" t="s">
        <v>98</v>
      </c>
      <c r="J32" s="47" t="s">
        <v>312</v>
      </c>
      <c r="K32" s="241" t="s">
        <v>322</v>
      </c>
      <c r="L32" s="51">
        <v>2000000</v>
      </c>
      <c r="M32" s="115">
        <f t="shared" si="0"/>
        <v>1400000</v>
      </c>
      <c r="N32" s="116">
        <v>2023</v>
      </c>
      <c r="O32" s="53">
        <v>2030</v>
      </c>
      <c r="P32" s="54"/>
      <c r="Q32" s="55"/>
      <c r="R32" s="55"/>
      <c r="S32" s="56"/>
      <c r="T32" s="57"/>
      <c r="U32" s="57"/>
      <c r="V32" s="228" t="s">
        <v>107</v>
      </c>
      <c r="W32" s="57"/>
      <c r="X32" s="58"/>
      <c r="Y32" s="48" t="s">
        <v>314</v>
      </c>
      <c r="Z32" s="60" t="s">
        <v>110</v>
      </c>
    </row>
    <row r="33" spans="1:26" s="119" customFormat="1" ht="76.5" x14ac:dyDescent="0.2">
      <c r="A33" s="45">
        <f t="shared" si="2"/>
        <v>29</v>
      </c>
      <c r="B33" s="42" t="s">
        <v>309</v>
      </c>
      <c r="C33" s="46" t="s">
        <v>310</v>
      </c>
      <c r="D33" s="46">
        <v>69983615</v>
      </c>
      <c r="E33" s="46">
        <v>102164096</v>
      </c>
      <c r="F33" s="47">
        <v>650032314</v>
      </c>
      <c r="G33" s="48" t="s">
        <v>420</v>
      </c>
      <c r="H33" s="49" t="s">
        <v>105</v>
      </c>
      <c r="I33" s="46" t="s">
        <v>98</v>
      </c>
      <c r="J33" s="47" t="s">
        <v>312</v>
      </c>
      <c r="K33" s="241" t="s">
        <v>421</v>
      </c>
      <c r="L33" s="51">
        <v>90000000</v>
      </c>
      <c r="M33" s="115">
        <f t="shared" si="0"/>
        <v>63000000</v>
      </c>
      <c r="N33" s="116">
        <v>2025</v>
      </c>
      <c r="O33" s="56">
        <v>2035</v>
      </c>
      <c r="P33" s="54"/>
      <c r="Q33" s="55"/>
      <c r="R33" s="55"/>
      <c r="S33" s="56"/>
      <c r="T33" s="228" t="s">
        <v>107</v>
      </c>
      <c r="U33" s="228"/>
      <c r="V33" s="228"/>
      <c r="W33" s="228" t="s">
        <v>107</v>
      </c>
      <c r="X33" s="58"/>
      <c r="Y33" s="48" t="s">
        <v>422</v>
      </c>
      <c r="Z33" s="60" t="s">
        <v>110</v>
      </c>
    </row>
    <row r="34" spans="1:26" s="119" customFormat="1" ht="114.75" x14ac:dyDescent="0.2">
      <c r="A34" s="45">
        <f t="shared" si="2"/>
        <v>30</v>
      </c>
      <c r="B34" s="42" t="s">
        <v>478</v>
      </c>
      <c r="C34" s="46" t="s">
        <v>477</v>
      </c>
      <c r="D34" s="46">
        <v>60610450</v>
      </c>
      <c r="E34" s="46">
        <v>102152870</v>
      </c>
      <c r="F34" s="47">
        <v>650045734</v>
      </c>
      <c r="G34" s="48" t="s">
        <v>479</v>
      </c>
      <c r="H34" s="49" t="s">
        <v>105</v>
      </c>
      <c r="I34" s="46" t="s">
        <v>98</v>
      </c>
      <c r="J34" s="47" t="s">
        <v>480</v>
      </c>
      <c r="K34" s="241" t="s">
        <v>481</v>
      </c>
      <c r="L34" s="51">
        <v>1200000</v>
      </c>
      <c r="M34" s="115">
        <f t="shared" si="0"/>
        <v>840000</v>
      </c>
      <c r="N34" s="116">
        <v>2025</v>
      </c>
      <c r="O34" s="56">
        <v>2025</v>
      </c>
      <c r="P34" s="54"/>
      <c r="Q34" s="55" t="s">
        <v>107</v>
      </c>
      <c r="R34" s="55" t="s">
        <v>107</v>
      </c>
      <c r="S34" s="56"/>
      <c r="T34" s="228"/>
      <c r="U34" s="228"/>
      <c r="V34" s="228"/>
      <c r="W34" s="228" t="s">
        <v>107</v>
      </c>
      <c r="X34" s="58"/>
      <c r="Y34" s="48" t="s">
        <v>483</v>
      </c>
      <c r="Z34" s="60" t="s">
        <v>110</v>
      </c>
    </row>
    <row r="35" spans="1:26" s="119" customFormat="1" ht="102" x14ac:dyDescent="0.2">
      <c r="A35" s="45">
        <f t="shared" si="2"/>
        <v>31</v>
      </c>
      <c r="B35" s="42" t="s">
        <v>188</v>
      </c>
      <c r="C35" s="46" t="s">
        <v>189</v>
      </c>
      <c r="D35" s="46">
        <v>70873607</v>
      </c>
      <c r="E35" s="46">
        <v>102164436</v>
      </c>
      <c r="F35" s="47">
        <v>600068706</v>
      </c>
      <c r="G35" s="48" t="s">
        <v>191</v>
      </c>
      <c r="H35" s="49" t="s">
        <v>105</v>
      </c>
      <c r="I35" s="46" t="s">
        <v>98</v>
      </c>
      <c r="J35" s="180" t="s">
        <v>190</v>
      </c>
      <c r="K35" s="241" t="s">
        <v>482</v>
      </c>
      <c r="L35" s="51">
        <v>40000000</v>
      </c>
      <c r="M35" s="52">
        <f t="shared" si="0"/>
        <v>28000000</v>
      </c>
      <c r="N35" s="116">
        <v>2026</v>
      </c>
      <c r="O35" s="56">
        <v>2027</v>
      </c>
      <c r="P35" s="54" t="s">
        <v>107</v>
      </c>
      <c r="Q35" s="55"/>
      <c r="R35" s="55" t="s">
        <v>107</v>
      </c>
      <c r="S35" s="56" t="s">
        <v>107</v>
      </c>
      <c r="T35" s="57"/>
      <c r="U35" s="57"/>
      <c r="V35" s="57"/>
      <c r="W35" s="228" t="s">
        <v>107</v>
      </c>
      <c r="X35" s="73" t="s">
        <v>107</v>
      </c>
      <c r="Y35" s="48" t="s">
        <v>192</v>
      </c>
      <c r="Z35" s="60" t="s">
        <v>193</v>
      </c>
    </row>
    <row r="36" spans="1:26" s="119" customFormat="1" ht="38.25" x14ac:dyDescent="0.2">
      <c r="A36" s="45">
        <f t="shared" ref="A36:A53" si="3">A35+1</f>
        <v>32</v>
      </c>
      <c r="B36" s="42" t="s">
        <v>188</v>
      </c>
      <c r="C36" s="46" t="s">
        <v>189</v>
      </c>
      <c r="D36" s="46">
        <v>70873607</v>
      </c>
      <c r="E36" s="46">
        <v>102164436</v>
      </c>
      <c r="F36" s="47">
        <v>600068706</v>
      </c>
      <c r="G36" s="48" t="s">
        <v>194</v>
      </c>
      <c r="H36" s="49" t="s">
        <v>105</v>
      </c>
      <c r="I36" s="46" t="s">
        <v>98</v>
      </c>
      <c r="J36" s="180" t="s">
        <v>190</v>
      </c>
      <c r="K36" s="241" t="s">
        <v>195</v>
      </c>
      <c r="L36" s="51">
        <v>10000000</v>
      </c>
      <c r="M36" s="52">
        <f t="shared" si="0"/>
        <v>7000000</v>
      </c>
      <c r="N36" s="116">
        <v>2026</v>
      </c>
      <c r="O36" s="56">
        <v>2027</v>
      </c>
      <c r="P36" s="54"/>
      <c r="Q36" s="55"/>
      <c r="R36" s="55"/>
      <c r="S36" s="56" t="s">
        <v>107</v>
      </c>
      <c r="T36" s="57"/>
      <c r="U36" s="57"/>
      <c r="V36" s="57"/>
      <c r="W36" s="57"/>
      <c r="X36" s="73" t="s">
        <v>107</v>
      </c>
      <c r="Y36" s="48" t="s">
        <v>192</v>
      </c>
      <c r="Z36" s="60" t="s">
        <v>193</v>
      </c>
    </row>
    <row r="37" spans="1:26" s="129" customFormat="1" ht="38.25" x14ac:dyDescent="0.2">
      <c r="A37" s="45">
        <f t="shared" si="3"/>
        <v>33</v>
      </c>
      <c r="B37" s="312" t="s">
        <v>188</v>
      </c>
      <c r="C37" s="376" t="s">
        <v>189</v>
      </c>
      <c r="D37" s="376">
        <v>70873607</v>
      </c>
      <c r="E37" s="376">
        <v>102164436</v>
      </c>
      <c r="F37" s="377">
        <v>600068706</v>
      </c>
      <c r="G37" s="378" t="s">
        <v>324</v>
      </c>
      <c r="H37" s="379" t="s">
        <v>105</v>
      </c>
      <c r="I37" s="376" t="s">
        <v>98</v>
      </c>
      <c r="J37" s="380" t="s">
        <v>190</v>
      </c>
      <c r="K37" s="381" t="s">
        <v>325</v>
      </c>
      <c r="L37" s="382">
        <v>6000000</v>
      </c>
      <c r="M37" s="383">
        <f t="shared" si="0"/>
        <v>4200000</v>
      </c>
      <c r="N37" s="384">
        <v>2023</v>
      </c>
      <c r="O37" s="385">
        <v>2025</v>
      </c>
      <c r="P37" s="386" t="s">
        <v>107</v>
      </c>
      <c r="Q37" s="387"/>
      <c r="R37" s="387" t="s">
        <v>107</v>
      </c>
      <c r="S37" s="385" t="s">
        <v>107</v>
      </c>
      <c r="T37" s="388"/>
      <c r="U37" s="389"/>
      <c r="V37" s="389"/>
      <c r="W37" s="389"/>
      <c r="X37" s="390"/>
      <c r="Y37" s="371" t="s">
        <v>475</v>
      </c>
      <c r="Z37" s="391" t="s">
        <v>193</v>
      </c>
    </row>
    <row r="38" spans="1:26" s="119" customFormat="1" ht="25.5" x14ac:dyDescent="0.2">
      <c r="A38" s="45">
        <f t="shared" si="3"/>
        <v>34</v>
      </c>
      <c r="B38" s="282" t="s">
        <v>147</v>
      </c>
      <c r="C38" s="46" t="s">
        <v>95</v>
      </c>
      <c r="D38" s="46">
        <v>70874409</v>
      </c>
      <c r="E38" s="46">
        <v>102164282</v>
      </c>
      <c r="F38" s="47">
        <v>600068641</v>
      </c>
      <c r="G38" s="48" t="s">
        <v>148</v>
      </c>
      <c r="H38" s="49" t="s">
        <v>105</v>
      </c>
      <c r="I38" s="46" t="s">
        <v>98</v>
      </c>
      <c r="J38" s="47" t="s">
        <v>98</v>
      </c>
      <c r="K38" s="114" t="s">
        <v>149</v>
      </c>
      <c r="L38" s="51">
        <v>1000000</v>
      </c>
      <c r="M38" s="52">
        <f t="shared" si="0"/>
        <v>700000</v>
      </c>
      <c r="N38" s="116">
        <v>2025</v>
      </c>
      <c r="O38" s="56">
        <v>2027</v>
      </c>
      <c r="P38" s="54"/>
      <c r="Q38" s="55"/>
      <c r="R38" s="55" t="s">
        <v>107</v>
      </c>
      <c r="S38" s="56"/>
      <c r="T38" s="57"/>
      <c r="U38" s="57"/>
      <c r="V38" s="57"/>
      <c r="W38" s="57"/>
      <c r="X38" s="58"/>
      <c r="Y38" s="48" t="s">
        <v>108</v>
      </c>
      <c r="Z38" s="60" t="s">
        <v>110</v>
      </c>
    </row>
    <row r="39" spans="1:26" s="119" customFormat="1" ht="25.5" x14ac:dyDescent="0.2">
      <c r="A39" s="45">
        <f t="shared" si="3"/>
        <v>35</v>
      </c>
      <c r="B39" s="282" t="s">
        <v>147</v>
      </c>
      <c r="C39" s="46" t="s">
        <v>95</v>
      </c>
      <c r="D39" s="46">
        <v>70874409</v>
      </c>
      <c r="E39" s="46">
        <v>102164282</v>
      </c>
      <c r="F39" s="47">
        <v>600068641</v>
      </c>
      <c r="G39" s="48" t="s">
        <v>150</v>
      </c>
      <c r="H39" s="49" t="s">
        <v>105</v>
      </c>
      <c r="I39" s="46" t="s">
        <v>98</v>
      </c>
      <c r="J39" s="47" t="s">
        <v>98</v>
      </c>
      <c r="K39" s="50" t="s">
        <v>151</v>
      </c>
      <c r="L39" s="51">
        <v>1800000</v>
      </c>
      <c r="M39" s="52">
        <f t="shared" si="0"/>
        <v>1260000</v>
      </c>
      <c r="N39" s="116">
        <v>2023</v>
      </c>
      <c r="O39" s="56">
        <v>2027</v>
      </c>
      <c r="P39" s="54"/>
      <c r="Q39" s="55"/>
      <c r="R39" s="55"/>
      <c r="S39" s="56"/>
      <c r="T39" s="57"/>
      <c r="U39" s="57"/>
      <c r="V39" s="228" t="s">
        <v>107</v>
      </c>
      <c r="W39" s="57"/>
      <c r="X39" s="58"/>
      <c r="Y39" s="48" t="s">
        <v>108</v>
      </c>
      <c r="Z39" s="60" t="s">
        <v>110</v>
      </c>
    </row>
    <row r="40" spans="1:26" s="119" customFormat="1" ht="38.25" x14ac:dyDescent="0.2">
      <c r="A40" s="45">
        <f t="shared" si="3"/>
        <v>36</v>
      </c>
      <c r="B40" s="282" t="s">
        <v>147</v>
      </c>
      <c r="C40" s="46" t="s">
        <v>95</v>
      </c>
      <c r="D40" s="46">
        <v>70874409</v>
      </c>
      <c r="E40" s="46">
        <v>102164282</v>
      </c>
      <c r="F40" s="47">
        <v>600068641</v>
      </c>
      <c r="G40" s="48" t="s">
        <v>249</v>
      </c>
      <c r="H40" s="49" t="s">
        <v>105</v>
      </c>
      <c r="I40" s="46" t="s">
        <v>98</v>
      </c>
      <c r="J40" s="47" t="s">
        <v>98</v>
      </c>
      <c r="K40" s="283" t="s">
        <v>152</v>
      </c>
      <c r="L40" s="51">
        <v>2850000</v>
      </c>
      <c r="M40" s="52">
        <f t="shared" si="0"/>
        <v>1995000</v>
      </c>
      <c r="N40" s="116">
        <v>2023</v>
      </c>
      <c r="O40" s="56">
        <v>2027</v>
      </c>
      <c r="P40" s="54"/>
      <c r="Q40" s="55"/>
      <c r="R40" s="55"/>
      <c r="S40" s="55"/>
      <c r="T40" s="57"/>
      <c r="U40" s="57"/>
      <c r="V40" s="57"/>
      <c r="W40" s="57"/>
      <c r="X40" s="58"/>
      <c r="Y40" s="48" t="s">
        <v>108</v>
      </c>
      <c r="Z40" s="60" t="s">
        <v>110</v>
      </c>
    </row>
    <row r="41" spans="1:26" s="119" customFormat="1" ht="25.5" x14ac:dyDescent="0.2">
      <c r="A41" s="364">
        <f t="shared" si="3"/>
        <v>37</v>
      </c>
      <c r="B41" s="365" t="s">
        <v>147</v>
      </c>
      <c r="C41" s="313" t="s">
        <v>95</v>
      </c>
      <c r="D41" s="313">
        <v>70874409</v>
      </c>
      <c r="E41" s="313">
        <v>102164282</v>
      </c>
      <c r="F41" s="314">
        <v>600068641</v>
      </c>
      <c r="G41" s="316" t="s">
        <v>153</v>
      </c>
      <c r="H41" s="338" t="s">
        <v>105</v>
      </c>
      <c r="I41" s="313" t="s">
        <v>98</v>
      </c>
      <c r="J41" s="314" t="s">
        <v>98</v>
      </c>
      <c r="K41" s="340" t="s">
        <v>154</v>
      </c>
      <c r="L41" s="337">
        <v>1000000</v>
      </c>
      <c r="M41" s="366">
        <f t="shared" si="0"/>
        <v>700000</v>
      </c>
      <c r="N41" s="322">
        <v>2023</v>
      </c>
      <c r="O41" s="323">
        <v>2027</v>
      </c>
      <c r="P41" s="367"/>
      <c r="Q41" s="368"/>
      <c r="R41" s="368"/>
      <c r="S41" s="323" t="s">
        <v>107</v>
      </c>
      <c r="T41" s="369"/>
      <c r="U41" s="369"/>
      <c r="V41" s="369"/>
      <c r="W41" s="369"/>
      <c r="X41" s="370"/>
      <c r="Y41" s="371" t="s">
        <v>431</v>
      </c>
      <c r="Z41" s="347" t="s">
        <v>110</v>
      </c>
    </row>
    <row r="42" spans="1:26" s="119" customFormat="1" ht="38.25" x14ac:dyDescent="0.2">
      <c r="A42" s="364">
        <f t="shared" si="3"/>
        <v>38</v>
      </c>
      <c r="B42" s="312" t="s">
        <v>147</v>
      </c>
      <c r="C42" s="313" t="s">
        <v>95</v>
      </c>
      <c r="D42" s="313">
        <v>70874409</v>
      </c>
      <c r="E42" s="313">
        <v>102164282</v>
      </c>
      <c r="F42" s="314">
        <v>600068641</v>
      </c>
      <c r="G42" s="316" t="s">
        <v>155</v>
      </c>
      <c r="H42" s="338" t="s">
        <v>105</v>
      </c>
      <c r="I42" s="313" t="s">
        <v>98</v>
      </c>
      <c r="J42" s="314" t="s">
        <v>98</v>
      </c>
      <c r="K42" s="372" t="s">
        <v>156</v>
      </c>
      <c r="L42" s="337">
        <v>1000000</v>
      </c>
      <c r="M42" s="366">
        <f t="shared" ref="M42:M74" si="4">L42/100*70</f>
        <v>700000</v>
      </c>
      <c r="N42" s="322">
        <v>2023</v>
      </c>
      <c r="O42" s="323">
        <v>2027</v>
      </c>
      <c r="P42" s="367"/>
      <c r="Q42" s="368"/>
      <c r="R42" s="368"/>
      <c r="S42" s="323"/>
      <c r="T42" s="373"/>
      <c r="U42" s="373"/>
      <c r="V42" s="374" t="s">
        <v>107</v>
      </c>
      <c r="W42" s="373"/>
      <c r="X42" s="375"/>
      <c r="Y42" s="371" t="s">
        <v>430</v>
      </c>
      <c r="Z42" s="347" t="s">
        <v>110</v>
      </c>
    </row>
    <row r="43" spans="1:26" s="119" customFormat="1" ht="25.5" x14ac:dyDescent="0.2">
      <c r="A43" s="45">
        <f t="shared" si="3"/>
        <v>39</v>
      </c>
      <c r="B43" s="282" t="s">
        <v>147</v>
      </c>
      <c r="C43" s="46" t="s">
        <v>95</v>
      </c>
      <c r="D43" s="46">
        <v>70874409</v>
      </c>
      <c r="E43" s="46">
        <v>102164282</v>
      </c>
      <c r="F43" s="47">
        <v>600068641</v>
      </c>
      <c r="G43" s="48" t="s">
        <v>158</v>
      </c>
      <c r="H43" s="49" t="s">
        <v>105</v>
      </c>
      <c r="I43" s="46" t="s">
        <v>98</v>
      </c>
      <c r="J43" s="47" t="s">
        <v>98</v>
      </c>
      <c r="K43" s="241" t="s">
        <v>159</v>
      </c>
      <c r="L43" s="51">
        <v>700000</v>
      </c>
      <c r="M43" s="52">
        <f t="shared" si="4"/>
        <v>490000</v>
      </c>
      <c r="N43" s="116">
        <v>2023</v>
      </c>
      <c r="O43" s="56">
        <v>2027</v>
      </c>
      <c r="P43" s="54"/>
      <c r="Q43" s="55"/>
      <c r="R43" s="55"/>
      <c r="S43" s="56" t="s">
        <v>107</v>
      </c>
      <c r="T43" s="57"/>
      <c r="U43" s="57"/>
      <c r="V43" s="57"/>
      <c r="W43" s="57"/>
      <c r="X43" s="58"/>
      <c r="Y43" s="48" t="s">
        <v>108</v>
      </c>
      <c r="Z43" s="60" t="s">
        <v>110</v>
      </c>
    </row>
    <row r="44" spans="1:26" s="119" customFormat="1" ht="25.5" x14ac:dyDescent="0.2">
      <c r="A44" s="45">
        <f t="shared" si="3"/>
        <v>40</v>
      </c>
      <c r="B44" s="282" t="s">
        <v>147</v>
      </c>
      <c r="C44" s="46" t="s">
        <v>95</v>
      </c>
      <c r="D44" s="46">
        <v>70874409</v>
      </c>
      <c r="E44" s="46">
        <v>102164282</v>
      </c>
      <c r="F44" s="47">
        <v>600068641</v>
      </c>
      <c r="G44" s="48" t="s">
        <v>160</v>
      </c>
      <c r="H44" s="49" t="s">
        <v>105</v>
      </c>
      <c r="I44" s="46" t="s">
        <v>98</v>
      </c>
      <c r="J44" s="47" t="s">
        <v>98</v>
      </c>
      <c r="K44" s="241" t="s">
        <v>161</v>
      </c>
      <c r="L44" s="51">
        <v>500000</v>
      </c>
      <c r="M44" s="52">
        <f t="shared" si="4"/>
        <v>350000</v>
      </c>
      <c r="N44" s="116">
        <v>2023</v>
      </c>
      <c r="O44" s="56">
        <v>2027</v>
      </c>
      <c r="P44" s="54"/>
      <c r="Q44" s="55"/>
      <c r="R44" s="55"/>
      <c r="S44" s="56" t="s">
        <v>107</v>
      </c>
      <c r="T44" s="57"/>
      <c r="U44" s="57"/>
      <c r="V44" s="57"/>
      <c r="W44" s="57"/>
      <c r="X44" s="58"/>
      <c r="Y44" s="48" t="s">
        <v>108</v>
      </c>
      <c r="Z44" s="60" t="s">
        <v>110</v>
      </c>
    </row>
    <row r="45" spans="1:26" s="119" customFormat="1" ht="25.5" x14ac:dyDescent="0.2">
      <c r="A45" s="45">
        <f t="shared" si="3"/>
        <v>41</v>
      </c>
      <c r="B45" s="282" t="s">
        <v>147</v>
      </c>
      <c r="C45" s="46" t="s">
        <v>95</v>
      </c>
      <c r="D45" s="46">
        <v>70874409</v>
      </c>
      <c r="E45" s="46">
        <v>102164282</v>
      </c>
      <c r="F45" s="47">
        <v>600068641</v>
      </c>
      <c r="G45" s="48" t="s">
        <v>162</v>
      </c>
      <c r="H45" s="49" t="s">
        <v>105</v>
      </c>
      <c r="I45" s="46" t="s">
        <v>98</v>
      </c>
      <c r="J45" s="47" t="s">
        <v>98</v>
      </c>
      <c r="K45" s="241" t="s">
        <v>163</v>
      </c>
      <c r="L45" s="51">
        <v>400000</v>
      </c>
      <c r="M45" s="52">
        <f t="shared" si="4"/>
        <v>280000</v>
      </c>
      <c r="N45" s="116">
        <v>2023</v>
      </c>
      <c r="O45" s="56">
        <v>2027</v>
      </c>
      <c r="P45" s="54"/>
      <c r="Q45" s="55"/>
      <c r="R45" s="55"/>
      <c r="S45" s="56" t="s">
        <v>107</v>
      </c>
      <c r="T45" s="57"/>
      <c r="U45" s="57"/>
      <c r="V45" s="57"/>
      <c r="W45" s="57"/>
      <c r="X45" s="58"/>
      <c r="Y45" s="48" t="s">
        <v>108</v>
      </c>
      <c r="Z45" s="60" t="s">
        <v>110</v>
      </c>
    </row>
    <row r="46" spans="1:26" s="119" customFormat="1" ht="38.25" x14ac:dyDescent="0.2">
      <c r="A46" s="45">
        <f t="shared" si="3"/>
        <v>42</v>
      </c>
      <c r="B46" s="365" t="s">
        <v>147</v>
      </c>
      <c r="C46" s="313" t="s">
        <v>95</v>
      </c>
      <c r="D46" s="313">
        <v>70874409</v>
      </c>
      <c r="E46" s="313">
        <v>102164282</v>
      </c>
      <c r="F46" s="314">
        <v>600068641</v>
      </c>
      <c r="G46" s="316" t="s">
        <v>164</v>
      </c>
      <c r="H46" s="338" t="s">
        <v>105</v>
      </c>
      <c r="I46" s="313" t="s">
        <v>98</v>
      </c>
      <c r="J46" s="314" t="s">
        <v>98</v>
      </c>
      <c r="K46" s="340" t="s">
        <v>165</v>
      </c>
      <c r="L46" s="337">
        <v>2500000</v>
      </c>
      <c r="M46" s="366">
        <f t="shared" si="4"/>
        <v>1750000</v>
      </c>
      <c r="N46" s="322">
        <v>2023</v>
      </c>
      <c r="O46" s="323">
        <v>2027</v>
      </c>
      <c r="P46" s="367"/>
      <c r="Q46" s="368"/>
      <c r="R46" s="368"/>
      <c r="S46" s="323"/>
      <c r="T46" s="369"/>
      <c r="U46" s="369"/>
      <c r="V46" s="374" t="s">
        <v>107</v>
      </c>
      <c r="W46" s="369"/>
      <c r="X46" s="370"/>
      <c r="Y46" s="371" t="s">
        <v>430</v>
      </c>
      <c r="Z46" s="347" t="s">
        <v>110</v>
      </c>
    </row>
    <row r="47" spans="1:26" s="119" customFormat="1" ht="27" customHeight="1" x14ac:dyDescent="0.2">
      <c r="A47" s="45">
        <f t="shared" si="3"/>
        <v>43</v>
      </c>
      <c r="B47" s="282" t="s">
        <v>147</v>
      </c>
      <c r="C47" s="46" t="s">
        <v>95</v>
      </c>
      <c r="D47" s="46">
        <v>70874409</v>
      </c>
      <c r="E47" s="46">
        <v>102164282</v>
      </c>
      <c r="F47" s="47">
        <v>600068641</v>
      </c>
      <c r="G47" s="48" t="s">
        <v>428</v>
      </c>
      <c r="H47" s="49" t="s">
        <v>105</v>
      </c>
      <c r="I47" s="46" t="s">
        <v>98</v>
      </c>
      <c r="J47" s="47" t="s">
        <v>98</v>
      </c>
      <c r="K47" s="241" t="s">
        <v>429</v>
      </c>
      <c r="L47" s="51">
        <v>3000000</v>
      </c>
      <c r="M47" s="52">
        <f t="shared" si="4"/>
        <v>2100000</v>
      </c>
      <c r="N47" s="116">
        <v>2026</v>
      </c>
      <c r="O47" s="56">
        <v>2027</v>
      </c>
      <c r="P47" s="54"/>
      <c r="Q47" s="55"/>
      <c r="R47" s="55"/>
      <c r="S47" s="56" t="s">
        <v>107</v>
      </c>
      <c r="T47" s="57"/>
      <c r="U47" s="57"/>
      <c r="V47" s="228"/>
      <c r="W47" s="57"/>
      <c r="X47" s="58"/>
      <c r="Y47" s="48" t="s">
        <v>108</v>
      </c>
      <c r="Z47" s="60" t="s">
        <v>110</v>
      </c>
    </row>
    <row r="48" spans="1:26" s="119" customFormat="1" ht="27" customHeight="1" x14ac:dyDescent="0.2">
      <c r="A48" s="45">
        <f t="shared" si="3"/>
        <v>44</v>
      </c>
      <c r="B48" s="282" t="s">
        <v>147</v>
      </c>
      <c r="C48" s="46" t="s">
        <v>95</v>
      </c>
      <c r="D48" s="46">
        <v>70874409</v>
      </c>
      <c r="E48" s="46">
        <v>102164282</v>
      </c>
      <c r="F48" s="47">
        <v>600068641</v>
      </c>
      <c r="G48" s="48" t="s">
        <v>257</v>
      </c>
      <c r="H48" s="49" t="s">
        <v>105</v>
      </c>
      <c r="I48" s="46" t="s">
        <v>98</v>
      </c>
      <c r="J48" s="47" t="s">
        <v>98</v>
      </c>
      <c r="K48" s="241" t="s">
        <v>258</v>
      </c>
      <c r="L48" s="51">
        <v>7000000</v>
      </c>
      <c r="M48" s="284">
        <f t="shared" si="4"/>
        <v>4900000</v>
      </c>
      <c r="N48" s="116">
        <v>2023</v>
      </c>
      <c r="O48" s="56">
        <v>2027</v>
      </c>
      <c r="P48" s="54"/>
      <c r="Q48" s="55"/>
      <c r="R48" s="55"/>
      <c r="S48" s="56"/>
      <c r="T48" s="57"/>
      <c r="U48" s="57"/>
      <c r="V48" s="228" t="s">
        <v>107</v>
      </c>
      <c r="W48" s="57"/>
      <c r="X48" s="58"/>
      <c r="Y48" s="48" t="s">
        <v>108</v>
      </c>
      <c r="Z48" s="60" t="s">
        <v>110</v>
      </c>
    </row>
    <row r="49" spans="1:26" s="119" customFormat="1" ht="27" customHeight="1" x14ac:dyDescent="0.2">
      <c r="A49" s="45">
        <f t="shared" si="3"/>
        <v>45</v>
      </c>
      <c r="B49" s="282" t="s">
        <v>147</v>
      </c>
      <c r="C49" s="46" t="s">
        <v>95</v>
      </c>
      <c r="D49" s="46">
        <v>70874409</v>
      </c>
      <c r="E49" s="46">
        <v>102164282</v>
      </c>
      <c r="F49" s="47">
        <v>600068641</v>
      </c>
      <c r="G49" s="48" t="s">
        <v>259</v>
      </c>
      <c r="H49" s="49" t="s">
        <v>105</v>
      </c>
      <c r="I49" s="46" t="s">
        <v>98</v>
      </c>
      <c r="J49" s="47" t="s">
        <v>98</v>
      </c>
      <c r="K49" s="241" t="s">
        <v>260</v>
      </c>
      <c r="L49" s="51">
        <v>1500000</v>
      </c>
      <c r="M49" s="284">
        <f t="shared" si="4"/>
        <v>1050000</v>
      </c>
      <c r="N49" s="116">
        <v>2023</v>
      </c>
      <c r="O49" s="56">
        <v>2027</v>
      </c>
      <c r="P49" s="54"/>
      <c r="Q49" s="55"/>
      <c r="R49" s="56"/>
      <c r="S49" s="56"/>
      <c r="T49" s="57"/>
      <c r="U49" s="57"/>
      <c r="V49" s="228" t="s">
        <v>107</v>
      </c>
      <c r="W49" s="57"/>
      <c r="X49" s="58"/>
      <c r="Y49" s="48" t="s">
        <v>108</v>
      </c>
      <c r="Z49" s="60" t="s">
        <v>110</v>
      </c>
    </row>
    <row r="50" spans="1:26" s="119" customFormat="1" ht="27" customHeight="1" x14ac:dyDescent="0.2">
      <c r="A50" s="45">
        <f t="shared" si="3"/>
        <v>46</v>
      </c>
      <c r="B50" s="282" t="s">
        <v>147</v>
      </c>
      <c r="C50" s="46" t="s">
        <v>95</v>
      </c>
      <c r="D50" s="46">
        <v>70874409</v>
      </c>
      <c r="E50" s="46">
        <v>102164282</v>
      </c>
      <c r="F50" s="47">
        <v>600068641</v>
      </c>
      <c r="G50" s="48" t="s">
        <v>333</v>
      </c>
      <c r="H50" s="49" t="s">
        <v>105</v>
      </c>
      <c r="I50" s="46" t="s">
        <v>98</v>
      </c>
      <c r="J50" s="47" t="s">
        <v>98</v>
      </c>
      <c r="K50" s="278" t="s">
        <v>334</v>
      </c>
      <c r="L50" s="51">
        <v>3000000</v>
      </c>
      <c r="M50" s="52">
        <f t="shared" si="4"/>
        <v>2100000</v>
      </c>
      <c r="N50" s="116">
        <v>2023</v>
      </c>
      <c r="O50" s="56">
        <v>2027</v>
      </c>
      <c r="P50" s="54"/>
      <c r="Q50" s="55" t="s">
        <v>107</v>
      </c>
      <c r="R50" s="55" t="s">
        <v>107</v>
      </c>
      <c r="S50" s="56" t="s">
        <v>107</v>
      </c>
      <c r="T50" s="57"/>
      <c r="U50" s="57"/>
      <c r="V50" s="228"/>
      <c r="W50" s="57"/>
      <c r="X50" s="58"/>
      <c r="Y50" s="130" t="s">
        <v>108</v>
      </c>
      <c r="Z50" s="60" t="s">
        <v>110</v>
      </c>
    </row>
    <row r="51" spans="1:26" s="119" customFormat="1" ht="25.5" x14ac:dyDescent="0.2">
      <c r="A51" s="45">
        <f t="shared" si="3"/>
        <v>47</v>
      </c>
      <c r="B51" s="282" t="s">
        <v>147</v>
      </c>
      <c r="C51" s="46" t="s">
        <v>95</v>
      </c>
      <c r="D51" s="46">
        <v>70874409</v>
      </c>
      <c r="E51" s="46">
        <v>102164282</v>
      </c>
      <c r="F51" s="47">
        <v>600068641</v>
      </c>
      <c r="G51" s="48" t="s">
        <v>249</v>
      </c>
      <c r="H51" s="49" t="s">
        <v>105</v>
      </c>
      <c r="I51" s="46" t="s">
        <v>98</v>
      </c>
      <c r="J51" s="47" t="s">
        <v>98</v>
      </c>
      <c r="K51" s="278" t="s">
        <v>335</v>
      </c>
      <c r="L51" s="51">
        <v>3000000</v>
      </c>
      <c r="M51" s="52">
        <f t="shared" si="4"/>
        <v>2100000</v>
      </c>
      <c r="N51" s="116">
        <v>2023</v>
      </c>
      <c r="O51" s="56">
        <v>2027</v>
      </c>
      <c r="P51" s="54"/>
      <c r="Q51" s="55"/>
      <c r="R51" s="55"/>
      <c r="S51" s="56"/>
      <c r="T51" s="57"/>
      <c r="U51" s="57"/>
      <c r="V51" s="228"/>
      <c r="W51" s="57"/>
      <c r="X51" s="58"/>
      <c r="Y51" s="48" t="s">
        <v>108</v>
      </c>
      <c r="Z51" s="60" t="s">
        <v>110</v>
      </c>
    </row>
    <row r="52" spans="1:26" s="119" customFormat="1" ht="38.25" x14ac:dyDescent="0.2">
      <c r="A52" s="45">
        <f t="shared" si="3"/>
        <v>48</v>
      </c>
      <c r="B52" s="282" t="s">
        <v>147</v>
      </c>
      <c r="C52" s="46" t="s">
        <v>95</v>
      </c>
      <c r="D52" s="46">
        <v>70874409</v>
      </c>
      <c r="E52" s="46">
        <v>102164282</v>
      </c>
      <c r="F52" s="47">
        <v>600068641</v>
      </c>
      <c r="G52" s="48" t="s">
        <v>500</v>
      </c>
      <c r="H52" s="49" t="s">
        <v>105</v>
      </c>
      <c r="I52" s="46" t="s">
        <v>98</v>
      </c>
      <c r="J52" s="47" t="s">
        <v>98</v>
      </c>
      <c r="K52" s="278" t="s">
        <v>501</v>
      </c>
      <c r="L52" s="51">
        <v>3000000</v>
      </c>
      <c r="M52" s="52">
        <f t="shared" si="4"/>
        <v>2100000</v>
      </c>
      <c r="N52" s="116">
        <v>2025</v>
      </c>
      <c r="O52" s="56">
        <v>2027</v>
      </c>
      <c r="P52" s="54"/>
      <c r="Q52" s="55"/>
      <c r="R52" s="55"/>
      <c r="S52" s="56"/>
      <c r="T52" s="57"/>
      <c r="U52" s="57"/>
      <c r="V52" s="228"/>
      <c r="W52" s="228" t="s">
        <v>107</v>
      </c>
      <c r="X52" s="58"/>
      <c r="Y52" s="48" t="s">
        <v>108</v>
      </c>
      <c r="Z52" s="60" t="s">
        <v>110</v>
      </c>
    </row>
    <row r="53" spans="1:26" s="119" customFormat="1" ht="27" customHeight="1" x14ac:dyDescent="0.2">
      <c r="A53" s="45">
        <f t="shared" si="3"/>
        <v>49</v>
      </c>
      <c r="B53" s="42" t="s">
        <v>168</v>
      </c>
      <c r="C53" s="46" t="s">
        <v>95</v>
      </c>
      <c r="D53" s="46">
        <v>70825912</v>
      </c>
      <c r="E53" s="46">
        <v>102164274</v>
      </c>
      <c r="F53" s="47">
        <v>600068633</v>
      </c>
      <c r="G53" s="48" t="s">
        <v>214</v>
      </c>
      <c r="H53" s="49" t="s">
        <v>105</v>
      </c>
      <c r="I53" s="46" t="s">
        <v>98</v>
      </c>
      <c r="J53" s="47" t="s">
        <v>98</v>
      </c>
      <c r="K53" s="241" t="s">
        <v>215</v>
      </c>
      <c r="L53" s="51">
        <v>700000</v>
      </c>
      <c r="M53" s="52">
        <f t="shared" si="4"/>
        <v>490000</v>
      </c>
      <c r="N53" s="116">
        <v>2022</v>
      </c>
      <c r="O53" s="56">
        <v>2027</v>
      </c>
      <c r="P53" s="54"/>
      <c r="Q53" s="55"/>
      <c r="R53" s="55"/>
      <c r="S53" s="56"/>
      <c r="T53" s="57"/>
      <c r="U53" s="57"/>
      <c r="V53" s="57"/>
      <c r="W53" s="57"/>
      <c r="X53" s="58"/>
      <c r="Y53" s="48" t="s">
        <v>204</v>
      </c>
      <c r="Z53" s="60" t="s">
        <v>110</v>
      </c>
    </row>
    <row r="54" spans="1:26" s="119" customFormat="1" ht="25.5" x14ac:dyDescent="0.2">
      <c r="A54" s="45">
        <f t="shared" ref="A54:A86" si="5">A53+1</f>
        <v>50</v>
      </c>
      <c r="B54" s="42" t="s">
        <v>168</v>
      </c>
      <c r="C54" s="46" t="s">
        <v>95</v>
      </c>
      <c r="D54" s="46">
        <v>70825912</v>
      </c>
      <c r="E54" s="46">
        <v>102164274</v>
      </c>
      <c r="F54" s="47">
        <v>600068633</v>
      </c>
      <c r="G54" s="48" t="s">
        <v>216</v>
      </c>
      <c r="H54" s="49" t="s">
        <v>105</v>
      </c>
      <c r="I54" s="46" t="s">
        <v>98</v>
      </c>
      <c r="J54" s="47" t="s">
        <v>98</v>
      </c>
      <c r="K54" s="241" t="s">
        <v>217</v>
      </c>
      <c r="L54" s="51">
        <v>700000</v>
      </c>
      <c r="M54" s="52">
        <f t="shared" si="4"/>
        <v>490000</v>
      </c>
      <c r="N54" s="116">
        <v>2022</v>
      </c>
      <c r="O54" s="56">
        <v>2027</v>
      </c>
      <c r="P54" s="54"/>
      <c r="Q54" s="55"/>
      <c r="R54" s="55"/>
      <c r="S54" s="56" t="s">
        <v>107</v>
      </c>
      <c r="T54" s="57"/>
      <c r="U54" s="57"/>
      <c r="V54" s="57"/>
      <c r="W54" s="57"/>
      <c r="X54" s="58"/>
      <c r="Y54" s="48" t="s">
        <v>204</v>
      </c>
      <c r="Z54" s="60" t="s">
        <v>110</v>
      </c>
    </row>
    <row r="55" spans="1:26" s="119" customFormat="1" ht="25.5" x14ac:dyDescent="0.2">
      <c r="A55" s="45">
        <f t="shared" si="5"/>
        <v>51</v>
      </c>
      <c r="B55" s="42" t="s">
        <v>168</v>
      </c>
      <c r="C55" s="46" t="s">
        <v>95</v>
      </c>
      <c r="D55" s="46">
        <v>70825912</v>
      </c>
      <c r="E55" s="46">
        <v>102164274</v>
      </c>
      <c r="F55" s="47">
        <v>600068633</v>
      </c>
      <c r="G55" s="48" t="s">
        <v>218</v>
      </c>
      <c r="H55" s="49" t="s">
        <v>105</v>
      </c>
      <c r="I55" s="46" t="s">
        <v>98</v>
      </c>
      <c r="J55" s="47" t="s">
        <v>98</v>
      </c>
      <c r="K55" s="241" t="s">
        <v>219</v>
      </c>
      <c r="L55" s="51">
        <v>2000000</v>
      </c>
      <c r="M55" s="52">
        <f t="shared" si="4"/>
        <v>1400000</v>
      </c>
      <c r="N55" s="116">
        <v>2022</v>
      </c>
      <c r="O55" s="56">
        <v>2027</v>
      </c>
      <c r="P55" s="54"/>
      <c r="Q55" s="55"/>
      <c r="R55" s="55" t="s">
        <v>107</v>
      </c>
      <c r="S55" s="56" t="s">
        <v>107</v>
      </c>
      <c r="T55" s="57"/>
      <c r="U55" s="57"/>
      <c r="V55" s="57"/>
      <c r="W55" s="57"/>
      <c r="X55" s="58"/>
      <c r="Y55" s="48" t="s">
        <v>204</v>
      </c>
      <c r="Z55" s="60" t="s">
        <v>110</v>
      </c>
    </row>
    <row r="56" spans="1:26" s="119" customFormat="1" ht="27" customHeight="1" x14ac:dyDescent="0.2">
      <c r="A56" s="45">
        <f t="shared" si="5"/>
        <v>52</v>
      </c>
      <c r="B56" s="42" t="s">
        <v>168</v>
      </c>
      <c r="C56" s="46" t="s">
        <v>95</v>
      </c>
      <c r="D56" s="46">
        <v>70825912</v>
      </c>
      <c r="E56" s="46">
        <v>102164274</v>
      </c>
      <c r="F56" s="47">
        <v>600068633</v>
      </c>
      <c r="G56" s="48" t="s">
        <v>220</v>
      </c>
      <c r="H56" s="49" t="s">
        <v>105</v>
      </c>
      <c r="I56" s="46" t="s">
        <v>98</v>
      </c>
      <c r="J56" s="47" t="s">
        <v>98</v>
      </c>
      <c r="K56" s="241" t="s">
        <v>221</v>
      </c>
      <c r="L56" s="51">
        <v>600000</v>
      </c>
      <c r="M56" s="52">
        <f t="shared" si="4"/>
        <v>420000</v>
      </c>
      <c r="N56" s="116">
        <v>2022</v>
      </c>
      <c r="O56" s="56">
        <v>2027</v>
      </c>
      <c r="P56" s="54"/>
      <c r="Q56" s="46"/>
      <c r="R56" s="46"/>
      <c r="S56" s="56"/>
      <c r="T56" s="57"/>
      <c r="U56" s="228" t="s">
        <v>107</v>
      </c>
      <c r="V56" s="57"/>
      <c r="W56" s="57"/>
      <c r="X56" s="58"/>
      <c r="Y56" s="48" t="s">
        <v>204</v>
      </c>
      <c r="Z56" s="60" t="s">
        <v>110</v>
      </c>
    </row>
    <row r="57" spans="1:26" s="119" customFormat="1" ht="27" customHeight="1" x14ac:dyDescent="0.2">
      <c r="A57" s="45">
        <f t="shared" si="5"/>
        <v>53</v>
      </c>
      <c r="B57" s="42" t="s">
        <v>168</v>
      </c>
      <c r="C57" s="46" t="s">
        <v>95</v>
      </c>
      <c r="D57" s="46">
        <v>70825912</v>
      </c>
      <c r="E57" s="46">
        <v>102164274</v>
      </c>
      <c r="F57" s="47">
        <v>600068633</v>
      </c>
      <c r="G57" s="48" t="s">
        <v>222</v>
      </c>
      <c r="H57" s="49" t="s">
        <v>105</v>
      </c>
      <c r="I57" s="46" t="s">
        <v>98</v>
      </c>
      <c r="J57" s="47" t="s">
        <v>98</v>
      </c>
      <c r="K57" s="241" t="s">
        <v>223</v>
      </c>
      <c r="L57" s="51">
        <v>3100000</v>
      </c>
      <c r="M57" s="52">
        <f t="shared" si="4"/>
        <v>2170000</v>
      </c>
      <c r="N57" s="116">
        <v>2022</v>
      </c>
      <c r="O57" s="56">
        <v>2027</v>
      </c>
      <c r="P57" s="54"/>
      <c r="Q57" s="46"/>
      <c r="R57" s="46"/>
      <c r="S57" s="56"/>
      <c r="T57" s="57"/>
      <c r="U57" s="57"/>
      <c r="V57" s="57"/>
      <c r="W57" s="57"/>
      <c r="X57" s="58"/>
      <c r="Y57" s="48" t="s">
        <v>204</v>
      </c>
      <c r="Z57" s="60" t="s">
        <v>110</v>
      </c>
    </row>
    <row r="58" spans="1:26" s="119" customFormat="1" ht="27" customHeight="1" x14ac:dyDescent="0.2">
      <c r="A58" s="45">
        <f t="shared" si="5"/>
        <v>54</v>
      </c>
      <c r="B58" s="42" t="s">
        <v>168</v>
      </c>
      <c r="C58" s="46" t="s">
        <v>95</v>
      </c>
      <c r="D58" s="46">
        <v>70825912</v>
      </c>
      <c r="E58" s="46">
        <v>102164274</v>
      </c>
      <c r="F58" s="47">
        <v>600068633</v>
      </c>
      <c r="G58" s="48" t="s">
        <v>224</v>
      </c>
      <c r="H58" s="49" t="s">
        <v>105</v>
      </c>
      <c r="I58" s="46" t="s">
        <v>98</v>
      </c>
      <c r="J58" s="47" t="s">
        <v>98</v>
      </c>
      <c r="K58" s="241" t="s">
        <v>225</v>
      </c>
      <c r="L58" s="51">
        <v>500000</v>
      </c>
      <c r="M58" s="52">
        <f t="shared" si="4"/>
        <v>350000</v>
      </c>
      <c r="N58" s="116">
        <v>2022</v>
      </c>
      <c r="O58" s="56">
        <v>2027</v>
      </c>
      <c r="P58" s="54"/>
      <c r="Q58" s="46"/>
      <c r="R58" s="46"/>
      <c r="S58" s="56"/>
      <c r="T58" s="57"/>
      <c r="U58" s="57"/>
      <c r="V58" s="57"/>
      <c r="W58" s="228" t="s">
        <v>107</v>
      </c>
      <c r="X58" s="58"/>
      <c r="Y58" s="48" t="s">
        <v>204</v>
      </c>
      <c r="Z58" s="60" t="s">
        <v>110</v>
      </c>
    </row>
    <row r="59" spans="1:26" s="119" customFormat="1" ht="27" customHeight="1" x14ac:dyDescent="0.2">
      <c r="A59" s="45">
        <f t="shared" si="5"/>
        <v>55</v>
      </c>
      <c r="B59" s="42" t="s">
        <v>168</v>
      </c>
      <c r="C59" s="46" t="s">
        <v>95</v>
      </c>
      <c r="D59" s="46">
        <v>70825912</v>
      </c>
      <c r="E59" s="46">
        <v>102164274</v>
      </c>
      <c r="F59" s="47">
        <v>600068633</v>
      </c>
      <c r="G59" s="48" t="s">
        <v>226</v>
      </c>
      <c r="H59" s="49" t="s">
        <v>105</v>
      </c>
      <c r="I59" s="46" t="s">
        <v>98</v>
      </c>
      <c r="J59" s="47" t="s">
        <v>98</v>
      </c>
      <c r="K59" s="278" t="s">
        <v>227</v>
      </c>
      <c r="L59" s="51">
        <v>700000</v>
      </c>
      <c r="M59" s="52">
        <f t="shared" si="4"/>
        <v>490000</v>
      </c>
      <c r="N59" s="116">
        <v>2022</v>
      </c>
      <c r="O59" s="56">
        <v>2027</v>
      </c>
      <c r="P59" s="54"/>
      <c r="Q59" s="46"/>
      <c r="R59" s="46"/>
      <c r="S59" s="56"/>
      <c r="T59" s="57"/>
      <c r="U59" s="57"/>
      <c r="V59" s="57"/>
      <c r="W59" s="57"/>
      <c r="X59" s="58"/>
      <c r="Y59" s="48" t="s">
        <v>204</v>
      </c>
      <c r="Z59" s="60" t="s">
        <v>110</v>
      </c>
    </row>
    <row r="60" spans="1:26" s="119" customFormat="1" ht="27" customHeight="1" x14ac:dyDescent="0.2">
      <c r="A60" s="45">
        <f t="shared" si="5"/>
        <v>56</v>
      </c>
      <c r="B60" s="42" t="s">
        <v>168</v>
      </c>
      <c r="C60" s="46" t="s">
        <v>95</v>
      </c>
      <c r="D60" s="46">
        <v>70825912</v>
      </c>
      <c r="E60" s="46">
        <v>102164274</v>
      </c>
      <c r="F60" s="47">
        <v>600068633</v>
      </c>
      <c r="G60" s="48" t="s">
        <v>228</v>
      </c>
      <c r="H60" s="49" t="s">
        <v>105</v>
      </c>
      <c r="I60" s="46" t="s">
        <v>98</v>
      </c>
      <c r="J60" s="47" t="s">
        <v>98</v>
      </c>
      <c r="K60" s="241" t="s">
        <v>229</v>
      </c>
      <c r="L60" s="51">
        <v>900000</v>
      </c>
      <c r="M60" s="52">
        <f t="shared" si="4"/>
        <v>630000</v>
      </c>
      <c r="N60" s="116">
        <v>2022</v>
      </c>
      <c r="O60" s="56">
        <v>2027</v>
      </c>
      <c r="P60" s="54"/>
      <c r="Q60" s="55"/>
      <c r="R60" s="55"/>
      <c r="S60" s="56"/>
      <c r="T60" s="57"/>
      <c r="U60" s="57"/>
      <c r="V60" s="57"/>
      <c r="W60" s="57"/>
      <c r="X60" s="58"/>
      <c r="Y60" s="48" t="s">
        <v>204</v>
      </c>
      <c r="Z60" s="60" t="s">
        <v>110</v>
      </c>
    </row>
    <row r="61" spans="1:26" s="119" customFormat="1" ht="25.5" x14ac:dyDescent="0.2">
      <c r="A61" s="45">
        <f t="shared" si="5"/>
        <v>57</v>
      </c>
      <c r="B61" s="42" t="s">
        <v>168</v>
      </c>
      <c r="C61" s="46" t="s">
        <v>95</v>
      </c>
      <c r="D61" s="46">
        <v>70825912</v>
      </c>
      <c r="E61" s="46">
        <v>102164274</v>
      </c>
      <c r="F61" s="47">
        <v>600068633</v>
      </c>
      <c r="G61" s="48" t="s">
        <v>230</v>
      </c>
      <c r="H61" s="49" t="s">
        <v>105</v>
      </c>
      <c r="I61" s="46" t="s">
        <v>98</v>
      </c>
      <c r="J61" s="47" t="s">
        <v>98</v>
      </c>
      <c r="K61" s="241" t="s">
        <v>231</v>
      </c>
      <c r="L61" s="51">
        <v>800000</v>
      </c>
      <c r="M61" s="52">
        <f t="shared" si="4"/>
        <v>560000</v>
      </c>
      <c r="N61" s="116">
        <v>2022</v>
      </c>
      <c r="O61" s="56">
        <v>2027</v>
      </c>
      <c r="P61" s="54"/>
      <c r="Q61" s="55" t="s">
        <v>107</v>
      </c>
      <c r="R61" s="55"/>
      <c r="S61" s="56" t="s">
        <v>107</v>
      </c>
      <c r="T61" s="57"/>
      <c r="U61" s="57"/>
      <c r="V61" s="57"/>
      <c r="W61" s="57"/>
      <c r="X61" s="58"/>
      <c r="Y61" s="48" t="s">
        <v>204</v>
      </c>
      <c r="Z61" s="60" t="s">
        <v>110</v>
      </c>
    </row>
    <row r="62" spans="1:26" s="119" customFormat="1" ht="25.5" x14ac:dyDescent="0.2">
      <c r="A62" s="45">
        <f t="shared" si="5"/>
        <v>58</v>
      </c>
      <c r="B62" s="42" t="s">
        <v>168</v>
      </c>
      <c r="C62" s="46" t="s">
        <v>95</v>
      </c>
      <c r="D62" s="46">
        <v>70825912</v>
      </c>
      <c r="E62" s="46">
        <v>102164274</v>
      </c>
      <c r="F62" s="47">
        <v>600068633</v>
      </c>
      <c r="G62" s="48" t="s">
        <v>232</v>
      </c>
      <c r="H62" s="49" t="s">
        <v>105</v>
      </c>
      <c r="I62" s="46" t="s">
        <v>98</v>
      </c>
      <c r="J62" s="47" t="s">
        <v>98</v>
      </c>
      <c r="K62" s="241" t="s">
        <v>233</v>
      </c>
      <c r="L62" s="51">
        <v>2000000</v>
      </c>
      <c r="M62" s="52">
        <f t="shared" si="4"/>
        <v>1400000</v>
      </c>
      <c r="N62" s="116">
        <v>2022</v>
      </c>
      <c r="O62" s="56">
        <v>2027</v>
      </c>
      <c r="P62" s="54"/>
      <c r="Q62" s="55"/>
      <c r="R62" s="55"/>
      <c r="S62" s="56" t="s">
        <v>107</v>
      </c>
      <c r="T62" s="57"/>
      <c r="U62" s="57"/>
      <c r="V62" s="57"/>
      <c r="W62" s="57"/>
      <c r="X62" s="58"/>
      <c r="Y62" s="48" t="s">
        <v>204</v>
      </c>
      <c r="Z62" s="60" t="s">
        <v>110</v>
      </c>
    </row>
    <row r="63" spans="1:26" s="119" customFormat="1" ht="25.5" x14ac:dyDescent="0.2">
      <c r="A63" s="45">
        <f t="shared" si="5"/>
        <v>59</v>
      </c>
      <c r="B63" s="42" t="s">
        <v>168</v>
      </c>
      <c r="C63" s="46" t="s">
        <v>95</v>
      </c>
      <c r="D63" s="46">
        <v>70825912</v>
      </c>
      <c r="E63" s="46">
        <v>102164274</v>
      </c>
      <c r="F63" s="47">
        <v>600068633</v>
      </c>
      <c r="G63" s="48" t="s">
        <v>234</v>
      </c>
      <c r="H63" s="49" t="s">
        <v>105</v>
      </c>
      <c r="I63" s="46" t="s">
        <v>98</v>
      </c>
      <c r="J63" s="47" t="s">
        <v>98</v>
      </c>
      <c r="K63" s="241" t="s">
        <v>235</v>
      </c>
      <c r="L63" s="51">
        <v>3000000</v>
      </c>
      <c r="M63" s="52">
        <f t="shared" si="4"/>
        <v>2100000</v>
      </c>
      <c r="N63" s="116">
        <v>2022</v>
      </c>
      <c r="O63" s="56">
        <v>2027</v>
      </c>
      <c r="P63" s="54"/>
      <c r="Q63" s="55"/>
      <c r="R63" s="55"/>
      <c r="S63" s="56" t="s">
        <v>107</v>
      </c>
      <c r="T63" s="57"/>
      <c r="U63" s="57"/>
      <c r="V63" s="57"/>
      <c r="W63" s="57"/>
      <c r="X63" s="58"/>
      <c r="Y63" s="48" t="s">
        <v>204</v>
      </c>
      <c r="Z63" s="60" t="s">
        <v>110</v>
      </c>
    </row>
    <row r="64" spans="1:26" s="119" customFormat="1" ht="25.5" x14ac:dyDescent="0.2">
      <c r="A64" s="45">
        <f t="shared" si="5"/>
        <v>60</v>
      </c>
      <c r="B64" s="42" t="s">
        <v>168</v>
      </c>
      <c r="C64" s="46" t="s">
        <v>95</v>
      </c>
      <c r="D64" s="46">
        <v>70825912</v>
      </c>
      <c r="E64" s="46">
        <v>102164274</v>
      </c>
      <c r="F64" s="47">
        <v>600068633</v>
      </c>
      <c r="G64" s="48" t="s">
        <v>230</v>
      </c>
      <c r="H64" s="49" t="s">
        <v>105</v>
      </c>
      <c r="I64" s="46" t="s">
        <v>98</v>
      </c>
      <c r="J64" s="47" t="s">
        <v>98</v>
      </c>
      <c r="K64" s="241" t="s">
        <v>236</v>
      </c>
      <c r="L64" s="51">
        <v>700000</v>
      </c>
      <c r="M64" s="52">
        <f t="shared" si="4"/>
        <v>490000</v>
      </c>
      <c r="N64" s="116">
        <v>2022</v>
      </c>
      <c r="O64" s="56">
        <v>2027</v>
      </c>
      <c r="P64" s="54"/>
      <c r="Q64" s="55" t="s">
        <v>107</v>
      </c>
      <c r="R64" s="55"/>
      <c r="S64" s="56" t="s">
        <v>107</v>
      </c>
      <c r="T64" s="57"/>
      <c r="U64" s="57"/>
      <c r="V64" s="57"/>
      <c r="W64" s="57"/>
      <c r="X64" s="58"/>
      <c r="Y64" s="48" t="s">
        <v>204</v>
      </c>
      <c r="Z64" s="60" t="s">
        <v>110</v>
      </c>
    </row>
    <row r="65" spans="1:26" s="119" customFormat="1" ht="25.5" x14ac:dyDescent="0.2">
      <c r="A65" s="45">
        <f t="shared" si="5"/>
        <v>61</v>
      </c>
      <c r="B65" s="42" t="s">
        <v>168</v>
      </c>
      <c r="C65" s="46" t="s">
        <v>95</v>
      </c>
      <c r="D65" s="46">
        <v>70825912</v>
      </c>
      <c r="E65" s="46">
        <v>102164274</v>
      </c>
      <c r="F65" s="47">
        <v>600068633</v>
      </c>
      <c r="G65" s="48" t="s">
        <v>237</v>
      </c>
      <c r="H65" s="49" t="s">
        <v>105</v>
      </c>
      <c r="I65" s="46" t="s">
        <v>98</v>
      </c>
      <c r="J65" s="47" t="s">
        <v>98</v>
      </c>
      <c r="K65" s="241" t="s">
        <v>238</v>
      </c>
      <c r="L65" s="51">
        <v>800000</v>
      </c>
      <c r="M65" s="52">
        <f t="shared" si="4"/>
        <v>560000</v>
      </c>
      <c r="N65" s="116">
        <v>2022</v>
      </c>
      <c r="O65" s="56">
        <v>2027</v>
      </c>
      <c r="P65" s="54"/>
      <c r="Q65" s="55"/>
      <c r="R65" s="55"/>
      <c r="S65" s="56" t="s">
        <v>107</v>
      </c>
      <c r="T65" s="57"/>
      <c r="U65" s="57"/>
      <c r="V65" s="57"/>
      <c r="W65" s="57"/>
      <c r="X65" s="58"/>
      <c r="Y65" s="48" t="s">
        <v>204</v>
      </c>
      <c r="Z65" s="60" t="s">
        <v>110</v>
      </c>
    </row>
    <row r="66" spans="1:26" s="119" customFormat="1" ht="25.5" x14ac:dyDescent="0.2">
      <c r="A66" s="45">
        <f t="shared" si="5"/>
        <v>62</v>
      </c>
      <c r="B66" s="42" t="s">
        <v>168</v>
      </c>
      <c r="C66" s="46" t="s">
        <v>95</v>
      </c>
      <c r="D66" s="46">
        <v>70825912</v>
      </c>
      <c r="E66" s="46">
        <v>102164274</v>
      </c>
      <c r="F66" s="47">
        <v>600068633</v>
      </c>
      <c r="G66" s="48" t="s">
        <v>336</v>
      </c>
      <c r="H66" s="49" t="s">
        <v>105</v>
      </c>
      <c r="I66" s="46" t="s">
        <v>98</v>
      </c>
      <c r="J66" s="47" t="s">
        <v>98</v>
      </c>
      <c r="K66" s="278" t="s">
        <v>231</v>
      </c>
      <c r="L66" s="51">
        <v>3000000</v>
      </c>
      <c r="M66" s="52">
        <f t="shared" si="4"/>
        <v>2100000</v>
      </c>
      <c r="N66" s="116">
        <v>2022</v>
      </c>
      <c r="O66" s="56">
        <v>2027</v>
      </c>
      <c r="P66" s="54"/>
      <c r="Q66" s="55" t="s">
        <v>107</v>
      </c>
      <c r="R66" s="55"/>
      <c r="S66" s="56" t="s">
        <v>107</v>
      </c>
      <c r="T66" s="57"/>
      <c r="U66" s="57"/>
      <c r="V66" s="228"/>
      <c r="W66" s="57"/>
      <c r="X66" s="58"/>
      <c r="Y66" s="48" t="s">
        <v>108</v>
      </c>
      <c r="Z66" s="60" t="s">
        <v>110</v>
      </c>
    </row>
    <row r="67" spans="1:26" s="119" customFormat="1" ht="40.5" customHeight="1" x14ac:dyDescent="0.2">
      <c r="A67" s="45">
        <f t="shared" si="5"/>
        <v>63</v>
      </c>
      <c r="B67" s="42" t="s">
        <v>168</v>
      </c>
      <c r="C67" s="46" t="s">
        <v>95</v>
      </c>
      <c r="D67" s="46">
        <v>70825912</v>
      </c>
      <c r="E67" s="46">
        <v>102164274</v>
      </c>
      <c r="F67" s="47">
        <v>600068633</v>
      </c>
      <c r="G67" s="48" t="s">
        <v>337</v>
      </c>
      <c r="H67" s="49" t="s">
        <v>105</v>
      </c>
      <c r="I67" s="46" t="s">
        <v>98</v>
      </c>
      <c r="J67" s="47" t="s">
        <v>98</v>
      </c>
      <c r="K67" s="278" t="s">
        <v>238</v>
      </c>
      <c r="L67" s="51">
        <v>3000000</v>
      </c>
      <c r="M67" s="52">
        <f t="shared" si="4"/>
        <v>2100000</v>
      </c>
      <c r="N67" s="116">
        <v>2022</v>
      </c>
      <c r="O67" s="56">
        <v>2027</v>
      </c>
      <c r="P67" s="54" t="s">
        <v>107</v>
      </c>
      <c r="Q67" s="55"/>
      <c r="R67" s="55"/>
      <c r="S67" s="56" t="s">
        <v>107</v>
      </c>
      <c r="T67" s="57"/>
      <c r="U67" s="57"/>
      <c r="V67" s="228"/>
      <c r="W67" s="57"/>
      <c r="X67" s="73" t="s">
        <v>107</v>
      </c>
      <c r="Y67" s="48" t="s">
        <v>338</v>
      </c>
      <c r="Z67" s="60" t="s">
        <v>110</v>
      </c>
    </row>
    <row r="68" spans="1:26" s="119" customFormat="1" ht="25.5" x14ac:dyDescent="0.2">
      <c r="A68" s="45">
        <f t="shared" si="5"/>
        <v>64</v>
      </c>
      <c r="B68" s="42" t="s">
        <v>168</v>
      </c>
      <c r="C68" s="46" t="s">
        <v>95</v>
      </c>
      <c r="D68" s="46">
        <v>70825912</v>
      </c>
      <c r="E68" s="46">
        <v>102164274</v>
      </c>
      <c r="F68" s="47">
        <v>600068633</v>
      </c>
      <c r="G68" s="48" t="s">
        <v>336</v>
      </c>
      <c r="H68" s="49" t="s">
        <v>105</v>
      </c>
      <c r="I68" s="46" t="s">
        <v>98</v>
      </c>
      <c r="J68" s="47" t="s">
        <v>98</v>
      </c>
      <c r="K68" s="278" t="s">
        <v>236</v>
      </c>
      <c r="L68" s="51">
        <v>3000000</v>
      </c>
      <c r="M68" s="52">
        <f t="shared" si="4"/>
        <v>2100000</v>
      </c>
      <c r="N68" s="116">
        <v>2022</v>
      </c>
      <c r="O68" s="56">
        <v>2027</v>
      </c>
      <c r="P68" s="55"/>
      <c r="Q68" s="55" t="s">
        <v>107</v>
      </c>
      <c r="R68" s="55"/>
      <c r="S68" s="56" t="s">
        <v>107</v>
      </c>
      <c r="T68" s="57"/>
      <c r="U68" s="57"/>
      <c r="V68" s="228"/>
      <c r="W68" s="57"/>
      <c r="X68" s="58"/>
      <c r="Y68" s="48" t="s">
        <v>338</v>
      </c>
      <c r="Z68" s="60" t="s">
        <v>110</v>
      </c>
    </row>
    <row r="69" spans="1:26" s="119" customFormat="1" ht="18" customHeight="1" x14ac:dyDescent="0.2">
      <c r="A69" s="45">
        <f t="shared" si="5"/>
        <v>65</v>
      </c>
      <c r="B69" s="42" t="s">
        <v>168</v>
      </c>
      <c r="C69" s="46" t="s">
        <v>95</v>
      </c>
      <c r="D69" s="46">
        <v>70825912</v>
      </c>
      <c r="E69" s="46">
        <v>102164274</v>
      </c>
      <c r="F69" s="47">
        <v>600068633</v>
      </c>
      <c r="G69" s="48" t="s">
        <v>339</v>
      </c>
      <c r="H69" s="49" t="s">
        <v>105</v>
      </c>
      <c r="I69" s="46" t="s">
        <v>98</v>
      </c>
      <c r="J69" s="47" t="s">
        <v>98</v>
      </c>
      <c r="K69" s="278" t="s">
        <v>235</v>
      </c>
      <c r="L69" s="51">
        <v>6000000</v>
      </c>
      <c r="M69" s="52">
        <f t="shared" si="4"/>
        <v>4200000</v>
      </c>
      <c r="N69" s="116">
        <v>2022</v>
      </c>
      <c r="O69" s="56">
        <v>2027</v>
      </c>
      <c r="P69" s="54" t="s">
        <v>107</v>
      </c>
      <c r="Q69" s="55" t="s">
        <v>107</v>
      </c>
      <c r="R69" s="55" t="s">
        <v>107</v>
      </c>
      <c r="S69" s="55" t="s">
        <v>107</v>
      </c>
      <c r="T69" s="57"/>
      <c r="U69" s="57"/>
      <c r="V69" s="228"/>
      <c r="W69" s="57"/>
      <c r="X69" s="58"/>
      <c r="Y69" s="48" t="s">
        <v>338</v>
      </c>
      <c r="Z69" s="60" t="s">
        <v>110</v>
      </c>
    </row>
    <row r="70" spans="1:26" s="119" customFormat="1" ht="25.5" x14ac:dyDescent="0.2">
      <c r="A70" s="45">
        <f t="shared" si="5"/>
        <v>66</v>
      </c>
      <c r="B70" s="42" t="s">
        <v>168</v>
      </c>
      <c r="C70" s="46" t="s">
        <v>95</v>
      </c>
      <c r="D70" s="46">
        <v>70825912</v>
      </c>
      <c r="E70" s="46">
        <v>102164274</v>
      </c>
      <c r="F70" s="47">
        <v>600068633</v>
      </c>
      <c r="G70" s="48" t="s">
        <v>340</v>
      </c>
      <c r="H70" s="49" t="s">
        <v>105</v>
      </c>
      <c r="I70" s="46" t="s">
        <v>98</v>
      </c>
      <c r="J70" s="47" t="s">
        <v>98</v>
      </c>
      <c r="K70" s="278" t="s">
        <v>341</v>
      </c>
      <c r="L70" s="51">
        <v>6000000</v>
      </c>
      <c r="M70" s="52">
        <f t="shared" si="4"/>
        <v>4200000</v>
      </c>
      <c r="N70" s="116">
        <v>2022</v>
      </c>
      <c r="O70" s="56">
        <v>2027</v>
      </c>
      <c r="P70" s="54" t="s">
        <v>107</v>
      </c>
      <c r="Q70" s="55"/>
      <c r="R70" s="55"/>
      <c r="S70" s="56" t="s">
        <v>107</v>
      </c>
      <c r="T70" s="57"/>
      <c r="U70" s="57"/>
      <c r="V70" s="228"/>
      <c r="W70" s="57"/>
      <c r="X70" s="58"/>
      <c r="Y70" s="48" t="s">
        <v>338</v>
      </c>
      <c r="Z70" s="60" t="s">
        <v>110</v>
      </c>
    </row>
    <row r="71" spans="1:26" s="119" customFormat="1" ht="38.25" x14ac:dyDescent="0.2">
      <c r="A71" s="45">
        <f t="shared" si="5"/>
        <v>67</v>
      </c>
      <c r="B71" s="42" t="s">
        <v>168</v>
      </c>
      <c r="C71" s="46" t="s">
        <v>95</v>
      </c>
      <c r="D71" s="46">
        <v>70825912</v>
      </c>
      <c r="E71" s="46">
        <v>102164274</v>
      </c>
      <c r="F71" s="47">
        <v>600068633</v>
      </c>
      <c r="G71" s="48" t="s">
        <v>342</v>
      </c>
      <c r="H71" s="49" t="s">
        <v>105</v>
      </c>
      <c r="I71" s="46" t="s">
        <v>98</v>
      </c>
      <c r="J71" s="47" t="s">
        <v>98</v>
      </c>
      <c r="K71" s="278" t="s">
        <v>229</v>
      </c>
      <c r="L71" s="51">
        <v>5000000</v>
      </c>
      <c r="M71" s="52">
        <f t="shared" si="4"/>
        <v>3500000</v>
      </c>
      <c r="N71" s="116">
        <v>2022</v>
      </c>
      <c r="O71" s="56">
        <v>2027</v>
      </c>
      <c r="P71" s="54"/>
      <c r="Q71" s="55"/>
      <c r="R71" s="55"/>
      <c r="S71" s="56"/>
      <c r="T71" s="57"/>
      <c r="U71" s="57"/>
      <c r="V71" s="228"/>
      <c r="W71" s="57"/>
      <c r="X71" s="58"/>
      <c r="Y71" s="48" t="s">
        <v>338</v>
      </c>
      <c r="Z71" s="60" t="s">
        <v>110</v>
      </c>
    </row>
    <row r="72" spans="1:26" s="119" customFormat="1" ht="12.75" x14ac:dyDescent="0.2">
      <c r="A72" s="45">
        <f t="shared" si="5"/>
        <v>68</v>
      </c>
      <c r="B72" s="42" t="s">
        <v>168</v>
      </c>
      <c r="C72" s="46" t="s">
        <v>95</v>
      </c>
      <c r="D72" s="46">
        <v>70825912</v>
      </c>
      <c r="E72" s="46">
        <v>102164274</v>
      </c>
      <c r="F72" s="47">
        <v>600068633</v>
      </c>
      <c r="G72" s="48" t="s">
        <v>226</v>
      </c>
      <c r="H72" s="49" t="s">
        <v>105</v>
      </c>
      <c r="I72" s="46" t="s">
        <v>98</v>
      </c>
      <c r="J72" s="47" t="s">
        <v>98</v>
      </c>
      <c r="K72" s="278" t="s">
        <v>227</v>
      </c>
      <c r="L72" s="51">
        <v>2000000</v>
      </c>
      <c r="M72" s="52">
        <f t="shared" si="4"/>
        <v>1400000</v>
      </c>
      <c r="N72" s="116">
        <v>2022</v>
      </c>
      <c r="O72" s="56">
        <v>2027</v>
      </c>
      <c r="P72" s="54"/>
      <c r="Q72" s="55"/>
      <c r="R72" s="55"/>
      <c r="S72" s="56"/>
      <c r="T72" s="57"/>
      <c r="U72" s="57"/>
      <c r="V72" s="228"/>
      <c r="W72" s="57"/>
      <c r="X72" s="58"/>
      <c r="Y72" s="48" t="s">
        <v>338</v>
      </c>
      <c r="Z72" s="60" t="s">
        <v>110</v>
      </c>
    </row>
    <row r="73" spans="1:26" s="119" customFormat="1" ht="25.5" x14ac:dyDescent="0.2">
      <c r="A73" s="45">
        <f t="shared" si="5"/>
        <v>69</v>
      </c>
      <c r="B73" s="42" t="s">
        <v>168</v>
      </c>
      <c r="C73" s="46" t="s">
        <v>95</v>
      </c>
      <c r="D73" s="46">
        <v>70825912</v>
      </c>
      <c r="E73" s="46">
        <v>102164274</v>
      </c>
      <c r="F73" s="47">
        <v>600068633</v>
      </c>
      <c r="G73" s="48" t="s">
        <v>354</v>
      </c>
      <c r="H73" s="49" t="s">
        <v>105</v>
      </c>
      <c r="I73" s="46" t="s">
        <v>98</v>
      </c>
      <c r="J73" s="47" t="s">
        <v>98</v>
      </c>
      <c r="K73" s="278" t="s">
        <v>343</v>
      </c>
      <c r="L73" s="51">
        <v>3000000</v>
      </c>
      <c r="M73" s="52">
        <f t="shared" si="4"/>
        <v>2100000</v>
      </c>
      <c r="N73" s="116">
        <v>2022</v>
      </c>
      <c r="O73" s="56">
        <v>2027</v>
      </c>
      <c r="P73" s="54" t="s">
        <v>107</v>
      </c>
      <c r="Q73" s="55" t="s">
        <v>107</v>
      </c>
      <c r="R73" s="55" t="s">
        <v>107</v>
      </c>
      <c r="S73" s="56" t="s">
        <v>107</v>
      </c>
      <c r="T73" s="57"/>
      <c r="U73" s="57"/>
      <c r="V73" s="55"/>
      <c r="W73" s="228" t="s">
        <v>107</v>
      </c>
      <c r="X73" s="58"/>
      <c r="Y73" s="48" t="s">
        <v>338</v>
      </c>
      <c r="Z73" s="60" t="s">
        <v>110</v>
      </c>
    </row>
    <row r="74" spans="1:26" s="119" customFormat="1" ht="30.75" customHeight="1" x14ac:dyDescent="0.2">
      <c r="A74" s="45">
        <f t="shared" si="5"/>
        <v>70</v>
      </c>
      <c r="B74" s="42" t="s">
        <v>168</v>
      </c>
      <c r="C74" s="46" t="s">
        <v>95</v>
      </c>
      <c r="D74" s="46">
        <v>70825912</v>
      </c>
      <c r="E74" s="46">
        <v>102164274</v>
      </c>
      <c r="F74" s="47">
        <v>600068633</v>
      </c>
      <c r="G74" s="48" t="s">
        <v>344</v>
      </c>
      <c r="H74" s="49" t="s">
        <v>105</v>
      </c>
      <c r="I74" s="46" t="s">
        <v>98</v>
      </c>
      <c r="J74" s="47" t="s">
        <v>98</v>
      </c>
      <c r="K74" s="278" t="s">
        <v>345</v>
      </c>
      <c r="L74" s="51">
        <v>10000000</v>
      </c>
      <c r="M74" s="52">
        <f t="shared" si="4"/>
        <v>7000000</v>
      </c>
      <c r="N74" s="116">
        <v>2022</v>
      </c>
      <c r="O74" s="56">
        <v>2027</v>
      </c>
      <c r="P74" s="54"/>
      <c r="Q74" s="55"/>
      <c r="R74" s="55"/>
      <c r="S74" s="56"/>
      <c r="T74" s="57"/>
      <c r="U74" s="57"/>
      <c r="V74" s="228"/>
      <c r="W74" s="57"/>
      <c r="X74" s="58"/>
      <c r="Y74" s="48" t="s">
        <v>338</v>
      </c>
      <c r="Z74" s="60" t="s">
        <v>110</v>
      </c>
    </row>
    <row r="75" spans="1:26" s="119" customFormat="1" ht="38.25" x14ac:dyDescent="0.2">
      <c r="A75" s="45">
        <f t="shared" si="5"/>
        <v>71</v>
      </c>
      <c r="B75" s="42" t="s">
        <v>168</v>
      </c>
      <c r="C75" s="46" t="s">
        <v>95</v>
      </c>
      <c r="D75" s="46">
        <v>70825912</v>
      </c>
      <c r="E75" s="46">
        <v>102164274</v>
      </c>
      <c r="F75" s="47">
        <v>600068633</v>
      </c>
      <c r="G75" s="48" t="s">
        <v>346</v>
      </c>
      <c r="H75" s="49" t="s">
        <v>105</v>
      </c>
      <c r="I75" s="46" t="s">
        <v>98</v>
      </c>
      <c r="J75" s="47" t="s">
        <v>98</v>
      </c>
      <c r="K75" s="278" t="s">
        <v>347</v>
      </c>
      <c r="L75" s="51">
        <v>2000000</v>
      </c>
      <c r="M75" s="52">
        <f t="shared" ref="M75:M110" si="6">L75/100*70</f>
        <v>1400000</v>
      </c>
      <c r="N75" s="116">
        <v>2022</v>
      </c>
      <c r="O75" s="56">
        <v>2027</v>
      </c>
      <c r="P75" s="54"/>
      <c r="Q75" s="55"/>
      <c r="R75" s="55"/>
      <c r="S75" s="56"/>
      <c r="T75" s="57"/>
      <c r="U75" s="228" t="s">
        <v>107</v>
      </c>
      <c r="V75" s="228"/>
      <c r="W75" s="57"/>
      <c r="X75" s="58"/>
      <c r="Y75" s="48" t="s">
        <v>338</v>
      </c>
      <c r="Z75" s="60" t="s">
        <v>110</v>
      </c>
    </row>
    <row r="76" spans="1:26" s="119" customFormat="1" ht="25.5" x14ac:dyDescent="0.2">
      <c r="A76" s="45">
        <f t="shared" si="5"/>
        <v>72</v>
      </c>
      <c r="B76" s="42" t="s">
        <v>168</v>
      </c>
      <c r="C76" s="46" t="s">
        <v>95</v>
      </c>
      <c r="D76" s="46">
        <v>70825912</v>
      </c>
      <c r="E76" s="46">
        <v>102164274</v>
      </c>
      <c r="F76" s="47">
        <v>600068633</v>
      </c>
      <c r="G76" s="48" t="s">
        <v>348</v>
      </c>
      <c r="H76" s="49" t="s">
        <v>105</v>
      </c>
      <c r="I76" s="46" t="s">
        <v>98</v>
      </c>
      <c r="J76" s="47" t="s">
        <v>98</v>
      </c>
      <c r="K76" s="278" t="s">
        <v>349</v>
      </c>
      <c r="L76" s="51">
        <v>5000000</v>
      </c>
      <c r="M76" s="52">
        <f t="shared" si="6"/>
        <v>3500000</v>
      </c>
      <c r="N76" s="116">
        <v>2022</v>
      </c>
      <c r="O76" s="56">
        <v>2027</v>
      </c>
      <c r="P76" s="54"/>
      <c r="Q76" s="55" t="s">
        <v>107</v>
      </c>
      <c r="R76" s="55" t="s">
        <v>107</v>
      </c>
      <c r="S76" s="55" t="s">
        <v>107</v>
      </c>
      <c r="T76" s="57"/>
      <c r="U76" s="57"/>
      <c r="V76" s="228"/>
      <c r="W76" s="57"/>
      <c r="X76" s="55" t="s">
        <v>107</v>
      </c>
      <c r="Y76" s="48" t="s">
        <v>350</v>
      </c>
      <c r="Z76" s="60" t="s">
        <v>110</v>
      </c>
    </row>
    <row r="77" spans="1:26" s="119" customFormat="1" ht="25.5" x14ac:dyDescent="0.2">
      <c r="A77" s="45">
        <f t="shared" si="5"/>
        <v>73</v>
      </c>
      <c r="B77" s="42" t="s">
        <v>168</v>
      </c>
      <c r="C77" s="46" t="s">
        <v>95</v>
      </c>
      <c r="D77" s="46">
        <v>70825912</v>
      </c>
      <c r="E77" s="46">
        <v>102164274</v>
      </c>
      <c r="F77" s="47">
        <v>600068633</v>
      </c>
      <c r="G77" s="48" t="s">
        <v>337</v>
      </c>
      <c r="H77" s="49" t="s">
        <v>105</v>
      </c>
      <c r="I77" s="46" t="s">
        <v>98</v>
      </c>
      <c r="J77" s="47" t="s">
        <v>98</v>
      </c>
      <c r="K77" s="278" t="s">
        <v>351</v>
      </c>
      <c r="L77" s="51">
        <v>3000000</v>
      </c>
      <c r="M77" s="52">
        <f t="shared" si="6"/>
        <v>2100000</v>
      </c>
      <c r="N77" s="116">
        <v>2022</v>
      </c>
      <c r="O77" s="56">
        <v>2027</v>
      </c>
      <c r="P77" s="54"/>
      <c r="Q77" s="55"/>
      <c r="R77" s="55"/>
      <c r="S77" s="55" t="s">
        <v>107</v>
      </c>
      <c r="T77" s="57"/>
      <c r="U77" s="57"/>
      <c r="V77" s="228"/>
      <c r="W77" s="57"/>
      <c r="X77" s="58"/>
      <c r="Y77" s="48" t="s">
        <v>338</v>
      </c>
      <c r="Z77" s="60" t="s">
        <v>110</v>
      </c>
    </row>
    <row r="78" spans="1:26" s="119" customFormat="1" ht="26.25" x14ac:dyDescent="0.25">
      <c r="A78" s="45">
        <f t="shared" si="5"/>
        <v>74</v>
      </c>
      <c r="B78" s="42" t="s">
        <v>168</v>
      </c>
      <c r="C78" s="46" t="s">
        <v>95</v>
      </c>
      <c r="D78" s="46">
        <v>70825912</v>
      </c>
      <c r="E78" s="46">
        <v>102164274</v>
      </c>
      <c r="F78" s="47">
        <v>600068633</v>
      </c>
      <c r="G78" s="48" t="s">
        <v>352</v>
      </c>
      <c r="H78" s="49" t="s">
        <v>105</v>
      </c>
      <c r="I78" s="46" t="s">
        <v>98</v>
      </c>
      <c r="J78" s="47" t="s">
        <v>98</v>
      </c>
      <c r="K78" s="241" t="s">
        <v>353</v>
      </c>
      <c r="L78" s="51">
        <v>2000000</v>
      </c>
      <c r="M78" s="115">
        <f t="shared" si="6"/>
        <v>1400000</v>
      </c>
      <c r="N78" s="116">
        <v>2022</v>
      </c>
      <c r="O78" s="56">
        <v>2027</v>
      </c>
      <c r="P78" s="140"/>
      <c r="Q78" s="280"/>
      <c r="R78" s="280"/>
      <c r="S78" s="139"/>
      <c r="T78" s="285"/>
      <c r="U78" s="285"/>
      <c r="V78" s="285"/>
      <c r="W78" s="139" t="s">
        <v>107</v>
      </c>
      <c r="X78" s="155"/>
      <c r="Y78" s="48" t="s">
        <v>338</v>
      </c>
      <c r="Z78" s="60" t="s">
        <v>110</v>
      </c>
    </row>
    <row r="79" spans="1:26" s="119" customFormat="1" ht="39" x14ac:dyDescent="0.25">
      <c r="A79" s="364">
        <f t="shared" si="5"/>
        <v>75</v>
      </c>
      <c r="B79" s="312" t="s">
        <v>168</v>
      </c>
      <c r="C79" s="313" t="s">
        <v>95</v>
      </c>
      <c r="D79" s="313">
        <v>70825912</v>
      </c>
      <c r="E79" s="313">
        <v>102164274</v>
      </c>
      <c r="F79" s="314">
        <v>600068633</v>
      </c>
      <c r="G79" s="316" t="s">
        <v>344</v>
      </c>
      <c r="H79" s="338" t="s">
        <v>105</v>
      </c>
      <c r="I79" s="313" t="s">
        <v>98</v>
      </c>
      <c r="J79" s="314" t="s">
        <v>98</v>
      </c>
      <c r="K79" s="340" t="s">
        <v>345</v>
      </c>
      <c r="L79" s="337">
        <v>15000000</v>
      </c>
      <c r="M79" s="321">
        <f t="shared" si="6"/>
        <v>10500000</v>
      </c>
      <c r="N79" s="322">
        <v>2022</v>
      </c>
      <c r="O79" s="323">
        <v>2027</v>
      </c>
      <c r="P79" s="324"/>
      <c r="Q79" s="345"/>
      <c r="R79" s="345"/>
      <c r="S79" s="325"/>
      <c r="T79" s="401"/>
      <c r="U79" s="401"/>
      <c r="V79" s="401"/>
      <c r="W79" s="402"/>
      <c r="X79" s="399"/>
      <c r="Y79" s="316" t="s">
        <v>338</v>
      </c>
      <c r="Z79" s="347" t="s">
        <v>110</v>
      </c>
    </row>
    <row r="80" spans="1:26" s="119" customFormat="1" ht="26.25" thickBot="1" x14ac:dyDescent="0.25">
      <c r="A80" s="45">
        <f t="shared" si="5"/>
        <v>76</v>
      </c>
      <c r="B80" s="42" t="s">
        <v>289</v>
      </c>
      <c r="C80" s="46" t="s">
        <v>95</v>
      </c>
      <c r="D80" s="46">
        <v>69982813</v>
      </c>
      <c r="E80" s="46">
        <v>102164266</v>
      </c>
      <c r="F80" s="47">
        <v>600068625</v>
      </c>
      <c r="G80" s="48" t="s">
        <v>290</v>
      </c>
      <c r="H80" s="49" t="s">
        <v>105</v>
      </c>
      <c r="I80" s="46" t="s">
        <v>98</v>
      </c>
      <c r="J80" s="47" t="s">
        <v>98</v>
      </c>
      <c r="K80" s="278" t="s">
        <v>307</v>
      </c>
      <c r="L80" s="51">
        <v>5000000</v>
      </c>
      <c r="M80" s="115">
        <f t="shared" si="6"/>
        <v>3500000</v>
      </c>
      <c r="N80" s="116">
        <v>2022</v>
      </c>
      <c r="O80" s="56">
        <v>2027</v>
      </c>
      <c r="P80" s="54"/>
      <c r="Q80" s="55"/>
      <c r="R80" s="55"/>
      <c r="S80" s="56"/>
      <c r="T80" s="57"/>
      <c r="U80" s="57"/>
      <c r="V80" s="228"/>
      <c r="W80" s="57"/>
      <c r="X80" s="118"/>
      <c r="Y80" s="48" t="s">
        <v>308</v>
      </c>
      <c r="Z80" s="60" t="s">
        <v>110</v>
      </c>
    </row>
    <row r="81" spans="1:26" s="119" customFormat="1" ht="26.25" thickBot="1" x14ac:dyDescent="0.25">
      <c r="A81" s="45">
        <f t="shared" si="5"/>
        <v>77</v>
      </c>
      <c r="B81" s="42" t="s">
        <v>289</v>
      </c>
      <c r="C81" s="46" t="s">
        <v>95</v>
      </c>
      <c r="D81" s="46">
        <v>69982813</v>
      </c>
      <c r="E81" s="46">
        <v>102164266</v>
      </c>
      <c r="F81" s="47">
        <v>600068625</v>
      </c>
      <c r="G81" s="48" t="s">
        <v>291</v>
      </c>
      <c r="H81" s="49" t="s">
        <v>105</v>
      </c>
      <c r="I81" s="46" t="s">
        <v>98</v>
      </c>
      <c r="J81" s="47" t="s">
        <v>98</v>
      </c>
      <c r="K81" s="278" t="s">
        <v>292</v>
      </c>
      <c r="L81" s="51">
        <v>5000000</v>
      </c>
      <c r="M81" s="115">
        <f t="shared" si="6"/>
        <v>3500000</v>
      </c>
      <c r="N81" s="116">
        <v>2022</v>
      </c>
      <c r="O81" s="56">
        <v>2027</v>
      </c>
      <c r="P81" s="54" t="s">
        <v>107</v>
      </c>
      <c r="Q81" s="55"/>
      <c r="R81" s="55"/>
      <c r="S81" s="56" t="s">
        <v>107</v>
      </c>
      <c r="T81" s="57"/>
      <c r="U81" s="57"/>
      <c r="V81" s="228"/>
      <c r="W81" s="57"/>
      <c r="X81" s="58"/>
      <c r="Y81" s="59" t="s">
        <v>108</v>
      </c>
      <c r="Z81" s="60" t="s">
        <v>110</v>
      </c>
    </row>
    <row r="82" spans="1:26" s="119" customFormat="1" ht="26.25" thickBot="1" x14ac:dyDescent="0.25">
      <c r="A82" s="45">
        <f t="shared" si="5"/>
        <v>78</v>
      </c>
      <c r="B82" s="42" t="s">
        <v>289</v>
      </c>
      <c r="C82" s="46" t="s">
        <v>95</v>
      </c>
      <c r="D82" s="46">
        <v>69982813</v>
      </c>
      <c r="E82" s="46">
        <v>102164266</v>
      </c>
      <c r="F82" s="47">
        <v>600068625</v>
      </c>
      <c r="G82" s="48" t="s">
        <v>293</v>
      </c>
      <c r="H82" s="49" t="s">
        <v>105</v>
      </c>
      <c r="I82" s="46" t="s">
        <v>98</v>
      </c>
      <c r="J82" s="47" t="s">
        <v>98</v>
      </c>
      <c r="K82" s="278" t="s">
        <v>294</v>
      </c>
      <c r="L82" s="51">
        <v>5000000</v>
      </c>
      <c r="M82" s="115">
        <f t="shared" si="6"/>
        <v>3500000</v>
      </c>
      <c r="N82" s="116">
        <v>2022</v>
      </c>
      <c r="O82" s="56">
        <v>2027</v>
      </c>
      <c r="P82" s="54" t="s">
        <v>107</v>
      </c>
      <c r="Q82" s="55"/>
      <c r="R82" s="55"/>
      <c r="S82" s="56" t="s">
        <v>107</v>
      </c>
      <c r="T82" s="57"/>
      <c r="U82" s="57"/>
      <c r="V82" s="228"/>
      <c r="W82" s="57"/>
      <c r="X82" s="58"/>
      <c r="Y82" s="59" t="s">
        <v>108</v>
      </c>
      <c r="Z82" s="60" t="s">
        <v>110</v>
      </c>
    </row>
    <row r="83" spans="1:26" s="119" customFormat="1" ht="53.25" customHeight="1" thickBot="1" x14ac:dyDescent="0.25">
      <c r="A83" s="45">
        <f t="shared" si="5"/>
        <v>79</v>
      </c>
      <c r="B83" s="42" t="s">
        <v>289</v>
      </c>
      <c r="C83" s="46" t="s">
        <v>95</v>
      </c>
      <c r="D83" s="55">
        <v>69982813</v>
      </c>
      <c r="E83" s="55">
        <v>102164266</v>
      </c>
      <c r="F83" s="240">
        <v>600068625</v>
      </c>
      <c r="G83" s="286" t="s">
        <v>295</v>
      </c>
      <c r="H83" s="49" t="s">
        <v>105</v>
      </c>
      <c r="I83" s="46" t="s">
        <v>98</v>
      </c>
      <c r="J83" s="47" t="s">
        <v>98</v>
      </c>
      <c r="K83" s="278" t="s">
        <v>295</v>
      </c>
      <c r="L83" s="51">
        <v>5000000</v>
      </c>
      <c r="M83" s="115">
        <f t="shared" si="6"/>
        <v>3500000</v>
      </c>
      <c r="N83" s="116">
        <v>2022</v>
      </c>
      <c r="O83" s="56">
        <v>2027</v>
      </c>
      <c r="P83" s="54"/>
      <c r="Q83" s="55" t="s">
        <v>107</v>
      </c>
      <c r="R83" s="55" t="s">
        <v>107</v>
      </c>
      <c r="S83" s="56" t="s">
        <v>107</v>
      </c>
      <c r="T83" s="57"/>
      <c r="U83" s="57"/>
      <c r="V83" s="228"/>
      <c r="W83" s="57"/>
      <c r="X83" s="58"/>
      <c r="Y83" s="59" t="s">
        <v>108</v>
      </c>
      <c r="Z83" s="60" t="s">
        <v>110</v>
      </c>
    </row>
    <row r="84" spans="1:26" s="119" customFormat="1" ht="78" customHeight="1" x14ac:dyDescent="0.2">
      <c r="A84" s="45">
        <f t="shared" si="5"/>
        <v>80</v>
      </c>
      <c r="B84" s="42" t="s">
        <v>289</v>
      </c>
      <c r="C84" s="46" t="s">
        <v>95</v>
      </c>
      <c r="D84" s="46">
        <v>69982813</v>
      </c>
      <c r="E84" s="46">
        <v>102164266</v>
      </c>
      <c r="F84" s="47">
        <v>600068625</v>
      </c>
      <c r="G84" s="59" t="s">
        <v>296</v>
      </c>
      <c r="H84" s="49" t="s">
        <v>105</v>
      </c>
      <c r="I84" s="46" t="s">
        <v>98</v>
      </c>
      <c r="J84" s="47" t="s">
        <v>98</v>
      </c>
      <c r="K84" s="278" t="s">
        <v>296</v>
      </c>
      <c r="L84" s="51">
        <v>5000000</v>
      </c>
      <c r="M84" s="115">
        <f t="shared" si="6"/>
        <v>3500000</v>
      </c>
      <c r="N84" s="116">
        <v>2022</v>
      </c>
      <c r="O84" s="56">
        <v>2027</v>
      </c>
      <c r="P84" s="54"/>
      <c r="Q84" s="55"/>
      <c r="R84" s="55" t="s">
        <v>107</v>
      </c>
      <c r="S84" s="56" t="s">
        <v>107</v>
      </c>
      <c r="T84" s="57"/>
      <c r="U84" s="57"/>
      <c r="V84" s="228"/>
      <c r="W84" s="57"/>
      <c r="X84" s="58"/>
      <c r="Y84" s="48" t="s">
        <v>108</v>
      </c>
      <c r="Z84" s="60" t="s">
        <v>110</v>
      </c>
    </row>
    <row r="85" spans="1:26" s="119" customFormat="1" ht="25.5" x14ac:dyDescent="0.2">
      <c r="A85" s="45">
        <f t="shared" si="5"/>
        <v>81</v>
      </c>
      <c r="B85" s="42" t="s">
        <v>289</v>
      </c>
      <c r="C85" s="46" t="s">
        <v>95</v>
      </c>
      <c r="D85" s="46">
        <v>69982813</v>
      </c>
      <c r="E85" s="46">
        <v>102164266</v>
      </c>
      <c r="F85" s="47">
        <v>600068625</v>
      </c>
      <c r="G85" s="48" t="s">
        <v>297</v>
      </c>
      <c r="H85" s="49" t="s">
        <v>105</v>
      </c>
      <c r="I85" s="46" t="s">
        <v>98</v>
      </c>
      <c r="J85" s="47" t="s">
        <v>98</v>
      </c>
      <c r="K85" s="278" t="s">
        <v>297</v>
      </c>
      <c r="L85" s="51">
        <v>5000000</v>
      </c>
      <c r="M85" s="115">
        <f t="shared" si="6"/>
        <v>3500000</v>
      </c>
      <c r="N85" s="116">
        <v>2022</v>
      </c>
      <c r="O85" s="56">
        <v>2027</v>
      </c>
      <c r="P85" s="54"/>
      <c r="Q85" s="55" t="s">
        <v>107</v>
      </c>
      <c r="R85" s="55" t="s">
        <v>107</v>
      </c>
      <c r="S85" s="56" t="s">
        <v>107</v>
      </c>
      <c r="T85" s="57"/>
      <c r="U85" s="57"/>
      <c r="V85" s="228"/>
      <c r="W85" s="57"/>
      <c r="X85" s="58"/>
      <c r="Y85" s="48" t="s">
        <v>108</v>
      </c>
      <c r="Z85" s="60" t="s">
        <v>110</v>
      </c>
    </row>
    <row r="86" spans="1:26" s="119" customFormat="1" ht="12.75" x14ac:dyDescent="0.2">
      <c r="A86" s="45">
        <f t="shared" si="5"/>
        <v>82</v>
      </c>
      <c r="B86" s="42" t="s">
        <v>289</v>
      </c>
      <c r="C86" s="46" t="s">
        <v>95</v>
      </c>
      <c r="D86" s="46">
        <v>69982813</v>
      </c>
      <c r="E86" s="46">
        <v>102164266</v>
      </c>
      <c r="F86" s="47">
        <v>600068625</v>
      </c>
      <c r="G86" s="48" t="s">
        <v>299</v>
      </c>
      <c r="H86" s="49" t="s">
        <v>105</v>
      </c>
      <c r="I86" s="46" t="s">
        <v>98</v>
      </c>
      <c r="J86" s="47" t="s">
        <v>98</v>
      </c>
      <c r="K86" s="278" t="s">
        <v>298</v>
      </c>
      <c r="L86" s="51">
        <v>5000000</v>
      </c>
      <c r="M86" s="115">
        <f t="shared" si="6"/>
        <v>3500000</v>
      </c>
      <c r="N86" s="116">
        <v>2022</v>
      </c>
      <c r="O86" s="56">
        <v>2027</v>
      </c>
      <c r="P86" s="54"/>
      <c r="Q86" s="55"/>
      <c r="R86" s="55" t="s">
        <v>107</v>
      </c>
      <c r="S86" s="56" t="s">
        <v>107</v>
      </c>
      <c r="T86" s="57"/>
      <c r="U86" s="57"/>
      <c r="V86" s="228"/>
      <c r="W86" s="57"/>
      <c r="X86" s="58"/>
      <c r="Y86" s="48" t="s">
        <v>108</v>
      </c>
      <c r="Z86" s="60" t="s">
        <v>110</v>
      </c>
    </row>
    <row r="87" spans="1:26" s="119" customFormat="1" ht="89.25" x14ac:dyDescent="0.2">
      <c r="A87" s="364">
        <f t="shared" ref="A87:A127" si="7">A86+1</f>
        <v>83</v>
      </c>
      <c r="B87" s="312" t="s">
        <v>289</v>
      </c>
      <c r="C87" s="313" t="s">
        <v>95</v>
      </c>
      <c r="D87" s="313">
        <v>69982813</v>
      </c>
      <c r="E87" s="404">
        <v>102164266</v>
      </c>
      <c r="F87" s="314">
        <v>600068625</v>
      </c>
      <c r="G87" s="316" t="s">
        <v>331</v>
      </c>
      <c r="H87" s="338" t="s">
        <v>105</v>
      </c>
      <c r="I87" s="313" t="s">
        <v>98</v>
      </c>
      <c r="J87" s="314" t="s">
        <v>98</v>
      </c>
      <c r="K87" s="372" t="s">
        <v>582</v>
      </c>
      <c r="L87" s="337">
        <v>5000000</v>
      </c>
      <c r="M87" s="366">
        <f t="shared" si="6"/>
        <v>3500000</v>
      </c>
      <c r="N87" s="322">
        <v>2026</v>
      </c>
      <c r="O87" s="323">
        <v>2027</v>
      </c>
      <c r="P87" s="367"/>
      <c r="Q87" s="368"/>
      <c r="R87" s="368"/>
      <c r="S87" s="323"/>
      <c r="T87" s="369"/>
      <c r="U87" s="369"/>
      <c r="V87" s="374"/>
      <c r="W87" s="369"/>
      <c r="X87" s="370"/>
      <c r="Y87" s="316" t="s">
        <v>584</v>
      </c>
      <c r="Z87" s="347" t="s">
        <v>193</v>
      </c>
    </row>
    <row r="88" spans="1:26" s="119" customFormat="1" ht="63.75" x14ac:dyDescent="0.2">
      <c r="A88" s="364">
        <f t="shared" si="7"/>
        <v>84</v>
      </c>
      <c r="B88" s="312" t="s">
        <v>289</v>
      </c>
      <c r="C88" s="313" t="s">
        <v>95</v>
      </c>
      <c r="D88" s="313">
        <v>69982813</v>
      </c>
      <c r="E88" s="313">
        <v>102164266</v>
      </c>
      <c r="F88" s="314">
        <v>600068625</v>
      </c>
      <c r="G88" s="316" t="s">
        <v>332</v>
      </c>
      <c r="H88" s="338" t="s">
        <v>105</v>
      </c>
      <c r="I88" s="313" t="s">
        <v>98</v>
      </c>
      <c r="J88" s="314" t="s">
        <v>98</v>
      </c>
      <c r="K88" s="405" t="s">
        <v>583</v>
      </c>
      <c r="L88" s="337">
        <v>800000</v>
      </c>
      <c r="M88" s="366">
        <f t="shared" si="6"/>
        <v>560000</v>
      </c>
      <c r="N88" s="322">
        <v>2026</v>
      </c>
      <c r="O88" s="323">
        <v>2027</v>
      </c>
      <c r="P88" s="367"/>
      <c r="Q88" s="368"/>
      <c r="R88" s="368"/>
      <c r="S88" s="323"/>
      <c r="T88" s="369"/>
      <c r="U88" s="369"/>
      <c r="V88" s="374"/>
      <c r="W88" s="369"/>
      <c r="X88" s="370"/>
      <c r="Y88" s="316" t="s">
        <v>585</v>
      </c>
      <c r="Z88" s="347" t="s">
        <v>193</v>
      </c>
    </row>
    <row r="89" spans="1:26" s="119" customFormat="1" ht="63.75" x14ac:dyDescent="0.2">
      <c r="A89" s="364">
        <f t="shared" si="7"/>
        <v>85</v>
      </c>
      <c r="B89" s="312" t="s">
        <v>289</v>
      </c>
      <c r="C89" s="313" t="s">
        <v>95</v>
      </c>
      <c r="D89" s="313">
        <v>69982813</v>
      </c>
      <c r="E89" s="313">
        <v>102164266</v>
      </c>
      <c r="F89" s="314">
        <v>600068625</v>
      </c>
      <c r="G89" s="316" t="s">
        <v>577</v>
      </c>
      <c r="H89" s="338" t="s">
        <v>105</v>
      </c>
      <c r="I89" s="313" t="s">
        <v>98</v>
      </c>
      <c r="J89" s="313" t="s">
        <v>98</v>
      </c>
      <c r="K89" s="403" t="s">
        <v>578</v>
      </c>
      <c r="L89" s="337">
        <v>600000</v>
      </c>
      <c r="M89" s="366">
        <f t="shared" si="6"/>
        <v>420000</v>
      </c>
      <c r="N89" s="322">
        <v>2026</v>
      </c>
      <c r="O89" s="323">
        <v>2027</v>
      </c>
      <c r="P89" s="367"/>
      <c r="Q89" s="368"/>
      <c r="R89" s="368"/>
      <c r="S89" s="323" t="s">
        <v>107</v>
      </c>
      <c r="T89" s="369"/>
      <c r="U89" s="369"/>
      <c r="V89" s="374"/>
      <c r="W89" s="369"/>
      <c r="X89" s="370"/>
      <c r="Y89" s="343" t="s">
        <v>579</v>
      </c>
      <c r="Z89" s="347" t="s">
        <v>110</v>
      </c>
    </row>
    <row r="90" spans="1:26" s="119" customFormat="1" ht="63.75" x14ac:dyDescent="0.2">
      <c r="A90" s="364">
        <f t="shared" si="7"/>
        <v>86</v>
      </c>
      <c r="B90" s="312" t="s">
        <v>289</v>
      </c>
      <c r="C90" s="313" t="s">
        <v>95</v>
      </c>
      <c r="D90" s="313">
        <v>69982813</v>
      </c>
      <c r="E90" s="313">
        <v>102164266</v>
      </c>
      <c r="F90" s="314">
        <v>600068625</v>
      </c>
      <c r="G90" s="316" t="s">
        <v>580</v>
      </c>
      <c r="H90" s="338" t="s">
        <v>105</v>
      </c>
      <c r="I90" s="313" t="s">
        <v>98</v>
      </c>
      <c r="J90" s="313" t="s">
        <v>98</v>
      </c>
      <c r="K90" s="403" t="s">
        <v>581</v>
      </c>
      <c r="L90" s="337">
        <v>2000000</v>
      </c>
      <c r="M90" s="366">
        <f t="shared" si="6"/>
        <v>1400000</v>
      </c>
      <c r="N90" s="322">
        <v>2026</v>
      </c>
      <c r="O90" s="323">
        <v>2027</v>
      </c>
      <c r="P90" s="367"/>
      <c r="Q90" s="368"/>
      <c r="R90" s="368"/>
      <c r="S90" s="323"/>
      <c r="T90" s="369"/>
      <c r="U90" s="369"/>
      <c r="V90" s="374"/>
      <c r="W90" s="369"/>
      <c r="X90" s="370"/>
      <c r="Y90" s="343" t="s">
        <v>579</v>
      </c>
      <c r="Z90" s="347" t="s">
        <v>110</v>
      </c>
    </row>
    <row r="91" spans="1:26" s="119" customFormat="1" ht="76.5" x14ac:dyDescent="0.2">
      <c r="A91" s="364">
        <f t="shared" si="7"/>
        <v>87</v>
      </c>
      <c r="B91" s="42" t="s">
        <v>169</v>
      </c>
      <c r="C91" s="46" t="s">
        <v>95</v>
      </c>
      <c r="D91" s="46">
        <v>49207440</v>
      </c>
      <c r="E91" s="46">
        <v>102164304</v>
      </c>
      <c r="F91" s="47">
        <v>600068650</v>
      </c>
      <c r="G91" s="48" t="s">
        <v>240</v>
      </c>
      <c r="H91" s="49" t="s">
        <v>105</v>
      </c>
      <c r="I91" s="46" t="s">
        <v>98</v>
      </c>
      <c r="J91" s="47" t="s">
        <v>98</v>
      </c>
      <c r="K91" s="241" t="s">
        <v>239</v>
      </c>
      <c r="L91" s="51">
        <v>3000000</v>
      </c>
      <c r="M91" s="52">
        <f t="shared" si="6"/>
        <v>2100000</v>
      </c>
      <c r="N91" s="116">
        <v>2022</v>
      </c>
      <c r="O91" s="56">
        <v>2027</v>
      </c>
      <c r="P91" s="54" t="s">
        <v>107</v>
      </c>
      <c r="Q91" s="55" t="s">
        <v>107</v>
      </c>
      <c r="R91" s="55"/>
      <c r="S91" s="56"/>
      <c r="T91" s="57"/>
      <c r="U91" s="57"/>
      <c r="V91" s="57"/>
      <c r="W91" s="57"/>
      <c r="X91" s="58"/>
      <c r="Y91" s="48" t="s">
        <v>108</v>
      </c>
      <c r="Z91" s="60" t="s">
        <v>110</v>
      </c>
    </row>
    <row r="92" spans="1:26" s="119" customFormat="1" ht="75.75" customHeight="1" x14ac:dyDescent="0.2">
      <c r="A92" s="45">
        <f t="shared" si="7"/>
        <v>88</v>
      </c>
      <c r="B92" s="42" t="s">
        <v>169</v>
      </c>
      <c r="C92" s="46" t="s">
        <v>95</v>
      </c>
      <c r="D92" s="46">
        <v>49207440</v>
      </c>
      <c r="E92" s="46">
        <v>102164304</v>
      </c>
      <c r="F92" s="287">
        <v>600068650</v>
      </c>
      <c r="G92" s="48" t="s">
        <v>241</v>
      </c>
      <c r="H92" s="49" t="s">
        <v>105</v>
      </c>
      <c r="I92" s="46" t="s">
        <v>98</v>
      </c>
      <c r="J92" s="47" t="s">
        <v>98</v>
      </c>
      <c r="K92" s="241" t="s">
        <v>242</v>
      </c>
      <c r="L92" s="51">
        <v>5000000</v>
      </c>
      <c r="M92" s="52">
        <f t="shared" si="6"/>
        <v>3500000</v>
      </c>
      <c r="N92" s="116">
        <v>2022</v>
      </c>
      <c r="O92" s="56">
        <v>2027</v>
      </c>
      <c r="P92" s="54" t="s">
        <v>250</v>
      </c>
      <c r="Q92" s="55"/>
      <c r="R92" s="55"/>
      <c r="S92" s="56" t="s">
        <v>107</v>
      </c>
      <c r="T92" s="228"/>
      <c r="U92" s="228"/>
      <c r="V92" s="228"/>
      <c r="W92" s="228"/>
      <c r="X92" s="73" t="s">
        <v>107</v>
      </c>
      <c r="Y92" s="48" t="s">
        <v>108</v>
      </c>
      <c r="Z92" s="60" t="s">
        <v>110</v>
      </c>
    </row>
    <row r="93" spans="1:26" s="119" customFormat="1" ht="38.25" x14ac:dyDescent="0.2">
      <c r="A93" s="45">
        <f t="shared" si="7"/>
        <v>89</v>
      </c>
      <c r="B93" s="42" t="s">
        <v>169</v>
      </c>
      <c r="C93" s="46" t="s">
        <v>95</v>
      </c>
      <c r="D93" s="46">
        <v>49207440</v>
      </c>
      <c r="E93" s="46">
        <v>102164304</v>
      </c>
      <c r="F93" s="47">
        <v>600068650</v>
      </c>
      <c r="G93" s="48" t="s">
        <v>243</v>
      </c>
      <c r="H93" s="49" t="s">
        <v>105</v>
      </c>
      <c r="I93" s="46" t="s">
        <v>98</v>
      </c>
      <c r="J93" s="47" t="s">
        <v>98</v>
      </c>
      <c r="K93" s="241" t="s">
        <v>244</v>
      </c>
      <c r="L93" s="51">
        <v>1000000</v>
      </c>
      <c r="M93" s="52">
        <f t="shared" si="6"/>
        <v>700000</v>
      </c>
      <c r="N93" s="116">
        <v>2022</v>
      </c>
      <c r="O93" s="56">
        <v>2027</v>
      </c>
      <c r="P93" s="54" t="s">
        <v>107</v>
      </c>
      <c r="Q93" s="55" t="s">
        <v>107</v>
      </c>
      <c r="R93" s="55"/>
      <c r="S93" s="56" t="s">
        <v>107</v>
      </c>
      <c r="T93" s="57"/>
      <c r="U93" s="57"/>
      <c r="V93" s="57"/>
      <c r="W93" s="57"/>
      <c r="X93" s="58"/>
      <c r="Y93" s="48" t="s">
        <v>108</v>
      </c>
      <c r="Z93" s="60" t="s">
        <v>110</v>
      </c>
    </row>
    <row r="94" spans="1:26" s="119" customFormat="1" ht="124.5" customHeight="1" x14ac:dyDescent="0.2">
      <c r="A94" s="45">
        <f t="shared" si="7"/>
        <v>90</v>
      </c>
      <c r="B94" s="42" t="s">
        <v>169</v>
      </c>
      <c r="C94" s="46" t="s">
        <v>95</v>
      </c>
      <c r="D94" s="46">
        <v>49207440</v>
      </c>
      <c r="E94" s="46">
        <v>102164304</v>
      </c>
      <c r="F94" s="47">
        <v>600068650</v>
      </c>
      <c r="G94" s="48" t="s">
        <v>300</v>
      </c>
      <c r="H94" s="49" t="s">
        <v>105</v>
      </c>
      <c r="I94" s="46" t="s">
        <v>98</v>
      </c>
      <c r="J94" s="47" t="s">
        <v>98</v>
      </c>
      <c r="K94" s="278" t="s">
        <v>294</v>
      </c>
      <c r="L94" s="51">
        <v>5000000</v>
      </c>
      <c r="M94" s="115">
        <f t="shared" si="6"/>
        <v>3500000</v>
      </c>
      <c r="N94" s="116">
        <v>2022</v>
      </c>
      <c r="O94" s="56">
        <v>2027</v>
      </c>
      <c r="P94" s="54" t="s">
        <v>107</v>
      </c>
      <c r="Q94" s="55"/>
      <c r="R94" s="55"/>
      <c r="S94" s="56" t="s">
        <v>107</v>
      </c>
      <c r="T94" s="57"/>
      <c r="U94" s="57"/>
      <c r="V94" s="228"/>
      <c r="W94" s="57"/>
      <c r="X94" s="58"/>
      <c r="Y94" s="48" t="s">
        <v>108</v>
      </c>
      <c r="Z94" s="60" t="s">
        <v>110</v>
      </c>
    </row>
    <row r="95" spans="1:26" s="119" customFormat="1" ht="12.75" x14ac:dyDescent="0.2">
      <c r="A95" s="45">
        <f t="shared" si="7"/>
        <v>91</v>
      </c>
      <c r="B95" s="42" t="s">
        <v>169</v>
      </c>
      <c r="C95" s="46" t="s">
        <v>95</v>
      </c>
      <c r="D95" s="46">
        <v>49207440</v>
      </c>
      <c r="E95" s="46">
        <v>102164304</v>
      </c>
      <c r="F95" s="47">
        <v>600068650</v>
      </c>
      <c r="G95" s="48" t="s">
        <v>194</v>
      </c>
      <c r="H95" s="49" t="s">
        <v>105</v>
      </c>
      <c r="I95" s="46" t="s">
        <v>98</v>
      </c>
      <c r="J95" s="47" t="s">
        <v>98</v>
      </c>
      <c r="K95" s="278" t="s">
        <v>301</v>
      </c>
      <c r="L95" s="51">
        <v>10000000</v>
      </c>
      <c r="M95" s="115">
        <f t="shared" si="6"/>
        <v>7000000</v>
      </c>
      <c r="N95" s="116">
        <v>2022</v>
      </c>
      <c r="O95" s="56">
        <v>2027</v>
      </c>
      <c r="P95" s="54"/>
      <c r="Q95" s="46"/>
      <c r="R95" s="46"/>
      <c r="S95" s="56"/>
      <c r="T95" s="288"/>
      <c r="U95" s="57"/>
      <c r="V95" s="228"/>
      <c r="W95" s="57"/>
      <c r="X95" s="73" t="s">
        <v>107</v>
      </c>
      <c r="Y95" s="48" t="s">
        <v>108</v>
      </c>
      <c r="Z95" s="60" t="s">
        <v>110</v>
      </c>
    </row>
    <row r="96" spans="1:26" s="119" customFormat="1" ht="90.75" customHeight="1" x14ac:dyDescent="0.2">
      <c r="A96" s="45">
        <f t="shared" si="7"/>
        <v>92</v>
      </c>
      <c r="B96" s="42" t="s">
        <v>169</v>
      </c>
      <c r="C96" s="46" t="s">
        <v>95</v>
      </c>
      <c r="D96" s="46">
        <v>49207440</v>
      </c>
      <c r="E96" s="46">
        <v>102164304</v>
      </c>
      <c r="F96" s="47">
        <v>600068650</v>
      </c>
      <c r="G96" s="48" t="s">
        <v>302</v>
      </c>
      <c r="H96" s="49" t="s">
        <v>105</v>
      </c>
      <c r="I96" s="46" t="s">
        <v>98</v>
      </c>
      <c r="J96" s="47" t="s">
        <v>98</v>
      </c>
      <c r="K96" s="114" t="s">
        <v>303</v>
      </c>
      <c r="L96" s="51">
        <v>3000000</v>
      </c>
      <c r="M96" s="115">
        <f t="shared" si="6"/>
        <v>2100000</v>
      </c>
      <c r="N96" s="116">
        <v>2022</v>
      </c>
      <c r="O96" s="56">
        <v>2027</v>
      </c>
      <c r="P96" s="54" t="s">
        <v>107</v>
      </c>
      <c r="Q96" s="55"/>
      <c r="R96" s="46"/>
      <c r="S96" s="46"/>
      <c r="T96" s="57"/>
      <c r="U96" s="57"/>
      <c r="V96" s="228"/>
      <c r="W96" s="57"/>
      <c r="X96" s="58"/>
      <c r="Y96" s="48" t="s">
        <v>108</v>
      </c>
      <c r="Z96" s="60" t="s">
        <v>110</v>
      </c>
    </row>
    <row r="97" spans="1:26" s="119" customFormat="1" ht="132" customHeight="1" x14ac:dyDescent="0.2">
      <c r="A97" s="45">
        <f t="shared" si="7"/>
        <v>93</v>
      </c>
      <c r="B97" s="42" t="s">
        <v>169</v>
      </c>
      <c r="C97" s="46" t="s">
        <v>95</v>
      </c>
      <c r="D97" s="46">
        <v>49207440</v>
      </c>
      <c r="E97" s="46">
        <v>102164304</v>
      </c>
      <c r="F97" s="47">
        <v>600068650</v>
      </c>
      <c r="G97" s="48" t="s">
        <v>304</v>
      </c>
      <c r="H97" s="49" t="s">
        <v>105</v>
      </c>
      <c r="I97" s="46" t="s">
        <v>98</v>
      </c>
      <c r="J97" s="47" t="s">
        <v>98</v>
      </c>
      <c r="K97" s="278" t="s">
        <v>304</v>
      </c>
      <c r="L97" s="51">
        <v>5000000</v>
      </c>
      <c r="M97" s="115">
        <f t="shared" si="6"/>
        <v>3500000</v>
      </c>
      <c r="N97" s="116">
        <v>2022</v>
      </c>
      <c r="O97" s="56">
        <v>2027</v>
      </c>
      <c r="P97" s="54"/>
      <c r="Q97" s="46" t="s">
        <v>107</v>
      </c>
      <c r="R97" s="46" t="s">
        <v>107</v>
      </c>
      <c r="S97" s="46" t="s">
        <v>107</v>
      </c>
      <c r="T97" s="57"/>
      <c r="U97" s="57"/>
      <c r="V97" s="228"/>
      <c r="W97" s="57"/>
      <c r="X97" s="58"/>
      <c r="Y97" s="48" t="s">
        <v>108</v>
      </c>
      <c r="Z97" s="60" t="s">
        <v>110</v>
      </c>
    </row>
    <row r="98" spans="1:26" s="119" customFormat="1" ht="73.5" customHeight="1" x14ac:dyDescent="0.2">
      <c r="A98" s="45">
        <f t="shared" si="7"/>
        <v>94</v>
      </c>
      <c r="B98" s="42" t="s">
        <v>169</v>
      </c>
      <c r="C98" s="46" t="s">
        <v>95</v>
      </c>
      <c r="D98" s="46">
        <v>49207440</v>
      </c>
      <c r="E98" s="46">
        <v>102164304</v>
      </c>
      <c r="F98" s="47">
        <v>600068650</v>
      </c>
      <c r="G98" s="48" t="s">
        <v>305</v>
      </c>
      <c r="H98" s="49" t="s">
        <v>105</v>
      </c>
      <c r="I98" s="46" t="s">
        <v>98</v>
      </c>
      <c r="J98" s="47" t="s">
        <v>98</v>
      </c>
      <c r="K98" s="114" t="s">
        <v>305</v>
      </c>
      <c r="L98" s="51">
        <v>5000000</v>
      </c>
      <c r="M98" s="115">
        <f t="shared" si="6"/>
        <v>3500000</v>
      </c>
      <c r="N98" s="116">
        <v>2022</v>
      </c>
      <c r="O98" s="56">
        <v>2027</v>
      </c>
      <c r="P98" s="54"/>
      <c r="Q98" s="55" t="s">
        <v>107</v>
      </c>
      <c r="R98" s="46" t="s">
        <v>107</v>
      </c>
      <c r="S98" s="46" t="s">
        <v>107</v>
      </c>
      <c r="T98" s="57"/>
      <c r="U98" s="57"/>
      <c r="V98" s="228"/>
      <c r="W98" s="57"/>
      <c r="X98" s="58"/>
      <c r="Y98" s="48" t="s">
        <v>108</v>
      </c>
      <c r="Z98" s="60" t="s">
        <v>110</v>
      </c>
    </row>
    <row r="99" spans="1:26" s="119" customFormat="1" ht="25.5" x14ac:dyDescent="0.2">
      <c r="A99" s="45">
        <f t="shared" si="7"/>
        <v>95</v>
      </c>
      <c r="B99" s="42" t="s">
        <v>169</v>
      </c>
      <c r="C99" s="46" t="s">
        <v>95</v>
      </c>
      <c r="D99" s="46">
        <v>49207440</v>
      </c>
      <c r="E99" s="46">
        <v>102164304</v>
      </c>
      <c r="F99" s="47">
        <v>600068650</v>
      </c>
      <c r="G99" s="48" t="s">
        <v>297</v>
      </c>
      <c r="H99" s="49" t="s">
        <v>105</v>
      </c>
      <c r="I99" s="46" t="s">
        <v>98</v>
      </c>
      <c r="J99" s="47" t="s">
        <v>98</v>
      </c>
      <c r="K99" s="114" t="s">
        <v>297</v>
      </c>
      <c r="L99" s="51">
        <v>5000000</v>
      </c>
      <c r="M99" s="115">
        <f t="shared" si="6"/>
        <v>3500000</v>
      </c>
      <c r="N99" s="116">
        <v>2022</v>
      </c>
      <c r="O99" s="56">
        <v>2027</v>
      </c>
      <c r="P99" s="54"/>
      <c r="Q99" s="55" t="s">
        <v>107</v>
      </c>
      <c r="R99" s="55" t="s">
        <v>107</v>
      </c>
      <c r="S99" s="56" t="s">
        <v>107</v>
      </c>
      <c r="T99" s="57"/>
      <c r="U99" s="57"/>
      <c r="V99" s="228"/>
      <c r="W99" s="57"/>
      <c r="X99" s="58"/>
      <c r="Y99" s="48" t="s">
        <v>108</v>
      </c>
      <c r="Z99" s="60" t="s">
        <v>110</v>
      </c>
    </row>
    <row r="100" spans="1:26" s="119" customFormat="1" ht="12.75" x14ac:dyDescent="0.2">
      <c r="A100" s="45">
        <f t="shared" si="7"/>
        <v>96</v>
      </c>
      <c r="B100" s="42" t="s">
        <v>169</v>
      </c>
      <c r="C100" s="46" t="s">
        <v>95</v>
      </c>
      <c r="D100" s="46">
        <v>49207440</v>
      </c>
      <c r="E100" s="46">
        <v>102164304</v>
      </c>
      <c r="F100" s="47">
        <v>600068650</v>
      </c>
      <c r="G100" s="48" t="s">
        <v>306</v>
      </c>
      <c r="H100" s="49" t="s">
        <v>105</v>
      </c>
      <c r="I100" s="46" t="s">
        <v>98</v>
      </c>
      <c r="J100" s="47" t="s">
        <v>98</v>
      </c>
      <c r="K100" s="114" t="s">
        <v>306</v>
      </c>
      <c r="L100" s="51">
        <v>5000000</v>
      </c>
      <c r="M100" s="115">
        <f t="shared" si="6"/>
        <v>3500000</v>
      </c>
      <c r="N100" s="116">
        <v>2022</v>
      </c>
      <c r="O100" s="56">
        <v>2027</v>
      </c>
      <c r="P100" s="54"/>
      <c r="Q100" s="55"/>
      <c r="R100" s="55" t="s">
        <v>107</v>
      </c>
      <c r="S100" s="56" t="s">
        <v>107</v>
      </c>
      <c r="T100" s="57"/>
      <c r="U100" s="57"/>
      <c r="V100" s="228"/>
      <c r="W100" s="57"/>
      <c r="X100" s="58"/>
      <c r="Y100" s="48" t="s">
        <v>108</v>
      </c>
      <c r="Z100" s="60" t="s">
        <v>110</v>
      </c>
    </row>
    <row r="101" spans="1:26" s="119" customFormat="1" ht="25.5" x14ac:dyDescent="0.2">
      <c r="A101" s="45">
        <f t="shared" si="7"/>
        <v>97</v>
      </c>
      <c r="B101" s="42" t="s">
        <v>169</v>
      </c>
      <c r="C101" s="46" t="s">
        <v>95</v>
      </c>
      <c r="D101" s="46">
        <v>49207440</v>
      </c>
      <c r="E101" s="46">
        <v>102164304</v>
      </c>
      <c r="F101" s="47">
        <v>600068650</v>
      </c>
      <c r="G101" s="48" t="s">
        <v>290</v>
      </c>
      <c r="H101" s="49" t="s">
        <v>105</v>
      </c>
      <c r="I101" s="46" t="s">
        <v>98</v>
      </c>
      <c r="J101" s="47" t="s">
        <v>98</v>
      </c>
      <c r="K101" s="289" t="s">
        <v>307</v>
      </c>
      <c r="L101" s="51">
        <v>2000000</v>
      </c>
      <c r="M101" s="115">
        <f t="shared" si="6"/>
        <v>1400000</v>
      </c>
      <c r="N101" s="116">
        <v>2022</v>
      </c>
      <c r="O101" s="56">
        <v>2027</v>
      </c>
      <c r="P101" s="54"/>
      <c r="Q101" s="55"/>
      <c r="R101" s="55"/>
      <c r="S101" s="56"/>
      <c r="T101" s="57"/>
      <c r="U101" s="57"/>
      <c r="V101" s="228"/>
      <c r="W101" s="57"/>
      <c r="X101" s="58"/>
      <c r="Y101" s="48" t="s">
        <v>308</v>
      </c>
      <c r="Z101" s="60" t="s">
        <v>110</v>
      </c>
    </row>
    <row r="102" spans="1:26" s="119" customFormat="1" ht="60.6" customHeight="1" x14ac:dyDescent="0.2">
      <c r="A102" s="364">
        <f t="shared" si="7"/>
        <v>98</v>
      </c>
      <c r="B102" s="312" t="s">
        <v>169</v>
      </c>
      <c r="C102" s="313" t="s">
        <v>95</v>
      </c>
      <c r="D102" s="313">
        <v>49207440</v>
      </c>
      <c r="E102" s="313">
        <v>102164304</v>
      </c>
      <c r="F102" s="314">
        <v>600068650</v>
      </c>
      <c r="G102" s="316" t="s">
        <v>575</v>
      </c>
      <c r="H102" s="338" t="s">
        <v>105</v>
      </c>
      <c r="I102" s="313" t="s">
        <v>98</v>
      </c>
      <c r="J102" s="314" t="s">
        <v>98</v>
      </c>
      <c r="K102" s="372" t="s">
        <v>576</v>
      </c>
      <c r="L102" s="337">
        <v>1500000</v>
      </c>
      <c r="M102" s="321">
        <f t="shared" si="6"/>
        <v>1050000</v>
      </c>
      <c r="N102" s="322">
        <v>2027</v>
      </c>
      <c r="O102" s="323">
        <v>2030</v>
      </c>
      <c r="P102" s="367"/>
      <c r="Q102" s="368"/>
      <c r="R102" s="368"/>
      <c r="S102" s="339"/>
      <c r="T102" s="369"/>
      <c r="U102" s="369"/>
      <c r="V102" s="374"/>
      <c r="W102" s="369"/>
      <c r="X102" s="370"/>
      <c r="Y102" s="316" t="s">
        <v>574</v>
      </c>
      <c r="Z102" s="347" t="s">
        <v>110</v>
      </c>
    </row>
    <row r="103" spans="1:26" s="119" customFormat="1" ht="25.5" x14ac:dyDescent="0.2">
      <c r="A103" s="45">
        <f t="shared" si="7"/>
        <v>99</v>
      </c>
      <c r="B103" s="42" t="s">
        <v>142</v>
      </c>
      <c r="C103" s="46" t="s">
        <v>102</v>
      </c>
      <c r="D103" s="46">
        <v>75005221</v>
      </c>
      <c r="E103" s="46">
        <v>102164134</v>
      </c>
      <c r="F103" s="47">
        <v>650014545</v>
      </c>
      <c r="G103" s="48" t="s">
        <v>104</v>
      </c>
      <c r="H103" s="49" t="s">
        <v>105</v>
      </c>
      <c r="I103" s="46" t="s">
        <v>98</v>
      </c>
      <c r="J103" s="47" t="s">
        <v>106</v>
      </c>
      <c r="K103" s="114" t="s">
        <v>245</v>
      </c>
      <c r="L103" s="51">
        <v>30000</v>
      </c>
      <c r="M103" s="52">
        <f t="shared" si="6"/>
        <v>21000</v>
      </c>
      <c r="N103" s="116">
        <v>2022</v>
      </c>
      <c r="O103" s="56">
        <v>2023</v>
      </c>
      <c r="P103" s="54"/>
      <c r="Q103" s="46"/>
      <c r="R103" s="46"/>
      <c r="S103" s="46"/>
      <c r="T103" s="228"/>
      <c r="U103" s="228"/>
      <c r="V103" s="228" t="s">
        <v>107</v>
      </c>
      <c r="W103" s="228"/>
      <c r="X103" s="73"/>
      <c r="Y103" s="48" t="s">
        <v>108</v>
      </c>
      <c r="Z103" s="60" t="s">
        <v>110</v>
      </c>
    </row>
    <row r="104" spans="1:26" s="119" customFormat="1" ht="25.5" x14ac:dyDescent="0.2">
      <c r="A104" s="45">
        <f t="shared" si="7"/>
        <v>100</v>
      </c>
      <c r="B104" s="42" t="s">
        <v>142</v>
      </c>
      <c r="C104" s="46" t="s">
        <v>102</v>
      </c>
      <c r="D104" s="46">
        <v>75005221</v>
      </c>
      <c r="E104" s="46">
        <v>102164134</v>
      </c>
      <c r="F104" s="47">
        <v>650014545</v>
      </c>
      <c r="G104" s="48" t="s">
        <v>109</v>
      </c>
      <c r="H104" s="49" t="s">
        <v>105</v>
      </c>
      <c r="I104" s="46" t="s">
        <v>98</v>
      </c>
      <c r="J104" s="47" t="s">
        <v>106</v>
      </c>
      <c r="K104" s="290" t="s">
        <v>109</v>
      </c>
      <c r="L104" s="51">
        <v>700000</v>
      </c>
      <c r="M104" s="52">
        <f t="shared" si="6"/>
        <v>490000</v>
      </c>
      <c r="N104" s="116">
        <v>2022</v>
      </c>
      <c r="O104" s="56">
        <v>2027</v>
      </c>
      <c r="P104" s="54"/>
      <c r="Q104" s="46"/>
      <c r="R104" s="46"/>
      <c r="S104" s="46" t="s">
        <v>107</v>
      </c>
      <c r="T104" s="57"/>
      <c r="U104" s="57"/>
      <c r="V104" s="57"/>
      <c r="W104" s="57"/>
      <c r="X104" s="58"/>
      <c r="Y104" s="48" t="s">
        <v>108</v>
      </c>
      <c r="Z104" s="60" t="s">
        <v>110</v>
      </c>
    </row>
    <row r="105" spans="1:26" s="119" customFormat="1" ht="76.5" x14ac:dyDescent="0.2">
      <c r="A105" s="45">
        <f t="shared" si="7"/>
        <v>101</v>
      </c>
      <c r="B105" s="42" t="s">
        <v>142</v>
      </c>
      <c r="C105" s="46" t="s">
        <v>102</v>
      </c>
      <c r="D105" s="46">
        <v>75005221</v>
      </c>
      <c r="E105" s="46">
        <v>102164134</v>
      </c>
      <c r="F105" s="47">
        <v>650014545</v>
      </c>
      <c r="G105" s="48" t="s">
        <v>115</v>
      </c>
      <c r="H105" s="49" t="s">
        <v>105</v>
      </c>
      <c r="I105" s="46" t="s">
        <v>98</v>
      </c>
      <c r="J105" s="47" t="s">
        <v>106</v>
      </c>
      <c r="K105" s="290" t="s">
        <v>116</v>
      </c>
      <c r="L105" s="51">
        <v>500000</v>
      </c>
      <c r="M105" s="52">
        <f t="shared" si="6"/>
        <v>350000</v>
      </c>
      <c r="N105" s="116">
        <v>2022</v>
      </c>
      <c r="O105" s="56">
        <v>2027</v>
      </c>
      <c r="P105" s="54"/>
      <c r="Q105" s="46"/>
      <c r="R105" s="46"/>
      <c r="S105" s="46"/>
      <c r="T105" s="57"/>
      <c r="U105" s="57"/>
      <c r="V105" s="228"/>
      <c r="W105" s="228" t="s">
        <v>107</v>
      </c>
      <c r="X105" s="58"/>
      <c r="Y105" s="48" t="s">
        <v>108</v>
      </c>
      <c r="Z105" s="60" t="s">
        <v>110</v>
      </c>
    </row>
    <row r="106" spans="1:26" s="119" customFormat="1" ht="38.25" x14ac:dyDescent="0.2">
      <c r="A106" s="45">
        <f t="shared" si="7"/>
        <v>102</v>
      </c>
      <c r="B106" s="42" t="s">
        <v>142</v>
      </c>
      <c r="C106" s="46" t="s">
        <v>102</v>
      </c>
      <c r="D106" s="46">
        <v>75005221</v>
      </c>
      <c r="E106" s="46">
        <v>102164134</v>
      </c>
      <c r="F106" s="47">
        <v>650014545</v>
      </c>
      <c r="G106" s="48" t="s">
        <v>117</v>
      </c>
      <c r="H106" s="49" t="s">
        <v>105</v>
      </c>
      <c r="I106" s="46" t="s">
        <v>98</v>
      </c>
      <c r="J106" s="47" t="s">
        <v>106</v>
      </c>
      <c r="K106" s="289" t="s">
        <v>118</v>
      </c>
      <c r="L106" s="51">
        <v>300000</v>
      </c>
      <c r="M106" s="52">
        <f t="shared" si="6"/>
        <v>210000</v>
      </c>
      <c r="N106" s="116">
        <v>2022</v>
      </c>
      <c r="O106" s="56">
        <v>2027</v>
      </c>
      <c r="P106" s="54"/>
      <c r="Q106" s="55"/>
      <c r="R106" s="46"/>
      <c r="S106" s="46"/>
      <c r="T106" s="57"/>
      <c r="U106" s="57"/>
      <c r="V106" s="57"/>
      <c r="W106" s="57"/>
      <c r="X106" s="58"/>
      <c r="Y106" s="48" t="s">
        <v>108</v>
      </c>
      <c r="Z106" s="60" t="s">
        <v>110</v>
      </c>
    </row>
    <row r="107" spans="1:26" s="119" customFormat="1" ht="25.5" x14ac:dyDescent="0.2">
      <c r="A107" s="45">
        <f t="shared" si="7"/>
        <v>103</v>
      </c>
      <c r="B107" s="42" t="s">
        <v>142</v>
      </c>
      <c r="C107" s="46" t="s">
        <v>102</v>
      </c>
      <c r="D107" s="46">
        <v>75005221</v>
      </c>
      <c r="E107" s="46">
        <v>102164134</v>
      </c>
      <c r="F107" s="47">
        <v>650014545</v>
      </c>
      <c r="G107" s="48" t="s">
        <v>119</v>
      </c>
      <c r="H107" s="49" t="s">
        <v>105</v>
      </c>
      <c r="I107" s="46" t="s">
        <v>98</v>
      </c>
      <c r="J107" s="47" t="s">
        <v>106</v>
      </c>
      <c r="K107" s="278" t="s">
        <v>120</v>
      </c>
      <c r="L107" s="51">
        <v>700000</v>
      </c>
      <c r="M107" s="52">
        <f t="shared" si="6"/>
        <v>490000</v>
      </c>
      <c r="N107" s="116">
        <v>2022</v>
      </c>
      <c r="O107" s="56">
        <v>2027</v>
      </c>
      <c r="P107" s="54"/>
      <c r="Q107" s="55"/>
      <c r="R107" s="55"/>
      <c r="S107" s="56"/>
      <c r="T107" s="57"/>
      <c r="U107" s="57"/>
      <c r="V107" s="228" t="s">
        <v>107</v>
      </c>
      <c r="W107" s="57"/>
      <c r="X107" s="58"/>
      <c r="Y107" s="48" t="s">
        <v>108</v>
      </c>
      <c r="Z107" s="60" t="s">
        <v>110</v>
      </c>
    </row>
    <row r="108" spans="1:26" s="119" customFormat="1" ht="25.5" x14ac:dyDescent="0.2">
      <c r="A108" s="45">
        <f t="shared" si="7"/>
        <v>104</v>
      </c>
      <c r="B108" s="42" t="s">
        <v>142</v>
      </c>
      <c r="C108" s="46" t="s">
        <v>102</v>
      </c>
      <c r="D108" s="46">
        <v>75005221</v>
      </c>
      <c r="E108" s="46">
        <v>102164134</v>
      </c>
      <c r="F108" s="47">
        <v>650014545</v>
      </c>
      <c r="G108" s="48" t="s">
        <v>121</v>
      </c>
      <c r="H108" s="49" t="s">
        <v>105</v>
      </c>
      <c r="I108" s="46" t="s">
        <v>98</v>
      </c>
      <c r="J108" s="47" t="s">
        <v>106</v>
      </c>
      <c r="K108" s="241" t="s">
        <v>122</v>
      </c>
      <c r="L108" s="51">
        <v>1000000</v>
      </c>
      <c r="M108" s="52">
        <f t="shared" si="6"/>
        <v>700000</v>
      </c>
      <c r="N108" s="116">
        <v>2022</v>
      </c>
      <c r="O108" s="56">
        <v>2027</v>
      </c>
      <c r="P108" s="54"/>
      <c r="Q108" s="55"/>
      <c r="R108" s="55"/>
      <c r="S108" s="56"/>
      <c r="T108" s="57"/>
      <c r="U108" s="57"/>
      <c r="V108" s="228" t="s">
        <v>107</v>
      </c>
      <c r="W108" s="57"/>
      <c r="X108" s="58"/>
      <c r="Y108" s="121" t="s">
        <v>108</v>
      </c>
      <c r="Z108" s="60" t="s">
        <v>110</v>
      </c>
    </row>
    <row r="109" spans="1:26" s="119" customFormat="1" ht="30.75" customHeight="1" x14ac:dyDescent="0.2">
      <c r="A109" s="45">
        <f t="shared" si="7"/>
        <v>105</v>
      </c>
      <c r="B109" s="42" t="s">
        <v>142</v>
      </c>
      <c r="C109" s="46" t="s">
        <v>102</v>
      </c>
      <c r="D109" s="46">
        <v>75005221</v>
      </c>
      <c r="E109" s="46">
        <v>102164134</v>
      </c>
      <c r="F109" s="47">
        <v>650014545</v>
      </c>
      <c r="G109" s="48" t="s">
        <v>123</v>
      </c>
      <c r="H109" s="49" t="s">
        <v>105</v>
      </c>
      <c r="I109" s="46" t="s">
        <v>98</v>
      </c>
      <c r="J109" s="47" t="s">
        <v>106</v>
      </c>
      <c r="K109" s="241" t="s">
        <v>124</v>
      </c>
      <c r="L109" s="51">
        <v>300000</v>
      </c>
      <c r="M109" s="52">
        <f t="shared" si="6"/>
        <v>210000</v>
      </c>
      <c r="N109" s="116">
        <v>2022</v>
      </c>
      <c r="O109" s="56">
        <v>2027</v>
      </c>
      <c r="P109" s="54"/>
      <c r="Q109" s="55"/>
      <c r="R109" s="55"/>
      <c r="S109" s="56"/>
      <c r="T109" s="57"/>
      <c r="U109" s="57"/>
      <c r="V109" s="228" t="s">
        <v>107</v>
      </c>
      <c r="W109" s="57"/>
      <c r="X109" s="58"/>
      <c r="Y109" s="121" t="s">
        <v>108</v>
      </c>
      <c r="Z109" s="60" t="s">
        <v>110</v>
      </c>
    </row>
    <row r="110" spans="1:26" s="119" customFormat="1" ht="89.25" x14ac:dyDescent="0.2">
      <c r="A110" s="45">
        <f>A109+1</f>
        <v>106</v>
      </c>
      <c r="B110" s="42" t="s">
        <v>142</v>
      </c>
      <c r="C110" s="46" t="s">
        <v>102</v>
      </c>
      <c r="D110" s="46">
        <v>75005221</v>
      </c>
      <c r="E110" s="46">
        <v>102164134</v>
      </c>
      <c r="F110" s="47">
        <v>650014545</v>
      </c>
      <c r="G110" s="48" t="s">
        <v>125</v>
      </c>
      <c r="H110" s="49" t="s">
        <v>105</v>
      </c>
      <c r="I110" s="46" t="s">
        <v>98</v>
      </c>
      <c r="J110" s="47" t="s">
        <v>106</v>
      </c>
      <c r="K110" s="241" t="s">
        <v>247</v>
      </c>
      <c r="L110" s="51">
        <v>15000000</v>
      </c>
      <c r="M110" s="52">
        <f t="shared" si="6"/>
        <v>10500000</v>
      </c>
      <c r="N110" s="116">
        <v>2025</v>
      </c>
      <c r="O110" s="56">
        <v>2027</v>
      </c>
      <c r="P110" s="54"/>
      <c r="Q110" s="55" t="s">
        <v>107</v>
      </c>
      <c r="R110" s="55" t="s">
        <v>107</v>
      </c>
      <c r="S110" s="56" t="s">
        <v>107</v>
      </c>
      <c r="T110" s="57"/>
      <c r="U110" s="57"/>
      <c r="V110" s="57"/>
      <c r="W110" s="57"/>
      <c r="X110" s="58"/>
      <c r="Y110" s="121" t="s">
        <v>108</v>
      </c>
      <c r="Z110" s="60" t="s">
        <v>110</v>
      </c>
    </row>
    <row r="111" spans="1:26" s="119" customFormat="1" ht="38.25" x14ac:dyDescent="0.2">
      <c r="A111" s="45">
        <f t="shared" si="7"/>
        <v>107</v>
      </c>
      <c r="B111" s="42" t="s">
        <v>142</v>
      </c>
      <c r="C111" s="46" t="s">
        <v>102</v>
      </c>
      <c r="D111" s="46">
        <v>75005221</v>
      </c>
      <c r="E111" s="46">
        <v>102164134</v>
      </c>
      <c r="F111" s="47">
        <v>650014545</v>
      </c>
      <c r="G111" s="48" t="s">
        <v>126</v>
      </c>
      <c r="H111" s="49" t="s">
        <v>105</v>
      </c>
      <c r="I111" s="46" t="s">
        <v>98</v>
      </c>
      <c r="J111" s="47" t="s">
        <v>106</v>
      </c>
      <c r="K111" s="241" t="s">
        <v>127</v>
      </c>
      <c r="L111" s="51">
        <v>1000000</v>
      </c>
      <c r="M111" s="52">
        <f t="shared" ref="M111:M150" si="8">L111/100*70</f>
        <v>700000</v>
      </c>
      <c r="N111" s="116">
        <v>2022</v>
      </c>
      <c r="O111" s="56">
        <v>2027</v>
      </c>
      <c r="P111" s="54"/>
      <c r="Q111" s="55"/>
      <c r="R111" s="55"/>
      <c r="S111" s="56"/>
      <c r="T111" s="57"/>
      <c r="U111" s="57"/>
      <c r="V111" s="57"/>
      <c r="W111" s="228" t="s">
        <v>107</v>
      </c>
      <c r="X111" s="58"/>
      <c r="Y111" s="121" t="s">
        <v>108</v>
      </c>
      <c r="Z111" s="60" t="s">
        <v>110</v>
      </c>
    </row>
    <row r="112" spans="1:26" s="119" customFormat="1" ht="35.25" customHeight="1" x14ac:dyDescent="0.2">
      <c r="A112" s="45">
        <f t="shared" si="7"/>
        <v>108</v>
      </c>
      <c r="B112" s="42" t="s">
        <v>142</v>
      </c>
      <c r="C112" s="46" t="s">
        <v>102</v>
      </c>
      <c r="D112" s="46">
        <v>75005221</v>
      </c>
      <c r="E112" s="46">
        <v>102164134</v>
      </c>
      <c r="F112" s="47">
        <v>650014545</v>
      </c>
      <c r="G112" s="48" t="s">
        <v>128</v>
      </c>
      <c r="H112" s="49" t="s">
        <v>105</v>
      </c>
      <c r="I112" s="46" t="s">
        <v>98</v>
      </c>
      <c r="J112" s="47" t="s">
        <v>106</v>
      </c>
      <c r="K112" s="241" t="s">
        <v>129</v>
      </c>
      <c r="L112" s="51">
        <v>50000</v>
      </c>
      <c r="M112" s="52">
        <f t="shared" si="8"/>
        <v>35000</v>
      </c>
      <c r="N112" s="116">
        <v>2022</v>
      </c>
      <c r="O112" s="56">
        <v>2027</v>
      </c>
      <c r="P112" s="54"/>
      <c r="Q112" s="55"/>
      <c r="R112" s="55"/>
      <c r="S112" s="56"/>
      <c r="T112" s="57"/>
      <c r="U112" s="57"/>
      <c r="V112" s="57"/>
      <c r="W112" s="228"/>
      <c r="X112" s="58"/>
      <c r="Y112" s="121" t="s">
        <v>108</v>
      </c>
      <c r="Z112" s="60" t="s">
        <v>110</v>
      </c>
    </row>
    <row r="113" spans="1:26" s="119" customFormat="1" ht="35.25" customHeight="1" x14ac:dyDescent="0.2">
      <c r="A113" s="45">
        <f t="shared" si="7"/>
        <v>109</v>
      </c>
      <c r="B113" s="42" t="s">
        <v>142</v>
      </c>
      <c r="C113" s="46" t="s">
        <v>102</v>
      </c>
      <c r="D113" s="46">
        <v>75005221</v>
      </c>
      <c r="E113" s="46">
        <v>102164134</v>
      </c>
      <c r="F113" s="47">
        <v>650014545</v>
      </c>
      <c r="G113" s="48" t="s">
        <v>130</v>
      </c>
      <c r="H113" s="49" t="s">
        <v>105</v>
      </c>
      <c r="I113" s="46" t="s">
        <v>98</v>
      </c>
      <c r="J113" s="47" t="s">
        <v>106</v>
      </c>
      <c r="K113" s="241" t="s">
        <v>131</v>
      </c>
      <c r="L113" s="51">
        <v>500000</v>
      </c>
      <c r="M113" s="52">
        <f t="shared" si="8"/>
        <v>350000</v>
      </c>
      <c r="N113" s="116">
        <v>2022</v>
      </c>
      <c r="O113" s="56">
        <v>2027</v>
      </c>
      <c r="P113" s="73"/>
      <c r="Q113" s="55"/>
      <c r="R113" s="55"/>
      <c r="S113" s="56"/>
      <c r="T113" s="58"/>
      <c r="U113" s="57"/>
      <c r="V113" s="57"/>
      <c r="W113" s="228"/>
      <c r="X113" s="58"/>
      <c r="Y113" s="48" t="s">
        <v>108</v>
      </c>
      <c r="Z113" s="60" t="s">
        <v>110</v>
      </c>
    </row>
    <row r="114" spans="1:26" s="119" customFormat="1" ht="35.25" customHeight="1" thickBot="1" x14ac:dyDescent="0.25">
      <c r="A114" s="45">
        <f t="shared" si="7"/>
        <v>110</v>
      </c>
      <c r="B114" s="42" t="s">
        <v>142</v>
      </c>
      <c r="C114" s="46" t="s">
        <v>102</v>
      </c>
      <c r="D114" s="46">
        <v>75005221</v>
      </c>
      <c r="E114" s="46">
        <v>102164134</v>
      </c>
      <c r="F114" s="47">
        <v>650014545</v>
      </c>
      <c r="G114" s="48" t="s">
        <v>132</v>
      </c>
      <c r="H114" s="49" t="s">
        <v>105</v>
      </c>
      <c r="I114" s="46" t="s">
        <v>98</v>
      </c>
      <c r="J114" s="47" t="s">
        <v>106</v>
      </c>
      <c r="K114" s="241" t="s">
        <v>248</v>
      </c>
      <c r="L114" s="51">
        <v>40000</v>
      </c>
      <c r="M114" s="52">
        <f t="shared" si="8"/>
        <v>28000</v>
      </c>
      <c r="N114" s="116">
        <v>2022</v>
      </c>
      <c r="O114" s="56">
        <v>2027</v>
      </c>
      <c r="P114" s="73"/>
      <c r="Q114" s="55"/>
      <c r="R114" s="56"/>
      <c r="S114" s="56"/>
      <c r="T114" s="58"/>
      <c r="U114" s="57"/>
      <c r="V114" s="57"/>
      <c r="W114" s="228"/>
      <c r="X114" s="58"/>
      <c r="Y114" s="48" t="s">
        <v>108</v>
      </c>
      <c r="Z114" s="60" t="s">
        <v>110</v>
      </c>
    </row>
    <row r="115" spans="1:26" s="119" customFormat="1" ht="35.25" customHeight="1" thickBot="1" x14ac:dyDescent="0.25">
      <c r="A115" s="45">
        <f t="shared" si="7"/>
        <v>111</v>
      </c>
      <c r="B115" s="42" t="s">
        <v>142</v>
      </c>
      <c r="C115" s="46" t="s">
        <v>102</v>
      </c>
      <c r="D115" s="46">
        <v>75005221</v>
      </c>
      <c r="E115" s="46">
        <v>102164134</v>
      </c>
      <c r="F115" s="47">
        <v>650014545</v>
      </c>
      <c r="G115" s="48" t="s">
        <v>133</v>
      </c>
      <c r="H115" s="49" t="s">
        <v>105</v>
      </c>
      <c r="I115" s="46" t="s">
        <v>98</v>
      </c>
      <c r="J115" s="47" t="s">
        <v>106</v>
      </c>
      <c r="K115" s="241" t="s">
        <v>134</v>
      </c>
      <c r="L115" s="51">
        <v>1000000</v>
      </c>
      <c r="M115" s="52">
        <f t="shared" si="8"/>
        <v>700000</v>
      </c>
      <c r="N115" s="116">
        <v>2022</v>
      </c>
      <c r="O115" s="56">
        <v>2027</v>
      </c>
      <c r="P115" s="54"/>
      <c r="Q115" s="55"/>
      <c r="R115" s="55"/>
      <c r="S115" s="56"/>
      <c r="T115" s="57"/>
      <c r="U115" s="57"/>
      <c r="V115" s="57"/>
      <c r="W115" s="228"/>
      <c r="X115" s="58"/>
      <c r="Y115" s="59" t="s">
        <v>108</v>
      </c>
      <c r="Z115" s="60" t="s">
        <v>110</v>
      </c>
    </row>
    <row r="116" spans="1:26" s="119" customFormat="1" ht="35.25" customHeight="1" thickBot="1" x14ac:dyDescent="0.25">
      <c r="A116" s="45">
        <f>A115+1</f>
        <v>112</v>
      </c>
      <c r="B116" s="42" t="s">
        <v>142</v>
      </c>
      <c r="C116" s="46" t="s">
        <v>102</v>
      </c>
      <c r="D116" s="46">
        <v>75005221</v>
      </c>
      <c r="E116" s="46">
        <v>102164134</v>
      </c>
      <c r="F116" s="47">
        <v>650014545</v>
      </c>
      <c r="G116" s="179" t="s">
        <v>504</v>
      </c>
      <c r="H116" s="46" t="s">
        <v>105</v>
      </c>
      <c r="I116" s="46" t="s">
        <v>98</v>
      </c>
      <c r="J116" s="47" t="s">
        <v>106</v>
      </c>
      <c r="K116" s="241" t="s">
        <v>505</v>
      </c>
      <c r="L116" s="51">
        <v>1000000</v>
      </c>
      <c r="M116" s="52">
        <f t="shared" si="8"/>
        <v>700000</v>
      </c>
      <c r="N116" s="116">
        <v>2026</v>
      </c>
      <c r="O116" s="56">
        <v>2026</v>
      </c>
      <c r="P116" s="54"/>
      <c r="Q116" s="55"/>
      <c r="R116" s="55"/>
      <c r="S116" s="56"/>
      <c r="T116" s="57"/>
      <c r="U116" s="57"/>
      <c r="V116" s="57"/>
      <c r="W116" s="228"/>
      <c r="X116" s="58"/>
      <c r="Y116" s="59" t="s">
        <v>108</v>
      </c>
      <c r="Z116" s="60" t="s">
        <v>110</v>
      </c>
    </row>
    <row r="117" spans="1:26" s="119" customFormat="1" ht="42.75" customHeight="1" thickBot="1" x14ac:dyDescent="0.25">
      <c r="A117" s="45">
        <f t="shared" si="7"/>
        <v>113</v>
      </c>
      <c r="B117" s="42" t="s">
        <v>142</v>
      </c>
      <c r="C117" s="46" t="s">
        <v>102</v>
      </c>
      <c r="D117" s="46">
        <v>75005221</v>
      </c>
      <c r="E117" s="46">
        <v>102164134</v>
      </c>
      <c r="F117" s="47">
        <v>650014545</v>
      </c>
      <c r="G117" s="179" t="s">
        <v>506</v>
      </c>
      <c r="H117" s="46" t="s">
        <v>105</v>
      </c>
      <c r="I117" s="46" t="s">
        <v>98</v>
      </c>
      <c r="J117" s="47" t="s">
        <v>106</v>
      </c>
      <c r="K117" s="241" t="s">
        <v>507</v>
      </c>
      <c r="L117" s="51">
        <v>300000</v>
      </c>
      <c r="M117" s="52">
        <f t="shared" si="8"/>
        <v>210000</v>
      </c>
      <c r="N117" s="116">
        <v>2025</v>
      </c>
      <c r="O117" s="56">
        <v>2025</v>
      </c>
      <c r="P117" s="54"/>
      <c r="Q117" s="55"/>
      <c r="R117" s="55"/>
      <c r="S117" s="56" t="s">
        <v>107</v>
      </c>
      <c r="T117" s="57"/>
      <c r="U117" s="57"/>
      <c r="V117" s="57"/>
      <c r="W117" s="228"/>
      <c r="X117" s="58"/>
      <c r="Y117" s="59" t="s">
        <v>108</v>
      </c>
      <c r="Z117" s="60" t="s">
        <v>110</v>
      </c>
    </row>
    <row r="118" spans="1:26" s="119" customFormat="1" ht="35.25" customHeight="1" thickBot="1" x14ac:dyDescent="0.25">
      <c r="A118" s="45">
        <f t="shared" si="7"/>
        <v>114</v>
      </c>
      <c r="B118" s="42" t="s">
        <v>142</v>
      </c>
      <c r="C118" s="46" t="s">
        <v>102</v>
      </c>
      <c r="D118" s="46">
        <v>75005221</v>
      </c>
      <c r="E118" s="46">
        <v>102164134</v>
      </c>
      <c r="F118" s="47">
        <v>650014545</v>
      </c>
      <c r="G118" s="179" t="s">
        <v>508</v>
      </c>
      <c r="H118" s="46" t="s">
        <v>105</v>
      </c>
      <c r="I118" s="46" t="s">
        <v>98</v>
      </c>
      <c r="J118" s="47" t="s">
        <v>106</v>
      </c>
      <c r="K118" s="241" t="s">
        <v>509</v>
      </c>
      <c r="L118" s="51">
        <v>500000</v>
      </c>
      <c r="M118" s="52">
        <f t="shared" si="8"/>
        <v>350000</v>
      </c>
      <c r="N118" s="116">
        <v>2026</v>
      </c>
      <c r="O118" s="56">
        <v>2026</v>
      </c>
      <c r="P118" s="54"/>
      <c r="Q118" s="55"/>
      <c r="R118" s="55"/>
      <c r="S118" s="56"/>
      <c r="T118" s="57"/>
      <c r="U118" s="57"/>
      <c r="V118" s="57"/>
      <c r="W118" s="228"/>
      <c r="X118" s="58"/>
      <c r="Y118" s="59" t="s">
        <v>108</v>
      </c>
      <c r="Z118" s="60" t="s">
        <v>110</v>
      </c>
    </row>
    <row r="119" spans="1:26" s="119" customFormat="1" ht="35.25" customHeight="1" thickBot="1" x14ac:dyDescent="0.25">
      <c r="A119" s="45">
        <f t="shared" si="7"/>
        <v>115</v>
      </c>
      <c r="B119" s="42" t="s">
        <v>142</v>
      </c>
      <c r="C119" s="46" t="s">
        <v>102</v>
      </c>
      <c r="D119" s="46">
        <v>75005221</v>
      </c>
      <c r="E119" s="46">
        <v>102164134</v>
      </c>
      <c r="F119" s="47">
        <v>650014545</v>
      </c>
      <c r="G119" s="179" t="s">
        <v>510</v>
      </c>
      <c r="H119" s="46" t="s">
        <v>105</v>
      </c>
      <c r="I119" s="46" t="s">
        <v>98</v>
      </c>
      <c r="J119" s="47" t="s">
        <v>106</v>
      </c>
      <c r="K119" s="241" t="s">
        <v>511</v>
      </c>
      <c r="L119" s="51">
        <v>1000000</v>
      </c>
      <c r="M119" s="52">
        <f t="shared" si="8"/>
        <v>700000</v>
      </c>
      <c r="N119" s="116">
        <v>2026</v>
      </c>
      <c r="O119" s="56">
        <v>2026</v>
      </c>
      <c r="P119" s="54"/>
      <c r="Q119" s="55"/>
      <c r="R119" s="55"/>
      <c r="S119" s="56" t="s">
        <v>107</v>
      </c>
      <c r="T119" s="57"/>
      <c r="U119" s="57"/>
      <c r="V119" s="57"/>
      <c r="W119" s="228"/>
      <c r="X119" s="58"/>
      <c r="Y119" s="59" t="s">
        <v>108</v>
      </c>
      <c r="Z119" s="60" t="s">
        <v>110</v>
      </c>
    </row>
    <row r="120" spans="1:26" s="119" customFormat="1" ht="35.25" customHeight="1" thickBot="1" x14ac:dyDescent="0.25">
      <c r="A120" s="45">
        <f t="shared" si="7"/>
        <v>116</v>
      </c>
      <c r="B120" s="42" t="s">
        <v>142</v>
      </c>
      <c r="C120" s="46" t="s">
        <v>102</v>
      </c>
      <c r="D120" s="46">
        <v>75005221</v>
      </c>
      <c r="E120" s="46">
        <v>102164134</v>
      </c>
      <c r="F120" s="47">
        <v>650014545</v>
      </c>
      <c r="G120" s="179" t="s">
        <v>512</v>
      </c>
      <c r="H120" s="46" t="s">
        <v>105</v>
      </c>
      <c r="I120" s="46" t="s">
        <v>98</v>
      </c>
      <c r="J120" s="47" t="s">
        <v>106</v>
      </c>
      <c r="K120" s="241" t="s">
        <v>129</v>
      </c>
      <c r="L120" s="51">
        <v>100000</v>
      </c>
      <c r="M120" s="52">
        <f t="shared" si="8"/>
        <v>70000</v>
      </c>
      <c r="N120" s="116">
        <v>2025</v>
      </c>
      <c r="O120" s="56">
        <v>2025</v>
      </c>
      <c r="P120" s="54"/>
      <c r="Q120" s="55"/>
      <c r="R120" s="55"/>
      <c r="S120" s="56"/>
      <c r="T120" s="57"/>
      <c r="U120" s="57"/>
      <c r="V120" s="57"/>
      <c r="W120" s="228"/>
      <c r="X120" s="58"/>
      <c r="Y120" s="59" t="s">
        <v>108</v>
      </c>
      <c r="Z120" s="60" t="s">
        <v>110</v>
      </c>
    </row>
    <row r="121" spans="1:26" s="119" customFormat="1" ht="35.25" customHeight="1" thickBot="1" x14ac:dyDescent="0.25">
      <c r="A121" s="45">
        <f t="shared" si="7"/>
        <v>117</v>
      </c>
      <c r="B121" s="42" t="s">
        <v>142</v>
      </c>
      <c r="C121" s="46" t="s">
        <v>102</v>
      </c>
      <c r="D121" s="46">
        <v>75005221</v>
      </c>
      <c r="E121" s="46">
        <v>102164134</v>
      </c>
      <c r="F121" s="47">
        <v>650014545</v>
      </c>
      <c r="G121" s="179" t="s">
        <v>513</v>
      </c>
      <c r="H121" s="46" t="s">
        <v>105</v>
      </c>
      <c r="I121" s="46" t="s">
        <v>98</v>
      </c>
      <c r="J121" s="47" t="s">
        <v>106</v>
      </c>
      <c r="K121" s="241" t="s">
        <v>514</v>
      </c>
      <c r="L121" s="51">
        <v>100000</v>
      </c>
      <c r="M121" s="52">
        <f t="shared" si="8"/>
        <v>70000</v>
      </c>
      <c r="N121" s="116">
        <v>2026</v>
      </c>
      <c r="O121" s="56">
        <v>2026</v>
      </c>
      <c r="P121" s="54"/>
      <c r="Q121" s="55"/>
      <c r="R121" s="55"/>
      <c r="S121" s="56"/>
      <c r="T121" s="57"/>
      <c r="U121" s="57"/>
      <c r="V121" s="57"/>
      <c r="W121" s="228"/>
      <c r="X121" s="58"/>
      <c r="Y121" s="59" t="s">
        <v>108</v>
      </c>
      <c r="Z121" s="60" t="s">
        <v>110</v>
      </c>
    </row>
    <row r="122" spans="1:26" s="119" customFormat="1" ht="35.25" customHeight="1" thickBot="1" x14ac:dyDescent="0.25">
      <c r="A122" s="45">
        <f t="shared" si="7"/>
        <v>118</v>
      </c>
      <c r="B122" s="42" t="s">
        <v>171</v>
      </c>
      <c r="C122" s="46" t="s">
        <v>167</v>
      </c>
      <c r="D122" s="46">
        <v>49207075</v>
      </c>
      <c r="E122" s="46">
        <v>102164487</v>
      </c>
      <c r="F122" s="47">
        <v>600068749</v>
      </c>
      <c r="G122" s="179" t="s">
        <v>199</v>
      </c>
      <c r="H122" s="49" t="s">
        <v>105</v>
      </c>
      <c r="I122" s="46" t="s">
        <v>98</v>
      </c>
      <c r="J122" s="47" t="s">
        <v>166</v>
      </c>
      <c r="K122" s="241" t="s">
        <v>198</v>
      </c>
      <c r="L122" s="51">
        <v>200000</v>
      </c>
      <c r="M122" s="52">
        <f t="shared" si="8"/>
        <v>140000</v>
      </c>
      <c r="N122" s="116">
        <v>2022</v>
      </c>
      <c r="O122" s="56">
        <v>2027</v>
      </c>
      <c r="P122" s="54"/>
      <c r="Q122" s="55"/>
      <c r="R122" s="55"/>
      <c r="S122" s="56" t="s">
        <v>107</v>
      </c>
      <c r="T122" s="57"/>
      <c r="U122" s="57"/>
      <c r="V122" s="57"/>
      <c r="W122" s="57"/>
      <c r="X122" s="58"/>
      <c r="Y122" s="59" t="s">
        <v>204</v>
      </c>
      <c r="Z122" s="60" t="s">
        <v>110</v>
      </c>
    </row>
    <row r="123" spans="1:26" s="119" customFormat="1" ht="35.25" customHeight="1" thickBot="1" x14ac:dyDescent="0.25">
      <c r="A123" s="45">
        <f t="shared" si="7"/>
        <v>119</v>
      </c>
      <c r="B123" s="42" t="s">
        <v>171</v>
      </c>
      <c r="C123" s="46" t="s">
        <v>167</v>
      </c>
      <c r="D123" s="46">
        <v>49207075</v>
      </c>
      <c r="E123" s="46">
        <v>102164487</v>
      </c>
      <c r="F123" s="47">
        <v>600068749</v>
      </c>
      <c r="G123" s="48" t="s">
        <v>200</v>
      </c>
      <c r="H123" s="49" t="s">
        <v>105</v>
      </c>
      <c r="I123" s="46" t="s">
        <v>98</v>
      </c>
      <c r="J123" s="47" t="s">
        <v>166</v>
      </c>
      <c r="K123" s="241" t="s">
        <v>201</v>
      </c>
      <c r="L123" s="51">
        <v>3000000</v>
      </c>
      <c r="M123" s="52">
        <f t="shared" si="8"/>
        <v>2100000</v>
      </c>
      <c r="N123" s="116">
        <v>2022</v>
      </c>
      <c r="O123" s="56">
        <v>2027</v>
      </c>
      <c r="P123" s="54"/>
      <c r="Q123" s="55"/>
      <c r="R123" s="55"/>
      <c r="S123" s="56"/>
      <c r="T123" s="57"/>
      <c r="U123" s="57"/>
      <c r="V123" s="57"/>
      <c r="W123" s="57"/>
      <c r="X123" s="58"/>
      <c r="Y123" s="59" t="s">
        <v>204</v>
      </c>
      <c r="Z123" s="60" t="s">
        <v>110</v>
      </c>
    </row>
    <row r="124" spans="1:26" s="119" customFormat="1" ht="35.25" customHeight="1" thickBot="1" x14ac:dyDescent="0.25">
      <c r="A124" s="45">
        <f t="shared" si="7"/>
        <v>120</v>
      </c>
      <c r="B124" s="42" t="s">
        <v>171</v>
      </c>
      <c r="C124" s="46" t="s">
        <v>167</v>
      </c>
      <c r="D124" s="46">
        <v>49207075</v>
      </c>
      <c r="E124" s="46">
        <v>102164487</v>
      </c>
      <c r="F124" s="47">
        <v>600068749</v>
      </c>
      <c r="G124" s="48" t="s">
        <v>202</v>
      </c>
      <c r="H124" s="49" t="s">
        <v>105</v>
      </c>
      <c r="I124" s="46" t="s">
        <v>98</v>
      </c>
      <c r="J124" s="47" t="s">
        <v>166</v>
      </c>
      <c r="K124" s="241" t="s">
        <v>203</v>
      </c>
      <c r="L124" s="51">
        <v>1000000</v>
      </c>
      <c r="M124" s="52">
        <f t="shared" si="8"/>
        <v>700000</v>
      </c>
      <c r="N124" s="116">
        <v>2022</v>
      </c>
      <c r="O124" s="56">
        <v>2027</v>
      </c>
      <c r="P124" s="54"/>
      <c r="Q124" s="55" t="s">
        <v>107</v>
      </c>
      <c r="R124" s="55"/>
      <c r="S124" s="56"/>
      <c r="T124" s="57"/>
      <c r="U124" s="57"/>
      <c r="V124" s="228" t="s">
        <v>107</v>
      </c>
      <c r="W124" s="57"/>
      <c r="X124" s="58"/>
      <c r="Y124" s="59" t="s">
        <v>204</v>
      </c>
      <c r="Z124" s="60" t="s">
        <v>110</v>
      </c>
    </row>
    <row r="125" spans="1:26" s="119" customFormat="1" ht="35.25" customHeight="1" thickBot="1" x14ac:dyDescent="0.25">
      <c r="A125" s="45">
        <f t="shared" si="7"/>
        <v>121</v>
      </c>
      <c r="B125" s="42" t="s">
        <v>171</v>
      </c>
      <c r="C125" s="46" t="s">
        <v>167</v>
      </c>
      <c r="D125" s="46">
        <v>49207075</v>
      </c>
      <c r="E125" s="46">
        <v>102164487</v>
      </c>
      <c r="F125" s="47">
        <v>600068749</v>
      </c>
      <c r="G125" s="48" t="s">
        <v>205</v>
      </c>
      <c r="H125" s="49" t="s">
        <v>105</v>
      </c>
      <c r="I125" s="46" t="s">
        <v>98</v>
      </c>
      <c r="J125" s="47" t="s">
        <v>166</v>
      </c>
      <c r="K125" s="241" t="s">
        <v>206</v>
      </c>
      <c r="L125" s="51">
        <v>1000000</v>
      </c>
      <c r="M125" s="52">
        <f t="shared" si="8"/>
        <v>700000</v>
      </c>
      <c r="N125" s="116">
        <v>2022</v>
      </c>
      <c r="O125" s="56">
        <v>2027</v>
      </c>
      <c r="P125" s="54"/>
      <c r="Q125" s="55" t="s">
        <v>107</v>
      </c>
      <c r="R125" s="55"/>
      <c r="S125" s="56"/>
      <c r="T125" s="57"/>
      <c r="U125" s="57"/>
      <c r="V125" s="57"/>
      <c r="W125" s="57"/>
      <c r="X125" s="58"/>
      <c r="Y125" s="59" t="s">
        <v>204</v>
      </c>
      <c r="Z125" s="60" t="s">
        <v>110</v>
      </c>
    </row>
    <row r="126" spans="1:26" s="119" customFormat="1" ht="35.25" customHeight="1" thickBot="1" x14ac:dyDescent="0.25">
      <c r="A126" s="45">
        <f t="shared" si="7"/>
        <v>122</v>
      </c>
      <c r="B126" s="42" t="s">
        <v>171</v>
      </c>
      <c r="C126" s="46" t="s">
        <v>167</v>
      </c>
      <c r="D126" s="46">
        <v>49207075</v>
      </c>
      <c r="E126" s="46">
        <v>102164487</v>
      </c>
      <c r="F126" s="47">
        <v>600068749</v>
      </c>
      <c r="G126" s="48" t="s">
        <v>207</v>
      </c>
      <c r="H126" s="49" t="s">
        <v>105</v>
      </c>
      <c r="I126" s="46" t="s">
        <v>98</v>
      </c>
      <c r="J126" s="47" t="s">
        <v>166</v>
      </c>
      <c r="K126" s="241" t="s">
        <v>208</v>
      </c>
      <c r="L126" s="51">
        <v>1000000</v>
      </c>
      <c r="M126" s="52">
        <f t="shared" si="8"/>
        <v>700000</v>
      </c>
      <c r="N126" s="116">
        <v>2022</v>
      </c>
      <c r="O126" s="56">
        <v>2027</v>
      </c>
      <c r="P126" s="54"/>
      <c r="Q126" s="55"/>
      <c r="R126" s="55"/>
      <c r="S126" s="56"/>
      <c r="T126" s="57"/>
      <c r="U126" s="57"/>
      <c r="V126" s="57"/>
      <c r="W126" s="57"/>
      <c r="X126" s="58"/>
      <c r="Y126" s="59" t="s">
        <v>204</v>
      </c>
      <c r="Z126" s="60" t="s">
        <v>110</v>
      </c>
    </row>
    <row r="127" spans="1:26" s="119" customFormat="1" ht="35.25" customHeight="1" thickBot="1" x14ac:dyDescent="0.25">
      <c r="A127" s="45">
        <f t="shared" si="7"/>
        <v>123</v>
      </c>
      <c r="B127" s="42" t="s">
        <v>171</v>
      </c>
      <c r="C127" s="46" t="s">
        <v>167</v>
      </c>
      <c r="D127" s="46">
        <v>49207075</v>
      </c>
      <c r="E127" s="46">
        <v>102164487</v>
      </c>
      <c r="F127" s="47">
        <v>600068749</v>
      </c>
      <c r="G127" s="48" t="s">
        <v>209</v>
      </c>
      <c r="H127" s="49" t="s">
        <v>105</v>
      </c>
      <c r="I127" s="46" t="s">
        <v>98</v>
      </c>
      <c r="J127" s="47" t="s">
        <v>166</v>
      </c>
      <c r="K127" s="241" t="s">
        <v>210</v>
      </c>
      <c r="L127" s="51">
        <v>300000</v>
      </c>
      <c r="M127" s="52">
        <f t="shared" si="8"/>
        <v>210000</v>
      </c>
      <c r="N127" s="116">
        <v>2022</v>
      </c>
      <c r="O127" s="56">
        <v>2027</v>
      </c>
      <c r="P127" s="54"/>
      <c r="Q127" s="55"/>
      <c r="R127" s="55"/>
      <c r="S127" s="56" t="s">
        <v>107</v>
      </c>
      <c r="T127" s="57"/>
      <c r="U127" s="57"/>
      <c r="V127" s="57"/>
      <c r="W127" s="57"/>
      <c r="X127" s="73" t="s">
        <v>107</v>
      </c>
      <c r="Y127" s="59" t="s">
        <v>204</v>
      </c>
      <c r="Z127" s="60" t="s">
        <v>110</v>
      </c>
    </row>
    <row r="128" spans="1:26" s="119" customFormat="1" ht="35.25" customHeight="1" thickBot="1" x14ac:dyDescent="0.25">
      <c r="A128" s="45">
        <f t="shared" ref="A128:A156" si="9">A127+1</f>
        <v>124</v>
      </c>
      <c r="B128" s="42" t="s">
        <v>170</v>
      </c>
      <c r="C128" s="46" t="s">
        <v>167</v>
      </c>
      <c r="D128" s="46">
        <v>43317880</v>
      </c>
      <c r="E128" s="46">
        <v>102164495</v>
      </c>
      <c r="F128" s="47">
        <v>600068757</v>
      </c>
      <c r="G128" s="48" t="s">
        <v>175</v>
      </c>
      <c r="H128" s="49" t="s">
        <v>105</v>
      </c>
      <c r="I128" s="46" t="s">
        <v>98</v>
      </c>
      <c r="J128" s="47" t="s">
        <v>166</v>
      </c>
      <c r="K128" s="241" t="s">
        <v>177</v>
      </c>
      <c r="L128" s="51">
        <v>2000000</v>
      </c>
      <c r="M128" s="52">
        <f t="shared" si="8"/>
        <v>1400000</v>
      </c>
      <c r="N128" s="116">
        <v>2022</v>
      </c>
      <c r="O128" s="56">
        <v>2027</v>
      </c>
      <c r="P128" s="54"/>
      <c r="Q128" s="55"/>
      <c r="R128" s="55"/>
      <c r="S128" s="56"/>
      <c r="T128" s="57"/>
      <c r="U128" s="57"/>
      <c r="V128" s="57"/>
      <c r="W128" s="57"/>
      <c r="X128" s="58"/>
      <c r="Y128" s="59" t="s">
        <v>108</v>
      </c>
      <c r="Z128" s="60" t="s">
        <v>110</v>
      </c>
    </row>
    <row r="129" spans="1:26" s="119" customFormat="1" ht="35.25" customHeight="1" thickBot="1" x14ac:dyDescent="0.25">
      <c r="A129" s="45">
        <f t="shared" si="9"/>
        <v>125</v>
      </c>
      <c r="B129" s="42" t="s">
        <v>170</v>
      </c>
      <c r="C129" s="46" t="s">
        <v>167</v>
      </c>
      <c r="D129" s="46">
        <v>43317880</v>
      </c>
      <c r="E129" s="46">
        <v>102164495</v>
      </c>
      <c r="F129" s="47">
        <v>600068757</v>
      </c>
      <c r="G129" s="48" t="s">
        <v>176</v>
      </c>
      <c r="H129" s="49" t="s">
        <v>105</v>
      </c>
      <c r="I129" s="46" t="s">
        <v>98</v>
      </c>
      <c r="J129" s="47" t="s">
        <v>166</v>
      </c>
      <c r="K129" s="241" t="s">
        <v>177</v>
      </c>
      <c r="L129" s="51">
        <v>2000000</v>
      </c>
      <c r="M129" s="52">
        <f t="shared" si="8"/>
        <v>1400000</v>
      </c>
      <c r="N129" s="116">
        <v>2022</v>
      </c>
      <c r="O129" s="56">
        <v>2027</v>
      </c>
      <c r="P129" s="54"/>
      <c r="Q129" s="55"/>
      <c r="R129" s="55"/>
      <c r="S129" s="56"/>
      <c r="T129" s="57"/>
      <c r="U129" s="57"/>
      <c r="V129" s="57"/>
      <c r="W129" s="57"/>
      <c r="X129" s="58"/>
      <c r="Y129" s="59" t="s">
        <v>108</v>
      </c>
      <c r="Z129" s="60" t="s">
        <v>110</v>
      </c>
    </row>
    <row r="130" spans="1:26" s="119" customFormat="1" ht="41.45" customHeight="1" thickBot="1" x14ac:dyDescent="0.25">
      <c r="A130" s="45">
        <f t="shared" si="9"/>
        <v>126</v>
      </c>
      <c r="B130" s="42" t="s">
        <v>170</v>
      </c>
      <c r="C130" s="46" t="s">
        <v>167</v>
      </c>
      <c r="D130" s="46">
        <v>43317880</v>
      </c>
      <c r="E130" s="46">
        <v>102164495</v>
      </c>
      <c r="F130" s="47">
        <v>600068757</v>
      </c>
      <c r="G130" s="48" t="s">
        <v>178</v>
      </c>
      <c r="H130" s="49" t="s">
        <v>105</v>
      </c>
      <c r="I130" s="46" t="s">
        <v>98</v>
      </c>
      <c r="J130" s="47" t="s">
        <v>166</v>
      </c>
      <c r="K130" s="241" t="s">
        <v>179</v>
      </c>
      <c r="L130" s="51">
        <v>800000</v>
      </c>
      <c r="M130" s="52">
        <f t="shared" si="8"/>
        <v>560000</v>
      </c>
      <c r="N130" s="116">
        <v>2022</v>
      </c>
      <c r="O130" s="56">
        <v>2027</v>
      </c>
      <c r="P130" s="54"/>
      <c r="Q130" s="197" t="s">
        <v>107</v>
      </c>
      <c r="R130" s="197" t="s">
        <v>107</v>
      </c>
      <c r="S130" s="56"/>
      <c r="T130" s="57"/>
      <c r="U130" s="57"/>
      <c r="V130" s="57"/>
      <c r="W130" s="57"/>
      <c r="X130" s="58"/>
      <c r="Y130" s="59" t="s">
        <v>204</v>
      </c>
      <c r="Z130" s="60" t="s">
        <v>110</v>
      </c>
    </row>
    <row r="131" spans="1:26" s="119" customFormat="1" ht="35.25" customHeight="1" thickBot="1" x14ac:dyDescent="0.25">
      <c r="A131" s="45">
        <f t="shared" si="9"/>
        <v>127</v>
      </c>
      <c r="B131" s="42" t="s">
        <v>170</v>
      </c>
      <c r="C131" s="46" t="s">
        <v>167</v>
      </c>
      <c r="D131" s="46">
        <v>43317880</v>
      </c>
      <c r="E131" s="46">
        <v>102164495</v>
      </c>
      <c r="F131" s="47">
        <v>600068757</v>
      </c>
      <c r="G131" s="48" t="s">
        <v>180</v>
      </c>
      <c r="H131" s="49" t="s">
        <v>105</v>
      </c>
      <c r="I131" s="46" t="s">
        <v>98</v>
      </c>
      <c r="J131" s="47" t="s">
        <v>166</v>
      </c>
      <c r="K131" s="278" t="s">
        <v>181</v>
      </c>
      <c r="L131" s="51">
        <v>6000000</v>
      </c>
      <c r="M131" s="52">
        <f t="shared" si="8"/>
        <v>4200000</v>
      </c>
      <c r="N131" s="116">
        <v>2024</v>
      </c>
      <c r="O131" s="56">
        <v>2025</v>
      </c>
      <c r="P131" s="54"/>
      <c r="Q131" s="55"/>
      <c r="R131" s="55"/>
      <c r="S131" s="56"/>
      <c r="T131" s="57"/>
      <c r="U131" s="57"/>
      <c r="V131" s="57"/>
      <c r="W131" s="57"/>
      <c r="X131" s="58"/>
      <c r="Y131" s="59" t="s">
        <v>157</v>
      </c>
      <c r="Z131" s="60" t="s">
        <v>110</v>
      </c>
    </row>
    <row r="132" spans="1:26" s="119" customFormat="1" ht="102.75" thickBot="1" x14ac:dyDescent="0.25">
      <c r="A132" s="45">
        <f t="shared" si="9"/>
        <v>128</v>
      </c>
      <c r="B132" s="42" t="s">
        <v>170</v>
      </c>
      <c r="C132" s="46" t="s">
        <v>167</v>
      </c>
      <c r="D132" s="46">
        <v>43317880</v>
      </c>
      <c r="E132" s="46">
        <v>102164495</v>
      </c>
      <c r="F132" s="47">
        <v>600068757</v>
      </c>
      <c r="G132" s="48" t="s">
        <v>182</v>
      </c>
      <c r="H132" s="49" t="s">
        <v>105</v>
      </c>
      <c r="I132" s="46" t="s">
        <v>98</v>
      </c>
      <c r="J132" s="47" t="s">
        <v>166</v>
      </c>
      <c r="K132" s="241" t="s">
        <v>183</v>
      </c>
      <c r="L132" s="51">
        <v>500000</v>
      </c>
      <c r="M132" s="52">
        <f t="shared" si="8"/>
        <v>350000</v>
      </c>
      <c r="N132" s="116">
        <v>2022</v>
      </c>
      <c r="O132" s="56">
        <v>2027</v>
      </c>
      <c r="P132" s="189" t="s">
        <v>107</v>
      </c>
      <c r="Q132" s="55"/>
      <c r="R132" s="55"/>
      <c r="S132" s="56"/>
      <c r="T132" s="57"/>
      <c r="U132" s="57"/>
      <c r="V132" s="57"/>
      <c r="W132" s="57"/>
      <c r="X132" s="58"/>
      <c r="Y132" s="59" t="s">
        <v>204</v>
      </c>
      <c r="Z132" s="60" t="s">
        <v>110</v>
      </c>
    </row>
    <row r="133" spans="1:26" s="119" customFormat="1" ht="153.75" thickBot="1" x14ac:dyDescent="0.25">
      <c r="A133" s="45">
        <f t="shared" si="9"/>
        <v>129</v>
      </c>
      <c r="B133" s="42" t="s">
        <v>170</v>
      </c>
      <c r="C133" s="46" t="s">
        <v>167</v>
      </c>
      <c r="D133" s="46">
        <v>43317880</v>
      </c>
      <c r="E133" s="46">
        <v>102164495</v>
      </c>
      <c r="F133" s="47">
        <v>600068757</v>
      </c>
      <c r="G133" s="48" t="s">
        <v>185</v>
      </c>
      <c r="H133" s="49" t="s">
        <v>105</v>
      </c>
      <c r="I133" s="46" t="s">
        <v>98</v>
      </c>
      <c r="J133" s="47" t="s">
        <v>166</v>
      </c>
      <c r="K133" s="241" t="s">
        <v>184</v>
      </c>
      <c r="L133" s="51">
        <v>600000</v>
      </c>
      <c r="M133" s="52">
        <f t="shared" si="8"/>
        <v>420000</v>
      </c>
      <c r="N133" s="116">
        <v>2022</v>
      </c>
      <c r="O133" s="56">
        <v>2027</v>
      </c>
      <c r="P133" s="54"/>
      <c r="Q133" s="55"/>
      <c r="R133" s="55"/>
      <c r="S133" s="126" t="s">
        <v>107</v>
      </c>
      <c r="T133" s="57"/>
      <c r="U133" s="57"/>
      <c r="V133" s="57"/>
      <c r="W133" s="57"/>
      <c r="X133" s="58"/>
      <c r="Y133" s="59" t="s">
        <v>204</v>
      </c>
      <c r="Z133" s="60" t="s">
        <v>110</v>
      </c>
    </row>
    <row r="134" spans="1:26" s="119" customFormat="1" ht="90" thickBot="1" x14ac:dyDescent="0.25">
      <c r="A134" s="45">
        <f t="shared" si="9"/>
        <v>130</v>
      </c>
      <c r="B134" s="42" t="s">
        <v>170</v>
      </c>
      <c r="C134" s="46" t="s">
        <v>167</v>
      </c>
      <c r="D134" s="46">
        <v>43317880</v>
      </c>
      <c r="E134" s="46">
        <v>102164495</v>
      </c>
      <c r="F134" s="47">
        <v>600068757</v>
      </c>
      <c r="G134" s="273" t="s">
        <v>186</v>
      </c>
      <c r="H134" s="49" t="s">
        <v>105</v>
      </c>
      <c r="I134" s="46" t="s">
        <v>98</v>
      </c>
      <c r="J134" s="47" t="s">
        <v>166</v>
      </c>
      <c r="K134" s="241" t="s">
        <v>187</v>
      </c>
      <c r="L134" s="51">
        <v>5000000</v>
      </c>
      <c r="M134" s="52">
        <f t="shared" si="8"/>
        <v>3500000</v>
      </c>
      <c r="N134" s="116">
        <v>2022</v>
      </c>
      <c r="O134" s="56">
        <v>2027</v>
      </c>
      <c r="P134" s="54"/>
      <c r="Q134" s="55"/>
      <c r="R134" s="55"/>
      <c r="S134" s="56"/>
      <c r="T134" s="57"/>
      <c r="U134" s="57"/>
      <c r="V134" s="57"/>
      <c r="W134" s="57"/>
      <c r="X134" s="58"/>
      <c r="Y134" s="59" t="s">
        <v>108</v>
      </c>
      <c r="Z134" s="60" t="s">
        <v>110</v>
      </c>
    </row>
    <row r="135" spans="1:26" s="119" customFormat="1" ht="39" thickBot="1" x14ac:dyDescent="0.25">
      <c r="A135" s="45">
        <f t="shared" si="9"/>
        <v>131</v>
      </c>
      <c r="B135" s="42" t="s">
        <v>170</v>
      </c>
      <c r="C135" s="46" t="s">
        <v>167</v>
      </c>
      <c r="D135" s="46">
        <v>43317880</v>
      </c>
      <c r="E135" s="46">
        <v>102164495</v>
      </c>
      <c r="F135" s="47">
        <v>600068757</v>
      </c>
      <c r="G135" s="273" t="s">
        <v>524</v>
      </c>
      <c r="H135" s="49" t="s">
        <v>105</v>
      </c>
      <c r="I135" s="46" t="s">
        <v>98</v>
      </c>
      <c r="J135" s="47" t="s">
        <v>166</v>
      </c>
      <c r="K135" s="241" t="s">
        <v>525</v>
      </c>
      <c r="L135" s="51">
        <v>300000</v>
      </c>
      <c r="M135" s="52">
        <f t="shared" si="8"/>
        <v>210000</v>
      </c>
      <c r="N135" s="116"/>
      <c r="O135" s="56"/>
      <c r="P135" s="54"/>
      <c r="Q135" s="55"/>
      <c r="R135" s="55"/>
      <c r="S135" s="56"/>
      <c r="T135" s="57"/>
      <c r="U135" s="57"/>
      <c r="V135" s="57"/>
      <c r="W135" s="57"/>
      <c r="X135" s="58"/>
      <c r="Y135" s="59" t="s">
        <v>526</v>
      </c>
      <c r="Z135" s="60" t="s">
        <v>110</v>
      </c>
    </row>
    <row r="136" spans="1:26" s="119" customFormat="1" ht="51.75" thickBot="1" x14ac:dyDescent="0.25">
      <c r="A136" s="45">
        <f t="shared" si="9"/>
        <v>132</v>
      </c>
      <c r="B136" s="42" t="s">
        <v>170</v>
      </c>
      <c r="C136" s="46" t="s">
        <v>167</v>
      </c>
      <c r="D136" s="46">
        <v>43317880</v>
      </c>
      <c r="E136" s="46">
        <v>102164495</v>
      </c>
      <c r="F136" s="47">
        <v>600068757</v>
      </c>
      <c r="G136" s="273" t="s">
        <v>527</v>
      </c>
      <c r="H136" s="49" t="s">
        <v>105</v>
      </c>
      <c r="I136" s="46" t="s">
        <v>98</v>
      </c>
      <c r="J136" s="47" t="s">
        <v>166</v>
      </c>
      <c r="K136" s="241" t="s">
        <v>528</v>
      </c>
      <c r="L136" s="51">
        <v>500000</v>
      </c>
      <c r="M136" s="52">
        <f t="shared" si="8"/>
        <v>350000</v>
      </c>
      <c r="N136" s="116"/>
      <c r="O136" s="56"/>
      <c r="P136" s="54"/>
      <c r="Q136" s="55"/>
      <c r="R136" s="55"/>
      <c r="S136" s="56"/>
      <c r="T136" s="57"/>
      <c r="U136" s="57"/>
      <c r="V136" s="57"/>
      <c r="W136" s="57"/>
      <c r="X136" s="58"/>
      <c r="Y136" s="59" t="s">
        <v>526</v>
      </c>
      <c r="Z136" s="60" t="s">
        <v>110</v>
      </c>
    </row>
    <row r="137" spans="1:26" s="119" customFormat="1" ht="35.25" customHeight="1" thickBot="1" x14ac:dyDescent="0.25">
      <c r="A137" s="45">
        <f t="shared" si="9"/>
        <v>133</v>
      </c>
      <c r="B137" s="42" t="s">
        <v>172</v>
      </c>
      <c r="C137" s="46" t="s">
        <v>167</v>
      </c>
      <c r="D137" s="46">
        <v>73729027</v>
      </c>
      <c r="E137" s="46">
        <v>102164941</v>
      </c>
      <c r="F137" s="47">
        <v>651039550</v>
      </c>
      <c r="G137" s="48" t="s">
        <v>173</v>
      </c>
      <c r="H137" s="49" t="s">
        <v>105</v>
      </c>
      <c r="I137" s="46" t="s">
        <v>98</v>
      </c>
      <c r="J137" s="47" t="s">
        <v>166</v>
      </c>
      <c r="K137" s="241" t="s">
        <v>174</v>
      </c>
      <c r="L137" s="51">
        <v>200000</v>
      </c>
      <c r="M137" s="52">
        <f t="shared" si="8"/>
        <v>140000</v>
      </c>
      <c r="N137" s="116">
        <v>2022</v>
      </c>
      <c r="O137" s="56">
        <v>2027</v>
      </c>
      <c r="P137" s="54"/>
      <c r="Q137" s="55"/>
      <c r="R137" s="55"/>
      <c r="S137" s="56" t="s">
        <v>107</v>
      </c>
      <c r="T137" s="57"/>
      <c r="U137" s="57"/>
      <c r="V137" s="57"/>
      <c r="W137" s="57"/>
      <c r="X137" s="58"/>
      <c r="Y137" s="59" t="s">
        <v>204</v>
      </c>
      <c r="Z137" s="60" t="s">
        <v>110</v>
      </c>
    </row>
    <row r="138" spans="1:26" s="119" customFormat="1" ht="35.25" customHeight="1" thickBot="1" x14ac:dyDescent="0.25">
      <c r="A138" s="45">
        <f t="shared" si="9"/>
        <v>134</v>
      </c>
      <c r="B138" s="42" t="s">
        <v>373</v>
      </c>
      <c r="C138" s="46" t="s">
        <v>374</v>
      </c>
      <c r="D138" s="46">
        <v>70992649</v>
      </c>
      <c r="E138" s="46">
        <v>102164541</v>
      </c>
      <c r="F138" s="47">
        <v>650055926</v>
      </c>
      <c r="G138" s="48" t="s">
        <v>381</v>
      </c>
      <c r="H138" s="291" t="s">
        <v>105</v>
      </c>
      <c r="I138" s="234" t="s">
        <v>98</v>
      </c>
      <c r="J138" s="47" t="s">
        <v>375</v>
      </c>
      <c r="K138" s="241" t="s">
        <v>382</v>
      </c>
      <c r="L138" s="51">
        <v>1000000</v>
      </c>
      <c r="M138" s="115">
        <f t="shared" si="8"/>
        <v>700000</v>
      </c>
      <c r="N138" s="116">
        <v>2023</v>
      </c>
      <c r="O138" s="56">
        <v>2027</v>
      </c>
      <c r="P138" s="140"/>
      <c r="Q138" s="280"/>
      <c r="R138" s="280"/>
      <c r="S138" s="139"/>
      <c r="T138" s="236"/>
      <c r="U138" s="236"/>
      <c r="V138" s="236"/>
      <c r="W138" s="236"/>
      <c r="X138" s="281"/>
      <c r="Y138" s="59" t="s">
        <v>378</v>
      </c>
      <c r="Z138" s="60" t="s">
        <v>110</v>
      </c>
    </row>
    <row r="139" spans="1:26" s="12" customFormat="1" ht="52.5" thickBot="1" x14ac:dyDescent="0.3">
      <c r="A139" s="45">
        <f t="shared" si="9"/>
        <v>135</v>
      </c>
      <c r="B139" s="42" t="s">
        <v>373</v>
      </c>
      <c r="C139" s="46" t="s">
        <v>374</v>
      </c>
      <c r="D139" s="46">
        <v>70992649</v>
      </c>
      <c r="E139" s="46">
        <v>102164541</v>
      </c>
      <c r="F139" s="47">
        <v>650055926</v>
      </c>
      <c r="G139" s="48" t="s">
        <v>383</v>
      </c>
      <c r="H139" s="291" t="s">
        <v>105</v>
      </c>
      <c r="I139" s="234" t="s">
        <v>98</v>
      </c>
      <c r="J139" s="47" t="s">
        <v>375</v>
      </c>
      <c r="K139" s="241" t="s">
        <v>384</v>
      </c>
      <c r="L139" s="51">
        <v>1200000</v>
      </c>
      <c r="M139" s="115">
        <f t="shared" si="8"/>
        <v>840000</v>
      </c>
      <c r="N139" s="116">
        <v>2023</v>
      </c>
      <c r="O139" s="56">
        <v>2027</v>
      </c>
      <c r="P139" s="140" t="s">
        <v>107</v>
      </c>
      <c r="Q139" s="280" t="s">
        <v>107</v>
      </c>
      <c r="R139" s="280"/>
      <c r="S139" s="139" t="s">
        <v>107</v>
      </c>
      <c r="T139" s="236"/>
      <c r="U139" s="236"/>
      <c r="V139" s="236"/>
      <c r="W139" s="236"/>
      <c r="X139" s="281"/>
      <c r="Y139" s="59" t="s">
        <v>378</v>
      </c>
      <c r="Z139" s="60" t="s">
        <v>110</v>
      </c>
    </row>
    <row r="140" spans="1:26" s="12" customFormat="1" ht="68.45" customHeight="1" thickBot="1" x14ac:dyDescent="0.3">
      <c r="A140" s="45">
        <f t="shared" si="9"/>
        <v>136</v>
      </c>
      <c r="B140" s="42" t="s">
        <v>373</v>
      </c>
      <c r="C140" s="46" t="s">
        <v>374</v>
      </c>
      <c r="D140" s="46">
        <v>70992649</v>
      </c>
      <c r="E140" s="46">
        <v>102164541</v>
      </c>
      <c r="F140" s="47">
        <v>650055926</v>
      </c>
      <c r="G140" s="286" t="s">
        <v>385</v>
      </c>
      <c r="H140" s="291" t="s">
        <v>105</v>
      </c>
      <c r="I140" s="234" t="s">
        <v>98</v>
      </c>
      <c r="J140" s="240" t="s">
        <v>375</v>
      </c>
      <c r="K140" s="241" t="s">
        <v>396</v>
      </c>
      <c r="L140" s="242">
        <v>1200000</v>
      </c>
      <c r="M140" s="115">
        <f t="shared" si="8"/>
        <v>840000</v>
      </c>
      <c r="N140" s="116">
        <v>2023</v>
      </c>
      <c r="O140" s="56">
        <v>2027</v>
      </c>
      <c r="P140" s="140"/>
      <c r="Q140" s="280" t="s">
        <v>107</v>
      </c>
      <c r="R140" s="280"/>
      <c r="S140" s="139" t="s">
        <v>107</v>
      </c>
      <c r="T140" s="236"/>
      <c r="U140" s="236"/>
      <c r="V140" s="236"/>
      <c r="W140" s="236"/>
      <c r="X140" s="281"/>
      <c r="Y140" s="134" t="s">
        <v>397</v>
      </c>
      <c r="Z140" s="230" t="s">
        <v>110</v>
      </c>
    </row>
    <row r="141" spans="1:26" s="12" customFormat="1" ht="39" thickBot="1" x14ac:dyDescent="0.3">
      <c r="A141" s="45">
        <f t="shared" si="9"/>
        <v>137</v>
      </c>
      <c r="B141" s="42" t="s">
        <v>373</v>
      </c>
      <c r="C141" s="46" t="s">
        <v>374</v>
      </c>
      <c r="D141" s="46">
        <v>70992649</v>
      </c>
      <c r="E141" s="46">
        <v>102164541</v>
      </c>
      <c r="F141" s="47">
        <v>650055926</v>
      </c>
      <c r="G141" s="286" t="s">
        <v>386</v>
      </c>
      <c r="H141" s="291" t="s">
        <v>105</v>
      </c>
      <c r="I141" s="234" t="s">
        <v>98</v>
      </c>
      <c r="J141" s="240" t="s">
        <v>375</v>
      </c>
      <c r="K141" s="278" t="s">
        <v>398</v>
      </c>
      <c r="L141" s="242">
        <v>6000000</v>
      </c>
      <c r="M141" s="115">
        <f t="shared" si="8"/>
        <v>4200000</v>
      </c>
      <c r="N141" s="116">
        <v>2023</v>
      </c>
      <c r="O141" s="56">
        <v>2027</v>
      </c>
      <c r="P141" s="140"/>
      <c r="Q141" s="280"/>
      <c r="R141" s="280"/>
      <c r="S141" s="139"/>
      <c r="T141" s="236"/>
      <c r="U141" s="236"/>
      <c r="V141" s="236"/>
      <c r="W141" s="236"/>
      <c r="X141" s="281"/>
      <c r="Y141" s="134" t="s">
        <v>399</v>
      </c>
      <c r="Z141" s="230" t="s">
        <v>281</v>
      </c>
    </row>
    <row r="142" spans="1:26" s="12" customFormat="1" ht="39" thickBot="1" x14ac:dyDescent="0.3">
      <c r="A142" s="45">
        <f t="shared" si="9"/>
        <v>138</v>
      </c>
      <c r="B142" s="42" t="s">
        <v>373</v>
      </c>
      <c r="C142" s="46" t="s">
        <v>374</v>
      </c>
      <c r="D142" s="46">
        <v>70992649</v>
      </c>
      <c r="E142" s="46">
        <v>102164541</v>
      </c>
      <c r="F142" s="47">
        <v>650055926</v>
      </c>
      <c r="G142" s="286" t="s">
        <v>387</v>
      </c>
      <c r="H142" s="291" t="s">
        <v>105</v>
      </c>
      <c r="I142" s="234" t="s">
        <v>98</v>
      </c>
      <c r="J142" s="240" t="s">
        <v>375</v>
      </c>
      <c r="K142" s="278" t="s">
        <v>400</v>
      </c>
      <c r="L142" s="242">
        <v>5000000</v>
      </c>
      <c r="M142" s="115">
        <f t="shared" si="8"/>
        <v>3500000</v>
      </c>
      <c r="N142" s="116">
        <v>2023</v>
      </c>
      <c r="O142" s="56">
        <v>2027</v>
      </c>
      <c r="P142" s="140"/>
      <c r="Q142" s="280"/>
      <c r="R142" s="280"/>
      <c r="S142" s="139"/>
      <c r="T142" s="236"/>
      <c r="U142" s="236"/>
      <c r="V142" s="236"/>
      <c r="W142" s="236"/>
      <c r="X142" s="281"/>
      <c r="Y142" s="134" t="s">
        <v>108</v>
      </c>
      <c r="Z142" s="230" t="s">
        <v>110</v>
      </c>
    </row>
    <row r="143" spans="1:26" s="12" customFormat="1" ht="42.6" customHeight="1" x14ac:dyDescent="0.25">
      <c r="A143" s="45">
        <f t="shared" si="9"/>
        <v>139</v>
      </c>
      <c r="B143" s="42" t="s">
        <v>373</v>
      </c>
      <c r="C143" s="46" t="s">
        <v>374</v>
      </c>
      <c r="D143" s="46">
        <v>70992649</v>
      </c>
      <c r="E143" s="46">
        <v>102164541</v>
      </c>
      <c r="F143" s="47">
        <v>650055926</v>
      </c>
      <c r="G143" s="286" t="s">
        <v>388</v>
      </c>
      <c r="H143" s="291" t="s">
        <v>105</v>
      </c>
      <c r="I143" s="234" t="s">
        <v>98</v>
      </c>
      <c r="J143" s="240" t="s">
        <v>375</v>
      </c>
      <c r="K143" s="241" t="s">
        <v>401</v>
      </c>
      <c r="L143" s="242">
        <v>1200000</v>
      </c>
      <c r="M143" s="115">
        <f t="shared" si="8"/>
        <v>840000</v>
      </c>
      <c r="N143" s="116">
        <v>2023</v>
      </c>
      <c r="O143" s="56">
        <v>2027</v>
      </c>
      <c r="P143" s="140"/>
      <c r="Q143" s="280" t="s">
        <v>107</v>
      </c>
      <c r="R143" s="280"/>
      <c r="S143" s="139" t="s">
        <v>107</v>
      </c>
      <c r="T143" s="236"/>
      <c r="U143" s="236"/>
      <c r="V143" s="236"/>
      <c r="W143" s="236"/>
      <c r="X143" s="281"/>
      <c r="Y143" s="134" t="s">
        <v>397</v>
      </c>
      <c r="Z143" s="230" t="s">
        <v>110</v>
      </c>
    </row>
    <row r="144" spans="1:26" s="12" customFormat="1" ht="39.75" thickBot="1" x14ac:dyDescent="0.3">
      <c r="A144" s="45">
        <f t="shared" si="9"/>
        <v>140</v>
      </c>
      <c r="B144" s="42" t="s">
        <v>373</v>
      </c>
      <c r="C144" s="46" t="s">
        <v>374</v>
      </c>
      <c r="D144" s="46">
        <v>70992649</v>
      </c>
      <c r="E144" s="287">
        <v>102164541</v>
      </c>
      <c r="F144" s="240">
        <v>650055926</v>
      </c>
      <c r="G144" s="286" t="s">
        <v>389</v>
      </c>
      <c r="H144" s="291" t="s">
        <v>105</v>
      </c>
      <c r="I144" s="234" t="s">
        <v>98</v>
      </c>
      <c r="J144" s="47" t="s">
        <v>375</v>
      </c>
      <c r="K144" s="241" t="s">
        <v>402</v>
      </c>
      <c r="L144" s="242">
        <v>500000</v>
      </c>
      <c r="M144" s="115">
        <f t="shared" si="8"/>
        <v>350000</v>
      </c>
      <c r="N144" s="116">
        <v>2023</v>
      </c>
      <c r="O144" s="56">
        <v>2027</v>
      </c>
      <c r="P144" s="140"/>
      <c r="Q144" s="280"/>
      <c r="R144" s="280"/>
      <c r="S144" s="139"/>
      <c r="T144" s="236"/>
      <c r="U144" s="236"/>
      <c r="V144" s="236"/>
      <c r="W144" s="236" t="s">
        <v>107</v>
      </c>
      <c r="X144" s="281"/>
      <c r="Y144" s="48" t="s">
        <v>108</v>
      </c>
      <c r="Z144" s="60" t="s">
        <v>110</v>
      </c>
    </row>
    <row r="145" spans="1:26" s="12" customFormat="1" ht="68.099999999999994" customHeight="1" x14ac:dyDescent="0.25">
      <c r="A145" s="45">
        <f t="shared" si="9"/>
        <v>141</v>
      </c>
      <c r="B145" s="42" t="s">
        <v>373</v>
      </c>
      <c r="C145" s="46" t="s">
        <v>374</v>
      </c>
      <c r="D145" s="46">
        <v>70992649</v>
      </c>
      <c r="E145" s="46">
        <v>102164541</v>
      </c>
      <c r="F145" s="47">
        <v>650055926</v>
      </c>
      <c r="G145" s="59" t="s">
        <v>390</v>
      </c>
      <c r="H145" s="291" t="s">
        <v>105</v>
      </c>
      <c r="I145" s="234" t="s">
        <v>98</v>
      </c>
      <c r="J145" s="240" t="s">
        <v>375</v>
      </c>
      <c r="K145" s="241" t="s">
        <v>403</v>
      </c>
      <c r="L145" s="242">
        <v>600000</v>
      </c>
      <c r="M145" s="115">
        <f t="shared" si="8"/>
        <v>420000</v>
      </c>
      <c r="N145" s="116">
        <v>2023</v>
      </c>
      <c r="O145" s="56">
        <v>2027</v>
      </c>
      <c r="P145" s="140"/>
      <c r="Q145" s="280"/>
      <c r="R145" s="280"/>
      <c r="S145" s="139"/>
      <c r="T145" s="236"/>
      <c r="U145" s="236" t="s">
        <v>107</v>
      </c>
      <c r="V145" s="236"/>
      <c r="W145" s="236"/>
      <c r="X145" s="281"/>
      <c r="Y145" s="48" t="s">
        <v>397</v>
      </c>
      <c r="Z145" s="230" t="s">
        <v>110</v>
      </c>
    </row>
    <row r="146" spans="1:26" s="12" customFormat="1" ht="38.25" x14ac:dyDescent="0.25">
      <c r="A146" s="45">
        <f t="shared" si="9"/>
        <v>142</v>
      </c>
      <c r="B146" s="42" t="s">
        <v>373</v>
      </c>
      <c r="C146" s="46" t="s">
        <v>374</v>
      </c>
      <c r="D146" s="46">
        <v>70992649</v>
      </c>
      <c r="E146" s="46">
        <v>102164541</v>
      </c>
      <c r="F146" s="47">
        <v>650055926</v>
      </c>
      <c r="G146" s="48" t="s">
        <v>391</v>
      </c>
      <c r="H146" s="291" t="s">
        <v>105</v>
      </c>
      <c r="I146" s="234" t="s">
        <v>98</v>
      </c>
      <c r="J146" s="240" t="s">
        <v>375</v>
      </c>
      <c r="K146" s="241" t="s">
        <v>404</v>
      </c>
      <c r="L146" s="242">
        <v>2000000</v>
      </c>
      <c r="M146" s="115">
        <f t="shared" si="8"/>
        <v>1400000</v>
      </c>
      <c r="N146" s="116">
        <v>2023</v>
      </c>
      <c r="O146" s="56">
        <v>2027</v>
      </c>
      <c r="P146" s="140"/>
      <c r="Q146" s="280"/>
      <c r="R146" s="280"/>
      <c r="S146" s="139"/>
      <c r="T146" s="236"/>
      <c r="U146" s="236"/>
      <c r="V146" s="236"/>
      <c r="W146" s="236"/>
      <c r="X146" s="281"/>
      <c r="Y146" s="48" t="s">
        <v>108</v>
      </c>
      <c r="Z146" s="230" t="s">
        <v>110</v>
      </c>
    </row>
    <row r="147" spans="1:26" s="12" customFormat="1" ht="77.25" x14ac:dyDescent="0.25">
      <c r="A147" s="45">
        <f t="shared" si="9"/>
        <v>143</v>
      </c>
      <c r="B147" s="42" t="s">
        <v>373</v>
      </c>
      <c r="C147" s="46" t="s">
        <v>374</v>
      </c>
      <c r="D147" s="46">
        <v>70992649</v>
      </c>
      <c r="E147" s="46">
        <v>102164541</v>
      </c>
      <c r="F147" s="47">
        <v>650055926</v>
      </c>
      <c r="G147" s="48" t="s">
        <v>392</v>
      </c>
      <c r="H147" s="291" t="s">
        <v>105</v>
      </c>
      <c r="I147" s="234" t="s">
        <v>98</v>
      </c>
      <c r="J147" s="240" t="s">
        <v>375</v>
      </c>
      <c r="K147" s="241" t="s">
        <v>405</v>
      </c>
      <c r="L147" s="242">
        <v>2500000</v>
      </c>
      <c r="M147" s="115">
        <f t="shared" si="8"/>
        <v>1750000</v>
      </c>
      <c r="N147" s="116">
        <v>2023</v>
      </c>
      <c r="O147" s="56">
        <v>2027</v>
      </c>
      <c r="P147" s="140"/>
      <c r="Q147" s="280"/>
      <c r="R147" s="280"/>
      <c r="S147" s="139"/>
      <c r="T147" s="236"/>
      <c r="U147" s="236"/>
      <c r="V147" s="236"/>
      <c r="W147" s="236"/>
      <c r="X147" s="281"/>
      <c r="Y147" s="48" t="s">
        <v>108</v>
      </c>
      <c r="Z147" s="230" t="s">
        <v>110</v>
      </c>
    </row>
    <row r="148" spans="1:26" s="12" customFormat="1" ht="51.75" x14ac:dyDescent="0.25">
      <c r="A148" s="45">
        <f t="shared" si="9"/>
        <v>144</v>
      </c>
      <c r="B148" s="42" t="s">
        <v>263</v>
      </c>
      <c r="C148" s="46" t="s">
        <v>264</v>
      </c>
      <c r="D148" s="46">
        <v>60610859</v>
      </c>
      <c r="E148" s="46">
        <v>102152969</v>
      </c>
      <c r="F148" s="47">
        <v>650049306</v>
      </c>
      <c r="G148" s="292" t="s">
        <v>268</v>
      </c>
      <c r="H148" s="49" t="s">
        <v>105</v>
      </c>
      <c r="I148" s="46" t="s">
        <v>98</v>
      </c>
      <c r="J148" s="240" t="s">
        <v>266</v>
      </c>
      <c r="K148" s="241" t="s">
        <v>269</v>
      </c>
      <c r="L148" s="242">
        <v>4000000</v>
      </c>
      <c r="M148" s="284">
        <f t="shared" si="8"/>
        <v>2800000</v>
      </c>
      <c r="N148" s="116">
        <v>2024</v>
      </c>
      <c r="O148" s="56">
        <v>2027</v>
      </c>
      <c r="P148" s="54"/>
      <c r="Q148" s="55" t="s">
        <v>107</v>
      </c>
      <c r="R148" s="55"/>
      <c r="S148" s="56"/>
      <c r="T148" s="57"/>
      <c r="U148" s="57"/>
      <c r="V148" s="228"/>
      <c r="W148" s="57"/>
      <c r="X148" s="58"/>
      <c r="Y148" s="48" t="s">
        <v>274</v>
      </c>
      <c r="Z148" s="230" t="s">
        <v>110</v>
      </c>
    </row>
    <row r="149" spans="1:26" s="12" customFormat="1" ht="38.25" x14ac:dyDescent="0.25">
      <c r="A149" s="45">
        <f t="shared" si="9"/>
        <v>145</v>
      </c>
      <c r="B149" s="42" t="s">
        <v>263</v>
      </c>
      <c r="C149" s="46" t="s">
        <v>264</v>
      </c>
      <c r="D149" s="46">
        <v>60610859</v>
      </c>
      <c r="E149" s="46">
        <v>102152969</v>
      </c>
      <c r="F149" s="47">
        <v>650049306</v>
      </c>
      <c r="G149" s="48" t="s">
        <v>270</v>
      </c>
      <c r="H149" s="49" t="s">
        <v>105</v>
      </c>
      <c r="I149" s="46" t="s">
        <v>98</v>
      </c>
      <c r="J149" s="240" t="s">
        <v>266</v>
      </c>
      <c r="K149" s="241" t="s">
        <v>271</v>
      </c>
      <c r="L149" s="242">
        <v>500000</v>
      </c>
      <c r="M149" s="284">
        <f t="shared" si="8"/>
        <v>350000</v>
      </c>
      <c r="N149" s="116">
        <v>2025</v>
      </c>
      <c r="O149" s="56">
        <v>2027</v>
      </c>
      <c r="P149" s="54"/>
      <c r="Q149" s="55"/>
      <c r="R149" s="55"/>
      <c r="S149" s="56"/>
      <c r="T149" s="57"/>
      <c r="U149" s="57"/>
      <c r="V149" s="228"/>
      <c r="W149" s="57"/>
      <c r="X149" s="58"/>
      <c r="Y149" s="48" t="s">
        <v>274</v>
      </c>
      <c r="Z149" s="230" t="s">
        <v>110</v>
      </c>
    </row>
    <row r="150" spans="1:26" s="12" customFormat="1" ht="39" thickBot="1" x14ac:dyDescent="0.3">
      <c r="A150" s="45">
        <f t="shared" si="9"/>
        <v>146</v>
      </c>
      <c r="B150" s="42" t="s">
        <v>263</v>
      </c>
      <c r="C150" s="46" t="s">
        <v>264</v>
      </c>
      <c r="D150" s="46">
        <v>60610859</v>
      </c>
      <c r="E150" s="46">
        <v>102152969</v>
      </c>
      <c r="F150" s="47">
        <v>650049306</v>
      </c>
      <c r="G150" s="48" t="s">
        <v>272</v>
      </c>
      <c r="H150" s="49" t="s">
        <v>105</v>
      </c>
      <c r="I150" s="46" t="s">
        <v>98</v>
      </c>
      <c r="J150" s="240" t="s">
        <v>266</v>
      </c>
      <c r="K150" s="278" t="s">
        <v>273</v>
      </c>
      <c r="L150" s="242">
        <v>4000000</v>
      </c>
      <c r="M150" s="115">
        <f t="shared" si="8"/>
        <v>2800000</v>
      </c>
      <c r="N150" s="116">
        <v>2024</v>
      </c>
      <c r="O150" s="56">
        <v>2027</v>
      </c>
      <c r="P150" s="54"/>
      <c r="Q150" s="55" t="s">
        <v>275</v>
      </c>
      <c r="R150" s="55"/>
      <c r="S150" s="56"/>
      <c r="T150" s="57"/>
      <c r="U150" s="57"/>
      <c r="V150" s="228"/>
      <c r="W150" s="57"/>
      <c r="X150" s="58"/>
      <c r="Y150" s="48" t="s">
        <v>274</v>
      </c>
      <c r="Z150" s="230" t="s">
        <v>110</v>
      </c>
    </row>
    <row r="151" spans="1:26" s="12" customFormat="1" ht="39" thickBot="1" x14ac:dyDescent="0.3">
      <c r="A151" s="45">
        <f t="shared" si="9"/>
        <v>147</v>
      </c>
      <c r="B151" s="42" t="s">
        <v>368</v>
      </c>
      <c r="C151" s="46" t="s">
        <v>369</v>
      </c>
      <c r="D151" s="46">
        <v>75006103</v>
      </c>
      <c r="E151" s="293">
        <v>102164568</v>
      </c>
      <c r="F151" s="47">
        <v>650048342</v>
      </c>
      <c r="G151" s="48" t="s">
        <v>484</v>
      </c>
      <c r="H151" s="49" t="s">
        <v>105</v>
      </c>
      <c r="I151" s="46" t="s">
        <v>98</v>
      </c>
      <c r="J151" s="240" t="s">
        <v>370</v>
      </c>
      <c r="K151" s="241" t="s">
        <v>485</v>
      </c>
      <c r="L151" s="242">
        <v>2900000</v>
      </c>
      <c r="M151" s="115">
        <f>L151/100*70</f>
        <v>2030000</v>
      </c>
      <c r="N151" s="294" t="s">
        <v>372</v>
      </c>
      <c r="O151" s="295" t="s">
        <v>372</v>
      </c>
      <c r="P151" s="234"/>
      <c r="Q151" s="234"/>
      <c r="R151" s="234"/>
      <c r="S151" s="234"/>
      <c r="T151" s="234"/>
      <c r="U151" s="234"/>
      <c r="V151" s="234"/>
      <c r="W151" s="234" t="s">
        <v>107</v>
      </c>
      <c r="X151" s="234"/>
      <c r="Y151" s="59" t="s">
        <v>562</v>
      </c>
      <c r="Z151" s="234" t="s">
        <v>110</v>
      </c>
    </row>
    <row r="152" spans="1:26" s="363" customFormat="1" ht="26.25" x14ac:dyDescent="0.25">
      <c r="A152" s="349">
        <f t="shared" si="9"/>
        <v>148</v>
      </c>
      <c r="B152" s="350" t="s">
        <v>368</v>
      </c>
      <c r="C152" s="351" t="s">
        <v>369</v>
      </c>
      <c r="D152" s="351">
        <v>75006103</v>
      </c>
      <c r="E152" s="352">
        <v>102164568</v>
      </c>
      <c r="F152" s="353">
        <v>650048342</v>
      </c>
      <c r="G152" s="354" t="s">
        <v>486</v>
      </c>
      <c r="H152" s="355" t="s">
        <v>105</v>
      </c>
      <c r="I152" s="351" t="s">
        <v>98</v>
      </c>
      <c r="J152" s="353" t="s">
        <v>370</v>
      </c>
      <c r="K152" s="356" t="s">
        <v>487</v>
      </c>
      <c r="L152" s="357">
        <v>2000000</v>
      </c>
      <c r="M152" s="358">
        <f>L152/100*70</f>
        <v>1400000</v>
      </c>
      <c r="N152" s="359" t="s">
        <v>488</v>
      </c>
      <c r="O152" s="360" t="s">
        <v>488</v>
      </c>
      <c r="P152" s="361"/>
      <c r="Q152" s="361"/>
      <c r="R152" s="361" t="s">
        <v>107</v>
      </c>
      <c r="S152" s="361"/>
      <c r="T152" s="361"/>
      <c r="U152" s="361"/>
      <c r="V152" s="361"/>
      <c r="W152" s="361"/>
      <c r="X152" s="361"/>
      <c r="Y152" s="362" t="s">
        <v>491</v>
      </c>
      <c r="Z152" s="361" t="s">
        <v>110</v>
      </c>
    </row>
    <row r="153" spans="1:26" s="12" customFormat="1" ht="64.5" x14ac:dyDescent="0.25">
      <c r="A153" s="120">
        <f t="shared" si="9"/>
        <v>149</v>
      </c>
      <c r="B153" s="204" t="s">
        <v>368</v>
      </c>
      <c r="C153" s="120" t="s">
        <v>369</v>
      </c>
      <c r="D153" s="120">
        <v>75006103</v>
      </c>
      <c r="E153" s="120">
        <v>102164568</v>
      </c>
      <c r="F153" s="120">
        <v>650048342</v>
      </c>
      <c r="G153" s="156" t="s">
        <v>489</v>
      </c>
      <c r="H153" s="120" t="s">
        <v>105</v>
      </c>
      <c r="I153" s="120" t="s">
        <v>98</v>
      </c>
      <c r="J153" s="120" t="s">
        <v>370</v>
      </c>
      <c r="K153" s="296" t="s">
        <v>490</v>
      </c>
      <c r="L153" s="297">
        <v>7900000</v>
      </c>
      <c r="M153" s="298">
        <f>L153/100*70</f>
        <v>5530000</v>
      </c>
      <c r="N153" s="299" t="s">
        <v>488</v>
      </c>
      <c r="O153" s="299" t="s">
        <v>488</v>
      </c>
      <c r="P153" s="208"/>
      <c r="Q153" s="208"/>
      <c r="R153" s="208"/>
      <c r="S153" s="208"/>
      <c r="T153" s="208"/>
      <c r="U153" s="208"/>
      <c r="V153" s="208" t="s">
        <v>107</v>
      </c>
      <c r="W153" s="208"/>
      <c r="X153" s="208"/>
      <c r="Y153" s="156" t="s">
        <v>563</v>
      </c>
      <c r="Z153" s="208" t="s">
        <v>281</v>
      </c>
    </row>
    <row r="154" spans="1:26" s="12" customFormat="1" ht="38.25" x14ac:dyDescent="0.25">
      <c r="A154" s="120">
        <f t="shared" si="9"/>
        <v>150</v>
      </c>
      <c r="B154" s="204" t="s">
        <v>368</v>
      </c>
      <c r="C154" s="120" t="s">
        <v>369</v>
      </c>
      <c r="D154" s="120">
        <v>75006103</v>
      </c>
      <c r="E154" s="120">
        <v>102164568</v>
      </c>
      <c r="F154" s="120">
        <v>650048342</v>
      </c>
      <c r="G154" s="156" t="s">
        <v>486</v>
      </c>
      <c r="H154" s="120" t="s">
        <v>105</v>
      </c>
      <c r="I154" s="120" t="s">
        <v>98</v>
      </c>
      <c r="J154" s="120" t="s">
        <v>370</v>
      </c>
      <c r="K154" s="296" t="s">
        <v>487</v>
      </c>
      <c r="L154" s="297">
        <v>3000000</v>
      </c>
      <c r="M154" s="298">
        <f>L154/100*70</f>
        <v>2100000</v>
      </c>
      <c r="N154" s="299" t="s">
        <v>488</v>
      </c>
      <c r="O154" s="299" t="s">
        <v>488</v>
      </c>
      <c r="P154" s="208"/>
      <c r="Q154" s="208"/>
      <c r="R154" s="208" t="s">
        <v>107</v>
      </c>
      <c r="S154" s="208"/>
      <c r="T154" s="208"/>
      <c r="U154" s="208"/>
      <c r="V154" s="208"/>
      <c r="W154" s="208"/>
      <c r="X154" s="208"/>
      <c r="Y154" s="156" t="s">
        <v>522</v>
      </c>
      <c r="Z154" s="208" t="s">
        <v>110</v>
      </c>
    </row>
    <row r="155" spans="1:26" s="12" customFormat="1" ht="26.25" x14ac:dyDescent="0.25">
      <c r="A155" s="45">
        <f t="shared" si="9"/>
        <v>151</v>
      </c>
      <c r="B155" s="42" t="s">
        <v>432</v>
      </c>
      <c r="C155" s="46" t="s">
        <v>434</v>
      </c>
      <c r="D155" s="46">
        <v>70988773</v>
      </c>
      <c r="E155" s="46" t="s">
        <v>433</v>
      </c>
      <c r="F155" s="46">
        <v>650033299</v>
      </c>
      <c r="G155" s="48" t="s">
        <v>436</v>
      </c>
      <c r="H155" s="49" t="s">
        <v>105</v>
      </c>
      <c r="I155" s="46" t="s">
        <v>98</v>
      </c>
      <c r="J155" s="240" t="s">
        <v>435</v>
      </c>
      <c r="K155" s="241" t="s">
        <v>437</v>
      </c>
      <c r="L155" s="242">
        <v>5000000</v>
      </c>
      <c r="M155" s="52">
        <f t="shared" ref="M155:M157" si="10">L155/100*70</f>
        <v>3500000</v>
      </c>
      <c r="N155" s="294" t="s">
        <v>372</v>
      </c>
      <c r="O155" s="300" t="s">
        <v>438</v>
      </c>
      <c r="P155" s="140"/>
      <c r="Q155" s="280"/>
      <c r="R155" s="280"/>
      <c r="S155" s="139"/>
      <c r="T155" s="236"/>
      <c r="U155" s="236"/>
      <c r="V155" s="236"/>
      <c r="W155" s="236"/>
      <c r="X155" s="281"/>
      <c r="Y155" s="301" t="s">
        <v>439</v>
      </c>
      <c r="Z155" s="46" t="s">
        <v>110</v>
      </c>
    </row>
    <row r="156" spans="1:26" s="12" customFormat="1" ht="25.5" x14ac:dyDescent="0.25">
      <c r="A156" s="45">
        <f t="shared" si="9"/>
        <v>152</v>
      </c>
      <c r="B156" s="42" t="s">
        <v>432</v>
      </c>
      <c r="C156" s="46" t="s">
        <v>434</v>
      </c>
      <c r="D156" s="46">
        <v>70988773</v>
      </c>
      <c r="E156" s="46" t="s">
        <v>433</v>
      </c>
      <c r="F156" s="46">
        <v>650033299</v>
      </c>
      <c r="G156" s="48" t="s">
        <v>440</v>
      </c>
      <c r="H156" s="49" t="s">
        <v>105</v>
      </c>
      <c r="I156" s="46" t="s">
        <v>98</v>
      </c>
      <c r="J156" s="240" t="s">
        <v>435</v>
      </c>
      <c r="K156" s="241" t="s">
        <v>441</v>
      </c>
      <c r="L156" s="242">
        <v>700000</v>
      </c>
      <c r="M156" s="52">
        <f t="shared" si="10"/>
        <v>490000</v>
      </c>
      <c r="N156" s="294" t="s">
        <v>372</v>
      </c>
      <c r="O156" s="300" t="s">
        <v>438</v>
      </c>
      <c r="P156" s="140"/>
      <c r="Q156" s="280"/>
      <c r="R156" s="280"/>
      <c r="S156" s="139"/>
      <c r="T156" s="236"/>
      <c r="U156" s="236"/>
      <c r="V156" s="236"/>
      <c r="W156" s="236"/>
      <c r="X156" s="281"/>
      <c r="Y156" s="301" t="s">
        <v>439</v>
      </c>
      <c r="Z156" s="46" t="s">
        <v>110</v>
      </c>
    </row>
    <row r="157" spans="1:26" s="12" customFormat="1" ht="39" x14ac:dyDescent="0.25">
      <c r="A157" s="45">
        <f t="shared" ref="A157:A166" si="11">A156+1</f>
        <v>153</v>
      </c>
      <c r="B157" s="42" t="s">
        <v>432</v>
      </c>
      <c r="C157" s="46" t="s">
        <v>434</v>
      </c>
      <c r="D157" s="46">
        <v>70988773</v>
      </c>
      <c r="E157" s="46" t="s">
        <v>433</v>
      </c>
      <c r="F157" s="46">
        <v>650033299</v>
      </c>
      <c r="G157" s="48" t="s">
        <v>442</v>
      </c>
      <c r="H157" s="49" t="s">
        <v>105</v>
      </c>
      <c r="I157" s="46" t="s">
        <v>98</v>
      </c>
      <c r="J157" s="240" t="s">
        <v>435</v>
      </c>
      <c r="K157" s="241" t="s">
        <v>443</v>
      </c>
      <c r="L157" s="242">
        <v>500000</v>
      </c>
      <c r="M157" s="52">
        <f t="shared" si="10"/>
        <v>350000</v>
      </c>
      <c r="N157" s="294" t="s">
        <v>372</v>
      </c>
      <c r="O157" s="300" t="s">
        <v>438</v>
      </c>
      <c r="P157" s="140"/>
      <c r="Q157" s="280"/>
      <c r="R157" s="280"/>
      <c r="S157" s="139"/>
      <c r="T157" s="236"/>
      <c r="U157" s="236"/>
      <c r="V157" s="236"/>
      <c r="W157" s="236"/>
      <c r="X157" s="281"/>
      <c r="Y157" s="301" t="s">
        <v>439</v>
      </c>
      <c r="Z157" s="46" t="s">
        <v>110</v>
      </c>
    </row>
    <row r="158" spans="1:26" s="12" customFormat="1" ht="39" x14ac:dyDescent="0.25">
      <c r="A158" s="45">
        <f t="shared" si="11"/>
        <v>154</v>
      </c>
      <c r="B158" s="42" t="s">
        <v>432</v>
      </c>
      <c r="C158" s="46" t="s">
        <v>434</v>
      </c>
      <c r="D158" s="46">
        <v>70988773</v>
      </c>
      <c r="E158" s="46" t="s">
        <v>433</v>
      </c>
      <c r="F158" s="46">
        <v>650033299</v>
      </c>
      <c r="G158" s="48" t="s">
        <v>444</v>
      </c>
      <c r="H158" s="49" t="s">
        <v>105</v>
      </c>
      <c r="I158" s="46" t="s">
        <v>98</v>
      </c>
      <c r="J158" s="240" t="s">
        <v>435</v>
      </c>
      <c r="K158" s="241" t="s">
        <v>445</v>
      </c>
      <c r="L158" s="242">
        <v>4000000</v>
      </c>
      <c r="M158" s="302">
        <f t="shared" ref="M158" si="12">L158/100*70</f>
        <v>2800000</v>
      </c>
      <c r="N158" s="46">
        <v>2024</v>
      </c>
      <c r="O158" s="46">
        <v>2027</v>
      </c>
      <c r="P158" s="140"/>
      <c r="Q158" s="280"/>
      <c r="R158" s="280"/>
      <c r="S158" s="139"/>
      <c r="T158" s="236"/>
      <c r="U158" s="236"/>
      <c r="V158" s="236"/>
      <c r="W158" s="236"/>
      <c r="X158" s="281"/>
      <c r="Y158" s="301" t="s">
        <v>439</v>
      </c>
      <c r="Z158" s="46" t="s">
        <v>110</v>
      </c>
    </row>
    <row r="159" spans="1:26" s="12" customFormat="1" ht="26.25" x14ac:dyDescent="0.25">
      <c r="A159" s="45">
        <f t="shared" si="11"/>
        <v>155</v>
      </c>
      <c r="B159" s="42" t="s">
        <v>432</v>
      </c>
      <c r="C159" s="46" t="s">
        <v>434</v>
      </c>
      <c r="D159" s="46">
        <v>70988773</v>
      </c>
      <c r="E159" s="46" t="s">
        <v>433</v>
      </c>
      <c r="F159" s="46">
        <v>650033299</v>
      </c>
      <c r="G159" s="48" t="s">
        <v>446</v>
      </c>
      <c r="H159" s="49" t="s">
        <v>105</v>
      </c>
      <c r="I159" s="46" t="s">
        <v>98</v>
      </c>
      <c r="J159" s="240" t="s">
        <v>435</v>
      </c>
      <c r="K159" s="241" t="s">
        <v>447</v>
      </c>
      <c r="L159" s="242">
        <v>3000000</v>
      </c>
      <c r="M159" s="52">
        <f>L159/100*70</f>
        <v>2100000</v>
      </c>
      <c r="N159" s="294" t="s">
        <v>372</v>
      </c>
      <c r="O159" s="300" t="s">
        <v>438</v>
      </c>
      <c r="P159" s="140"/>
      <c r="Q159" s="280"/>
      <c r="R159" s="280"/>
      <c r="S159" s="139"/>
      <c r="T159" s="236"/>
      <c r="U159" s="236"/>
      <c r="V159" s="236"/>
      <c r="W159" s="236"/>
      <c r="X159" s="281"/>
      <c r="Y159" s="301" t="s">
        <v>439</v>
      </c>
      <c r="Z159" s="46" t="s">
        <v>110</v>
      </c>
    </row>
    <row r="160" spans="1:26" s="12" customFormat="1" ht="26.25" x14ac:dyDescent="0.25">
      <c r="A160" s="45">
        <f t="shared" si="11"/>
        <v>156</v>
      </c>
      <c r="B160" s="42" t="s">
        <v>432</v>
      </c>
      <c r="C160" s="46" t="s">
        <v>434</v>
      </c>
      <c r="D160" s="46">
        <v>70988773</v>
      </c>
      <c r="E160" s="46" t="s">
        <v>433</v>
      </c>
      <c r="F160" s="46">
        <v>650033299</v>
      </c>
      <c r="G160" s="48" t="s">
        <v>448</v>
      </c>
      <c r="H160" s="49" t="s">
        <v>105</v>
      </c>
      <c r="I160" s="46" t="s">
        <v>98</v>
      </c>
      <c r="J160" s="240" t="s">
        <v>435</v>
      </c>
      <c r="K160" s="241" t="s">
        <v>449</v>
      </c>
      <c r="L160" s="242">
        <v>1000000</v>
      </c>
      <c r="M160" s="52">
        <f>L160/100*70</f>
        <v>700000</v>
      </c>
      <c r="N160" s="294" t="s">
        <v>372</v>
      </c>
      <c r="O160" s="300" t="s">
        <v>438</v>
      </c>
      <c r="P160" s="140"/>
      <c r="Q160" s="280"/>
      <c r="R160" s="280"/>
      <c r="S160" s="139"/>
      <c r="T160" s="236"/>
      <c r="U160" s="236"/>
      <c r="V160" s="236"/>
      <c r="W160" s="236"/>
      <c r="X160" s="281"/>
      <c r="Y160" s="301" t="s">
        <v>439</v>
      </c>
      <c r="Z160" s="46" t="s">
        <v>110</v>
      </c>
    </row>
    <row r="161" spans="1:26" s="12" customFormat="1" ht="102.75" x14ac:dyDescent="0.25">
      <c r="A161" s="45">
        <f t="shared" si="11"/>
        <v>157</v>
      </c>
      <c r="B161" s="42" t="s">
        <v>432</v>
      </c>
      <c r="C161" s="46" t="s">
        <v>434</v>
      </c>
      <c r="D161" s="46">
        <v>70988773</v>
      </c>
      <c r="E161" s="46" t="s">
        <v>433</v>
      </c>
      <c r="F161" s="46">
        <v>650033299</v>
      </c>
      <c r="G161" s="48" t="s">
        <v>450</v>
      </c>
      <c r="H161" s="49" t="s">
        <v>105</v>
      </c>
      <c r="I161" s="46" t="s">
        <v>98</v>
      </c>
      <c r="J161" s="240" t="s">
        <v>435</v>
      </c>
      <c r="K161" s="241" t="s">
        <v>451</v>
      </c>
      <c r="L161" s="242">
        <v>25000000</v>
      </c>
      <c r="M161" s="115">
        <f>L161/100*70</f>
        <v>17500000</v>
      </c>
      <c r="N161" s="294" t="s">
        <v>372</v>
      </c>
      <c r="O161" s="300" t="s">
        <v>438</v>
      </c>
      <c r="P161" s="140" t="s">
        <v>107</v>
      </c>
      <c r="Q161" s="280" t="s">
        <v>107</v>
      </c>
      <c r="R161" s="280" t="s">
        <v>107</v>
      </c>
      <c r="S161" s="139" t="s">
        <v>107</v>
      </c>
      <c r="T161" s="236"/>
      <c r="U161" s="236"/>
      <c r="V161" s="236"/>
      <c r="W161" s="236"/>
      <c r="X161" s="281" t="s">
        <v>107</v>
      </c>
      <c r="Y161" s="301" t="s">
        <v>439</v>
      </c>
      <c r="Z161" s="46" t="s">
        <v>110</v>
      </c>
    </row>
    <row r="162" spans="1:26" s="12" customFormat="1" ht="39" x14ac:dyDescent="0.25">
      <c r="A162" s="45">
        <f t="shared" si="11"/>
        <v>158</v>
      </c>
      <c r="B162" s="42" t="s">
        <v>432</v>
      </c>
      <c r="C162" s="46" t="s">
        <v>434</v>
      </c>
      <c r="D162" s="46">
        <v>70988773</v>
      </c>
      <c r="E162" s="46" t="s">
        <v>433</v>
      </c>
      <c r="F162" s="46">
        <v>650033299</v>
      </c>
      <c r="G162" s="48" t="s">
        <v>452</v>
      </c>
      <c r="H162" s="49" t="s">
        <v>105</v>
      </c>
      <c r="I162" s="46" t="s">
        <v>98</v>
      </c>
      <c r="J162" s="240" t="s">
        <v>435</v>
      </c>
      <c r="K162" s="241" t="s">
        <v>453</v>
      </c>
      <c r="L162" s="244">
        <v>1000000</v>
      </c>
      <c r="M162" s="243">
        <f t="shared" ref="M162:M165" si="13">L162/100*70</f>
        <v>700000</v>
      </c>
      <c r="N162" s="234">
        <v>2024</v>
      </c>
      <c r="O162" s="234">
        <v>2027</v>
      </c>
      <c r="P162" s="140"/>
      <c r="Q162" s="280"/>
      <c r="R162" s="280"/>
      <c r="S162" s="139"/>
      <c r="T162" s="236"/>
      <c r="U162" s="236"/>
      <c r="V162" s="236"/>
      <c r="W162" s="236"/>
      <c r="X162" s="281"/>
      <c r="Y162" s="301" t="s">
        <v>439</v>
      </c>
      <c r="Z162" s="46" t="s">
        <v>110</v>
      </c>
    </row>
    <row r="163" spans="1:26" s="12" customFormat="1" ht="26.25" x14ac:dyDescent="0.25">
      <c r="A163" s="45">
        <f t="shared" si="11"/>
        <v>159</v>
      </c>
      <c r="B163" s="42" t="s">
        <v>432</v>
      </c>
      <c r="C163" s="46" t="s">
        <v>434</v>
      </c>
      <c r="D163" s="46">
        <v>70988773</v>
      </c>
      <c r="E163" s="46" t="s">
        <v>433</v>
      </c>
      <c r="F163" s="46">
        <v>650033299</v>
      </c>
      <c r="G163" s="48" t="s">
        <v>454</v>
      </c>
      <c r="H163" s="49" t="s">
        <v>105</v>
      </c>
      <c r="I163" s="46" t="s">
        <v>98</v>
      </c>
      <c r="J163" s="240" t="s">
        <v>435</v>
      </c>
      <c r="K163" s="241" t="s">
        <v>455</v>
      </c>
      <c r="L163" s="242">
        <v>5000000</v>
      </c>
      <c r="M163" s="243">
        <f t="shared" si="13"/>
        <v>3500000</v>
      </c>
      <c r="N163" s="234">
        <v>2024</v>
      </c>
      <c r="O163" s="234">
        <v>2027</v>
      </c>
      <c r="P163" s="140"/>
      <c r="Q163" s="280"/>
      <c r="R163" s="280"/>
      <c r="S163" s="139"/>
      <c r="T163" s="236"/>
      <c r="U163" s="236"/>
      <c r="V163" s="236"/>
      <c r="W163" s="236"/>
      <c r="X163" s="281"/>
      <c r="Y163" s="301" t="s">
        <v>439</v>
      </c>
      <c r="Z163" s="46" t="s">
        <v>110</v>
      </c>
    </row>
    <row r="164" spans="1:26" s="12" customFormat="1" ht="39" x14ac:dyDescent="0.25">
      <c r="A164" s="45">
        <f t="shared" si="11"/>
        <v>160</v>
      </c>
      <c r="B164" s="42" t="s">
        <v>432</v>
      </c>
      <c r="C164" s="46" t="s">
        <v>434</v>
      </c>
      <c r="D164" s="46">
        <v>70988773</v>
      </c>
      <c r="E164" s="46" t="s">
        <v>433</v>
      </c>
      <c r="F164" s="46">
        <v>650033299</v>
      </c>
      <c r="G164" s="48" t="s">
        <v>456</v>
      </c>
      <c r="H164" s="49" t="s">
        <v>105</v>
      </c>
      <c r="I164" s="46" t="s">
        <v>98</v>
      </c>
      <c r="J164" s="240" t="s">
        <v>435</v>
      </c>
      <c r="K164" s="241" t="s">
        <v>195</v>
      </c>
      <c r="L164" s="242">
        <v>3000000</v>
      </c>
      <c r="M164" s="243">
        <f t="shared" si="13"/>
        <v>2100000</v>
      </c>
      <c r="N164" s="234">
        <v>2024</v>
      </c>
      <c r="O164" s="234">
        <v>2027</v>
      </c>
      <c r="P164" s="140"/>
      <c r="Q164" s="280"/>
      <c r="R164" s="280"/>
      <c r="S164" s="139" t="s">
        <v>107</v>
      </c>
      <c r="T164" s="236"/>
      <c r="U164" s="236"/>
      <c r="V164" s="236"/>
      <c r="W164" s="236"/>
      <c r="X164" s="281" t="s">
        <v>107</v>
      </c>
      <c r="Y164" s="301" t="s">
        <v>439</v>
      </c>
      <c r="Z164" s="46" t="s">
        <v>110</v>
      </c>
    </row>
    <row r="165" spans="1:26" s="12" customFormat="1" ht="39" x14ac:dyDescent="0.25">
      <c r="A165" s="45">
        <f t="shared" si="11"/>
        <v>161</v>
      </c>
      <c r="B165" s="312" t="s">
        <v>432</v>
      </c>
      <c r="C165" s="313" t="s">
        <v>434</v>
      </c>
      <c r="D165" s="313">
        <v>70988773</v>
      </c>
      <c r="E165" s="313" t="s">
        <v>433</v>
      </c>
      <c r="F165" s="313">
        <v>650033299</v>
      </c>
      <c r="G165" s="316" t="s">
        <v>559</v>
      </c>
      <c r="H165" s="338" t="s">
        <v>105</v>
      </c>
      <c r="I165" s="313" t="s">
        <v>98</v>
      </c>
      <c r="J165" s="339" t="s">
        <v>435</v>
      </c>
      <c r="K165" s="340" t="s">
        <v>560</v>
      </c>
      <c r="L165" s="341">
        <v>15000000</v>
      </c>
      <c r="M165" s="342">
        <f t="shared" si="13"/>
        <v>10500000</v>
      </c>
      <c r="N165" s="326">
        <v>2025</v>
      </c>
      <c r="O165" s="326">
        <v>2027</v>
      </c>
      <c r="P165" s="326"/>
      <c r="Q165" s="326"/>
      <c r="R165" s="326"/>
      <c r="S165" s="326"/>
      <c r="T165" s="326"/>
      <c r="U165" s="326"/>
      <c r="V165" s="326" t="s">
        <v>107</v>
      </c>
      <c r="W165" s="326"/>
      <c r="X165" s="326"/>
      <c r="Y165" s="344" t="s">
        <v>561</v>
      </c>
      <c r="Z165" s="313" t="s">
        <v>110</v>
      </c>
    </row>
    <row r="166" spans="1:26" s="12" customFormat="1" ht="77.25" thickBot="1" x14ac:dyDescent="0.3">
      <c r="A166" s="45">
        <f t="shared" si="11"/>
        <v>162</v>
      </c>
      <c r="B166" s="42" t="s">
        <v>279</v>
      </c>
      <c r="C166" s="46" t="s">
        <v>280</v>
      </c>
      <c r="D166" s="46">
        <v>75005816</v>
      </c>
      <c r="E166" s="46">
        <v>102164037</v>
      </c>
      <c r="F166" s="47">
        <v>650049179</v>
      </c>
      <c r="G166" s="48" t="s">
        <v>276</v>
      </c>
      <c r="H166" s="49" t="s">
        <v>105</v>
      </c>
      <c r="I166" s="46" t="s">
        <v>98</v>
      </c>
      <c r="J166" s="240" t="s">
        <v>278</v>
      </c>
      <c r="K166" s="278" t="s">
        <v>277</v>
      </c>
      <c r="L166" s="242">
        <v>42560000</v>
      </c>
      <c r="M166" s="115">
        <f>L166/100*70</f>
        <v>29792000</v>
      </c>
      <c r="N166" s="116">
        <v>2023</v>
      </c>
      <c r="O166" s="56">
        <v>2027</v>
      </c>
      <c r="P166" s="54" t="s">
        <v>107</v>
      </c>
      <c r="Q166" s="55"/>
      <c r="R166" s="55" t="s">
        <v>107</v>
      </c>
      <c r="S166" s="56" t="s">
        <v>107</v>
      </c>
      <c r="T166" s="57"/>
      <c r="U166" s="57"/>
      <c r="V166" s="228"/>
      <c r="W166" s="228" t="s">
        <v>107</v>
      </c>
      <c r="X166" s="58"/>
      <c r="Y166" s="48" t="s">
        <v>282</v>
      </c>
      <c r="Z166" s="230" t="s">
        <v>281</v>
      </c>
    </row>
    <row r="167" spans="1:26" s="12" customFormat="1" ht="27" thickBot="1" x14ac:dyDescent="0.3">
      <c r="A167" s="45">
        <f t="shared" ref="A167:A168" si="14">A166+1</f>
        <v>163</v>
      </c>
      <c r="B167" s="42" t="s">
        <v>279</v>
      </c>
      <c r="C167" s="46" t="s">
        <v>280</v>
      </c>
      <c r="D167" s="46">
        <v>75005816</v>
      </c>
      <c r="E167" s="46">
        <v>102164037</v>
      </c>
      <c r="F167" s="47">
        <v>650049179</v>
      </c>
      <c r="G167" s="48" t="s">
        <v>283</v>
      </c>
      <c r="H167" s="49" t="s">
        <v>105</v>
      </c>
      <c r="I167" s="46" t="s">
        <v>98</v>
      </c>
      <c r="J167" s="240" t="s">
        <v>278</v>
      </c>
      <c r="K167" s="241" t="s">
        <v>284</v>
      </c>
      <c r="L167" s="242">
        <v>5000000</v>
      </c>
      <c r="M167" s="115">
        <f>L167/100*70</f>
        <v>3500000</v>
      </c>
      <c r="N167" s="116">
        <v>2022</v>
      </c>
      <c r="O167" s="56">
        <v>2027</v>
      </c>
      <c r="P167" s="54"/>
      <c r="Q167" s="55"/>
      <c r="R167" s="55"/>
      <c r="S167" s="56"/>
      <c r="T167" s="57"/>
      <c r="U167" s="57"/>
      <c r="V167" s="228"/>
      <c r="W167" s="228" t="s">
        <v>107</v>
      </c>
      <c r="X167" s="58"/>
      <c r="Y167" s="59" t="s">
        <v>285</v>
      </c>
      <c r="Z167" s="98" t="s">
        <v>110</v>
      </c>
    </row>
    <row r="168" spans="1:26" s="12" customFormat="1" ht="69.599999999999994" customHeight="1" x14ac:dyDescent="0.25">
      <c r="A168" s="45">
        <f t="shared" si="14"/>
        <v>164</v>
      </c>
      <c r="B168" s="42" t="s">
        <v>279</v>
      </c>
      <c r="C168" s="46" t="s">
        <v>280</v>
      </c>
      <c r="D168" s="46">
        <v>75005816</v>
      </c>
      <c r="E168" s="46">
        <v>102164037</v>
      </c>
      <c r="F168" s="47">
        <v>650049179</v>
      </c>
      <c r="G168" s="48" t="s">
        <v>145</v>
      </c>
      <c r="H168" s="49" t="s">
        <v>105</v>
      </c>
      <c r="I168" s="46" t="s">
        <v>98</v>
      </c>
      <c r="J168" s="47" t="s">
        <v>278</v>
      </c>
      <c r="K168" s="303" t="s">
        <v>286</v>
      </c>
      <c r="L168" s="51">
        <v>600000</v>
      </c>
      <c r="M168" s="115">
        <f>L168/100*70</f>
        <v>420000</v>
      </c>
      <c r="N168" s="49">
        <v>2023</v>
      </c>
      <c r="O168" s="53">
        <v>2025</v>
      </c>
      <c r="P168" s="271"/>
      <c r="Q168" s="46"/>
      <c r="R168" s="46"/>
      <c r="S168" s="53" t="s">
        <v>107</v>
      </c>
      <c r="T168" s="272"/>
      <c r="U168" s="272"/>
      <c r="V168" s="273"/>
      <c r="W168" s="272"/>
      <c r="X168" s="274"/>
      <c r="Y168" s="59" t="s">
        <v>285</v>
      </c>
      <c r="Z168" s="98" t="s">
        <v>110</v>
      </c>
    </row>
    <row r="169" spans="1:26" s="12" customFormat="1" x14ac:dyDescent="0.25">
      <c r="D169" s="31"/>
      <c r="E169" s="31"/>
      <c r="F169" s="31"/>
      <c r="G169" s="67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</row>
    <row r="170" spans="1:26" s="12" customFormat="1" x14ac:dyDescent="0.25">
      <c r="D170" s="31"/>
      <c r="E170" s="31"/>
      <c r="F170" s="31"/>
      <c r="G170" s="68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</row>
    <row r="171" spans="1:26" s="12" customFormat="1" x14ac:dyDescent="0.25">
      <c r="C171" s="65"/>
      <c r="D171" s="69"/>
      <c r="E171" s="69"/>
      <c r="F171" s="69"/>
      <c r="G171" s="68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</row>
    <row r="172" spans="1:26" s="12" customFormat="1" x14ac:dyDescent="0.25">
      <c r="C172" s="65"/>
      <c r="D172" s="69"/>
      <c r="E172" s="69"/>
      <c r="F172" s="69"/>
      <c r="P172" s="31"/>
      <c r="Q172" s="31"/>
      <c r="R172" s="31"/>
      <c r="S172" s="31"/>
      <c r="T172" s="31"/>
      <c r="U172" s="31"/>
      <c r="V172" s="31"/>
      <c r="W172" s="31"/>
      <c r="X172" s="31"/>
    </row>
    <row r="173" spans="1:26" s="12" customFormat="1" x14ac:dyDescent="0.25">
      <c r="C173" s="65"/>
      <c r="D173" s="69"/>
      <c r="E173" s="69"/>
      <c r="F173" s="69"/>
      <c r="P173" s="31"/>
      <c r="Q173" s="31"/>
      <c r="R173" s="31"/>
      <c r="S173" s="31"/>
      <c r="T173" s="31"/>
      <c r="U173" s="31"/>
      <c r="V173" s="31"/>
      <c r="W173" s="31"/>
      <c r="X173" s="31"/>
    </row>
    <row r="174" spans="1:26" s="43" customFormat="1" x14ac:dyDescent="0.25">
      <c r="A174" s="43" t="s">
        <v>586</v>
      </c>
      <c r="D174" s="70"/>
      <c r="E174" s="70"/>
      <c r="F174" s="70"/>
      <c r="P174" s="70"/>
      <c r="Q174" s="70"/>
      <c r="R174" s="70"/>
      <c r="S174" s="70"/>
      <c r="T174" s="70"/>
      <c r="U174" s="70"/>
      <c r="V174" s="70"/>
      <c r="W174" s="70"/>
      <c r="X174" s="70"/>
    </row>
    <row r="175" spans="1:26" s="12" customFormat="1" x14ac:dyDescent="0.25">
      <c r="C175" s="65"/>
      <c r="D175" s="69"/>
      <c r="E175" s="69"/>
      <c r="F175" s="69"/>
      <c r="P175" s="31"/>
      <c r="Q175" s="31"/>
      <c r="R175" s="31"/>
      <c r="S175" s="31"/>
      <c r="T175" s="31"/>
      <c r="U175" s="31"/>
      <c r="V175" s="31"/>
      <c r="W175" s="31"/>
      <c r="X175" s="31"/>
    </row>
    <row r="176" spans="1:26" s="12" customFormat="1" x14ac:dyDescent="0.25">
      <c r="C176" s="65"/>
      <c r="D176" s="69"/>
      <c r="E176" s="69"/>
      <c r="G176" s="12" t="s">
        <v>406</v>
      </c>
      <c r="P176" s="31"/>
      <c r="Q176" s="31"/>
      <c r="R176" s="31"/>
      <c r="S176" s="31"/>
      <c r="T176" s="31"/>
      <c r="U176" s="31"/>
      <c r="V176" s="31"/>
      <c r="W176" s="31"/>
      <c r="X176" s="31"/>
    </row>
    <row r="177" spans="1:24" s="12" customFormat="1" x14ac:dyDescent="0.25">
      <c r="C177" s="65"/>
      <c r="D177" s="69"/>
      <c r="E177" s="69"/>
      <c r="G177" s="12" t="s">
        <v>251</v>
      </c>
      <c r="P177" s="31"/>
      <c r="Q177" s="31"/>
      <c r="R177" s="31"/>
      <c r="S177" s="31"/>
      <c r="T177" s="31"/>
      <c r="U177" s="31"/>
      <c r="V177" s="31"/>
      <c r="W177" s="31"/>
      <c r="X177" s="31"/>
    </row>
    <row r="178" spans="1:24" s="12" customFormat="1" x14ac:dyDescent="0.25">
      <c r="C178" s="65"/>
      <c r="D178" s="69"/>
      <c r="E178" s="69"/>
      <c r="F178" s="69"/>
      <c r="P178" s="31"/>
      <c r="Q178" s="31"/>
      <c r="R178" s="31"/>
      <c r="S178" s="31"/>
      <c r="T178" s="31"/>
      <c r="U178" s="31"/>
      <c r="V178" s="31"/>
      <c r="W178" s="31"/>
      <c r="X178" s="31"/>
    </row>
    <row r="179" spans="1:24" s="12" customFormat="1" x14ac:dyDescent="0.25">
      <c r="A179" s="65" t="s">
        <v>35</v>
      </c>
      <c r="B179" s="65"/>
      <c r="D179" s="31"/>
      <c r="E179" s="31"/>
      <c r="F179" s="31"/>
      <c r="P179" s="31"/>
      <c r="Q179" s="31"/>
      <c r="R179" s="31"/>
      <c r="S179" s="31"/>
      <c r="T179" s="31"/>
      <c r="U179" s="31"/>
      <c r="V179" s="31"/>
      <c r="W179" s="31"/>
      <c r="X179" s="31"/>
    </row>
    <row r="180" spans="1:24" s="12" customFormat="1" x14ac:dyDescent="0.25">
      <c r="A180" s="71" t="s">
        <v>52</v>
      </c>
      <c r="B180" s="65"/>
      <c r="D180" s="31"/>
      <c r="E180" s="31"/>
      <c r="F180" s="31"/>
      <c r="P180" s="31"/>
      <c r="Q180" s="31"/>
      <c r="R180" s="31"/>
      <c r="S180" s="31"/>
    </row>
    <row r="181" spans="1:24" s="12" customFormat="1" x14ac:dyDescent="0.25">
      <c r="A181" s="65" t="s">
        <v>36</v>
      </c>
      <c r="B181" s="65"/>
      <c r="D181" s="31"/>
      <c r="E181" s="31"/>
      <c r="F181" s="31"/>
      <c r="P181" s="31"/>
      <c r="Q181" s="31"/>
      <c r="R181" s="31"/>
      <c r="S181" s="31"/>
    </row>
    <row r="182" spans="1:24" s="12" customFormat="1" x14ac:dyDescent="0.25">
      <c r="A182" s="65" t="s">
        <v>37</v>
      </c>
      <c r="B182" s="65"/>
      <c r="D182" s="31"/>
      <c r="E182" s="31"/>
      <c r="F182" s="31"/>
      <c r="P182" s="31"/>
      <c r="Q182" s="31"/>
      <c r="R182" s="31"/>
      <c r="S182" s="31"/>
    </row>
    <row r="183" spans="1:24" s="12" customFormat="1" x14ac:dyDescent="0.25">
      <c r="D183" s="31"/>
      <c r="E183" s="31"/>
      <c r="F183" s="31"/>
      <c r="P183" s="31"/>
      <c r="Q183" s="31"/>
      <c r="R183" s="31"/>
      <c r="S183" s="31"/>
    </row>
    <row r="184" spans="1:24" s="12" customFormat="1" x14ac:dyDescent="0.25">
      <c r="A184" s="12" t="s">
        <v>53</v>
      </c>
      <c r="B184" s="65"/>
      <c r="D184" s="31"/>
      <c r="E184" s="31"/>
      <c r="F184" s="31"/>
      <c r="P184" s="31"/>
      <c r="Q184" s="31"/>
      <c r="R184" s="31"/>
      <c r="S184" s="31"/>
    </row>
    <row r="185" spans="1:24" s="12" customFormat="1" x14ac:dyDescent="0.25">
      <c r="B185" s="65"/>
      <c r="D185" s="31"/>
      <c r="E185" s="31"/>
      <c r="F185" s="31"/>
      <c r="P185" s="31"/>
      <c r="Q185" s="31"/>
      <c r="R185" s="31"/>
      <c r="S185" s="31"/>
    </row>
    <row r="186" spans="1:24" s="12" customFormat="1" x14ac:dyDescent="0.25">
      <c r="A186" s="43" t="s">
        <v>88</v>
      </c>
      <c r="B186" s="43"/>
      <c r="C186" s="43"/>
      <c r="D186" s="70"/>
      <c r="E186" s="70"/>
      <c r="F186" s="70"/>
      <c r="G186" s="43"/>
      <c r="H186" s="43"/>
      <c r="P186" s="31"/>
      <c r="Q186" s="31"/>
      <c r="R186" s="31"/>
      <c r="S186" s="31"/>
    </row>
    <row r="187" spans="1:24" s="12" customFormat="1" x14ac:dyDescent="0.25">
      <c r="A187" s="43" t="s">
        <v>84</v>
      </c>
      <c r="B187" s="43"/>
      <c r="C187" s="43"/>
      <c r="D187" s="70"/>
      <c r="E187" s="70"/>
      <c r="F187" s="70"/>
      <c r="G187" s="43"/>
      <c r="H187" s="43"/>
      <c r="P187" s="31"/>
      <c r="Q187" s="31"/>
      <c r="R187" s="31"/>
      <c r="S187" s="31"/>
    </row>
    <row r="188" spans="1:24" s="12" customFormat="1" x14ac:dyDescent="0.25">
      <c r="A188" s="43" t="s">
        <v>80</v>
      </c>
      <c r="B188" s="43"/>
      <c r="C188" s="43"/>
      <c r="D188" s="70"/>
      <c r="E188" s="70"/>
      <c r="F188" s="70"/>
      <c r="G188" s="43"/>
      <c r="H188" s="43"/>
      <c r="P188" s="31"/>
      <c r="Q188" s="31"/>
      <c r="R188" s="31"/>
      <c r="S188" s="31"/>
    </row>
    <row r="189" spans="1:24" s="12" customFormat="1" x14ac:dyDescent="0.25">
      <c r="A189" s="43" t="s">
        <v>81</v>
      </c>
      <c r="B189" s="43"/>
      <c r="C189" s="43"/>
      <c r="D189" s="70"/>
      <c r="E189" s="70"/>
      <c r="F189" s="70"/>
      <c r="G189" s="43"/>
      <c r="H189" s="43"/>
      <c r="P189" s="31"/>
      <c r="Q189" s="31"/>
      <c r="R189" s="31"/>
      <c r="S189" s="31"/>
    </row>
    <row r="190" spans="1:24" s="12" customFormat="1" x14ac:dyDescent="0.25">
      <c r="A190" s="43" t="s">
        <v>82</v>
      </c>
      <c r="B190" s="43"/>
      <c r="C190" s="43"/>
      <c r="D190" s="70"/>
      <c r="E190" s="70"/>
      <c r="F190" s="70"/>
      <c r="G190" s="43"/>
      <c r="H190" s="43"/>
      <c r="P190" s="31"/>
      <c r="Q190" s="31"/>
      <c r="R190" s="31"/>
      <c r="S190" s="31"/>
    </row>
    <row r="191" spans="1:24" s="12" customFormat="1" x14ac:dyDescent="0.25">
      <c r="A191" s="43" t="s">
        <v>83</v>
      </c>
      <c r="B191" s="43"/>
      <c r="C191" s="43"/>
      <c r="D191" s="70"/>
      <c r="E191" s="70"/>
      <c r="F191" s="70"/>
      <c r="G191" s="43"/>
      <c r="H191" s="43"/>
      <c r="P191" s="31"/>
      <c r="Q191" s="31"/>
      <c r="R191" s="31"/>
      <c r="S191" s="31"/>
    </row>
    <row r="192" spans="1:24" s="12" customFormat="1" x14ac:dyDescent="0.25">
      <c r="A192" s="43" t="s">
        <v>86</v>
      </c>
      <c r="B192" s="43"/>
      <c r="C192" s="43"/>
      <c r="D192" s="70"/>
      <c r="E192" s="70"/>
      <c r="F192" s="70"/>
      <c r="G192" s="43"/>
      <c r="H192" s="43"/>
      <c r="P192" s="31"/>
      <c r="Q192" s="31"/>
      <c r="R192" s="31"/>
      <c r="S192" s="31"/>
    </row>
    <row r="193" spans="1:19" s="12" customFormat="1" x14ac:dyDescent="0.25">
      <c r="A193" s="66" t="s">
        <v>85</v>
      </c>
      <c r="B193" s="66"/>
      <c r="C193" s="66"/>
      <c r="D193" s="72"/>
      <c r="E193" s="72"/>
      <c r="F193" s="31"/>
      <c r="P193" s="31"/>
      <c r="Q193" s="31"/>
      <c r="R193" s="31"/>
      <c r="S193" s="31"/>
    </row>
    <row r="194" spans="1:19" s="12" customFormat="1" x14ac:dyDescent="0.25">
      <c r="A194" s="43" t="s">
        <v>87</v>
      </c>
      <c r="B194" s="43"/>
      <c r="C194" s="43"/>
      <c r="D194" s="70"/>
      <c r="E194" s="70"/>
      <c r="F194" s="70"/>
      <c r="P194" s="31"/>
      <c r="Q194" s="31"/>
      <c r="R194" s="31"/>
      <c r="S194" s="31"/>
    </row>
    <row r="195" spans="1:19" s="12" customFormat="1" x14ac:dyDescent="0.25">
      <c r="A195" s="43" t="s">
        <v>55</v>
      </c>
      <c r="B195" s="43"/>
      <c r="C195" s="43"/>
      <c r="D195" s="70"/>
      <c r="E195" s="70"/>
      <c r="F195" s="70"/>
      <c r="P195" s="31"/>
      <c r="Q195" s="31"/>
      <c r="R195" s="31"/>
      <c r="S195" s="31"/>
    </row>
    <row r="196" spans="1:19" s="12" customFormat="1" x14ac:dyDescent="0.25">
      <c r="A196" s="43"/>
      <c r="B196" s="43"/>
      <c r="C196" s="43"/>
      <c r="D196" s="70"/>
      <c r="E196" s="70"/>
      <c r="F196" s="70"/>
      <c r="P196" s="31"/>
      <c r="Q196" s="31"/>
      <c r="R196" s="31"/>
      <c r="S196" s="31"/>
    </row>
    <row r="197" spans="1:19" s="12" customFormat="1" x14ac:dyDescent="0.25">
      <c r="A197" s="43" t="s">
        <v>89</v>
      </c>
      <c r="B197" s="43"/>
      <c r="C197" s="43"/>
      <c r="D197" s="70"/>
      <c r="E197" s="70"/>
      <c r="F197" s="70"/>
      <c r="P197" s="31"/>
      <c r="Q197" s="31"/>
      <c r="R197" s="31"/>
      <c r="S197" s="31"/>
    </row>
    <row r="198" spans="1:19" s="12" customFormat="1" x14ac:dyDescent="0.25">
      <c r="A198" s="43" t="s">
        <v>76</v>
      </c>
      <c r="B198" s="43"/>
      <c r="C198" s="43"/>
      <c r="D198" s="70"/>
      <c r="E198" s="70"/>
      <c r="F198" s="70"/>
      <c r="P198" s="31"/>
      <c r="Q198" s="31"/>
      <c r="R198" s="31"/>
      <c r="S198" s="31"/>
    </row>
    <row r="199" spans="1:19" s="12" customFormat="1" x14ac:dyDescent="0.25">
      <c r="D199" s="31"/>
      <c r="E199" s="31"/>
      <c r="F199" s="31"/>
      <c r="P199" s="31"/>
      <c r="Q199" s="31"/>
      <c r="R199" s="31"/>
      <c r="S199" s="31"/>
    </row>
    <row r="200" spans="1:19" s="12" customFormat="1" x14ac:dyDescent="0.25">
      <c r="A200" s="12" t="s">
        <v>56</v>
      </c>
      <c r="D200" s="31"/>
      <c r="E200" s="31"/>
      <c r="F200" s="31"/>
      <c r="P200" s="31"/>
      <c r="Q200" s="31"/>
      <c r="R200" s="31"/>
      <c r="S200" s="31"/>
    </row>
    <row r="201" spans="1:19" s="12" customFormat="1" x14ac:dyDescent="0.25">
      <c r="A201" s="43" t="s">
        <v>57</v>
      </c>
      <c r="D201" s="31"/>
      <c r="E201" s="31"/>
      <c r="F201" s="31"/>
      <c r="P201" s="31"/>
      <c r="Q201" s="31"/>
      <c r="R201" s="31"/>
      <c r="S201" s="31"/>
    </row>
    <row r="202" spans="1:19" s="12" customFormat="1" x14ac:dyDescent="0.25">
      <c r="A202" s="12" t="s">
        <v>58</v>
      </c>
      <c r="D202" s="31"/>
      <c r="E202" s="31"/>
      <c r="F202" s="31"/>
      <c r="P202" s="31"/>
      <c r="Q202" s="31"/>
      <c r="R202" s="31"/>
      <c r="S202" s="31"/>
    </row>
    <row r="204" spans="1:19" s="13" customFormat="1" x14ac:dyDescent="0.25">
      <c r="D204" s="32"/>
      <c r="E204" s="32"/>
      <c r="F204" s="32"/>
      <c r="P204" s="32"/>
      <c r="Q204" s="32"/>
      <c r="R204" s="32"/>
      <c r="S204" s="32"/>
    </row>
    <row r="205" spans="1:19" s="13" customFormat="1" x14ac:dyDescent="0.25">
      <c r="D205" s="32"/>
      <c r="E205" s="32"/>
      <c r="F205" s="32"/>
      <c r="P205" s="32"/>
      <c r="Q205" s="32"/>
      <c r="R205" s="32"/>
      <c r="S205" s="32"/>
    </row>
    <row r="206" spans="1:19" x14ac:dyDescent="0.25">
      <c r="A206" s="14"/>
      <c r="B206" s="15"/>
      <c r="C206" s="2"/>
      <c r="D206" s="33"/>
      <c r="E206" s="33"/>
      <c r="F206" s="33"/>
      <c r="G206" s="2"/>
      <c r="H206" s="2"/>
      <c r="I206" s="2"/>
    </row>
    <row r="207" spans="1:19" s="2" customFormat="1" x14ac:dyDescent="0.25">
      <c r="D207" s="33"/>
      <c r="E207" s="33"/>
      <c r="F207" s="33"/>
      <c r="P207" s="33"/>
      <c r="Q207" s="33"/>
      <c r="R207" s="33"/>
      <c r="S207" s="33"/>
    </row>
    <row r="208" spans="1:19" s="12" customFormat="1" x14ac:dyDescent="0.25">
      <c r="A208" s="13"/>
      <c r="B208" s="13"/>
      <c r="C208" s="13"/>
      <c r="D208" s="32"/>
      <c r="E208" s="32"/>
      <c r="F208" s="32"/>
      <c r="G208" s="13"/>
      <c r="H208" s="13"/>
      <c r="I208" s="2"/>
      <c r="P208" s="31"/>
      <c r="Q208" s="31"/>
      <c r="R208" s="31"/>
      <c r="S208" s="31"/>
    </row>
  </sheetData>
  <autoFilter ref="A4:Z4">
    <sortState ref="A7:Z159">
      <sortCondition ref="J4"/>
    </sortState>
  </autoFilter>
  <sortState ref="A5:Z94">
    <sortCondition ref="J5:J94"/>
  </sortState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2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opLeftCell="B1" zoomScale="112" zoomScaleNormal="112" workbookViewId="0">
      <selection activeCell="J12" sqref="J1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511" t="s">
        <v>59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3"/>
    </row>
    <row r="2" spans="1:20" ht="30" customHeight="1" thickBot="1" x14ac:dyDescent="0.3">
      <c r="A2" s="447" t="s">
        <v>60</v>
      </c>
      <c r="B2" s="445" t="s">
        <v>11</v>
      </c>
      <c r="C2" s="493" t="s">
        <v>61</v>
      </c>
      <c r="D2" s="489"/>
      <c r="E2" s="489"/>
      <c r="F2" s="516" t="s">
        <v>13</v>
      </c>
      <c r="G2" s="530" t="s">
        <v>42</v>
      </c>
      <c r="H2" s="457" t="s">
        <v>77</v>
      </c>
      <c r="I2" s="455" t="s">
        <v>15</v>
      </c>
      <c r="J2" s="516" t="s">
        <v>62</v>
      </c>
      <c r="K2" s="453" t="s">
        <v>63</v>
      </c>
      <c r="L2" s="454"/>
      <c r="M2" s="520" t="s">
        <v>18</v>
      </c>
      <c r="N2" s="521"/>
      <c r="O2" s="524" t="s">
        <v>64</v>
      </c>
      <c r="P2" s="525"/>
      <c r="Q2" s="525"/>
      <c r="R2" s="525"/>
      <c r="S2" s="520" t="s">
        <v>20</v>
      </c>
      <c r="T2" s="521"/>
    </row>
    <row r="3" spans="1:20" ht="22.35" customHeight="1" thickBot="1" x14ac:dyDescent="0.3">
      <c r="A3" s="514"/>
      <c r="B3" s="450"/>
      <c r="C3" s="495" t="s">
        <v>65</v>
      </c>
      <c r="D3" s="490" t="s">
        <v>66</v>
      </c>
      <c r="E3" s="490" t="s">
        <v>67</v>
      </c>
      <c r="F3" s="517"/>
      <c r="G3" s="531"/>
      <c r="H3" s="458"/>
      <c r="I3" s="456"/>
      <c r="J3" s="517"/>
      <c r="K3" s="466" t="s">
        <v>68</v>
      </c>
      <c r="L3" s="466" t="s">
        <v>69</v>
      </c>
      <c r="M3" s="466" t="s">
        <v>28</v>
      </c>
      <c r="N3" s="468" t="s">
        <v>29</v>
      </c>
      <c r="O3" s="526" t="s">
        <v>46</v>
      </c>
      <c r="P3" s="527"/>
      <c r="Q3" s="527"/>
      <c r="R3" s="527"/>
      <c r="S3" s="470" t="s">
        <v>70</v>
      </c>
      <c r="T3" s="471" t="s">
        <v>33</v>
      </c>
    </row>
    <row r="4" spans="1:20" ht="68.25" customHeight="1" thickBot="1" x14ac:dyDescent="0.3">
      <c r="A4" s="515"/>
      <c r="B4" s="446"/>
      <c r="C4" s="522"/>
      <c r="D4" s="523"/>
      <c r="E4" s="523"/>
      <c r="F4" s="518"/>
      <c r="G4" s="532"/>
      <c r="H4" s="533"/>
      <c r="I4" s="519"/>
      <c r="J4" s="518"/>
      <c r="K4" s="528"/>
      <c r="L4" s="528"/>
      <c r="M4" s="528"/>
      <c r="N4" s="529"/>
      <c r="O4" s="27" t="s">
        <v>71</v>
      </c>
      <c r="P4" s="28" t="s">
        <v>49</v>
      </c>
      <c r="Q4" s="29" t="s">
        <v>50</v>
      </c>
      <c r="R4" s="30" t="s">
        <v>72</v>
      </c>
      <c r="S4" s="473"/>
      <c r="T4" s="475"/>
    </row>
    <row r="5" spans="1:20" s="38" customFormat="1" ht="63.75" x14ac:dyDescent="0.25">
      <c r="A5" s="37">
        <v>3</v>
      </c>
      <c r="B5" s="39">
        <v>1</v>
      </c>
      <c r="C5" s="304" t="s">
        <v>423</v>
      </c>
      <c r="D5" s="35" t="s">
        <v>424</v>
      </c>
      <c r="E5" s="36">
        <v>69459096</v>
      </c>
      <c r="F5" s="44" t="s">
        <v>425</v>
      </c>
      <c r="G5" s="305" t="s">
        <v>105</v>
      </c>
      <c r="H5" s="305" t="s">
        <v>98</v>
      </c>
      <c r="I5" s="305" t="s">
        <v>98</v>
      </c>
      <c r="J5" s="305" t="s">
        <v>426</v>
      </c>
      <c r="K5" s="306">
        <v>28000000</v>
      </c>
      <c r="L5" s="307">
        <f>K5/100*70</f>
        <v>19600000</v>
      </c>
      <c r="M5" s="304">
        <v>2025</v>
      </c>
      <c r="N5" s="308">
        <v>2026</v>
      </c>
      <c r="O5" s="304" t="s">
        <v>107</v>
      </c>
      <c r="P5" s="309" t="s">
        <v>107</v>
      </c>
      <c r="Q5" s="309" t="s">
        <v>107</v>
      </c>
      <c r="R5" s="41" t="s">
        <v>107</v>
      </c>
      <c r="S5" s="40" t="s">
        <v>492</v>
      </c>
      <c r="T5" s="41" t="s">
        <v>427</v>
      </c>
    </row>
    <row r="6" spans="1:20" s="310" customFormat="1" x14ac:dyDescent="0.25">
      <c r="B6" s="311" t="s">
        <v>34</v>
      </c>
    </row>
    <row r="7" spans="1:20" s="12" customFormat="1" x14ac:dyDescent="0.25">
      <c r="A7" s="61"/>
      <c r="B7" s="62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s="12" customFormat="1" x14ac:dyDescent="0.25">
      <c r="A8" s="61"/>
      <c r="B8" s="62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spans="1:20" s="12" customFormat="1" x14ac:dyDescent="0.25">
      <c r="A9" s="61"/>
      <c r="B9" s="62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spans="1:20" s="12" customFormat="1" x14ac:dyDescent="0.25"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spans="1:20" s="43" customFormat="1" x14ac:dyDescent="0.25">
      <c r="B11" s="63"/>
      <c r="C11" s="43" t="s">
        <v>586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s="12" customFormat="1" x14ac:dyDescent="0.25">
      <c r="B12" s="61"/>
      <c r="C12" s="61"/>
      <c r="D12" s="61"/>
      <c r="E12" s="61"/>
      <c r="F12" s="61"/>
      <c r="G12" s="61"/>
      <c r="H12" s="61"/>
      <c r="I12" s="61" t="s">
        <v>406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</row>
    <row r="13" spans="1:20" s="12" customFormat="1" x14ac:dyDescent="0.25">
      <c r="B13" s="61"/>
      <c r="C13" s="61"/>
      <c r="D13" s="61"/>
      <c r="E13" s="61"/>
      <c r="F13" s="61"/>
      <c r="G13" s="61"/>
      <c r="H13" s="61"/>
      <c r="I13" s="61" t="s">
        <v>251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  <row r="14" spans="1:20" s="12" customFormat="1" x14ac:dyDescent="0.25">
      <c r="A14" s="61" t="s">
        <v>73</v>
      </c>
      <c r="B14" s="61"/>
    </row>
    <row r="15" spans="1:20" s="12" customFormat="1" x14ac:dyDescent="0.25">
      <c r="A15" s="61"/>
      <c r="B15" s="64" t="s">
        <v>74</v>
      </c>
    </row>
    <row r="16" spans="1:20" s="12" customFormat="1" ht="15.95" customHeight="1" x14ac:dyDescent="0.25">
      <c r="B16" s="12" t="s">
        <v>75</v>
      </c>
    </row>
    <row r="17" spans="1:12" s="12" customFormat="1" x14ac:dyDescent="0.25">
      <c r="B17" s="65" t="s">
        <v>36</v>
      </c>
    </row>
    <row r="18" spans="1:12" s="12" customFormat="1" x14ac:dyDescent="0.25">
      <c r="B18" s="65" t="s">
        <v>37</v>
      </c>
    </row>
    <row r="19" spans="1:12" s="12" customFormat="1" x14ac:dyDescent="0.25"/>
    <row r="20" spans="1:12" s="12" customFormat="1" x14ac:dyDescent="0.25">
      <c r="B20" s="12" t="s">
        <v>53</v>
      </c>
    </row>
    <row r="21" spans="1:12" s="12" customFormat="1" x14ac:dyDescent="0.25"/>
    <row r="22" spans="1:12" s="12" customFormat="1" x14ac:dyDescent="0.25">
      <c r="A22" s="66" t="s">
        <v>54</v>
      </c>
      <c r="B22" s="43" t="s">
        <v>91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s="12" customFormat="1" x14ac:dyDescent="0.25">
      <c r="A23" s="66" t="s">
        <v>55</v>
      </c>
      <c r="B23" s="43" t="s">
        <v>84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s="12" customFormat="1" x14ac:dyDescent="0.25">
      <c r="A24" s="66"/>
      <c r="B24" s="43" t="s">
        <v>80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2" s="12" customFormat="1" x14ac:dyDescent="0.25">
      <c r="A25" s="66"/>
      <c r="B25" s="43" t="s">
        <v>81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s="12" customFormat="1" x14ac:dyDescent="0.25">
      <c r="A26" s="66"/>
      <c r="B26" s="43" t="s">
        <v>82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s="12" customFormat="1" x14ac:dyDescent="0.25">
      <c r="A27" s="66"/>
      <c r="B27" s="43" t="s">
        <v>83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12" s="12" customFormat="1" x14ac:dyDescent="0.25">
      <c r="A28" s="66"/>
      <c r="B28" s="43" t="s">
        <v>86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s="12" customFormat="1" x14ac:dyDescent="0.25">
      <c r="A29" s="66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1:12" s="12" customFormat="1" x14ac:dyDescent="0.25">
      <c r="A30" s="66"/>
      <c r="B30" s="43" t="s">
        <v>90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s="12" customFormat="1" x14ac:dyDescent="0.25">
      <c r="A31" s="66"/>
      <c r="B31" s="43" t="s">
        <v>55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s="12" customFormat="1" x14ac:dyDescent="0.2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2:12" s="12" customFormat="1" x14ac:dyDescent="0.25">
      <c r="B33" s="43" t="s">
        <v>89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</row>
    <row r="34" spans="2:12" s="12" customFormat="1" x14ac:dyDescent="0.25">
      <c r="B34" s="43" t="s">
        <v>76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2:12" s="12" customFormat="1" ht="15.95" customHeight="1" x14ac:dyDescent="0.25"/>
    <row r="36" spans="2:12" s="12" customFormat="1" x14ac:dyDescent="0.25">
      <c r="B36" s="12" t="s">
        <v>56</v>
      </c>
    </row>
    <row r="37" spans="2:12" s="12" customFormat="1" x14ac:dyDescent="0.25">
      <c r="B37" s="12" t="s">
        <v>57</v>
      </c>
    </row>
    <row r="38" spans="2:12" s="12" customFormat="1" x14ac:dyDescent="0.25">
      <c r="B38" s="12" t="s">
        <v>58</v>
      </c>
    </row>
    <row r="39" spans="2:12" s="12" customFormat="1" x14ac:dyDescent="0.25"/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2026-01-23T13:45:58Z</cp:lastPrinted>
  <dcterms:created xsi:type="dcterms:W3CDTF">2020-07-22T07:46:04Z</dcterms:created>
  <dcterms:modified xsi:type="dcterms:W3CDTF">2026-02-02T11:53:58Z</dcterms:modified>
  <cp:category/>
  <cp:contentStatus/>
</cp:coreProperties>
</file>