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D:\OP VVV MAP\Tábor IV\SR MAP Tábor\"/>
    </mc:Choice>
  </mc:AlternateContent>
  <xr:revisionPtr revIDLastSave="0" documentId="13_ncr:1_{5C31BD30-0178-4BF5-A582-D1AD6DDEF41A}" xr6:coauthVersionLast="47" xr6:coauthVersionMax="47" xr10:uidLastSave="{00000000-0000-0000-0000-000000000000}"/>
  <bookViews>
    <workbookView xWindow="-120" yWindow="-120" windowWidth="29040" windowHeight="16440" tabRatio="500" activeTab="1" xr2:uid="{00000000-000D-0000-FFFF-FFFF00000000}"/>
  </bookViews>
  <sheets>
    <sheet name="Pokyny, info" sheetId="1" r:id="rId1"/>
    <sheet name="MŠ" sheetId="2" r:id="rId2"/>
    <sheet name="ZŠ" sheetId="3" r:id="rId3"/>
    <sheet name="zajmové, neformalní, cel" sheetId="4" r:id="rId4"/>
  </sheets>
  <calcPr calcId="191029"/>
</workbook>
</file>

<file path=xl/calcChain.xml><?xml version="1.0" encoding="utf-8"?>
<calcChain xmlns="http://schemas.openxmlformats.org/spreadsheetml/2006/main">
  <c r="M146" i="3" l="1"/>
  <c r="M147" i="3"/>
  <c r="M148" i="3"/>
  <c r="M149" i="3"/>
  <c r="M150" i="3"/>
  <c r="M151" i="3"/>
  <c r="M145" i="3"/>
  <c r="M43" i="2" l="1"/>
  <c r="M40" i="2"/>
  <c r="M39" i="2"/>
  <c r="M38" i="2"/>
  <c r="M37" i="2"/>
  <c r="M20" i="3" l="1"/>
  <c r="L5" i="4"/>
  <c r="M56" i="3"/>
  <c r="M55" i="3"/>
  <c r="M54" i="3"/>
  <c r="M53" i="3"/>
  <c r="M52" i="3"/>
  <c r="M51" i="3"/>
  <c r="M50" i="3"/>
  <c r="M49" i="3"/>
  <c r="M48" i="3"/>
  <c r="M47" i="3"/>
  <c r="M46" i="3"/>
  <c r="M45" i="3"/>
  <c r="M44" i="3"/>
  <c r="M19" i="3"/>
  <c r="M5" i="3"/>
  <c r="M6" i="2"/>
  <c r="M5" i="2"/>
  <c r="M8" i="2" l="1"/>
  <c r="M40" i="3" l="1"/>
  <c r="M35" i="3"/>
  <c r="M36" i="3"/>
  <c r="M31" i="3"/>
  <c r="M32" i="3"/>
  <c r="M33" i="3"/>
  <c r="M34" i="3"/>
  <c r="M4" i="2" l="1"/>
  <c r="M121" i="3" l="1"/>
  <c r="M120" i="3"/>
  <c r="M119" i="3"/>
  <c r="M115" i="3"/>
  <c r="M116" i="3"/>
  <c r="M117" i="3"/>
  <c r="M16" i="3"/>
  <c r="M15" i="3"/>
  <c r="M14" i="3"/>
  <c r="M114" i="3" l="1"/>
  <c r="M113" i="3"/>
  <c r="M112" i="3"/>
  <c r="M111" i="3"/>
  <c r="M110" i="3"/>
  <c r="M30" i="2"/>
  <c r="M29" i="2"/>
  <c r="M31" i="2"/>
  <c r="M32" i="2"/>
  <c r="M33" i="2"/>
  <c r="M34" i="2"/>
  <c r="M35" i="2"/>
  <c r="M36" i="2"/>
  <c r="M23" i="3"/>
  <c r="M16" i="2" l="1"/>
  <c r="M91" i="3"/>
  <c r="M74" i="3"/>
  <c r="M73" i="3"/>
  <c r="M72" i="3"/>
  <c r="M71" i="3"/>
  <c r="M70" i="3"/>
  <c r="M69" i="3"/>
  <c r="M68" i="3"/>
  <c r="M67" i="3"/>
  <c r="M66" i="3"/>
  <c r="M140" i="3" l="1"/>
  <c r="M139" i="3"/>
  <c r="M138" i="3"/>
  <c r="M137" i="3"/>
  <c r="M136" i="3"/>
  <c r="M135" i="3"/>
  <c r="M134" i="3"/>
  <c r="M133" i="3"/>
  <c r="M132" i="3"/>
  <c r="M131" i="3"/>
  <c r="M130" i="3"/>
  <c r="M122" i="3"/>
  <c r="M118" i="3"/>
  <c r="M9" i="3"/>
  <c r="M10" i="3"/>
  <c r="M11" i="3"/>
  <c r="M12" i="3"/>
  <c r="M13" i="3"/>
  <c r="M17" i="3"/>
  <c r="M18" i="3"/>
  <c r="M21" i="3"/>
  <c r="M22" i="3"/>
  <c r="M24" i="3"/>
  <c r="M25" i="3"/>
  <c r="M26" i="3"/>
  <c r="M27" i="3"/>
  <c r="M28" i="3"/>
  <c r="M29" i="3"/>
  <c r="M30" i="3"/>
  <c r="M37" i="3"/>
  <c r="M38" i="3"/>
  <c r="M39" i="3"/>
  <c r="M41" i="3"/>
  <c r="M42" i="3"/>
  <c r="M43" i="3"/>
  <c r="M57" i="3"/>
  <c r="M58" i="3"/>
  <c r="M59" i="3"/>
  <c r="M60" i="3"/>
  <c r="M61" i="3"/>
  <c r="M62" i="3"/>
  <c r="M63" i="3"/>
  <c r="M64" i="3"/>
  <c r="M65" i="3"/>
  <c r="M75" i="3"/>
  <c r="M76" i="3"/>
  <c r="M77" i="3"/>
  <c r="M78" i="3"/>
  <c r="M79" i="3"/>
  <c r="M80" i="3"/>
  <c r="M81" i="3"/>
  <c r="M82" i="3"/>
  <c r="M83" i="3"/>
  <c r="M84" i="3"/>
  <c r="M85" i="3"/>
  <c r="M86" i="3"/>
  <c r="M87" i="3"/>
  <c r="M88" i="3"/>
  <c r="M89" i="3"/>
  <c r="M90" i="3"/>
  <c r="M92" i="3"/>
  <c r="M93" i="3"/>
  <c r="M94" i="3"/>
  <c r="M95" i="3"/>
  <c r="M96" i="3"/>
  <c r="M97" i="3"/>
  <c r="M98" i="3"/>
  <c r="M99" i="3"/>
  <c r="M100" i="3"/>
  <c r="M101" i="3"/>
  <c r="M102" i="3"/>
  <c r="M103" i="3"/>
  <c r="M104" i="3"/>
  <c r="M105" i="3"/>
  <c r="M106" i="3"/>
  <c r="M107" i="3"/>
  <c r="M108" i="3"/>
  <c r="M109" i="3"/>
  <c r="M123" i="3"/>
  <c r="M124" i="3"/>
  <c r="M125" i="3"/>
  <c r="M126" i="3"/>
  <c r="M127" i="3"/>
  <c r="M128" i="3"/>
  <c r="M129" i="3"/>
  <c r="M141" i="3"/>
  <c r="M142" i="3"/>
  <c r="M143" i="3"/>
  <c r="M144" i="3"/>
  <c r="M6" i="3"/>
  <c r="M7" i="3"/>
  <c r="M9" i="2"/>
  <c r="M10" i="2"/>
  <c r="M11" i="2"/>
  <c r="M12" i="2"/>
  <c r="M13" i="2"/>
  <c r="M14" i="2"/>
  <c r="M15" i="2"/>
  <c r="M17" i="2"/>
  <c r="M18" i="2"/>
  <c r="M19" i="2"/>
  <c r="M20" i="2"/>
  <c r="M21" i="2"/>
  <c r="M22" i="2"/>
  <c r="M23" i="2"/>
  <c r="M24" i="2"/>
  <c r="M25" i="2"/>
  <c r="M26" i="2"/>
  <c r="M27" i="2"/>
  <c r="M28" i="2"/>
  <c r="M8" i="3" l="1"/>
  <c r="M7" i="2"/>
</calcChain>
</file>

<file path=xl/sharedStrings.xml><?xml version="1.0" encoding="utf-8"?>
<sst xmlns="http://schemas.openxmlformats.org/spreadsheetml/2006/main" count="2451" uniqueCount="633">
  <si>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</si>
  <si>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</si>
  <si>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</si>
  <si>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</si>
  <si>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</si>
  <si>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</si>
  <si>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</si>
  <si>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</si>
  <si>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</si>
  <si>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</si>
  <si>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</si>
  <si>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</si>
  <si>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</si>
  <si>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</si>
  <si>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</si>
  <si>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</si>
  <si>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</si>
  <si>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</si>
  <si>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</si>
  <si>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</si>
  <si>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</si>
  <si>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</si>
  <si>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</si>
  <si>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</si>
  <si>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</si>
  <si>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</si>
  <si>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</si>
  <si>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</si>
  <si>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</si>
  <si>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</si>
  <si>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</si>
  <si>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</si>
  <si>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</si>
  <si>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</si>
  <si>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</si>
  <si>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</si>
  <si>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</si>
  <si>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</si>
  <si>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</si>
  <si>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</si>
  <si>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</si>
  <si>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</si>
  <si>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</si>
  <si>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</si>
  <si>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</si>
  <si>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Předpokládaný termín realizace </t>
    </r>
    <r>
      <rPr>
        <i/>
        <sz val="10"/>
        <color rgb="FF000000"/>
        <rFont val="Calibri"/>
        <family val="2"/>
        <charset val="238"/>
      </rPr>
      <t>měsíc, rok</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</si>
  <si>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</si>
  <si>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</si>
  <si>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</si>
  <si>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</si>
  <si>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</si>
  <si>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</si>
  <si>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</si>
  <si>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</si>
  <si>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</si>
  <si>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</si>
  <si>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</si>
  <si>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</si>
  <si>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</si>
  <si>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</si>
  <si>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</si>
  <si>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</si>
  <si>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</si>
  <si>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</si>
  <si>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</si>
  <si>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</si>
  <si>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</si>
  <si>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</si>
  <si>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</si>
  <si>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</si>
  <si>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</si>
  <si>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</si>
  <si>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</si>
  <si>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</si>
  <si>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</si>
  <si>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</si>
  <si>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</si>
  <si>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</si>
  <si>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</si>
  <si>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</si>
  <si>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</si>
  <si>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</si>
  <si>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</si>
  <si>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</si>
  <si>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</si>
  <si>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</si>
  <si>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</si>
  <si>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</si>
  <si>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</si>
  <si>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</si>
  <si>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</si>
  <si>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</si>
  <si>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</si>
  <si>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</si>
  <si>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</si>
  <si>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</si>
  <si>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</si>
  <si>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</si>
  <si>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</si>
  <si>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</si>
  <si>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</si>
  <si>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</si>
  <si>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</si>
  <si>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</si>
  <si>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</si>
  <si>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</si>
  <si>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</si>
  <si>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</si>
  <si>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</si>
  <si>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</si>
  <si>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</si>
  <si>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</si>
  <si>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</si>
  <si>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</si>
  <si>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</si>
  <si>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</si>
  <si>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</si>
  <si>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</si>
  <si>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</si>
  <si>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</si>
  <si>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</si>
  <si>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</si>
  <si>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</si>
  <si>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</si>
  <si>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</si>
  <si>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</si>
  <si>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</si>
  <si>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</si>
  <si>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</si>
  <si>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</si>
  <si>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</si>
  <si>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</si>
  <si>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</si>
  <si>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</si>
  <si>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</si>
  <si>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</si>
  <si>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</si>
  <si>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</si>
  <si>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</si>
  <si>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</si>
  <si>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</si>
  <si>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</si>
  <si>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</si>
  <si>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</si>
  <si>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</si>
  <si>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</si>
  <si>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</si>
  <si>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</si>
  <si>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</si>
  <si>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</si>
  <si>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</si>
  <si>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</si>
  <si>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</si>
  <si>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</si>
  <si>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</si>
  <si>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</si>
  <si>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</si>
  <si>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</si>
  <si>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</si>
  <si>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</si>
  <si>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</si>
  <si>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</si>
  <si>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</si>
  <si>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</si>
  <si>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</si>
  <si>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</si>
  <si>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</si>
  <si>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</si>
  <si>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</si>
  <si>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</si>
  <si>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</si>
  <si>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</si>
  <si>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</si>
  <si>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</si>
  <si>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</si>
  <si>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</si>
  <si>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</si>
  <si>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ZŠ a MŠ Choustník</t>
  </si>
  <si>
    <t>Obec Choustník</t>
  </si>
  <si>
    <t>47 26 80 34</t>
  </si>
  <si>
    <t>Přístavba a vybavení ZŠ</t>
  </si>
  <si>
    <t>Choustník</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</si>
  <si>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</si>
  <si>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</si>
  <si>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</si>
  <si>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</si>
  <si>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</si>
  <si>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</si>
  <si>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</si>
  <si>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</si>
  <si>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</si>
  <si>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</si>
  <si>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</si>
  <si>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</si>
  <si>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</si>
  <si>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</si>
  <si>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</si>
  <si>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</si>
  <si>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</si>
  <si>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</si>
  <si>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</si>
  <si>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</si>
  <si>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</si>
  <si>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</si>
  <si>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</si>
  <si>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</si>
  <si>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</si>
  <si>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Bechyně</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</si>
  <si>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</si>
  <si>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</si>
  <si>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</si>
  <si>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</si>
  <si>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</si>
  <si>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</si>
  <si>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</si>
  <si>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</si>
  <si>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</si>
  <si>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</si>
  <si>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</si>
  <si>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</si>
  <si>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</si>
  <si>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</si>
  <si>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</si>
  <si>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</si>
  <si>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</si>
  <si>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</si>
  <si>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</si>
  <si>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</si>
  <si>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</si>
  <si>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</si>
  <si>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</si>
  <si>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</si>
  <si>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</si>
  <si>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</si>
  <si>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</si>
  <si>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</si>
  <si>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</si>
  <si>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</si>
  <si>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</si>
  <si>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</si>
  <si>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</si>
  <si>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</si>
  <si>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</si>
  <si>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</si>
  <si>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</si>
  <si>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</si>
  <si>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</si>
  <si>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</si>
  <si>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</si>
  <si>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</si>
  <si>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</si>
  <si>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</si>
  <si>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</si>
  <si>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</si>
  <si>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Zpracovaný výběr IT techniky</t>
  </si>
  <si>
    <t>Budování zázemí ŠD a ŠK</t>
  </si>
  <si>
    <t>Vybudování zázemí pro jedno ze 4 oddělení ŠD, modernizace venkovních prostor - zázemí pro ŠK.</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</si>
  <si>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</si>
  <si>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</si>
  <si>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</si>
  <si>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</si>
  <si>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</si>
  <si>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</si>
  <si>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</si>
  <si>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</si>
  <si>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</si>
  <si>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</si>
  <si>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</si>
  <si>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</si>
  <si>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</si>
  <si>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</si>
  <si>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</si>
  <si>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</si>
  <si>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</si>
  <si>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</si>
  <si>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</si>
  <si>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</si>
  <si>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</si>
  <si>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</si>
  <si>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Vybudování nové jazykové učebny</t>
  </si>
  <si>
    <t>Celková rekonstrukce vývařovny</t>
  </si>
  <si>
    <t>Vybavení ŠD novým nábytkem</t>
  </si>
  <si>
    <t>vybavení ŠD</t>
  </si>
  <si>
    <t>Vybudování a vybavení keramické dílny</t>
  </si>
  <si>
    <t>vybudování a vybavení keramické dílny</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</si>
  <si>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</si>
  <si>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</si>
  <si>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</si>
  <si>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</si>
  <si>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</si>
  <si>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</si>
  <si>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</si>
  <si>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</si>
  <si>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</si>
  <si>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</si>
  <si>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</si>
  <si>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</si>
  <si>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</si>
  <si>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</si>
  <si>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</si>
  <si>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</si>
  <si>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</si>
  <si>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</si>
  <si>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</si>
  <si>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</si>
  <si>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</si>
  <si>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</si>
  <si>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</si>
  <si>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</si>
  <si>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</si>
  <si>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</si>
  <si>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</si>
  <si>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</si>
  <si>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</si>
  <si>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</si>
  <si>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</si>
  <si>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</si>
  <si>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</si>
  <si>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</si>
  <si>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</si>
  <si>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</si>
  <si>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</si>
  <si>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</si>
  <si>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</si>
  <si>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</si>
  <si>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</si>
  <si>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</si>
  <si>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</si>
  <si>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</si>
  <si>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</si>
  <si>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</si>
  <si>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</si>
  <si>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</si>
  <si>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</si>
  <si>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</si>
  <si>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</si>
  <si>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</si>
  <si>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</si>
  <si>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</si>
  <si>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</si>
  <si>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</si>
  <si>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</si>
  <si>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</si>
  <si>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110036271</t>
  </si>
  <si>
    <t>Každý má své místo</t>
  </si>
  <si>
    <t>Učíme hybridně</t>
  </si>
  <si>
    <t>Instalace zařízení pro hybridní (kombinovanou) výuku v kmenových třídách</t>
  </si>
  <si>
    <t>Buďme v kontaktu</t>
  </si>
  <si>
    <t>Udržíme se!</t>
  </si>
  <si>
    <t>Udržitelný rozvoj IT</t>
  </si>
  <si>
    <t>Družíme se v družině</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</si>
  <si>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</si>
  <si>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</si>
  <si>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</si>
  <si>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</si>
  <si>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</si>
  <si>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</si>
  <si>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</si>
  <si>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</si>
  <si>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</si>
  <si>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</si>
  <si>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</si>
  <si>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</si>
  <si>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</si>
  <si>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</si>
  <si>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</si>
  <si>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</si>
  <si>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</si>
  <si>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</si>
  <si>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</si>
  <si>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</si>
  <si>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</si>
  <si>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</si>
  <si>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</si>
  <si>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</si>
  <si>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</si>
  <si>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</si>
  <si>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Bezbariérové hřiště a zahrada</t>
  </si>
  <si>
    <t>Zřízení relaxační místnosti</t>
  </si>
  <si>
    <t>Umožnění využívání technologií ve všech učebnách</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</si>
  <si>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</si>
  <si>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</si>
  <si>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</si>
  <si>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</si>
  <si>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</si>
  <si>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</si>
  <si>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</si>
  <si>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</si>
  <si>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</si>
  <si>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</si>
  <si>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</si>
  <si>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</si>
  <si>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</si>
  <si>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</si>
  <si>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</si>
  <si>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</si>
  <si>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</si>
  <si>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</si>
  <si>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</si>
  <si>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</si>
  <si>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</si>
  <si>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</si>
  <si>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</si>
  <si>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</si>
  <si>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</si>
  <si>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</si>
  <si>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</si>
  <si>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</si>
  <si>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</si>
  <si>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</si>
  <si>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</si>
  <si>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</si>
  <si>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</si>
  <si>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</si>
  <si>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</si>
  <si>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</si>
  <si>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</si>
  <si>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</si>
  <si>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</si>
  <si>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</si>
  <si>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</si>
  <si>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</si>
  <si>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</si>
  <si>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</si>
  <si>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</si>
  <si>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</si>
  <si>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</si>
  <si>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</si>
  <si>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</si>
  <si>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</si>
  <si>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</si>
  <si>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</si>
  <si>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</si>
  <si>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</si>
  <si>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</si>
  <si>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</si>
  <si>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</si>
  <si>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</si>
  <si>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</si>
  <si>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</si>
  <si>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</si>
  <si>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</si>
  <si>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</si>
  <si>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</si>
  <si>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</si>
  <si>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duben 2023</t>
  </si>
  <si>
    <t>září 2024</t>
  </si>
  <si>
    <t>Mgr. Věra Komzáková</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</si>
  <si>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</si>
  <si>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</si>
  <si>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</si>
  <si>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</si>
  <si>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</si>
  <si>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</si>
  <si>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</si>
  <si>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Modernizace vnitřních prostor - zázemí pro pedagogy (sociální zařízení, úklidová místnost)</t>
  </si>
  <si>
    <t>Výměna počítačů a softwaru v počítačové učebně</t>
  </si>
  <si>
    <t>2021</t>
  </si>
  <si>
    <t>obec Želeč</t>
  </si>
  <si>
    <t>obec Sudoměřice u Bechyně</t>
  </si>
  <si>
    <t xml:space="preserve"> </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</si>
  <si>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</si>
  <si>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</si>
  <si>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</si>
  <si>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</si>
  <si>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</si>
  <si>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</si>
  <si>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</si>
  <si>
    <t>Vybudování jedné učebny a herny, kuchyňky, šatny, sociální zázemí a skladové prostory</t>
  </si>
  <si>
    <t>Učíme anglicky, německy a polytechnicky s IT</t>
  </si>
  <si>
    <t>Rekonstrukce, modernizace a vybavení odborných učeben cizích jazyků, polytechnického vzdělávání a digitálních technologií (informatiky)</t>
  </si>
  <si>
    <t>600001271</t>
  </si>
  <si>
    <t>Odborně, polytechnicky i volnočasově na Bolzanu</t>
  </si>
  <si>
    <t>Rekonstrukce, modernizace a vybavení odborných učeben cizích jazyků, polytechnického vzdělávání a digitálních technologií (informatiky); budování a modernizace zázemí pro pedagogické i nepedagogické pracovníky škol (kabinety, sborovny); budování vnitřní konektivity školy (LAN a WAN), včetně bezpečnostních prvků; udržitelný rozvoj IT;  budování zázemí pro školní družinu a školní klub</t>
  </si>
  <si>
    <t>Budování a modernizace zázemí pro pedagogické i nepedagogické pracovníky škol (kabinety, sborovny)</t>
  </si>
  <si>
    <t>Budování zázemí pro školní družinu a školní klub</t>
  </si>
  <si>
    <t>Výstavba tělocvičny při ZŠpřístavbu tělocvičny se zázemím o rozměrech cca 34 x 13 m, propojenou spojovací chodbou s objektem školy, vybavení tělocvičny, stavební úpravy ve stávajícím objektu školy související se zřízením nové jídelny, výdejny a přípravny jídel se zázemím v prostorách původní jídelny a tělocvičny, stavební úpravy ve stávajícím objektu školy související s napojením nového objektu přístavby tělocvičny, zřízení vsakovacích bloků na dešťovou vodu s přepadem do stávající přípojky na dešťovou vodu, odstranění dřevěné klubovny a dvou skladů pro nářadí na pozemku, zpevněných ploch a doskočiště s rozběhovou plochou, přemístění oblázkového hřiště s herními prvky</t>
  </si>
  <si>
    <t>Přístavba školní družiny a vybavení</t>
  </si>
  <si>
    <t>Vytvoření rozšířeného prostoru pro družinu + komunitní setkávání dětí se spec. vzděl. potřebami s jejich zdravými vrstevníky interaktivní hrací prvky, pohybové prvky, lavičky.</t>
  </si>
  <si>
    <t>Nákup digitálních technologií</t>
  </si>
  <si>
    <t xml:space="preserve">Pořízení mobilních dotykových displejů s motorovým pojezdem a interaktivních tabulí pro usnadnění naplnění speciálních vzdělávacích potřeb </t>
  </si>
  <si>
    <t>Zřízení relaxační místi k pokrytí potřeb dětí se spec. vzdělávacími potřebami a poruchami chování</t>
  </si>
  <si>
    <t>Vybudování zázemí pro pedagogické i nepedagogické pracovníky školy</t>
  </si>
  <si>
    <t>Vybudování zcela chybějícího zázemí a vybavení pedagogických i nepedagogických pracovníků školy - kabinety</t>
  </si>
  <si>
    <t>Vytvoření zázemí pro komunitní aktivity při ZŠ</t>
  </si>
  <si>
    <t>Vytvoření vnitřního i venkovního zázemí pro komunitní aktivity při ZŠ vedoucí k sociální inkluzi (př. venkovní hřiště, společenská  místnost)</t>
  </si>
  <si>
    <t>Konektivita učeben -zasíťování</t>
  </si>
  <si>
    <t>Zázemí pro pedagogické i nepedagogické pracovníky školy</t>
  </si>
  <si>
    <t>vybudování a modernizace kabinetů a šatny -  učitelů, prostor pro podpůrné role ve škole - provozní personál</t>
  </si>
  <si>
    <t>Modernizace a vybavení odborné učebny ICT a polytechnického vzdělávání</t>
  </si>
  <si>
    <t>modernizace a vybavení stávající učebny ICT pro možnosti výuky polytechnického vzdělávání a práci s digitálními technologiemi pro formální i zájmové vzdělávání</t>
  </si>
  <si>
    <t>Vybudování venkovního bezbariérového  zázemí pro komunitní aktivity při ZŠ</t>
  </si>
  <si>
    <t>vybudování venkovního veřejně přístupného bezbariérového sportoviště</t>
  </si>
  <si>
    <t>Vybudování zázemí pro žáky se speciálními vzdělávacími potřebami</t>
  </si>
  <si>
    <t>vybudování reedukační učebny a klidové zóny, nákup didaktických pomůcek</t>
  </si>
  <si>
    <t>Vybudování zázemí pro školní družiny</t>
  </si>
  <si>
    <t>potřeba doplnění vybavení, nábytku, pomůcek, herních a didaktických prvků, venkovní sklad</t>
  </si>
  <si>
    <t xml:space="preserve">Vybudování venkovního zázemí, jako centra vzdělanosti a komunitních aktivit </t>
  </si>
  <si>
    <t>vybudování společenské místnosti, bezbariérového přístupu, přístřešku pro cyklisty, úprava chodníků a oplocení</t>
  </si>
  <si>
    <t xml:space="preserve">Vybudování a vybavení venkovní učebny pro přírodní vědy, polytechnické  vzdělávání a cizí jazyky </t>
  </si>
  <si>
    <t>vybudování a vybavení venkovní učebny pro výuku přírodních věd a polytechnického a jazykového vzdělávání</t>
  </si>
  <si>
    <t>zpracováváse PD</t>
  </si>
  <si>
    <t xml:space="preserve">Rekonstrukce a přístavba školní kuchyně, včetně zázemí pro pedagogické i nepedagogické pracovníky   </t>
  </si>
  <si>
    <t>přístavba školní kuchyně, kabinet pro pedagogické pracovníky, prostory pro nepedagogické pracovníky</t>
  </si>
  <si>
    <t>Rekonstrukce školské infrastruktury a vybudování bezbariérového přístupu do MŠ</t>
  </si>
  <si>
    <t>rekonstrukce výdejny stravy, sociálního a hygienického zázemí, revize osvětlení, vybudování bezbariérového přístupu, zázemí pro ukládání školních pomůcek</t>
  </si>
  <si>
    <t>záměr projektu</t>
  </si>
  <si>
    <t>2027</t>
  </si>
  <si>
    <t>Školní jídelna</t>
  </si>
  <si>
    <t>Vybudování zahrady</t>
  </si>
  <si>
    <t>Vybudování kmenových tříd 1. stupeň</t>
  </si>
  <si>
    <t>Vybudování  šaten</t>
  </si>
  <si>
    <t>Vybudování  tělocvičny včetně vybavení</t>
  </si>
  <si>
    <t>Vybudování  zahrady</t>
  </si>
  <si>
    <t>Vybudování  školní jídelny</t>
  </si>
  <si>
    <t>leden 23</t>
  </si>
  <si>
    <t>prosinec 26</t>
  </si>
  <si>
    <t xml:space="preserve">Moderně, bezpečně a hravě </t>
  </si>
  <si>
    <t xml:space="preserve">Škola na zahradě, škola venku </t>
  </si>
  <si>
    <t xml:space="preserve">Realizace venkovní učebny, která by sloužila pro výuku obou stupňů, umístění na pozemku u školy; oprava stávajícího oplocení kolem hříště, kurtů a školní zahrady. Zbudování zadních vrat na kurty a hřiště. obnova herních prvků na školním hřišti. </t>
  </si>
  <si>
    <t>Moderní družina</t>
  </si>
  <si>
    <t xml:space="preserve">Rozšíření stávajících prostor školy o místnosti pro školní družinu (družina nemá žádný vlastní prostor). Vybudování komunitního centra pro podporu a rozvoj sociální inkluze v míste školy, školní knihovna, rozšíření prostor pro společné setkávání žáků. </t>
  </si>
  <si>
    <t>Vybudování nových učeben – polytechnická učebna, fyzikální učebna, výtvarná učebna, zázemí družiny a školního klubu s příslušenstvím. Bezbariérovost, konektivita.</t>
  </si>
  <si>
    <t>Výstavba tělocvičny při ZŠ</t>
  </si>
  <si>
    <r>
      <t xml:space="preserve">Výdaje projektu  </t>
    </r>
    <r>
      <rPr>
        <sz val="10"/>
        <rFont val="Calibri"/>
        <family val="2"/>
      </rPr>
      <t xml:space="preserve">v Kč </t>
    </r>
    <r>
      <rPr>
        <i/>
        <vertAlign val="superscript"/>
        <sz val="10"/>
        <rFont val="Calibri"/>
        <family val="2"/>
      </rPr>
      <t>1)</t>
    </r>
  </si>
  <si>
    <r>
      <t xml:space="preserve">Předpokládaný termín realizace </t>
    </r>
    <r>
      <rPr>
        <i/>
        <sz val="10"/>
        <rFont val="Calibri"/>
        <family val="2"/>
      </rPr>
      <t>měsíc, rok</t>
    </r>
  </si>
  <si>
    <r>
      <t>Typ projektu</t>
    </r>
    <r>
      <rPr>
        <sz val="10"/>
        <rFont val="Calibri"/>
        <family val="2"/>
      </rPr>
      <t xml:space="preserve"> </t>
    </r>
    <r>
      <rPr>
        <vertAlign val="superscript"/>
        <sz val="10"/>
        <rFont val="Calibri"/>
        <family val="2"/>
      </rPr>
      <t>2)</t>
    </r>
  </si>
  <si>
    <r>
      <t>přírodní vědy</t>
    </r>
    <r>
      <rPr>
        <vertAlign val="superscript"/>
        <sz val="10"/>
        <rFont val="Calibri"/>
        <family val="2"/>
      </rPr>
      <t>3)</t>
    </r>
    <r>
      <rPr>
        <sz val="10"/>
        <rFont val="Calibri"/>
        <family val="2"/>
      </rPr>
      <t xml:space="preserve"> 
</t>
    </r>
  </si>
  <si>
    <r>
      <t>polytech. vzdělávání</t>
    </r>
    <r>
      <rPr>
        <vertAlign val="superscript"/>
        <sz val="10"/>
        <rFont val="Calibri"/>
        <family val="2"/>
      </rPr>
      <t>4)</t>
    </r>
  </si>
  <si>
    <r>
      <t>práce s digi. tech.</t>
    </r>
    <r>
      <rPr>
        <vertAlign val="superscript"/>
        <sz val="10"/>
        <rFont val="Calibri"/>
        <family val="2"/>
      </rPr>
      <t xml:space="preserve">5)
</t>
    </r>
  </si>
  <si>
    <r>
      <t xml:space="preserve">Vybudování venkovní učebny z dřevěného materiálu, </t>
    </r>
    <r>
      <rPr>
        <sz val="10"/>
        <rFont val="Calibri"/>
        <family val="2"/>
        <scheme val="minor"/>
      </rPr>
      <t>využití přírodních materiálů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r>
  </si>
  <si>
    <t>Budování vnitřní konektivity školy (LAN a WAN), včetně bezpečnostních prvků</t>
  </si>
  <si>
    <r>
      <t xml:space="preserve">Výdaje projektu </t>
    </r>
    <r>
      <rPr>
        <sz val="10"/>
        <rFont val="Calibri"/>
        <family val="2"/>
      </rPr>
      <t xml:space="preserve">v Kč </t>
    </r>
    <r>
      <rPr>
        <vertAlign val="superscript"/>
        <sz val="10"/>
        <rFont val="Calibri"/>
        <family val="2"/>
      </rPr>
      <t>1)</t>
    </r>
  </si>
  <si>
    <r>
      <t>navýšení kapacity MŠ / novostavba MŠ</t>
    </r>
    <r>
      <rPr>
        <vertAlign val="superscript"/>
        <sz val="10"/>
        <rFont val="Calibri"/>
        <family val="2"/>
      </rPr>
      <t>3)</t>
    </r>
    <r>
      <rPr>
        <sz val="10"/>
        <rFont val="Calibri"/>
        <family val="2"/>
      </rPr>
      <t xml:space="preserve"> </t>
    </r>
  </si>
  <si>
    <r>
      <t>zajištění hygienických požadavků u MŠ, kde jsou nedostatky identifikovány KHS</t>
    </r>
    <r>
      <rPr>
        <vertAlign val="superscript"/>
        <sz val="10"/>
        <rFont val="Calibri"/>
        <family val="2"/>
      </rPr>
      <t>4)</t>
    </r>
  </si>
  <si>
    <t>Navýšení kapacity MŠ  – vybudování nových dvou tříd vč. sociálního zázemí a školní jídelny – výdejny, zázemí pro pedagogické a nepedagogické pracovníky</t>
  </si>
  <si>
    <t>Navýšení kapacity MŠ  – vybudování  nových dvou tříd vč. sociálního zázemí a školní jídelny – výdejny, zázemí pro pedagogické a nepedagogické pracovníky</t>
  </si>
  <si>
    <t>Přístavba a vybavení odborných učeben Choustník</t>
  </si>
  <si>
    <t>prosinec 2026</t>
  </si>
  <si>
    <t>Celková modernizace jazykové učebny, konektivita školy, bezbariérový přístup (samoobslužný schodolez), vybudování bezbariérového WC</t>
  </si>
  <si>
    <t xml:space="preserve">Rozšíření (přístavba prostor) budovy mateřské školy za účelem zvýšení kapacity. Navýšení počtu tříd pro děti a prostoru pro personální zajištění chodu školy (kabinet pro pedagogy, úklidové místnosti, sklad provozních potřeb, sociální zařízení), obnova dětského hřiště  (herních a didaktických prvků), obnova podloží hřiště, zastínění hřiště. </t>
  </si>
  <si>
    <t>Vybudování dvou kmenových učeben příp. tělocvičny</t>
  </si>
  <si>
    <t>Vybudování dvou kmenových učeben jako přístavba na stávající budovu 1. stupně školy. Další možností by bylo ve staných prostorech vybudovat malou odlehčovací tělocvičnu příp. tělocvičny</t>
  </si>
  <si>
    <t>zpracování záměru projektu</t>
  </si>
  <si>
    <t>Základní škola Sezimovo Ústí, Švehlova 111, okres Tábor</t>
  </si>
  <si>
    <t>Vybudování interaktivního venkovního prostoru v átriu školy</t>
  </si>
  <si>
    <t>Využití venkovního prostoru pro vzdělávání žáků i pro volnočasové aktivity ŠD</t>
  </si>
  <si>
    <t>Rekonstrukce šaten a sociálního zařízení  u tělocvičny</t>
  </si>
  <si>
    <t>PD není zpracována</t>
  </si>
  <si>
    <t>Vybudování prostoru pro vzdělávání a volnočasové aktivity, možné využití i pro ŠD a mimožákovskou veřejnost.</t>
  </si>
  <si>
    <t>leden 2025</t>
  </si>
  <si>
    <t>Základní škola a Mateřská škola Sezimovo Ústí, 9.května 489, okres Tábor</t>
  </si>
  <si>
    <t>Rekonstrukce odborných učeben</t>
  </si>
  <si>
    <t>Celková rekonstrukce dílny, kabinetu, reedukační učebny a 2 cvičných kuchyněk pro výuku</t>
  </si>
  <si>
    <t>Učebna určená k přírodovědnému a polytechnickému vzdělávání</t>
  </si>
  <si>
    <t>Vybudování odborné učebny na venkovním prostoru školy, využití k přírodovědnému a polytechnickému vzdělávání pro žáky školy, využití i pro účastníky ŠD. Vzdělávací oblasti RVP:Člověk a jeho svět, člověk a práce, enviromentální výchova.</t>
  </si>
  <si>
    <t>podzim 2023</t>
  </si>
  <si>
    <t>PD se zpracovává</t>
  </si>
  <si>
    <t>leden 24</t>
  </si>
  <si>
    <t>srpen 25</t>
  </si>
  <si>
    <t>prosinec 24</t>
  </si>
  <si>
    <t>Celoroční přírodní učebna</t>
  </si>
  <si>
    <t xml:space="preserve">Vybudování přírodní učebny z modřínového dřeva včetně vybavení k celoročnímu provozu.                                                       Využití učebny pro účely předškolního vzdělávání v přímé interakci s přírodou.                  </t>
  </si>
  <si>
    <t>brezen 2024</t>
  </si>
  <si>
    <t>Digitalizace a zvyšování kompetencí ve výuce informatiky a přírodovědy - pořízení HW, SW a centrální správy</t>
  </si>
  <si>
    <t>digitalizace a zvyšování kompetencí ve výuce informatiky a přírodovědy - pořízení HW, SW a centrální správy</t>
  </si>
  <si>
    <t>6 000 000</t>
  </si>
  <si>
    <t>Venkovní učebna, relaxační prostor</t>
  </si>
  <si>
    <t xml:space="preserve">vybudování nové učebny včetně zázemí v areálu školy, včetně vybavení </t>
  </si>
  <si>
    <t>2 400 000</t>
  </si>
  <si>
    <t>Polytechnická dílna (keramická dílna, výtvarný ateliér)</t>
  </si>
  <si>
    <t>1 700 000</t>
  </si>
  <si>
    <t>Polytechnická dílna (cvičná kuchyně)</t>
  </si>
  <si>
    <t>700 000</t>
  </si>
  <si>
    <t>Zázemí pro pedagogické pracovníky II. stupně - sborovna v budově SŠ</t>
  </si>
  <si>
    <t>Zázemí pro pedagogické pracovníky I. stupně - sborovna v přízemí v budově NŠ</t>
  </si>
  <si>
    <t>1 200 000</t>
  </si>
  <si>
    <t>Zázemí pro pedagogické pracovníky I. stupně - sborovna v 1. patře v budově NŠ</t>
  </si>
  <si>
    <t>Zázemí pro nepedagogické pracovníky - kancelář v budově SŠ</t>
  </si>
  <si>
    <t>Zázemí pro pedagogické pracovníky - kancelář ředitele v budově SŠ</t>
  </si>
  <si>
    <t>400 000</t>
  </si>
  <si>
    <t>Zázemí pro nepedagogické pracovníky - kancelář ekonomky, zasedací místnost v budově SŠ</t>
  </si>
  <si>
    <t>1 400 000</t>
  </si>
  <si>
    <t>Polytechnická učebna - fyzika, matematika</t>
  </si>
  <si>
    <t>2 100 000</t>
  </si>
  <si>
    <t>Polytechnická učebna - přírodopis, chemie</t>
  </si>
  <si>
    <t>rekonstrukce školní kuchyně</t>
  </si>
  <si>
    <t>Vybudování topné soustavy</t>
  </si>
  <si>
    <t xml:space="preserve">Modernizace jazykové učebny  a zajištění konektivity na ZŠ Školní 293 </t>
  </si>
  <si>
    <r>
      <t xml:space="preserve">Zpracovaná PD, </t>
    </r>
    <r>
      <rPr>
        <strike/>
        <sz val="10"/>
        <rFont val="Calibri"/>
        <family val="2"/>
        <charset val="238"/>
      </rPr>
      <t xml:space="preserve">probíhá </t>
    </r>
    <r>
      <rPr>
        <sz val="10"/>
        <rFont val="Calibri"/>
        <family val="2"/>
      </rPr>
      <t>nacenění</t>
    </r>
  </si>
  <si>
    <r>
      <t xml:space="preserve">Modernizace učebny pro výuku IT </t>
    </r>
    <r>
      <rPr>
        <sz val="10"/>
        <rFont val="Calibri"/>
        <family val="2"/>
        <charset val="238"/>
      </rPr>
      <t>přírodních věd</t>
    </r>
  </si>
  <si>
    <r>
      <t>Podpora práce s dig. technologiemi, nákup PC, NT; dále SW a HW nezbytný pro výuku robotiky</t>
    </r>
    <r>
      <rPr>
        <sz val="10"/>
        <rFont val="Calibri"/>
        <family val="2"/>
        <charset val="238"/>
      </rPr>
      <t>, modernizace zázemí, včetně kabinetů.</t>
    </r>
  </si>
  <si>
    <r>
      <t xml:space="preserve">přestavba a nové vybavení učebny robotiky </t>
    </r>
    <r>
      <rPr>
        <sz val="10"/>
        <rFont val="Calibri"/>
        <family val="2"/>
        <charset val="238"/>
      </rPr>
      <t>a dalších předmětů</t>
    </r>
  </si>
  <si>
    <r>
      <t xml:space="preserve">přestavba a nové vybavení jazykové učebny </t>
    </r>
    <r>
      <rPr>
        <sz val="10"/>
        <rFont val="Calibri"/>
        <family val="2"/>
        <charset val="238"/>
      </rPr>
      <t>a dalších předmětů</t>
    </r>
  </si>
  <si>
    <t xml:space="preserve">Modernizace budovy a vnitřního prostředí školy (vybavení učebny ICT a školní dílny, mobilní učebna ICT, konektivita školy, kabinety, ŠPP, školní klub, jídelna a rozšíření cvičné kuchyňky pro žáky) - zřízení a doplnění vybavení jednotlivých prostor nábytkem, pomůckami, didaktickými prvky, dobíjecí stanice k mobilním ICT zařízením, výměna oken a dveří v jídelně, zřízení zázemí ŠPP. </t>
  </si>
  <si>
    <t>Základní škola Františka Křižíka Bechyně, Libušina 164</t>
  </si>
  <si>
    <t xml:space="preserve">Konektivita školy a modernizace vybavení Základní školy Františka Křižíka Bechyně </t>
  </si>
  <si>
    <t>Zajištění konektivity školy a modernizace vybavení a výpočetní techniky, bezbariérovost 3. np (nákup schodolezu). Modernizace 3 oddělení školní družiny (nákup nábytku a vybavení) a vybudování školního poradenského pracoviště a prostoru pro žáky se speciálními vzdělávacími potřebami ( klidové zóny, reedukační učebna).</t>
  </si>
  <si>
    <t>11/2024-3/2025 vybavení učebny ICT a dílny nábytkem a pomůckami. Zázemí ŠPP dovybaveno nábytkem. Celkem za cca 1,5mil.Kč.</t>
  </si>
  <si>
    <t>9/2024 oprava oplocení kurtů a nové oplocení za školou.</t>
  </si>
  <si>
    <t xml:space="preserve">Základní škola a Mateřská škola Opařany </t>
  </si>
  <si>
    <t xml:space="preserve">Obec Opařany </t>
  </si>
  <si>
    <t>Přístavba MŠ Opařany 165</t>
  </si>
  <si>
    <t xml:space="preserve">Opařany </t>
  </si>
  <si>
    <t xml:space="preserve">Navýšení kapacity MŠ - rozšíření formou přístavby o další oddělení - přístavba k stávající budově. </t>
  </si>
  <si>
    <t>IV.2025</t>
  </si>
  <si>
    <t>XII.2025</t>
  </si>
  <si>
    <t xml:space="preserve"> výběr dodavatele </t>
  </si>
  <si>
    <t>Vybudování polytechnické dílny na zahradě MŠ</t>
  </si>
  <si>
    <t>Realizace vodního herního prvku</t>
  </si>
  <si>
    <t>Modernizace MŠ</t>
  </si>
  <si>
    <t>Výměna stávající sanity a  obkladů dětských umýváren ve dvou třídách</t>
  </si>
  <si>
    <t>Modernizace ŠJ</t>
  </si>
  <si>
    <t>Konvektomat</t>
  </si>
  <si>
    <t>Základní škola Chýnov, okres Tábor</t>
  </si>
  <si>
    <t>Město Chýnov</t>
  </si>
  <si>
    <t>Modernizace školní zahrady</t>
  </si>
  <si>
    <t>Doplnění herních prvků na školní zahradě</t>
  </si>
  <si>
    <t>Stavební úpravy šaten</t>
  </si>
  <si>
    <t>Přeměna šaten ve vstupní vestibul</t>
  </si>
  <si>
    <t>Obnova oplocení</t>
  </si>
  <si>
    <t>Rekonsrukce historického oplocení budovy  školy</t>
  </si>
  <si>
    <t>2026</t>
  </si>
  <si>
    <t>Rekonstrukce učebny</t>
  </si>
  <si>
    <t>Rekonstrukce cvičné kuchyňky</t>
  </si>
  <si>
    <t>Nové kabinety</t>
  </si>
  <si>
    <t>Modernizace kabinetů Ch a 1. stupně</t>
  </si>
  <si>
    <t>2025</t>
  </si>
  <si>
    <t>Úprava školní jídelny</t>
  </si>
  <si>
    <t>Rekonstrukce školní jídelny</t>
  </si>
  <si>
    <t>Modernizace učebny ICT</t>
  </si>
  <si>
    <t>Vybavení učebny novým HW, SW, zázemí</t>
  </si>
  <si>
    <t>Schváleno v Táboře dne 25. 4. 2025 "Řídící výbor MAP ORP Tábor"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</si>
</sst>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
    <numFmt numFmtId="165" formatCode="[$-405]mmmm\ yy;@"/>
    <numFmt numFmtId="166" formatCode="[$-405]d/m/yyyy"/>
    <numFmt numFmtId="167" formatCode="[$-405]mmm/yy"/>
    <numFmt numFmtId="168" formatCode="[$-405]mmmm\ yy"/>
  </numFmts>
  <fonts count="47">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b/>
      <sz val="14"/>
      <color rgb="FF000000"/>
      <name val="Calibri"/>
      <family val="2"/>
      <charset val="238"/>
    </font>
    <font>
      <b/>
      <sz val="10"/>
      <color rgb="FF000000"/>
      <name val="Calibri"/>
      <family val="2"/>
      <charset val="1"/>
    </font>
    <font>
      <b/>
      <sz val="1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8"/>
      <name val="Calibri"/>
      <family val="2"/>
      <charset val="238"/>
    </font>
    <font>
      <u/>
      <sz val="11"/>
      <color theme="10"/>
      <name val="Calibri"/>
      <family val="2"/>
      <charset val="238"/>
      <scheme val="minor"/>
    </font>
    <font>
      <sz val="10"/>
      <color rgb="FFFF0000"/>
      <name val="Calibri"/>
      <family val="2"/>
    </font>
    <font>
      <b/>
      <sz val="14"/>
      <name val="Calibri"/>
      <family val="2"/>
    </font>
    <font>
      <b/>
      <sz val="10"/>
      <name val="Calibri"/>
      <family val="2"/>
    </font>
    <font>
      <sz val="10"/>
      <name val="Calibri"/>
      <family val="2"/>
    </font>
    <font>
      <i/>
      <vertAlign val="superscript"/>
      <sz val="10"/>
      <name val="Calibri"/>
      <family val="2"/>
    </font>
    <font>
      <i/>
      <sz val="10"/>
      <name val="Calibri"/>
      <family val="2"/>
    </font>
    <font>
      <vertAlign val="superscript"/>
      <sz val="10"/>
      <name val="Calibri"/>
      <family val="2"/>
    </font>
    <font>
      <strike/>
      <sz val="10"/>
      <name val="Calibri"/>
      <family val="2"/>
    </font>
    <font>
      <sz val="10"/>
      <name val="Calibri"/>
      <family val="2"/>
      <scheme val="minor"/>
    </font>
    <font>
      <sz val="11"/>
      <name val="Calibri"/>
      <family val="2"/>
    </font>
    <font>
      <sz val="9"/>
      <name val="Calibri"/>
      <family val="2"/>
    </font>
    <font>
      <strike/>
      <sz val="9"/>
      <name val="Calibri"/>
      <family val="2"/>
    </font>
    <font>
      <strike/>
      <sz val="10"/>
      <color rgb="FFFF0000"/>
      <name val="Calibri"/>
      <family val="2"/>
    </font>
    <font>
      <sz val="10"/>
      <name val="Calibri"/>
      <family val="2"/>
      <charset val="1"/>
    </font>
    <font>
      <sz val="10"/>
      <name val="Calibri"/>
      <family val="2"/>
      <charset val="238"/>
      <scheme val="minor"/>
    </font>
    <font>
      <sz val="9"/>
      <name val="Calibri2"/>
    </font>
    <font>
      <b/>
      <sz val="10"/>
      <name val="Calibri"/>
      <family val="2"/>
      <charset val="238"/>
      <scheme val="minor"/>
    </font>
    <font>
      <strike/>
      <sz val="10"/>
      <name val="Calibri"/>
      <family val="2"/>
      <charset val="238"/>
    </font>
    <font>
      <sz val="10"/>
      <name val="Calibri"/>
      <family val="2"/>
      <charset val="238"/>
    </font>
    <font>
      <sz val="9"/>
      <color rgb="FFFF0000"/>
      <name val="Calibri"/>
      <family val="2"/>
    </font>
    <font>
      <strike/>
      <sz val="9"/>
      <color rgb="FFFF0000"/>
      <name val="Calibri"/>
      <family val="2"/>
    </font>
    <font>
      <sz val="11"/>
      <color rgb="FFFF0000"/>
      <name val="Calibri"/>
      <family val="2"/>
    </font>
    <font>
      <sz val="10"/>
      <color rgb="FFFF0000"/>
      <name val="Calibri"/>
      <family val="2"/>
      <scheme val="minor"/>
    </font>
  </fonts>
  <fills count="6">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
      <patternFill patternType="solid">
        <fgColor theme="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
      <left style="medium">
        <color auto="1"/>
      </left>
      <right/>
      <top style="thin">
        <color indexed="64"/>
      </top>
      <bottom/>
      <diagonal/>
    </border>
    <border>
      <left style="thin">
        <color rgb="FF000000"/>
      </left>
      <right style="thin">
        <color rgb="FF000000"/>
      </right>
      <top style="thin">
        <color rgb="FF000000"/>
      </top>
      <bottom/>
      <diagonal/>
    </border>
  </borders>
  <cellStyleXfs count="6">
    <xf numFmtId="0" fontId="0" fillId="0" borderId="0"/>
    <xf numFmtId="164" fontId="21" fillId="0" borderId="0" applyBorder="0" applyProtection="0"/>
    <xf numFmtId="0" fontId="8" fillId="0" borderId="0" applyBorder="0" applyProtection="0"/>
    <xf numFmtId="0" fontId="1" fillId="0" borderId="0"/>
    <xf numFmtId="0" fontId="23" fillId="0" borderId="0" applyNumberFormat="0" applyFill="0" applyBorder="0" applyAlignment="0" applyProtection="0"/>
    <xf numFmtId="9" fontId="1" fillId="0" borderId="0" applyFont="0" applyFill="0" applyBorder="0" applyAlignment="0" applyProtection="0"/>
  </cellStyleXfs>
  <cellXfs count="21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xf numFmtId="0" fontId="4" fillId="0" borderId="2" xfId="0" applyFont="1" applyBorder="1"/>
    <xf numFmtId="0" fontId="4" fillId="0" borderId="3" xfId="0" applyFont="1" applyBorder="1" applyAlignment="1">
      <alignment horizontal="center"/>
    </xf>
    <xf numFmtId="0" fontId="3" fillId="0" borderId="4" xfId="0" applyFont="1" applyBorder="1"/>
    <xf numFmtId="164" fontId="3" fillId="0" borderId="5" xfId="1" applyFont="1" applyBorder="1" applyAlignment="1" applyProtection="1">
      <alignment horizontal="center"/>
    </xf>
    <xf numFmtId="0" fontId="3" fillId="2" borderId="4" xfId="0" applyFont="1" applyFill="1" applyBorder="1"/>
    <xf numFmtId="0" fontId="0" fillId="2" borderId="0" xfId="0" applyFill="1"/>
    <xf numFmtId="164" fontId="3" fillId="2" borderId="5" xfId="1" applyFont="1" applyFill="1" applyBorder="1" applyAlignment="1" applyProtection="1">
      <alignment horizontal="center"/>
    </xf>
    <xf numFmtId="0" fontId="3" fillId="3" borderId="4" xfId="0" applyFont="1" applyFill="1" applyBorder="1"/>
    <xf numFmtId="0" fontId="0" fillId="3" borderId="0" xfId="0" applyFill="1"/>
    <xf numFmtId="164" fontId="3" fillId="3" borderId="5" xfId="1" applyFont="1" applyFill="1" applyBorder="1" applyAlignment="1" applyProtection="1">
      <alignment horizontal="center"/>
    </xf>
    <xf numFmtId="0" fontId="3" fillId="3" borderId="6" xfId="0" applyFont="1" applyFill="1" applyBorder="1"/>
    <xf numFmtId="0" fontId="0" fillId="3" borderId="7" xfId="0" applyFill="1" applyBorder="1"/>
    <xf numFmtId="164" fontId="3" fillId="3" borderId="8" xfId="1" applyFont="1" applyFill="1" applyBorder="1" applyAlignment="1" applyProtection="1">
      <alignment horizontal="center"/>
    </xf>
    <xf numFmtId="49" fontId="3" fillId="0" borderId="0" xfId="0" applyNumberFormat="1" applyFont="1"/>
    <xf numFmtId="0" fontId="6" fillId="0" borderId="0" xfId="0" applyFont="1"/>
    <xf numFmtId="0" fontId="7" fillId="0" borderId="0" xfId="2" applyFont="1" applyBorder="1" applyProtection="1"/>
    <xf numFmtId="0" fontId="9" fillId="0" borderId="0" xfId="0" applyFont="1"/>
    <xf numFmtId="0" fontId="0" fillId="0" borderId="0" xfId="0" applyProtection="1">
      <protection locked="0"/>
    </xf>
    <xf numFmtId="3" fontId="0" fillId="0" borderId="0" xfId="0" applyNumberFormat="1" applyProtection="1">
      <protection locked="0"/>
    </xf>
    <xf numFmtId="0" fontId="3" fillId="0" borderId="0" xfId="0" applyFont="1" applyProtection="1">
      <protection locked="0"/>
    </xf>
    <xf numFmtId="0" fontId="5" fillId="0" borderId="0" xfId="0" applyFont="1" applyProtection="1">
      <protection locked="0"/>
    </xf>
    <xf numFmtId="3" fontId="3" fillId="0" borderId="0" xfId="0" applyNumberFormat="1" applyFont="1" applyProtection="1">
      <protection locked="0"/>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2" fillId="0" borderId="18" xfId="0" applyFont="1" applyBorder="1" applyAlignment="1" applyProtection="1">
      <alignment horizontal="center" wrapText="1"/>
      <protection locked="0"/>
    </xf>
    <xf numFmtId="0" fontId="12" fillId="0" borderId="36" xfId="0" applyFont="1" applyBorder="1" applyAlignment="1" applyProtection="1">
      <alignment wrapText="1"/>
      <protection locked="0"/>
    </xf>
    <xf numFmtId="0" fontId="12" fillId="0" borderId="17" xfId="0" applyFont="1" applyBorder="1" applyAlignment="1" applyProtection="1">
      <alignment wrapText="1"/>
      <protection locked="0"/>
    </xf>
    <xf numFmtId="0" fontId="12" fillId="0" borderId="37" xfId="0" applyFont="1" applyBorder="1" applyAlignment="1" applyProtection="1">
      <alignment wrapText="1"/>
      <protection locked="0"/>
    </xf>
    <xf numFmtId="0" fontId="12" fillId="0" borderId="18" xfId="0" applyFont="1" applyBorder="1" applyAlignment="1" applyProtection="1">
      <alignment wrapText="1"/>
      <protection locked="0"/>
    </xf>
    <xf numFmtId="3" fontId="12" fillId="0" borderId="18" xfId="0" applyNumberFormat="1" applyFont="1" applyBorder="1" applyAlignment="1" applyProtection="1">
      <alignment wrapText="1"/>
      <protection locked="0"/>
    </xf>
    <xf numFmtId="3" fontId="12" fillId="0" borderId="38" xfId="0" applyNumberFormat="1" applyFont="1" applyBorder="1" applyAlignment="1" applyProtection="1">
      <alignment wrapText="1"/>
      <protection locked="0"/>
    </xf>
    <xf numFmtId="0" fontId="0" fillId="0" borderId="18" xfId="0" applyBorder="1" applyAlignment="1" applyProtection="1">
      <alignment horizontal="center"/>
      <protection locked="0"/>
    </xf>
    <xf numFmtId="0" fontId="0" fillId="0" borderId="36" xfId="0" applyBorder="1" applyProtection="1">
      <protection locked="0"/>
    </xf>
    <xf numFmtId="0" fontId="0" fillId="0" borderId="17" xfId="0" applyBorder="1" applyProtection="1">
      <protection locked="0"/>
    </xf>
    <xf numFmtId="0" fontId="0" fillId="0" borderId="37"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8" xfId="0" applyNumberFormat="1" applyBorder="1" applyProtection="1">
      <protection locked="0"/>
    </xf>
    <xf numFmtId="0" fontId="0" fillId="0" borderId="15"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39" xfId="0" applyNumberFormat="1" applyBorder="1" applyProtection="1">
      <protection locked="0"/>
    </xf>
    <xf numFmtId="0" fontId="0" fillId="0" borderId="0" xfId="0" applyAlignment="1" applyProtection="1">
      <alignment horizontal="center"/>
      <protection locked="0"/>
    </xf>
    <xf numFmtId="3" fontId="12" fillId="0" borderId="37" xfId="0" applyNumberFormat="1" applyFont="1" applyBorder="1" applyAlignment="1" applyProtection="1">
      <alignment wrapText="1"/>
      <protection locked="0"/>
    </xf>
    <xf numFmtId="0" fontId="24" fillId="0" borderId="16" xfId="0" applyFont="1" applyBorder="1" applyAlignment="1" applyProtection="1">
      <alignment horizontal="center" vertical="center" wrapText="1"/>
      <protection locked="0"/>
    </xf>
    <xf numFmtId="3" fontId="24" fillId="0" borderId="16" xfId="0" applyNumberFormat="1" applyFont="1" applyBorder="1" applyAlignment="1" applyProtection="1">
      <alignment horizontal="center" vertical="center" wrapText="1"/>
      <protection locked="0"/>
    </xf>
    <xf numFmtId="0" fontId="26" fillId="0" borderId="13"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6" xfId="0" applyFont="1" applyBorder="1" applyAlignment="1" applyProtection="1">
      <alignment horizontal="center" vertical="center" wrapText="1"/>
      <protection locked="0"/>
    </xf>
    <xf numFmtId="3" fontId="27" fillId="0" borderId="16" xfId="0" applyNumberFormat="1" applyFont="1" applyBorder="1" applyAlignment="1" applyProtection="1">
      <alignment horizontal="center" vertical="center" wrapText="1"/>
      <protection locked="0"/>
    </xf>
    <xf numFmtId="49" fontId="27" fillId="0" borderId="16" xfId="0" applyNumberFormat="1" applyFont="1" applyBorder="1" applyAlignment="1" applyProtection="1">
      <alignment horizontal="center" vertical="center" wrapText="1"/>
      <protection locked="0"/>
    </xf>
    <xf numFmtId="0" fontId="31" fillId="0" borderId="16" xfId="0" applyFont="1" applyBorder="1" applyAlignment="1" applyProtection="1">
      <alignment horizontal="center" vertical="center" wrapText="1"/>
      <protection locked="0"/>
    </xf>
    <xf numFmtId="3" fontId="31" fillId="0" borderId="16" xfId="0" applyNumberFormat="1" applyFont="1" applyBorder="1" applyAlignment="1" applyProtection="1">
      <alignment horizontal="center" vertical="center" wrapText="1"/>
      <protection locked="0"/>
    </xf>
    <xf numFmtId="165" fontId="31" fillId="0" borderId="16" xfId="0" applyNumberFormat="1" applyFont="1" applyBorder="1" applyAlignment="1" applyProtection="1">
      <alignment horizontal="center" vertical="center" wrapText="1"/>
      <protection locked="0"/>
    </xf>
    <xf numFmtId="165" fontId="27" fillId="0" borderId="16" xfId="0" applyNumberFormat="1" applyFont="1" applyBorder="1" applyAlignment="1" applyProtection="1">
      <alignment horizontal="center" vertical="center" wrapText="1"/>
      <protection locked="0"/>
    </xf>
    <xf numFmtId="49" fontId="31" fillId="0" borderId="16" xfId="0" applyNumberFormat="1" applyFont="1" applyBorder="1" applyAlignment="1" applyProtection="1">
      <alignment horizontal="center" vertical="center" wrapText="1"/>
      <protection locked="0"/>
    </xf>
    <xf numFmtId="0" fontId="27" fillId="5" borderId="16" xfId="0" applyFont="1" applyFill="1" applyBorder="1" applyAlignment="1" applyProtection="1">
      <alignment horizontal="center" vertical="center" wrapText="1"/>
      <protection locked="0"/>
    </xf>
    <xf numFmtId="0" fontId="32" fillId="0" borderId="16" xfId="0" applyFont="1" applyBorder="1" applyAlignment="1" applyProtection="1">
      <alignment horizontal="center" vertical="center" wrapText="1"/>
      <protection locked="0"/>
    </xf>
    <xf numFmtId="3" fontId="32" fillId="0" borderId="16" xfId="0" applyNumberFormat="1" applyFont="1" applyBorder="1" applyAlignment="1" applyProtection="1">
      <alignment horizontal="center" vertical="center" wrapText="1"/>
      <protection locked="0"/>
    </xf>
    <xf numFmtId="165" fontId="32" fillId="0" borderId="16" xfId="0" applyNumberFormat="1"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3" fontId="26" fillId="0" borderId="16" xfId="0" applyNumberFormat="1"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3" fontId="27" fillId="0" borderId="17" xfId="0" applyNumberFormat="1" applyFont="1" applyBorder="1" applyAlignment="1" applyProtection="1">
      <alignment horizontal="center" vertical="center" wrapText="1"/>
      <protection locked="0"/>
    </xf>
    <xf numFmtId="49" fontId="27" fillId="0" borderId="17" xfId="0" applyNumberFormat="1" applyFont="1" applyBorder="1" applyAlignment="1" applyProtection="1">
      <alignment horizontal="center" vertical="center" wrapText="1"/>
      <protection locked="0"/>
    </xf>
    <xf numFmtId="0" fontId="27" fillId="0" borderId="29" xfId="0" applyFont="1" applyBorder="1" applyProtection="1">
      <protection locked="0"/>
    </xf>
    <xf numFmtId="0" fontId="27" fillId="0" borderId="30" xfId="0" applyFont="1" applyBorder="1" applyProtection="1">
      <protection locked="0"/>
    </xf>
    <xf numFmtId="0" fontId="27" fillId="0" borderId="31" xfId="0" applyFont="1" applyBorder="1" applyProtection="1">
      <protection locked="0"/>
    </xf>
    <xf numFmtId="166" fontId="27" fillId="0" borderId="30" xfId="0" applyNumberFormat="1" applyFont="1" applyBorder="1" applyProtection="1">
      <protection locked="0"/>
    </xf>
    <xf numFmtId="0" fontId="27" fillId="0" borderId="28" xfId="0" applyFont="1" applyBorder="1" applyProtection="1">
      <protection locked="0"/>
    </xf>
    <xf numFmtId="0" fontId="27" fillId="0" borderId="28" xfId="0" applyFont="1" applyBorder="1" applyAlignment="1" applyProtection="1">
      <alignment horizontal="center"/>
      <protection locked="0"/>
    </xf>
    <xf numFmtId="0" fontId="27" fillId="0" borderId="30" xfId="0" applyFont="1" applyBorder="1" applyAlignment="1" applyProtection="1">
      <alignment horizontal="center"/>
      <protection locked="0"/>
    </xf>
    <xf numFmtId="167" fontId="33" fillId="0" borderId="33" xfId="0" applyNumberFormat="1" applyFont="1" applyBorder="1" applyProtection="1">
      <protection locked="0"/>
    </xf>
    <xf numFmtId="0" fontId="33" fillId="0" borderId="32"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167" fontId="33" fillId="0" borderId="13" xfId="0" applyNumberFormat="1" applyFont="1" applyBorder="1" applyAlignment="1" applyProtection="1">
      <alignment wrapText="1"/>
      <protection locked="0"/>
    </xf>
    <xf numFmtId="0" fontId="33" fillId="0" borderId="11"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0" xfId="0" applyFont="1" applyProtection="1">
      <protection locked="0"/>
    </xf>
    <xf numFmtId="3" fontId="33" fillId="0" borderId="0" xfId="0" applyNumberFormat="1" applyFont="1" applyProtection="1">
      <protection locked="0"/>
    </xf>
    <xf numFmtId="0" fontId="33" fillId="0" borderId="0" xfId="0" applyFont="1"/>
    <xf numFmtId="0" fontId="26" fillId="0" borderId="12" xfId="0" applyFont="1" applyBorder="1" applyAlignment="1">
      <alignment horizontal="center" vertical="center" wrapText="1"/>
    </xf>
    <xf numFmtId="3" fontId="27" fillId="0" borderId="11" xfId="0" applyNumberFormat="1" applyFont="1" applyBorder="1" applyAlignment="1">
      <alignment vertical="center" wrapText="1"/>
    </xf>
    <xf numFmtId="3" fontId="27" fillId="0" borderId="13" xfId="0" applyNumberFormat="1" applyFont="1" applyBorder="1" applyAlignment="1">
      <alignment vertical="center" wrapText="1"/>
    </xf>
    <xf numFmtId="0" fontId="27" fillId="0" borderId="13" xfId="0" applyFont="1" applyBorder="1" applyAlignment="1">
      <alignment horizontal="center" vertical="center" wrapText="1"/>
    </xf>
    <xf numFmtId="0" fontId="27" fillId="0" borderId="15" xfId="0" applyFont="1" applyBorder="1" applyAlignment="1">
      <alignment horizontal="center" vertical="center" wrapText="1"/>
    </xf>
    <xf numFmtId="165" fontId="34" fillId="0" borderId="16" xfId="0" applyNumberFormat="1" applyFont="1" applyBorder="1" applyAlignment="1" applyProtection="1">
      <alignment horizontal="center" vertical="center" wrapText="1"/>
      <protection locked="0"/>
    </xf>
    <xf numFmtId="0" fontId="31" fillId="0" borderId="40" xfId="0" applyFont="1" applyBorder="1" applyAlignment="1" applyProtection="1">
      <alignment horizontal="center" vertical="center" wrapText="1"/>
      <protection locked="0"/>
    </xf>
    <xf numFmtId="3" fontId="31" fillId="0" borderId="40" xfId="0" applyNumberFormat="1" applyFont="1" applyBorder="1" applyAlignment="1" applyProtection="1">
      <alignment horizontal="center" vertical="center" wrapText="1"/>
      <protection locked="0"/>
    </xf>
    <xf numFmtId="165" fontId="35" fillId="0" borderId="40" xfId="0" applyNumberFormat="1" applyFont="1" applyBorder="1" applyAlignment="1" applyProtection="1">
      <alignment horizontal="center" vertical="center" wrapText="1"/>
      <protection locked="0"/>
    </xf>
    <xf numFmtId="165" fontId="35" fillId="0" borderId="16" xfId="0" applyNumberFormat="1" applyFont="1" applyBorder="1" applyAlignment="1" applyProtection="1">
      <alignment horizontal="center" vertical="center" wrapText="1"/>
      <protection locked="0"/>
    </xf>
    <xf numFmtId="49" fontId="34" fillId="0" borderId="16" xfId="0" applyNumberFormat="1" applyFont="1" applyBorder="1" applyAlignment="1" applyProtection="1">
      <alignment horizontal="center" vertical="center" wrapText="1"/>
      <protection locked="0"/>
    </xf>
    <xf numFmtId="49" fontId="34" fillId="0" borderId="17" xfId="0" applyNumberFormat="1" applyFont="1" applyBorder="1" applyAlignment="1" applyProtection="1">
      <alignment horizontal="center" vertical="center" wrapText="1"/>
      <protection locked="0"/>
    </xf>
    <xf numFmtId="0" fontId="27" fillId="0" borderId="0" xfId="0" applyFont="1" applyAlignment="1" applyProtection="1">
      <alignment wrapText="1"/>
      <protection locked="0"/>
    </xf>
    <xf numFmtId="3" fontId="27" fillId="0" borderId="0" xfId="0" applyNumberFormat="1" applyFont="1" applyAlignment="1" applyProtection="1">
      <alignment wrapText="1"/>
      <protection locked="0"/>
    </xf>
    <xf numFmtId="0" fontId="37" fillId="0" borderId="16" xfId="0" applyFont="1" applyBorder="1" applyAlignment="1" applyProtection="1">
      <alignment horizontal="center" vertical="center" wrapText="1"/>
      <protection locked="0"/>
    </xf>
    <xf numFmtId="3" fontId="37" fillId="0" borderId="40" xfId="0" applyNumberFormat="1" applyFont="1" applyBorder="1" applyAlignment="1" applyProtection="1">
      <alignment horizontal="center" vertical="center" wrapText="1"/>
      <protection locked="0"/>
    </xf>
    <xf numFmtId="49" fontId="37" fillId="0" borderId="40" xfId="0" applyNumberFormat="1" applyFont="1" applyBorder="1" applyAlignment="1" applyProtection="1">
      <alignment horizontal="center" vertical="center" wrapText="1"/>
      <protection locked="0"/>
    </xf>
    <xf numFmtId="0" fontId="38" fillId="0" borderId="17" xfId="0" applyFont="1" applyBorder="1" applyAlignment="1" applyProtection="1">
      <alignment horizontal="center" vertical="center"/>
      <protection locked="0"/>
    </xf>
    <xf numFmtId="0" fontId="38" fillId="0" borderId="17" xfId="0" applyFont="1" applyBorder="1" applyAlignment="1" applyProtection="1">
      <alignment vertical="center" wrapText="1"/>
      <protection locked="0"/>
    </xf>
    <xf numFmtId="0" fontId="38" fillId="0" borderId="17" xfId="0" applyFont="1" applyBorder="1" applyAlignment="1" applyProtection="1">
      <alignment vertical="center"/>
      <protection locked="0"/>
    </xf>
    <xf numFmtId="0" fontId="39" fillId="0" borderId="17" xfId="0" applyFont="1" applyBorder="1" applyAlignment="1" applyProtection="1">
      <alignment wrapText="1"/>
      <protection locked="0"/>
    </xf>
    <xf numFmtId="3" fontId="38" fillId="0" borderId="17" xfId="0" applyNumberFormat="1" applyFont="1" applyBorder="1" applyAlignment="1" applyProtection="1">
      <alignment vertical="center"/>
      <protection locked="0"/>
    </xf>
    <xf numFmtId="165" fontId="38" fillId="0" borderId="17" xfId="0" applyNumberFormat="1" applyFont="1" applyBorder="1" applyAlignment="1" applyProtection="1">
      <alignment horizontal="center" vertical="center"/>
      <protection locked="0"/>
    </xf>
    <xf numFmtId="0" fontId="40" fillId="0" borderId="17" xfId="0" applyFont="1" applyBorder="1" applyAlignment="1" applyProtection="1">
      <alignment horizontal="center" vertical="center"/>
      <protection locked="0"/>
    </xf>
    <xf numFmtId="0" fontId="32" fillId="0" borderId="17" xfId="0" applyFont="1" applyBorder="1" applyAlignment="1" applyProtection="1">
      <alignment wrapText="1"/>
      <protection locked="0"/>
    </xf>
    <xf numFmtId="0" fontId="32" fillId="0" borderId="17" xfId="0" applyFont="1" applyBorder="1" applyAlignment="1" applyProtection="1">
      <alignment vertical="center" wrapText="1"/>
      <protection locked="0"/>
    </xf>
    <xf numFmtId="0" fontId="32" fillId="0" borderId="17" xfId="0" applyFont="1" applyBorder="1" applyAlignment="1" applyProtection="1">
      <alignment horizontal="center" vertical="center" wrapText="1"/>
      <protection locked="0"/>
    </xf>
    <xf numFmtId="0" fontId="32" fillId="0" borderId="17" xfId="0" applyFont="1" applyBorder="1" applyAlignment="1" applyProtection="1">
      <alignment horizontal="center" vertical="center"/>
      <protection locked="0"/>
    </xf>
    <xf numFmtId="3" fontId="32" fillId="0" borderId="17" xfId="0" applyNumberFormat="1" applyFont="1" applyBorder="1" applyAlignment="1" applyProtection="1">
      <alignment horizontal="center" vertical="center"/>
      <protection locked="0"/>
    </xf>
    <xf numFmtId="49" fontId="32" fillId="0" borderId="17" xfId="0" applyNumberFormat="1" applyFont="1" applyBorder="1" applyAlignment="1" applyProtection="1">
      <alignment horizontal="center" vertical="center"/>
      <protection locked="0"/>
    </xf>
    <xf numFmtId="0" fontId="32" fillId="0" borderId="17" xfId="0" applyFont="1" applyBorder="1" applyAlignment="1" applyProtection="1">
      <alignment horizontal="left" vertical="center" wrapText="1"/>
      <protection locked="0"/>
    </xf>
    <xf numFmtId="0" fontId="27" fillId="0" borderId="0" xfId="0" applyFont="1" applyProtection="1">
      <protection locked="0"/>
    </xf>
    <xf numFmtId="3" fontId="32" fillId="0" borderId="17" xfId="0" applyNumberFormat="1" applyFont="1" applyBorder="1" applyAlignment="1" applyProtection="1">
      <alignment horizontal="center" vertical="center" wrapText="1"/>
      <protection locked="0"/>
    </xf>
    <xf numFmtId="0" fontId="32" fillId="5" borderId="17" xfId="0" applyFont="1" applyFill="1" applyBorder="1" applyAlignment="1" applyProtection="1">
      <alignment vertical="center" wrapText="1"/>
      <protection locked="0"/>
    </xf>
    <xf numFmtId="165" fontId="32" fillId="0" borderId="17" xfId="0" applyNumberFormat="1" applyFont="1" applyBorder="1" applyAlignment="1" applyProtection="1">
      <alignment horizontal="center" vertical="center"/>
      <protection locked="0"/>
    </xf>
    <xf numFmtId="3" fontId="27" fillId="0" borderId="40" xfId="0" applyNumberFormat="1" applyFont="1" applyBorder="1" applyAlignment="1" applyProtection="1">
      <alignment horizontal="center" vertical="center" wrapText="1"/>
      <protection locked="0"/>
    </xf>
    <xf numFmtId="165" fontId="27" fillId="0" borderId="40" xfId="0" applyNumberFormat="1" applyFont="1" applyBorder="1" applyAlignment="1" applyProtection="1">
      <alignment horizontal="center" vertical="center" wrapText="1"/>
      <protection locked="0"/>
    </xf>
    <xf numFmtId="0" fontId="37" fillId="0" borderId="0" xfId="0" applyFont="1" applyProtection="1">
      <protection locked="0"/>
    </xf>
    <xf numFmtId="0" fontId="37" fillId="0" borderId="0" xfId="0" applyFont="1" applyAlignment="1" applyProtection="1">
      <alignment wrapText="1"/>
      <protection locked="0"/>
    </xf>
    <xf numFmtId="49" fontId="42" fillId="0" borderId="16" xfId="0" applyNumberFormat="1" applyFont="1" applyBorder="1" applyAlignment="1" applyProtection="1">
      <alignment horizontal="center" vertical="center" wrapText="1"/>
      <protection locked="0"/>
    </xf>
    <xf numFmtId="0" fontId="27" fillId="0" borderId="42" xfId="0" applyFont="1" applyBorder="1" applyAlignment="1" applyProtection="1">
      <alignment horizontal="center" vertical="center" wrapText="1"/>
      <protection locked="0"/>
    </xf>
    <xf numFmtId="3" fontId="27" fillId="0" borderId="42" xfId="0" applyNumberFormat="1" applyFont="1" applyBorder="1" applyAlignment="1" applyProtection="1">
      <alignment horizontal="center" vertical="center" wrapText="1"/>
      <protection locked="0"/>
    </xf>
    <xf numFmtId="168" fontId="27" fillId="0" borderId="42" xfId="0" applyNumberFormat="1" applyFont="1" applyBorder="1" applyAlignment="1" applyProtection="1">
      <alignment horizontal="center" vertical="center" wrapText="1"/>
      <protection locked="0"/>
    </xf>
    <xf numFmtId="0" fontId="42" fillId="0" borderId="16" xfId="0" applyFont="1" applyBorder="1" applyAlignment="1" applyProtection="1">
      <alignment horizontal="center" vertical="center" wrapText="1"/>
      <protection locked="0"/>
    </xf>
    <xf numFmtId="0" fontId="42" fillId="0" borderId="42" xfId="0" applyFont="1" applyBorder="1" applyAlignment="1" applyProtection="1">
      <alignment horizontal="center" vertical="center" wrapText="1"/>
      <protection locked="0"/>
    </xf>
    <xf numFmtId="3" fontId="42" fillId="0" borderId="42" xfId="0" applyNumberFormat="1" applyFont="1" applyBorder="1" applyAlignment="1" applyProtection="1">
      <alignment horizontal="center" vertical="center" wrapText="1"/>
      <protection locked="0"/>
    </xf>
    <xf numFmtId="168" fontId="42" fillId="0" borderId="42" xfId="0" applyNumberFormat="1" applyFont="1" applyBorder="1" applyAlignment="1" applyProtection="1">
      <alignment horizontal="center" vertical="center" wrapText="1"/>
      <protection locked="0"/>
    </xf>
    <xf numFmtId="0" fontId="3" fillId="0" borderId="0" xfId="0" applyFont="1" applyAlignment="1" applyProtection="1">
      <alignment vertical="center"/>
      <protection locked="0"/>
    </xf>
    <xf numFmtId="0" fontId="3" fillId="0" borderId="0" xfId="0" applyFont="1" applyAlignment="1" applyProtection="1">
      <alignment wrapText="1"/>
      <protection locked="0"/>
    </xf>
    <xf numFmtId="0" fontId="31" fillId="0" borderId="17" xfId="0" applyFont="1" applyBorder="1" applyAlignment="1" applyProtection="1">
      <alignment horizontal="center" vertical="center" wrapText="1"/>
      <protection locked="0"/>
    </xf>
    <xf numFmtId="49" fontId="35" fillId="0" borderId="16" xfId="0" applyNumberFormat="1" applyFont="1" applyBorder="1" applyAlignment="1" applyProtection="1">
      <alignment horizontal="center" vertical="center" wrapText="1"/>
      <protection locked="0"/>
    </xf>
    <xf numFmtId="0" fontId="27" fillId="5" borderId="0" xfId="0" applyFont="1" applyFill="1" applyAlignment="1" applyProtection="1">
      <alignment horizontal="center" vertical="center" wrapText="1"/>
      <protection locked="0"/>
    </xf>
    <xf numFmtId="3" fontId="27" fillId="5" borderId="16" xfId="0" applyNumberFormat="1" applyFont="1" applyFill="1" applyBorder="1" applyAlignment="1" applyProtection="1">
      <alignment horizontal="center" vertical="center" wrapText="1"/>
      <protection locked="0"/>
    </xf>
    <xf numFmtId="165" fontId="27" fillId="5" borderId="40" xfId="0" applyNumberFormat="1" applyFont="1" applyFill="1" applyBorder="1" applyAlignment="1" applyProtection="1">
      <alignment horizontal="center" vertical="center" wrapText="1"/>
      <protection locked="0"/>
    </xf>
    <xf numFmtId="0" fontId="31" fillId="5" borderId="16" xfId="0" applyFont="1" applyFill="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3" fontId="36" fillId="0" borderId="16" xfId="0" applyNumberFormat="1" applyFont="1" applyBorder="1" applyAlignment="1" applyProtection="1">
      <alignment horizontal="center" vertical="center" wrapText="1"/>
      <protection locked="0"/>
    </xf>
    <xf numFmtId="165" fontId="44" fillId="0" borderId="16" xfId="0" applyNumberFormat="1"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3" fontId="24" fillId="0" borderId="17" xfId="0" applyNumberFormat="1" applyFont="1" applyBorder="1" applyAlignment="1" applyProtection="1">
      <alignment horizontal="center" vertical="center" wrapText="1"/>
      <protection locked="0"/>
    </xf>
    <xf numFmtId="49" fontId="43" fillId="0" borderId="17" xfId="0" applyNumberFormat="1" applyFont="1" applyBorder="1" applyAlignment="1" applyProtection="1">
      <alignment horizontal="center" vertical="center" wrapText="1"/>
      <protection locked="0"/>
    </xf>
    <xf numFmtId="165" fontId="43" fillId="0" borderId="17" xfId="0" applyNumberFormat="1" applyFont="1" applyBorder="1" applyAlignment="1" applyProtection="1">
      <alignment horizontal="center" vertical="center" wrapText="1"/>
      <protection locked="0"/>
    </xf>
    <xf numFmtId="49" fontId="43" fillId="0" borderId="16" xfId="0" applyNumberFormat="1" applyFont="1" applyBorder="1" applyAlignment="1" applyProtection="1">
      <alignment horizontal="center" vertical="center" wrapText="1"/>
      <protection locked="0"/>
    </xf>
    <xf numFmtId="0" fontId="24" fillId="0" borderId="40" xfId="0" applyFont="1" applyBorder="1" applyAlignment="1" applyProtection="1">
      <alignment horizontal="center" vertical="center" wrapText="1"/>
      <protection locked="0"/>
    </xf>
    <xf numFmtId="0" fontId="45" fillId="0" borderId="0" xfId="0" applyFont="1" applyProtection="1">
      <protection locked="0"/>
    </xf>
    <xf numFmtId="0" fontId="45" fillId="0" borderId="0" xfId="0" applyFont="1"/>
    <xf numFmtId="49" fontId="24" fillId="0" borderId="17" xfId="0" applyNumberFormat="1" applyFont="1" applyBorder="1" applyAlignment="1" applyProtection="1">
      <alignment horizontal="center" vertical="center" wrapText="1"/>
      <protection locked="0"/>
    </xf>
    <xf numFmtId="0" fontId="20" fillId="0" borderId="17" xfId="0" applyFont="1" applyBorder="1" applyAlignment="1" applyProtection="1">
      <alignment horizontal="center" vertical="center" wrapText="1"/>
      <protection locked="0"/>
    </xf>
    <xf numFmtId="0" fontId="46" fillId="0" borderId="17" xfId="0" applyFont="1" applyBorder="1" applyAlignment="1" applyProtection="1">
      <alignment horizontal="center" vertical="center" wrapText="1"/>
      <protection locked="0"/>
    </xf>
    <xf numFmtId="0" fontId="25" fillId="0" borderId="9" xfId="0" applyFont="1" applyBorder="1" applyAlignment="1">
      <alignment horizontal="center"/>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3" fontId="26" fillId="0" borderId="10" xfId="0" applyNumberFormat="1" applyFont="1" applyBorder="1" applyAlignment="1">
      <alignment horizontal="center" vertical="center"/>
    </xf>
    <xf numFmtId="0" fontId="26" fillId="0" borderId="10" xfId="0" applyFont="1" applyBorder="1" applyAlignment="1">
      <alignment horizontal="center" vertical="top"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0" fontId="26" fillId="0" borderId="24" xfId="0" applyFont="1" applyBorder="1" applyAlignment="1">
      <alignment horizontal="center" vertical="center" wrapText="1"/>
    </xf>
    <xf numFmtId="3" fontId="27" fillId="0" borderId="11" xfId="0" applyNumberFormat="1" applyFont="1" applyBorder="1" applyAlignment="1">
      <alignment horizontal="center" vertical="center" wrapText="1"/>
    </xf>
    <xf numFmtId="3" fontId="27" fillId="0" borderId="13" xfId="0" applyNumberFormat="1" applyFont="1" applyBorder="1" applyAlignment="1">
      <alignment horizontal="center"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3" fontId="25" fillId="0" borderId="19" xfId="0" applyNumberFormat="1" applyFont="1" applyBorder="1" applyAlignment="1" applyProtection="1">
      <alignment horizontal="center"/>
      <protection locked="0"/>
    </xf>
    <xf numFmtId="0" fontId="26" fillId="0" borderId="1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21" xfId="0" applyFont="1" applyBorder="1" applyAlignment="1">
      <alignment horizontal="center" vertical="center" wrapText="1"/>
    </xf>
    <xf numFmtId="3" fontId="26" fillId="0" borderId="18" xfId="0" applyNumberFormat="1" applyFont="1" applyBorder="1" applyAlignment="1">
      <alignment horizontal="center" vertical="center"/>
    </xf>
    <xf numFmtId="0" fontId="26" fillId="0" borderId="15" xfId="0" applyFont="1" applyBorder="1" applyAlignment="1">
      <alignment horizontal="center" vertical="top" wrapText="1"/>
    </xf>
    <xf numFmtId="0" fontId="26" fillId="0" borderId="41" xfId="0" applyFont="1" applyBorder="1" applyAlignment="1">
      <alignment horizontal="center" vertical="center" wrapText="1"/>
    </xf>
    <xf numFmtId="0" fontId="26" fillId="0" borderId="18" xfId="0" applyFont="1" applyBorder="1" applyAlignment="1">
      <alignment horizontal="center" vertical="top" wrapText="1"/>
    </xf>
    <xf numFmtId="0" fontId="26" fillId="0" borderId="36" xfId="0" applyFont="1" applyBorder="1" applyAlignment="1">
      <alignment horizontal="center" vertical="top" wrapText="1"/>
    </xf>
    <xf numFmtId="0" fontId="26" fillId="0" borderId="2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3" fontId="12" fillId="0" borderId="11" xfId="0" applyNumberFormat="1" applyFont="1" applyBorder="1" applyAlignment="1">
      <alignment horizontal="center" vertical="center" wrapText="1"/>
    </xf>
    <xf numFmtId="0" fontId="15" fillId="4" borderId="27" xfId="0" applyFont="1" applyFill="1" applyBorder="1" applyAlignment="1">
      <alignment horizontal="center" vertical="center" wrapText="1"/>
    </xf>
    <xf numFmtId="0" fontId="16" fillId="0" borderId="9" xfId="0" applyFont="1" applyBorder="1" applyAlignment="1">
      <alignment horizontal="center"/>
    </xf>
    <xf numFmtId="0" fontId="10" fillId="4" borderId="2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7" fillId="4" borderId="35"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8" fillId="4" borderId="9" xfId="0" applyFont="1" applyFill="1" applyBorder="1" applyAlignment="1">
      <alignment horizontal="center" vertical="center" wrapText="1"/>
    </xf>
    <xf numFmtId="3" fontId="10" fillId="0" borderId="10" xfId="0" applyNumberFormat="1" applyFont="1" applyBorder="1" applyAlignment="1">
      <alignment horizontal="center" vertical="center"/>
    </xf>
    <xf numFmtId="0" fontId="10" fillId="0" borderId="10" xfId="0" applyFont="1" applyBorder="1" applyAlignment="1">
      <alignment horizontal="center" vertical="top" wrapText="1"/>
    </xf>
    <xf numFmtId="0" fontId="17" fillId="4" borderId="22" xfId="0" applyFont="1" applyFill="1" applyBorder="1" applyAlignment="1">
      <alignment horizontal="center" vertical="center"/>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showGridLines="0" zoomScale="90" zoomScaleNormal="90" workbookViewId="0"/>
  </sheetViews>
  <sheetFormatPr defaultRowHeight="15"/>
  <cols>
    <col min="1" max="1" width="17.7109375" customWidth="1"/>
    <col min="2" max="2" width="14.5703125" customWidth="1"/>
    <col min="3" max="3" width="14.85546875" customWidth="1"/>
    <col min="4" max="1025" width="8.85546875" customWidth="1"/>
  </cols>
  <sheetData>
    <row r="1" spans="1:14" ht="21">
      <c r="A1" s="1" t="s">
        <v>0</v>
      </c>
    </row>
    <row r="2" spans="1:14" ht="14.25" customHeight="1">
      <c r="D2" s="2"/>
      <c r="E2" s="2"/>
      <c r="F2" s="2"/>
      <c r="G2" s="2"/>
      <c r="H2" s="2"/>
      <c r="I2" s="2"/>
      <c r="J2" s="2"/>
      <c r="K2" s="2"/>
      <c r="L2" s="2"/>
      <c r="M2" s="2"/>
      <c r="N2" s="2"/>
    </row>
    <row r="3" spans="1:14" ht="14.25" customHeight="1">
      <c r="A3" s="3" t="s">
        <v>1</v>
      </c>
      <c r="B3" s="2"/>
      <c r="C3" s="2"/>
      <c r="D3" s="2"/>
      <c r="E3" s="2"/>
      <c r="F3" s="2"/>
      <c r="G3" s="2"/>
      <c r="H3" s="2"/>
      <c r="I3" s="2"/>
      <c r="J3" s="2"/>
      <c r="K3" s="2"/>
      <c r="L3" s="2"/>
      <c r="M3" s="2"/>
      <c r="N3" s="2"/>
    </row>
    <row r="4" spans="1:14" ht="14.25" customHeight="1">
      <c r="A4" s="2" t="s">
        <v>2</v>
      </c>
      <c r="B4" s="2"/>
      <c r="C4" s="2"/>
      <c r="D4" s="2"/>
      <c r="E4" s="2"/>
      <c r="F4" s="2"/>
      <c r="G4" s="2"/>
      <c r="H4" s="2"/>
      <c r="I4" s="2"/>
      <c r="J4" s="2"/>
      <c r="K4" s="2"/>
      <c r="L4" s="2"/>
      <c r="M4" s="2"/>
      <c r="N4" s="2"/>
    </row>
    <row r="5" spans="1:14" ht="14.25" customHeight="1">
      <c r="A5" s="2" t="s">
        <v>3</v>
      </c>
      <c r="B5" s="2"/>
      <c r="C5" s="2"/>
      <c r="D5" s="2"/>
      <c r="E5" s="2"/>
      <c r="F5" s="2"/>
      <c r="G5" s="2"/>
      <c r="H5" s="2"/>
      <c r="I5" s="2"/>
      <c r="J5" s="2"/>
      <c r="K5" s="2"/>
      <c r="L5" s="2"/>
      <c r="M5" s="2"/>
      <c r="N5" s="2"/>
    </row>
    <row r="6" spans="1:14" ht="14.25" customHeight="1">
      <c r="A6" s="4"/>
      <c r="D6" s="2"/>
      <c r="E6" s="2"/>
      <c r="F6" s="2"/>
      <c r="G6" s="2"/>
      <c r="H6" s="2"/>
      <c r="I6" s="2"/>
      <c r="J6" s="2"/>
      <c r="K6" s="2"/>
      <c r="L6" s="2"/>
      <c r="M6" s="2"/>
      <c r="N6" s="2"/>
    </row>
    <row r="7" spans="1:14" ht="14.25" customHeight="1">
      <c r="A7" s="5" t="s">
        <v>4</v>
      </c>
      <c r="B7" s="6" t="s">
        <v>5</v>
      </c>
      <c r="C7" s="7" t="s">
        <v>6</v>
      </c>
      <c r="D7" s="2"/>
      <c r="E7" s="2"/>
      <c r="F7" s="2"/>
      <c r="G7" s="2"/>
      <c r="H7" s="2"/>
      <c r="I7" s="2"/>
      <c r="J7" s="2"/>
      <c r="K7" s="2"/>
      <c r="L7" s="2"/>
      <c r="M7" s="2"/>
      <c r="N7" s="2"/>
    </row>
    <row r="8" spans="1:14" ht="14.25" customHeight="1">
      <c r="A8" s="8" t="s">
        <v>7</v>
      </c>
      <c r="B8" s="2" t="s">
        <v>8</v>
      </c>
      <c r="C8" s="9" t="s">
        <v>9</v>
      </c>
      <c r="D8" s="2"/>
      <c r="E8" s="2"/>
      <c r="F8" s="2"/>
      <c r="G8" s="2"/>
      <c r="H8" s="2"/>
      <c r="I8" s="2"/>
      <c r="J8" s="2"/>
      <c r="K8" s="2"/>
      <c r="L8" s="2"/>
      <c r="M8" s="2"/>
      <c r="N8" s="2"/>
    </row>
    <row r="9" spans="1:14" ht="14.25" customHeight="1">
      <c r="A9" s="10" t="s">
        <v>10</v>
      </c>
      <c r="B9" s="11" t="s">
        <v>11</v>
      </c>
      <c r="C9" s="12" t="s">
        <v>12</v>
      </c>
      <c r="D9" s="2"/>
      <c r="E9" s="2"/>
      <c r="F9" s="2"/>
      <c r="G9" s="2"/>
      <c r="H9" s="2"/>
      <c r="I9" s="2"/>
      <c r="J9" s="2"/>
      <c r="K9" s="2"/>
      <c r="L9" s="2"/>
      <c r="M9" s="2"/>
      <c r="N9" s="2"/>
    </row>
    <row r="10" spans="1:14" ht="14.25" customHeight="1">
      <c r="A10" s="10" t="s">
        <v>13</v>
      </c>
      <c r="B10" s="11" t="s">
        <v>11</v>
      </c>
      <c r="C10" s="12" t="s">
        <v>12</v>
      </c>
      <c r="D10" s="2"/>
      <c r="E10" s="2"/>
      <c r="F10" s="2"/>
      <c r="G10" s="2"/>
      <c r="H10" s="2"/>
      <c r="I10" s="2"/>
      <c r="J10" s="2"/>
      <c r="K10" s="2"/>
      <c r="L10" s="2"/>
      <c r="M10" s="2"/>
      <c r="N10" s="2"/>
    </row>
    <row r="11" spans="1:14" ht="14.25" customHeight="1">
      <c r="A11" s="10" t="s">
        <v>14</v>
      </c>
      <c r="B11" s="11" t="s">
        <v>11</v>
      </c>
      <c r="C11" s="12" t="s">
        <v>12</v>
      </c>
      <c r="D11" s="2"/>
      <c r="E11" s="2"/>
      <c r="F11" s="2"/>
      <c r="G11" s="2"/>
      <c r="H11" s="2"/>
      <c r="I11" s="2"/>
      <c r="J11" s="2"/>
      <c r="K11" s="2"/>
      <c r="L11" s="2"/>
      <c r="M11" s="2"/>
      <c r="N11" s="2"/>
    </row>
    <row r="12" spans="1:14" ht="14.25" customHeight="1">
      <c r="A12" s="10" t="s">
        <v>15</v>
      </c>
      <c r="B12" s="11" t="s">
        <v>11</v>
      </c>
      <c r="C12" s="12" t="s">
        <v>12</v>
      </c>
      <c r="D12" s="2"/>
      <c r="E12" s="2"/>
      <c r="F12" s="2"/>
      <c r="G12" s="2"/>
      <c r="H12" s="2"/>
      <c r="I12" s="2"/>
      <c r="J12" s="2"/>
      <c r="K12" s="2"/>
      <c r="L12" s="2"/>
      <c r="M12" s="2"/>
      <c r="N12" s="2"/>
    </row>
    <row r="13" spans="1:14" ht="14.25" customHeight="1">
      <c r="A13" s="10" t="s">
        <v>16</v>
      </c>
      <c r="B13" s="11" t="s">
        <v>11</v>
      </c>
      <c r="C13" s="12" t="s">
        <v>12</v>
      </c>
      <c r="D13" s="2"/>
      <c r="E13" s="2"/>
      <c r="F13" s="2"/>
      <c r="G13" s="2"/>
      <c r="H13" s="2"/>
      <c r="I13" s="2"/>
      <c r="J13" s="2"/>
      <c r="K13" s="2"/>
      <c r="L13" s="2"/>
      <c r="M13" s="2"/>
      <c r="N13" s="2"/>
    </row>
    <row r="14" spans="1:14" ht="14.25" customHeight="1">
      <c r="A14" s="13" t="s">
        <v>17</v>
      </c>
      <c r="B14" s="14" t="s">
        <v>18</v>
      </c>
      <c r="C14" s="15" t="s">
        <v>19</v>
      </c>
      <c r="D14" s="2"/>
      <c r="E14" s="2"/>
      <c r="F14" s="2"/>
      <c r="G14" s="2"/>
      <c r="H14" s="2"/>
      <c r="I14" s="2"/>
      <c r="J14" s="2"/>
      <c r="K14" s="2"/>
      <c r="L14" s="2"/>
      <c r="M14" s="2"/>
      <c r="N14" s="2"/>
    </row>
    <row r="15" spans="1:14" ht="14.25" customHeight="1">
      <c r="A15" s="13" t="s">
        <v>20</v>
      </c>
      <c r="B15" s="14" t="s">
        <v>18</v>
      </c>
      <c r="C15" s="15" t="s">
        <v>19</v>
      </c>
      <c r="D15" s="2"/>
      <c r="E15" s="2"/>
      <c r="F15" s="2"/>
      <c r="G15" s="2"/>
      <c r="H15" s="2"/>
      <c r="I15" s="2"/>
      <c r="J15" s="2"/>
      <c r="K15" s="2"/>
      <c r="L15" s="2"/>
      <c r="M15" s="2"/>
      <c r="N15" s="2"/>
    </row>
    <row r="16" spans="1:14" ht="14.25" customHeight="1">
      <c r="A16" s="13" t="s">
        <v>21</v>
      </c>
      <c r="B16" s="14" t="s">
        <v>18</v>
      </c>
      <c r="C16" s="15" t="s">
        <v>19</v>
      </c>
      <c r="D16" s="2"/>
      <c r="E16" s="2"/>
      <c r="F16" s="2"/>
      <c r="G16" s="2"/>
      <c r="H16" s="2"/>
      <c r="I16" s="2"/>
      <c r="J16" s="2"/>
      <c r="K16" s="2"/>
      <c r="L16" s="2"/>
      <c r="M16" s="2"/>
      <c r="N16" s="2"/>
    </row>
    <row r="17" spans="1:14" ht="14.25" customHeight="1">
      <c r="A17" s="13" t="s">
        <v>22</v>
      </c>
      <c r="B17" s="14" t="s">
        <v>18</v>
      </c>
      <c r="C17" s="15" t="s">
        <v>19</v>
      </c>
      <c r="D17" s="2"/>
      <c r="E17" s="2"/>
      <c r="F17" s="2"/>
      <c r="G17" s="2"/>
      <c r="H17" s="2"/>
      <c r="I17" s="2"/>
      <c r="J17" s="2"/>
      <c r="K17" s="2"/>
      <c r="L17" s="2"/>
      <c r="M17" s="2"/>
      <c r="N17" s="2"/>
    </row>
    <row r="18" spans="1:14" ht="14.25" customHeight="1">
      <c r="A18" s="13" t="s">
        <v>23</v>
      </c>
      <c r="B18" s="14" t="s">
        <v>18</v>
      </c>
      <c r="C18" s="15" t="s">
        <v>19</v>
      </c>
      <c r="D18" s="2"/>
      <c r="E18" s="2"/>
      <c r="F18" s="2"/>
      <c r="G18" s="2"/>
      <c r="H18" s="2"/>
      <c r="I18" s="2"/>
      <c r="J18" s="2"/>
      <c r="K18" s="2"/>
      <c r="L18" s="2"/>
      <c r="M18" s="2"/>
      <c r="N18" s="2"/>
    </row>
    <row r="19" spans="1:14" ht="14.25" customHeight="1">
      <c r="A19" s="13" t="s">
        <v>14</v>
      </c>
      <c r="B19" s="14" t="s">
        <v>18</v>
      </c>
      <c r="C19" s="15" t="s">
        <v>19</v>
      </c>
      <c r="D19" s="2"/>
      <c r="E19" s="2"/>
      <c r="F19" s="2"/>
      <c r="G19" s="2"/>
      <c r="H19" s="2"/>
      <c r="I19" s="2"/>
      <c r="J19" s="2"/>
      <c r="K19" s="2"/>
      <c r="L19" s="2"/>
      <c r="M19" s="2"/>
      <c r="N19" s="2"/>
    </row>
    <row r="20" spans="1:14" ht="14.25" customHeight="1">
      <c r="A20" s="13" t="s">
        <v>24</v>
      </c>
      <c r="B20" s="14" t="s">
        <v>18</v>
      </c>
      <c r="C20" s="15" t="s">
        <v>19</v>
      </c>
      <c r="D20" s="2"/>
      <c r="E20" s="2"/>
      <c r="F20" s="2"/>
      <c r="G20" s="2"/>
      <c r="H20" s="2"/>
      <c r="I20" s="2"/>
      <c r="J20" s="2"/>
      <c r="K20" s="2"/>
      <c r="L20" s="2"/>
      <c r="M20" s="2"/>
      <c r="N20" s="2"/>
    </row>
    <row r="21" spans="1:14" ht="14.25" customHeight="1">
      <c r="A21" s="16" t="s">
        <v>25</v>
      </c>
      <c r="B21" s="17" t="s">
        <v>18</v>
      </c>
      <c r="C21" s="18" t="s">
        <v>19</v>
      </c>
      <c r="D21" s="2"/>
      <c r="E21" s="2"/>
      <c r="F21" s="2"/>
      <c r="G21" s="2"/>
      <c r="H21" s="2"/>
      <c r="I21" s="2"/>
      <c r="J21" s="2"/>
      <c r="K21" s="2"/>
      <c r="L21" s="2"/>
      <c r="M21" s="2"/>
      <c r="N21" s="2"/>
    </row>
    <row r="22" spans="1:14" ht="14.25" customHeight="1">
      <c r="B22" s="2"/>
      <c r="C22" s="19"/>
      <c r="D22" s="2"/>
      <c r="E22" s="2"/>
      <c r="F22" s="2"/>
      <c r="G22" s="2"/>
      <c r="H22" s="2"/>
      <c r="I22" s="2"/>
      <c r="J22" s="2"/>
      <c r="K22" s="2"/>
      <c r="L22" s="2"/>
      <c r="M22" s="2"/>
      <c r="N22" s="2"/>
    </row>
    <row r="23" spans="1:14">
      <c r="A23" s="2"/>
    </row>
    <row r="24" spans="1:14">
      <c r="A24" s="3" t="s">
        <v>26</v>
      </c>
    </row>
    <row r="25" spans="1:14">
      <c r="A25" s="2" t="s">
        <v>27</v>
      </c>
    </row>
    <row r="26" spans="1:14">
      <c r="A26" s="2" t="s">
        <v>28</v>
      </c>
    </row>
    <row r="27" spans="1:14">
      <c r="A27" s="2"/>
    </row>
    <row r="28" spans="1:14" ht="130.69999999999999" customHeight="1">
      <c r="A28" s="2"/>
    </row>
    <row r="29" spans="1:14" ht="38.25" customHeight="1">
      <c r="A29" s="4"/>
    </row>
    <row r="30" spans="1:14">
      <c r="A30" s="4"/>
    </row>
    <row r="31" spans="1:14">
      <c r="A31" s="20" t="s">
        <v>29</v>
      </c>
    </row>
    <row r="32" spans="1:14">
      <c r="A32" t="s">
        <v>30</v>
      </c>
    </row>
    <row r="33" spans="1:7">
      <c r="A33" t="s">
        <v>31</v>
      </c>
    </row>
    <row r="35" spans="1:7">
      <c r="A35" s="20" t="s">
        <v>32</v>
      </c>
    </row>
    <row r="36" spans="1:7">
      <c r="A36" t="s">
        <v>33</v>
      </c>
    </row>
    <row r="38" spans="1:7">
      <c r="A38" s="3" t="s">
        <v>34</v>
      </c>
    </row>
    <row r="39" spans="1:7">
      <c r="A39" s="2" t="s">
        <v>35</v>
      </c>
    </row>
    <row r="40" spans="1:7">
      <c r="A40" s="21" t="s">
        <v>36</v>
      </c>
    </row>
    <row r="41" spans="1:7">
      <c r="B41" s="4"/>
      <c r="C41" s="4"/>
      <c r="D41" s="4"/>
      <c r="E41" s="4"/>
      <c r="F41" s="4"/>
      <c r="G41" s="4"/>
    </row>
    <row r="42" spans="1:7">
      <c r="A42" s="22"/>
      <c r="B42" s="4"/>
      <c r="C42" s="4"/>
      <c r="D42" s="4"/>
      <c r="E42" s="4"/>
      <c r="F42" s="4"/>
      <c r="G42" s="4"/>
    </row>
    <row r="43" spans="1:7">
      <c r="B43" s="4"/>
      <c r="C43" s="4"/>
      <c r="D43" s="4"/>
      <c r="E43" s="4"/>
      <c r="F43" s="4"/>
      <c r="G43" s="4"/>
    </row>
    <row r="44" spans="1:7">
      <c r="A44" s="4"/>
      <c r="B44" s="4"/>
      <c r="C44" s="4"/>
      <c r="D44" s="4"/>
      <c r="E44" s="4"/>
      <c r="F44" s="4"/>
      <c r="G44" s="4"/>
    </row>
    <row r="45" spans="1:7">
      <c r="A45" s="4"/>
      <c r="B45" s="4"/>
      <c r="C45" s="4"/>
      <c r="D45" s="4"/>
      <c r="E45" s="4"/>
      <c r="F45" s="4"/>
      <c r="G45" s="4"/>
    </row>
    <row r="46" spans="1:7">
      <c r="A46" s="4"/>
      <c r="B46" s="4"/>
      <c r="C46" s="4"/>
      <c r="D46" s="4"/>
      <c r="E46" s="4"/>
      <c r="F46" s="4"/>
      <c r="G46" s="4"/>
    </row>
    <row r="47" spans="1:7">
      <c r="A47" s="4"/>
      <c r="B47" s="4"/>
      <c r="C47" s="4"/>
      <c r="D47" s="4"/>
      <c r="E47" s="4"/>
      <c r="F47" s="4"/>
      <c r="G47" s="4"/>
    </row>
    <row r="48" spans="1:7">
      <c r="A48" s="4"/>
      <c r="B48" s="4"/>
      <c r="C48" s="4"/>
      <c r="D48" s="4"/>
      <c r="E48" s="4"/>
      <c r="F48" s="4"/>
      <c r="G48" s="4"/>
    </row>
    <row r="49" spans="1:7">
      <c r="A49" s="4"/>
      <c r="B49" s="4"/>
      <c r="C49" s="4"/>
      <c r="D49" s="4"/>
      <c r="E49" s="4"/>
      <c r="F49" s="4"/>
      <c r="G49" s="4"/>
    </row>
    <row r="50" spans="1:7">
      <c r="A50" s="4"/>
      <c r="B50" s="4"/>
      <c r="C50" s="4"/>
      <c r="D50" s="4"/>
      <c r="E50" s="4"/>
      <c r="F50" s="4"/>
      <c r="G50" s="4"/>
    </row>
    <row r="51" spans="1:7">
      <c r="A51" s="4"/>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5"/>
  <sheetViews>
    <sheetView tabSelected="1" topLeftCell="A34" zoomScale="80" zoomScaleNormal="80" workbookViewId="0">
      <selection activeCell="A62" sqref="A62"/>
    </sheetView>
  </sheetViews>
  <sheetFormatPr defaultColWidth="9.140625" defaultRowHeight="15"/>
  <cols>
    <col min="1" max="1" width="7.28515625" style="97" customWidth="1"/>
    <col min="2" max="3" width="9.28515625" style="97" customWidth="1"/>
    <col min="4" max="4" width="9.42578125" style="97" customWidth="1"/>
    <col min="5" max="6" width="10" style="97" customWidth="1"/>
    <col min="7" max="7" width="21" style="97" customWidth="1"/>
    <col min="8" max="9" width="12.85546875" style="97" customWidth="1"/>
    <col min="10" max="10" width="11.7109375" style="97" customWidth="1"/>
    <col min="11" max="11" width="42.28515625" style="97" customWidth="1"/>
    <col min="12" max="13" width="13.140625" style="98" customWidth="1"/>
    <col min="14" max="15" width="9.85546875" style="97" customWidth="1"/>
    <col min="16" max="16" width="13.7109375" style="97" customWidth="1"/>
    <col min="17" max="17" width="13.28515625" style="97" customWidth="1"/>
    <col min="18" max="18" width="10.28515625" style="97" customWidth="1"/>
    <col min="19" max="1025" width="9.28515625" style="97" customWidth="1"/>
    <col min="1026" max="16384" width="9.140625" style="99"/>
  </cols>
  <sheetData>
    <row r="1" spans="1:19" ht="18.75">
      <c r="A1" s="170" t="s">
        <v>37</v>
      </c>
      <c r="B1" s="170"/>
      <c r="C1" s="170"/>
      <c r="D1" s="170"/>
      <c r="E1" s="170"/>
      <c r="F1" s="170"/>
      <c r="G1" s="170"/>
      <c r="H1" s="170"/>
      <c r="I1" s="170"/>
      <c r="J1" s="170"/>
      <c r="K1" s="170"/>
      <c r="L1" s="170"/>
      <c r="M1" s="170"/>
      <c r="N1" s="170"/>
      <c r="O1" s="170"/>
      <c r="P1" s="170"/>
      <c r="Q1" s="170"/>
      <c r="R1" s="170"/>
      <c r="S1" s="170"/>
    </row>
    <row r="2" spans="1:19" ht="27.4" customHeight="1">
      <c r="A2" s="171" t="s">
        <v>38</v>
      </c>
      <c r="B2" s="172" t="s">
        <v>39</v>
      </c>
      <c r="C2" s="172"/>
      <c r="D2" s="172"/>
      <c r="E2" s="172"/>
      <c r="F2" s="172"/>
      <c r="G2" s="171" t="s">
        <v>40</v>
      </c>
      <c r="H2" s="171" t="s">
        <v>41</v>
      </c>
      <c r="I2" s="171" t="s">
        <v>42</v>
      </c>
      <c r="J2" s="171" t="s">
        <v>43</v>
      </c>
      <c r="K2" s="171" t="s">
        <v>44</v>
      </c>
      <c r="L2" s="173" t="s">
        <v>532</v>
      </c>
      <c r="M2" s="173"/>
      <c r="N2" s="174" t="s">
        <v>525</v>
      </c>
      <c r="O2" s="174"/>
      <c r="P2" s="172" t="s">
        <v>526</v>
      </c>
      <c r="Q2" s="172"/>
      <c r="R2" s="174" t="s">
        <v>46</v>
      </c>
      <c r="S2" s="174"/>
    </row>
    <row r="3" spans="1:19" ht="102.75" thickBot="1">
      <c r="A3" s="171"/>
      <c r="B3" s="58" t="s">
        <v>47</v>
      </c>
      <c r="C3" s="100" t="s">
        <v>48</v>
      </c>
      <c r="D3" s="100" t="s">
        <v>49</v>
      </c>
      <c r="E3" s="100" t="s">
        <v>50</v>
      </c>
      <c r="F3" s="57" t="s">
        <v>51</v>
      </c>
      <c r="G3" s="171"/>
      <c r="H3" s="171"/>
      <c r="I3" s="171"/>
      <c r="J3" s="171"/>
      <c r="K3" s="171"/>
      <c r="L3" s="101" t="s">
        <v>52</v>
      </c>
      <c r="M3" s="102" t="s">
        <v>53</v>
      </c>
      <c r="N3" s="59" t="s">
        <v>54</v>
      </c>
      <c r="O3" s="103" t="s">
        <v>55</v>
      </c>
      <c r="P3" s="59" t="s">
        <v>533</v>
      </c>
      <c r="Q3" s="61" t="s">
        <v>534</v>
      </c>
      <c r="R3" s="104" t="s">
        <v>56</v>
      </c>
      <c r="S3" s="103" t="s">
        <v>57</v>
      </c>
    </row>
    <row r="4" spans="1:19" s="97" customFormat="1" ht="102">
      <c r="A4" s="62">
        <v>1</v>
      </c>
      <c r="B4" s="62" t="s">
        <v>58</v>
      </c>
      <c r="C4" s="62" t="s">
        <v>59</v>
      </c>
      <c r="D4" s="62">
        <v>69561656</v>
      </c>
      <c r="E4" s="62">
        <v>107535262</v>
      </c>
      <c r="F4" s="62">
        <v>600064646</v>
      </c>
      <c r="G4" s="62" t="s">
        <v>60</v>
      </c>
      <c r="H4" s="62" t="s">
        <v>10</v>
      </c>
      <c r="I4" s="62" t="s">
        <v>61</v>
      </c>
      <c r="J4" s="62" t="s">
        <v>62</v>
      </c>
      <c r="K4" s="62" t="s">
        <v>540</v>
      </c>
      <c r="L4" s="63">
        <v>25000000</v>
      </c>
      <c r="M4" s="63">
        <f t="shared" ref="M4:M36" si="0">L4/100*70</f>
        <v>17500000</v>
      </c>
      <c r="N4" s="105">
        <v>44927</v>
      </c>
      <c r="O4" s="105">
        <v>46722</v>
      </c>
      <c r="P4" s="62" t="s">
        <v>63</v>
      </c>
      <c r="Q4" s="62"/>
      <c r="R4" s="62" t="s">
        <v>135</v>
      </c>
      <c r="S4" s="62" t="s">
        <v>64</v>
      </c>
    </row>
    <row r="5" spans="1:19" s="97" customFormat="1" ht="89.25">
      <c r="A5" s="65">
        <v>2</v>
      </c>
      <c r="B5" s="106" t="s">
        <v>58</v>
      </c>
      <c r="C5" s="106" t="s">
        <v>59</v>
      </c>
      <c r="D5" s="106">
        <v>69561656</v>
      </c>
      <c r="E5" s="106">
        <v>107535262</v>
      </c>
      <c r="F5" s="106">
        <v>600064646</v>
      </c>
      <c r="G5" s="106" t="s">
        <v>65</v>
      </c>
      <c r="H5" s="106" t="s">
        <v>10</v>
      </c>
      <c r="I5" s="106" t="s">
        <v>61</v>
      </c>
      <c r="J5" s="106" t="s">
        <v>62</v>
      </c>
      <c r="K5" s="106" t="s">
        <v>66</v>
      </c>
      <c r="L5" s="107">
        <v>2000000</v>
      </c>
      <c r="M5" s="107">
        <f>L5/100*70</f>
        <v>1400000</v>
      </c>
      <c r="N5" s="108">
        <v>44562</v>
      </c>
      <c r="O5" s="108">
        <v>46722</v>
      </c>
      <c r="P5" s="106"/>
      <c r="Q5" s="106"/>
      <c r="R5" s="106" t="s">
        <v>64</v>
      </c>
      <c r="S5" s="106" t="s">
        <v>64</v>
      </c>
    </row>
    <row r="6" spans="1:19" s="97" customFormat="1" ht="89.25">
      <c r="A6" s="65">
        <v>3</v>
      </c>
      <c r="B6" s="106" t="s">
        <v>58</v>
      </c>
      <c r="C6" s="106" t="s">
        <v>59</v>
      </c>
      <c r="D6" s="106">
        <v>69561656</v>
      </c>
      <c r="E6" s="106">
        <v>107535262</v>
      </c>
      <c r="F6" s="106">
        <v>600064646</v>
      </c>
      <c r="G6" s="106" t="s">
        <v>455</v>
      </c>
      <c r="H6" s="106" t="s">
        <v>10</v>
      </c>
      <c r="I6" s="106" t="s">
        <v>61</v>
      </c>
      <c r="J6" s="106" t="s">
        <v>62</v>
      </c>
      <c r="K6" s="106" t="s">
        <v>67</v>
      </c>
      <c r="L6" s="107">
        <v>500000</v>
      </c>
      <c r="M6" s="107">
        <f>L6/100*70</f>
        <v>350000</v>
      </c>
      <c r="N6" s="108">
        <v>44562</v>
      </c>
      <c r="O6" s="108">
        <v>46722</v>
      </c>
      <c r="P6" s="106"/>
      <c r="Q6" s="106"/>
      <c r="R6" s="106" t="s">
        <v>64</v>
      </c>
      <c r="S6" s="106" t="s">
        <v>64</v>
      </c>
    </row>
    <row r="7" spans="1:19" s="97" customFormat="1" ht="70.5" customHeight="1">
      <c r="A7" s="62">
        <v>4</v>
      </c>
      <c r="B7" s="62" t="s">
        <v>68</v>
      </c>
      <c r="C7" s="62" t="s">
        <v>69</v>
      </c>
      <c r="D7" s="62">
        <v>75001250</v>
      </c>
      <c r="E7" s="62">
        <v>108035271</v>
      </c>
      <c r="F7" s="62">
        <v>600064751</v>
      </c>
      <c r="G7" s="62" t="s">
        <v>70</v>
      </c>
      <c r="H7" s="62" t="s">
        <v>10</v>
      </c>
      <c r="I7" s="62" t="s">
        <v>61</v>
      </c>
      <c r="J7" s="62" t="s">
        <v>71</v>
      </c>
      <c r="K7" s="62" t="s">
        <v>70</v>
      </c>
      <c r="L7" s="63">
        <v>800000</v>
      </c>
      <c r="M7" s="63">
        <f>L7/100*70</f>
        <v>560000</v>
      </c>
      <c r="N7" s="105">
        <v>45047</v>
      </c>
      <c r="O7" s="105">
        <v>45383</v>
      </c>
      <c r="P7" s="62"/>
      <c r="Q7" s="62" t="s">
        <v>63</v>
      </c>
      <c r="R7" s="62" t="s">
        <v>72</v>
      </c>
      <c r="S7" s="62" t="s">
        <v>64</v>
      </c>
    </row>
    <row r="8" spans="1:19" s="97" customFormat="1" ht="76.5">
      <c r="A8" s="62">
        <v>5</v>
      </c>
      <c r="B8" s="62" t="s">
        <v>73</v>
      </c>
      <c r="C8" s="62" t="s">
        <v>74</v>
      </c>
      <c r="D8" s="62">
        <v>70938326</v>
      </c>
      <c r="E8" s="62">
        <v>107535378</v>
      </c>
      <c r="F8" s="62">
        <v>600064140</v>
      </c>
      <c r="G8" s="62" t="s">
        <v>561</v>
      </c>
      <c r="H8" s="62" t="s">
        <v>10</v>
      </c>
      <c r="I8" s="62" t="s">
        <v>61</v>
      </c>
      <c r="J8" s="62" t="s">
        <v>75</v>
      </c>
      <c r="K8" s="62" t="s">
        <v>562</v>
      </c>
      <c r="L8" s="63">
        <v>5000000</v>
      </c>
      <c r="M8" s="63">
        <f>L8/100*70</f>
        <v>3500000</v>
      </c>
      <c r="N8" s="105">
        <v>45536</v>
      </c>
      <c r="O8" s="105">
        <v>45809</v>
      </c>
      <c r="P8" s="62" t="s">
        <v>63</v>
      </c>
      <c r="Q8" s="62"/>
      <c r="R8" s="62" t="s">
        <v>77</v>
      </c>
      <c r="S8" s="62" t="s">
        <v>64</v>
      </c>
    </row>
    <row r="9" spans="1:19" s="97" customFormat="1" ht="76.5">
      <c r="A9" s="62">
        <v>6</v>
      </c>
      <c r="B9" s="62" t="s">
        <v>73</v>
      </c>
      <c r="C9" s="62" t="s">
        <v>74</v>
      </c>
      <c r="D9" s="62">
        <v>70938326</v>
      </c>
      <c r="E9" s="62">
        <v>107535378</v>
      </c>
      <c r="F9" s="62">
        <v>600064140</v>
      </c>
      <c r="G9" s="62" t="s">
        <v>78</v>
      </c>
      <c r="H9" s="62" t="s">
        <v>10</v>
      </c>
      <c r="I9" s="62" t="s">
        <v>61</v>
      </c>
      <c r="J9" s="62" t="s">
        <v>75</v>
      </c>
      <c r="K9" s="62" t="s">
        <v>79</v>
      </c>
      <c r="L9" s="63">
        <v>150000</v>
      </c>
      <c r="M9" s="63">
        <f t="shared" si="0"/>
        <v>105000</v>
      </c>
      <c r="N9" s="105">
        <v>44713</v>
      </c>
      <c r="O9" s="105">
        <v>44803</v>
      </c>
      <c r="P9" s="62"/>
      <c r="Q9" s="62" t="s">
        <v>76</v>
      </c>
      <c r="R9" s="62" t="s">
        <v>77</v>
      </c>
      <c r="S9" s="62" t="s">
        <v>64</v>
      </c>
    </row>
    <row r="10" spans="1:19" ht="76.5">
      <c r="A10" s="62">
        <v>7</v>
      </c>
      <c r="B10" s="62" t="s">
        <v>73</v>
      </c>
      <c r="C10" s="62" t="s">
        <v>74</v>
      </c>
      <c r="D10" s="62">
        <v>70938326</v>
      </c>
      <c r="E10" s="62">
        <v>107535378</v>
      </c>
      <c r="F10" s="62">
        <v>600064140</v>
      </c>
      <c r="G10" s="62" t="s">
        <v>80</v>
      </c>
      <c r="H10" s="62" t="s">
        <v>10</v>
      </c>
      <c r="I10" s="62" t="s">
        <v>61</v>
      </c>
      <c r="J10" s="62" t="s">
        <v>75</v>
      </c>
      <c r="K10" s="62" t="s">
        <v>81</v>
      </c>
      <c r="L10" s="63">
        <v>300000</v>
      </c>
      <c r="M10" s="63">
        <f t="shared" si="0"/>
        <v>210000</v>
      </c>
      <c r="N10" s="105">
        <v>45078</v>
      </c>
      <c r="O10" s="105">
        <v>45168</v>
      </c>
      <c r="P10" s="62"/>
      <c r="Q10" s="62" t="s">
        <v>76</v>
      </c>
      <c r="R10" s="62" t="s">
        <v>77</v>
      </c>
      <c r="S10" s="62" t="s">
        <v>64</v>
      </c>
    </row>
    <row r="11" spans="1:19" ht="76.5">
      <c r="A11" s="62">
        <v>8</v>
      </c>
      <c r="B11" s="62" t="s">
        <v>73</v>
      </c>
      <c r="C11" s="62" t="s">
        <v>74</v>
      </c>
      <c r="D11" s="62">
        <v>70938326</v>
      </c>
      <c r="E11" s="62">
        <v>107535378</v>
      </c>
      <c r="F11" s="62">
        <v>600064140</v>
      </c>
      <c r="G11" s="62" t="s">
        <v>82</v>
      </c>
      <c r="H11" s="62" t="s">
        <v>10</v>
      </c>
      <c r="I11" s="62" t="s">
        <v>61</v>
      </c>
      <c r="J11" s="62" t="s">
        <v>75</v>
      </c>
      <c r="K11" s="62" t="s">
        <v>83</v>
      </c>
      <c r="L11" s="63">
        <v>75000</v>
      </c>
      <c r="M11" s="63">
        <f t="shared" si="0"/>
        <v>52500</v>
      </c>
      <c r="N11" s="105">
        <v>45413</v>
      </c>
      <c r="O11" s="105">
        <v>45534</v>
      </c>
      <c r="P11" s="62"/>
      <c r="Q11" s="62" t="s">
        <v>76</v>
      </c>
      <c r="R11" s="62" t="s">
        <v>77</v>
      </c>
      <c r="S11" s="62" t="s">
        <v>64</v>
      </c>
    </row>
    <row r="12" spans="1:19" ht="48.75" customHeight="1">
      <c r="A12" s="156">
        <v>9</v>
      </c>
      <c r="B12" s="156" t="s">
        <v>84</v>
      </c>
      <c r="C12" s="156" t="s">
        <v>85</v>
      </c>
      <c r="D12" s="156" t="s">
        <v>86</v>
      </c>
      <c r="E12" s="156">
        <v>107535335</v>
      </c>
      <c r="F12" s="156">
        <v>600064506</v>
      </c>
      <c r="G12" s="156" t="s">
        <v>87</v>
      </c>
      <c r="H12" s="156" t="s">
        <v>88</v>
      </c>
      <c r="I12" s="156" t="s">
        <v>89</v>
      </c>
      <c r="J12" s="156" t="s">
        <v>90</v>
      </c>
      <c r="K12" s="156" t="s">
        <v>91</v>
      </c>
      <c r="L12" s="157">
        <v>6500000</v>
      </c>
      <c r="M12" s="157">
        <f t="shared" si="0"/>
        <v>4550000</v>
      </c>
      <c r="N12" s="158">
        <v>45170</v>
      </c>
      <c r="O12" s="158">
        <v>45992</v>
      </c>
      <c r="P12" s="156"/>
      <c r="Q12" s="156" t="s">
        <v>76</v>
      </c>
      <c r="R12" s="156" t="s">
        <v>92</v>
      </c>
      <c r="S12" s="156" t="s">
        <v>64</v>
      </c>
    </row>
    <row r="13" spans="1:19" ht="51" customHeight="1">
      <c r="A13" s="65">
        <v>10</v>
      </c>
      <c r="B13" s="65" t="s">
        <v>84</v>
      </c>
      <c r="C13" s="65" t="s">
        <v>85</v>
      </c>
      <c r="D13" s="65" t="s">
        <v>86</v>
      </c>
      <c r="E13" s="65">
        <v>107535335</v>
      </c>
      <c r="F13" s="65">
        <v>600064506</v>
      </c>
      <c r="G13" s="65" t="s">
        <v>93</v>
      </c>
      <c r="H13" s="65" t="s">
        <v>88</v>
      </c>
      <c r="I13" s="65" t="s">
        <v>89</v>
      </c>
      <c r="J13" s="65" t="s">
        <v>90</v>
      </c>
      <c r="K13" s="65" t="s">
        <v>94</v>
      </c>
      <c r="L13" s="66">
        <v>2000000</v>
      </c>
      <c r="M13" s="66">
        <f t="shared" si="0"/>
        <v>1400000</v>
      </c>
      <c r="N13" s="109" t="s">
        <v>95</v>
      </c>
      <c r="O13" s="109" t="s">
        <v>96</v>
      </c>
      <c r="P13" s="65" t="s">
        <v>76</v>
      </c>
      <c r="Q13" s="65"/>
      <c r="R13" s="65" t="s">
        <v>97</v>
      </c>
      <c r="S13" s="65" t="s">
        <v>64</v>
      </c>
    </row>
    <row r="14" spans="1:19" ht="89.25">
      <c r="A14" s="62">
        <v>11</v>
      </c>
      <c r="B14" s="62" t="s">
        <v>98</v>
      </c>
      <c r="C14" s="62" t="s">
        <v>99</v>
      </c>
      <c r="D14" s="62">
        <v>71002464</v>
      </c>
      <c r="E14" s="62">
        <v>107535181</v>
      </c>
      <c r="F14" s="62">
        <v>650043332</v>
      </c>
      <c r="G14" s="62" t="s">
        <v>100</v>
      </c>
      <c r="H14" s="62" t="s">
        <v>10</v>
      </c>
      <c r="I14" s="62" t="s">
        <v>61</v>
      </c>
      <c r="J14" s="62" t="s">
        <v>101</v>
      </c>
      <c r="K14" s="62" t="s">
        <v>102</v>
      </c>
      <c r="L14" s="63">
        <v>4000000</v>
      </c>
      <c r="M14" s="63">
        <f t="shared" si="0"/>
        <v>2800000</v>
      </c>
      <c r="N14" s="105">
        <v>44927</v>
      </c>
      <c r="O14" s="105">
        <v>46357</v>
      </c>
      <c r="P14" s="62"/>
      <c r="Q14" s="62" t="s">
        <v>76</v>
      </c>
      <c r="R14" s="62" t="s">
        <v>103</v>
      </c>
      <c r="S14" s="62" t="s">
        <v>64</v>
      </c>
    </row>
    <row r="15" spans="1:19" ht="38.25">
      <c r="A15" s="62">
        <v>12</v>
      </c>
      <c r="B15" s="62" t="s">
        <v>104</v>
      </c>
      <c r="C15" s="62" t="s">
        <v>105</v>
      </c>
      <c r="D15" s="62">
        <v>70941912</v>
      </c>
      <c r="E15" s="62">
        <v>107535271</v>
      </c>
      <c r="F15" s="62">
        <v>600064841</v>
      </c>
      <c r="G15" s="62" t="s">
        <v>106</v>
      </c>
      <c r="H15" s="62" t="s">
        <v>10</v>
      </c>
      <c r="I15" s="62" t="s">
        <v>61</v>
      </c>
      <c r="J15" s="62" t="s">
        <v>107</v>
      </c>
      <c r="K15" s="62" t="s">
        <v>108</v>
      </c>
      <c r="L15" s="63">
        <v>1000000</v>
      </c>
      <c r="M15" s="63">
        <f t="shared" si="0"/>
        <v>700000</v>
      </c>
      <c r="N15" s="105">
        <v>44866</v>
      </c>
      <c r="O15" s="105">
        <v>44986</v>
      </c>
      <c r="P15" s="62" t="s">
        <v>76</v>
      </c>
      <c r="Q15" s="62"/>
      <c r="R15" s="62" t="s">
        <v>109</v>
      </c>
      <c r="S15" s="62" t="s">
        <v>64</v>
      </c>
    </row>
    <row r="16" spans="1:19" ht="63.75">
      <c r="A16" s="62">
        <v>13</v>
      </c>
      <c r="B16" s="62" t="s">
        <v>110</v>
      </c>
      <c r="C16" s="70" t="s">
        <v>111</v>
      </c>
      <c r="D16" s="62">
        <v>75000580</v>
      </c>
      <c r="E16" s="62">
        <v>107535661</v>
      </c>
      <c r="F16" s="62">
        <v>650035828</v>
      </c>
      <c r="G16" s="62" t="s">
        <v>504</v>
      </c>
      <c r="H16" s="62" t="s">
        <v>88</v>
      </c>
      <c r="I16" s="62" t="s">
        <v>61</v>
      </c>
      <c r="J16" s="62" t="s">
        <v>113</v>
      </c>
      <c r="K16" s="62" t="s">
        <v>505</v>
      </c>
      <c r="L16" s="63">
        <v>1000000</v>
      </c>
      <c r="M16" s="63">
        <f t="shared" si="0"/>
        <v>700000</v>
      </c>
      <c r="N16" s="105">
        <v>44805</v>
      </c>
      <c r="O16" s="105">
        <v>45992</v>
      </c>
      <c r="P16" s="62"/>
      <c r="Q16" s="62" t="s">
        <v>76</v>
      </c>
      <c r="R16" s="62" t="s">
        <v>506</v>
      </c>
      <c r="S16" s="62" t="s">
        <v>64</v>
      </c>
    </row>
    <row r="17" spans="1:19" ht="54.75" customHeight="1">
      <c r="A17" s="65">
        <v>14</v>
      </c>
      <c r="B17" s="65" t="s">
        <v>110</v>
      </c>
      <c r="C17" s="65" t="s">
        <v>111</v>
      </c>
      <c r="D17" s="65">
        <v>75000580</v>
      </c>
      <c r="E17" s="65">
        <v>107535661</v>
      </c>
      <c r="F17" s="65">
        <v>650035828</v>
      </c>
      <c r="G17" s="65" t="s">
        <v>112</v>
      </c>
      <c r="H17" s="65" t="s">
        <v>88</v>
      </c>
      <c r="I17" s="65" t="s">
        <v>61</v>
      </c>
      <c r="J17" s="65" t="s">
        <v>113</v>
      </c>
      <c r="K17" s="65" t="s">
        <v>114</v>
      </c>
      <c r="L17" s="66">
        <v>150000</v>
      </c>
      <c r="M17" s="66">
        <f t="shared" si="0"/>
        <v>105000</v>
      </c>
      <c r="N17" s="109">
        <v>44805</v>
      </c>
      <c r="O17" s="109">
        <v>45627</v>
      </c>
      <c r="P17" s="65" t="s">
        <v>76</v>
      </c>
      <c r="Q17" s="65"/>
      <c r="R17" s="65" t="s">
        <v>115</v>
      </c>
      <c r="S17" s="65" t="s">
        <v>64</v>
      </c>
    </row>
    <row r="18" spans="1:19" ht="54" customHeight="1">
      <c r="A18" s="65">
        <v>15</v>
      </c>
      <c r="B18" s="65" t="s">
        <v>110</v>
      </c>
      <c r="C18" s="65" t="s">
        <v>111</v>
      </c>
      <c r="D18" s="65">
        <v>75000580</v>
      </c>
      <c r="E18" s="65">
        <v>107535661</v>
      </c>
      <c r="F18" s="65">
        <v>650035828</v>
      </c>
      <c r="G18" s="65" t="s">
        <v>116</v>
      </c>
      <c r="H18" s="65" t="s">
        <v>10</v>
      </c>
      <c r="I18" s="65" t="s">
        <v>61</v>
      </c>
      <c r="J18" s="65" t="s">
        <v>113</v>
      </c>
      <c r="K18" s="65" t="s">
        <v>117</v>
      </c>
      <c r="L18" s="66">
        <v>300000</v>
      </c>
      <c r="M18" s="66">
        <f t="shared" si="0"/>
        <v>210000</v>
      </c>
      <c r="N18" s="109">
        <v>44562</v>
      </c>
      <c r="O18" s="109">
        <v>45627</v>
      </c>
      <c r="P18" s="65" t="s">
        <v>76</v>
      </c>
      <c r="Q18" s="65"/>
      <c r="R18" s="65" t="s">
        <v>118</v>
      </c>
      <c r="S18" s="65" t="s">
        <v>64</v>
      </c>
    </row>
    <row r="19" spans="1:19" ht="63.75">
      <c r="A19" s="65">
        <v>16</v>
      </c>
      <c r="B19" s="65" t="s">
        <v>110</v>
      </c>
      <c r="C19" s="65" t="s">
        <v>111</v>
      </c>
      <c r="D19" s="65">
        <v>75000580</v>
      </c>
      <c r="E19" s="65">
        <v>107535661</v>
      </c>
      <c r="F19" s="65">
        <v>650035828</v>
      </c>
      <c r="G19" s="65" t="s">
        <v>119</v>
      </c>
      <c r="H19" s="65" t="s">
        <v>10</v>
      </c>
      <c r="I19" s="65" t="s">
        <v>61</v>
      </c>
      <c r="J19" s="65" t="s">
        <v>113</v>
      </c>
      <c r="K19" s="65" t="s">
        <v>120</v>
      </c>
      <c r="L19" s="66">
        <v>200000</v>
      </c>
      <c r="M19" s="66">
        <f t="shared" si="0"/>
        <v>140000</v>
      </c>
      <c r="N19" s="109">
        <v>44562</v>
      </c>
      <c r="O19" s="109">
        <v>45992</v>
      </c>
      <c r="P19" s="65"/>
      <c r="Q19" s="65"/>
      <c r="R19" s="65" t="s">
        <v>118</v>
      </c>
      <c r="S19" s="65" t="s">
        <v>64</v>
      </c>
    </row>
    <row r="20" spans="1:19" ht="63.75">
      <c r="A20" s="65">
        <v>17</v>
      </c>
      <c r="B20" s="65" t="s">
        <v>110</v>
      </c>
      <c r="C20" s="65" t="s">
        <v>111</v>
      </c>
      <c r="D20" s="65">
        <v>75000580</v>
      </c>
      <c r="E20" s="65">
        <v>107535661</v>
      </c>
      <c r="F20" s="65">
        <v>650035828</v>
      </c>
      <c r="G20" s="65" t="s">
        <v>121</v>
      </c>
      <c r="H20" s="65" t="s">
        <v>10</v>
      </c>
      <c r="I20" s="65" t="s">
        <v>61</v>
      </c>
      <c r="J20" s="65" t="s">
        <v>113</v>
      </c>
      <c r="K20" s="65" t="s">
        <v>122</v>
      </c>
      <c r="L20" s="66">
        <v>200000</v>
      </c>
      <c r="M20" s="66">
        <f t="shared" si="0"/>
        <v>140000</v>
      </c>
      <c r="N20" s="109">
        <v>44562</v>
      </c>
      <c r="O20" s="109">
        <v>45992</v>
      </c>
      <c r="P20" s="65"/>
      <c r="Q20" s="65"/>
      <c r="R20" s="65" t="s">
        <v>118</v>
      </c>
      <c r="S20" s="65" t="s">
        <v>64</v>
      </c>
    </row>
    <row r="21" spans="1:19" ht="102">
      <c r="A21" s="62">
        <v>18</v>
      </c>
      <c r="B21" s="62" t="s">
        <v>123</v>
      </c>
      <c r="C21" s="62" t="s">
        <v>123</v>
      </c>
      <c r="D21" s="62">
        <v>26165341</v>
      </c>
      <c r="E21" s="62">
        <v>181072084</v>
      </c>
      <c r="F21" s="62">
        <v>691008493</v>
      </c>
      <c r="G21" s="62" t="s">
        <v>124</v>
      </c>
      <c r="H21" s="62" t="s">
        <v>10</v>
      </c>
      <c r="I21" s="62" t="s">
        <v>61</v>
      </c>
      <c r="J21" s="62" t="s">
        <v>61</v>
      </c>
      <c r="K21" s="62" t="s">
        <v>124</v>
      </c>
      <c r="L21" s="63">
        <v>250000</v>
      </c>
      <c r="M21" s="63">
        <f t="shared" si="0"/>
        <v>175000</v>
      </c>
      <c r="N21" s="110">
        <v>2021</v>
      </c>
      <c r="O21" s="110" t="s">
        <v>507</v>
      </c>
      <c r="P21" s="62" t="s">
        <v>76</v>
      </c>
      <c r="Q21" s="62"/>
      <c r="R21" s="62" t="s">
        <v>467</v>
      </c>
      <c r="S21" s="62" t="s">
        <v>64</v>
      </c>
    </row>
    <row r="22" spans="1:19" ht="102">
      <c r="A22" s="62">
        <v>19</v>
      </c>
      <c r="B22" s="62" t="s">
        <v>123</v>
      </c>
      <c r="C22" s="62" t="s">
        <v>123</v>
      </c>
      <c r="D22" s="62">
        <v>26165341</v>
      </c>
      <c r="E22" s="62">
        <v>181072084</v>
      </c>
      <c r="F22" s="62">
        <v>691008493</v>
      </c>
      <c r="G22" s="62" t="s">
        <v>125</v>
      </c>
      <c r="H22" s="62" t="s">
        <v>10</v>
      </c>
      <c r="I22" s="62" t="s">
        <v>61</v>
      </c>
      <c r="J22" s="62" t="s">
        <v>61</v>
      </c>
      <c r="K22" s="62" t="s">
        <v>125</v>
      </c>
      <c r="L22" s="63">
        <v>100000</v>
      </c>
      <c r="M22" s="63">
        <f t="shared" si="0"/>
        <v>70000</v>
      </c>
      <c r="N22" s="110">
        <v>2021</v>
      </c>
      <c r="O22" s="110" t="s">
        <v>507</v>
      </c>
      <c r="P22" s="62" t="s">
        <v>76</v>
      </c>
      <c r="Q22" s="62"/>
      <c r="R22" s="62" t="s">
        <v>467</v>
      </c>
      <c r="S22" s="62" t="s">
        <v>64</v>
      </c>
    </row>
    <row r="23" spans="1:19" ht="102">
      <c r="A23" s="62">
        <v>20</v>
      </c>
      <c r="B23" s="62" t="s">
        <v>123</v>
      </c>
      <c r="C23" s="62" t="s">
        <v>123</v>
      </c>
      <c r="D23" s="62">
        <v>26165341</v>
      </c>
      <c r="E23" s="62">
        <v>181072084</v>
      </c>
      <c r="F23" s="62">
        <v>691008493</v>
      </c>
      <c r="G23" s="62" t="s">
        <v>126</v>
      </c>
      <c r="H23" s="62" t="s">
        <v>10</v>
      </c>
      <c r="I23" s="62" t="s">
        <v>61</v>
      </c>
      <c r="J23" s="62" t="s">
        <v>61</v>
      </c>
      <c r="K23" s="62" t="s">
        <v>126</v>
      </c>
      <c r="L23" s="63">
        <v>800000</v>
      </c>
      <c r="M23" s="63">
        <f t="shared" si="0"/>
        <v>560000</v>
      </c>
      <c r="N23" s="110">
        <v>2021</v>
      </c>
      <c r="O23" s="110" t="s">
        <v>507</v>
      </c>
      <c r="P23" s="62" t="s">
        <v>76</v>
      </c>
      <c r="Q23" s="62"/>
      <c r="R23" s="62" t="s">
        <v>467</v>
      </c>
      <c r="S23" s="62" t="s">
        <v>64</v>
      </c>
    </row>
    <row r="24" spans="1:19" ht="102">
      <c r="A24" s="62">
        <v>21</v>
      </c>
      <c r="B24" s="62" t="s">
        <v>123</v>
      </c>
      <c r="C24" s="62" t="s">
        <v>123</v>
      </c>
      <c r="D24" s="62">
        <v>26165341</v>
      </c>
      <c r="E24" s="62">
        <v>181072084</v>
      </c>
      <c r="F24" s="62">
        <v>691008493</v>
      </c>
      <c r="G24" s="62" t="s">
        <v>127</v>
      </c>
      <c r="H24" s="62" t="s">
        <v>10</v>
      </c>
      <c r="I24" s="62" t="s">
        <v>61</v>
      </c>
      <c r="J24" s="62" t="s">
        <v>61</v>
      </c>
      <c r="K24" s="62" t="s">
        <v>127</v>
      </c>
      <c r="L24" s="63">
        <v>800000</v>
      </c>
      <c r="M24" s="63">
        <f t="shared" si="0"/>
        <v>560000</v>
      </c>
      <c r="N24" s="110">
        <v>2021</v>
      </c>
      <c r="O24" s="110" t="s">
        <v>507</v>
      </c>
      <c r="P24" s="62" t="s">
        <v>76</v>
      </c>
      <c r="Q24" s="62"/>
      <c r="R24" s="62" t="s">
        <v>467</v>
      </c>
      <c r="S24" s="62" t="s">
        <v>64</v>
      </c>
    </row>
    <row r="25" spans="1:19" ht="102">
      <c r="A25" s="62">
        <v>22</v>
      </c>
      <c r="B25" s="62" t="s">
        <v>123</v>
      </c>
      <c r="C25" s="62" t="s">
        <v>123</v>
      </c>
      <c r="D25" s="62">
        <v>26165341</v>
      </c>
      <c r="E25" s="62">
        <v>181072084</v>
      </c>
      <c r="F25" s="62">
        <v>691008493</v>
      </c>
      <c r="G25" s="62" t="s">
        <v>128</v>
      </c>
      <c r="H25" s="62" t="s">
        <v>10</v>
      </c>
      <c r="I25" s="62" t="s">
        <v>61</v>
      </c>
      <c r="J25" s="62" t="s">
        <v>61</v>
      </c>
      <c r="K25" s="62" t="s">
        <v>128</v>
      </c>
      <c r="L25" s="63">
        <v>250000</v>
      </c>
      <c r="M25" s="63">
        <f t="shared" si="0"/>
        <v>175000</v>
      </c>
      <c r="N25" s="110">
        <v>2021</v>
      </c>
      <c r="O25" s="110" t="s">
        <v>507</v>
      </c>
      <c r="P25" s="62" t="s">
        <v>76</v>
      </c>
      <c r="Q25" s="62"/>
      <c r="R25" s="62" t="s">
        <v>467</v>
      </c>
      <c r="S25" s="62" t="s">
        <v>64</v>
      </c>
    </row>
    <row r="26" spans="1:19" ht="102">
      <c r="A26" s="62">
        <v>23</v>
      </c>
      <c r="B26" s="62" t="s">
        <v>123</v>
      </c>
      <c r="C26" s="62" t="s">
        <v>123</v>
      </c>
      <c r="D26" s="62">
        <v>26165341</v>
      </c>
      <c r="E26" s="62">
        <v>181072084</v>
      </c>
      <c r="F26" s="62">
        <v>691008493</v>
      </c>
      <c r="G26" s="62" t="s">
        <v>129</v>
      </c>
      <c r="H26" s="62" t="s">
        <v>10</v>
      </c>
      <c r="I26" s="62" t="s">
        <v>61</v>
      </c>
      <c r="J26" s="62" t="s">
        <v>61</v>
      </c>
      <c r="K26" s="62" t="s">
        <v>129</v>
      </c>
      <c r="L26" s="63">
        <v>250000</v>
      </c>
      <c r="M26" s="63">
        <f t="shared" si="0"/>
        <v>175000</v>
      </c>
      <c r="N26" s="110">
        <v>2021</v>
      </c>
      <c r="O26" s="110" t="s">
        <v>507</v>
      </c>
      <c r="P26" s="62"/>
      <c r="Q26" s="62"/>
      <c r="R26" s="62" t="s">
        <v>467</v>
      </c>
      <c r="S26" s="62" t="s">
        <v>64</v>
      </c>
    </row>
    <row r="27" spans="1:19" ht="102">
      <c r="A27" s="62">
        <v>24</v>
      </c>
      <c r="B27" s="62" t="s">
        <v>123</v>
      </c>
      <c r="C27" s="62" t="s">
        <v>123</v>
      </c>
      <c r="D27" s="62">
        <v>26165341</v>
      </c>
      <c r="E27" s="62">
        <v>181072084</v>
      </c>
      <c r="F27" s="62">
        <v>691008493</v>
      </c>
      <c r="G27" s="62" t="s">
        <v>587</v>
      </c>
      <c r="H27" s="62" t="s">
        <v>10</v>
      </c>
      <c r="I27" s="62" t="s">
        <v>61</v>
      </c>
      <c r="J27" s="62" t="s">
        <v>61</v>
      </c>
      <c r="K27" s="62" t="s">
        <v>130</v>
      </c>
      <c r="L27" s="63">
        <v>2500000</v>
      </c>
      <c r="M27" s="63">
        <f t="shared" si="0"/>
        <v>1750000</v>
      </c>
      <c r="N27" s="110">
        <v>2021</v>
      </c>
      <c r="O27" s="110" t="s">
        <v>507</v>
      </c>
      <c r="P27" s="62" t="s">
        <v>76</v>
      </c>
      <c r="Q27" s="62"/>
      <c r="R27" s="62" t="s">
        <v>467</v>
      </c>
      <c r="S27" s="62" t="s">
        <v>64</v>
      </c>
    </row>
    <row r="28" spans="1:19" ht="102">
      <c r="A28" s="62">
        <v>25</v>
      </c>
      <c r="B28" s="62" t="s">
        <v>123</v>
      </c>
      <c r="C28" s="62" t="s">
        <v>123</v>
      </c>
      <c r="D28" s="62">
        <v>26165341</v>
      </c>
      <c r="E28" s="62">
        <v>181072084</v>
      </c>
      <c r="F28" s="62">
        <v>691008493</v>
      </c>
      <c r="G28" s="62" t="s">
        <v>535</v>
      </c>
      <c r="H28" s="62" t="s">
        <v>10</v>
      </c>
      <c r="I28" s="62" t="s">
        <v>61</v>
      </c>
      <c r="J28" s="62" t="s">
        <v>61</v>
      </c>
      <c r="K28" s="62" t="s">
        <v>536</v>
      </c>
      <c r="L28" s="63">
        <v>10000000</v>
      </c>
      <c r="M28" s="63">
        <f t="shared" si="0"/>
        <v>7000000</v>
      </c>
      <c r="N28" s="110">
        <v>2021</v>
      </c>
      <c r="O28" s="110" t="s">
        <v>507</v>
      </c>
      <c r="P28" s="62" t="s">
        <v>76</v>
      </c>
      <c r="Q28" s="62"/>
      <c r="R28" s="62" t="s">
        <v>467</v>
      </c>
      <c r="S28" s="62" t="s">
        <v>64</v>
      </c>
    </row>
    <row r="29" spans="1:19" ht="102">
      <c r="A29" s="62">
        <v>26</v>
      </c>
      <c r="B29" s="62" t="s">
        <v>123</v>
      </c>
      <c r="C29" s="62" t="s">
        <v>123</v>
      </c>
      <c r="D29" s="62">
        <v>26165341</v>
      </c>
      <c r="E29" s="62">
        <v>181072084</v>
      </c>
      <c r="F29" s="62">
        <v>691008493</v>
      </c>
      <c r="G29" s="62" t="s">
        <v>508</v>
      </c>
      <c r="H29" s="62" t="s">
        <v>10</v>
      </c>
      <c r="I29" s="62" t="s">
        <v>61</v>
      </c>
      <c r="J29" s="62" t="s">
        <v>61</v>
      </c>
      <c r="K29" s="62" t="s">
        <v>508</v>
      </c>
      <c r="L29" s="63">
        <v>5000000</v>
      </c>
      <c r="M29" s="63">
        <f t="shared" si="0"/>
        <v>3500000</v>
      </c>
      <c r="N29" s="110">
        <v>2021</v>
      </c>
      <c r="O29" s="110" t="s">
        <v>507</v>
      </c>
      <c r="P29" s="62" t="s">
        <v>76</v>
      </c>
      <c r="Q29" s="62"/>
      <c r="R29" s="62" t="s">
        <v>467</v>
      </c>
      <c r="S29" s="62" t="s">
        <v>64</v>
      </c>
    </row>
    <row r="30" spans="1:19" ht="102">
      <c r="A30" s="62">
        <v>27</v>
      </c>
      <c r="B30" s="62" t="s">
        <v>123</v>
      </c>
      <c r="C30" s="62" t="s">
        <v>123</v>
      </c>
      <c r="D30" s="62">
        <v>26165341</v>
      </c>
      <c r="E30" s="62">
        <v>181072084</v>
      </c>
      <c r="F30" s="62">
        <v>691008493</v>
      </c>
      <c r="G30" s="62" t="s">
        <v>509</v>
      </c>
      <c r="H30" s="62" t="s">
        <v>10</v>
      </c>
      <c r="I30" s="62" t="s">
        <v>61</v>
      </c>
      <c r="J30" s="62" t="s">
        <v>61</v>
      </c>
      <c r="K30" s="62" t="s">
        <v>509</v>
      </c>
      <c r="L30" s="63">
        <v>5000000</v>
      </c>
      <c r="M30" s="63">
        <f t="shared" si="0"/>
        <v>3500000</v>
      </c>
      <c r="N30" s="110">
        <v>2021</v>
      </c>
      <c r="O30" s="110" t="s">
        <v>507</v>
      </c>
      <c r="P30" s="62" t="s">
        <v>76</v>
      </c>
      <c r="Q30" s="62"/>
      <c r="R30" s="62" t="s">
        <v>467</v>
      </c>
      <c r="S30" s="62" t="s">
        <v>64</v>
      </c>
    </row>
    <row r="31" spans="1:19" ht="89.25">
      <c r="A31" s="65">
        <v>28</v>
      </c>
      <c r="B31" s="65" t="s">
        <v>137</v>
      </c>
      <c r="C31" s="65" t="s">
        <v>132</v>
      </c>
      <c r="D31" s="65">
        <v>75001187</v>
      </c>
      <c r="E31" s="149" t="s">
        <v>138</v>
      </c>
      <c r="F31" s="65" t="s">
        <v>139</v>
      </c>
      <c r="G31" s="65" t="s">
        <v>140</v>
      </c>
      <c r="H31" s="65" t="s">
        <v>10</v>
      </c>
      <c r="I31" s="65" t="s">
        <v>61</v>
      </c>
      <c r="J31" s="65" t="s">
        <v>61</v>
      </c>
      <c r="K31" s="65" t="s">
        <v>468</v>
      </c>
      <c r="L31" s="66">
        <v>20000000</v>
      </c>
      <c r="M31" s="66">
        <f t="shared" si="0"/>
        <v>14000000</v>
      </c>
      <c r="N31" s="150" t="s">
        <v>141</v>
      </c>
      <c r="O31" s="150" t="s">
        <v>142</v>
      </c>
      <c r="P31" s="65" t="s">
        <v>76</v>
      </c>
      <c r="Q31" s="65"/>
      <c r="R31" s="149" t="s">
        <v>135</v>
      </c>
      <c r="S31" s="149" t="s">
        <v>136</v>
      </c>
    </row>
    <row r="32" spans="1:19" ht="87.75" customHeight="1">
      <c r="A32" s="62">
        <v>29</v>
      </c>
      <c r="B32" s="62" t="s">
        <v>143</v>
      </c>
      <c r="C32" s="62" t="s">
        <v>132</v>
      </c>
      <c r="D32" s="62">
        <v>75001179</v>
      </c>
      <c r="E32" s="62">
        <v>107535793</v>
      </c>
      <c r="F32" s="62">
        <v>663000301</v>
      </c>
      <c r="G32" s="62" t="s">
        <v>144</v>
      </c>
      <c r="H32" s="62" t="s">
        <v>10</v>
      </c>
      <c r="I32" s="62" t="s">
        <v>61</v>
      </c>
      <c r="J32" s="62" t="s">
        <v>61</v>
      </c>
      <c r="K32" s="62" t="s">
        <v>145</v>
      </c>
      <c r="L32" s="63">
        <v>550000</v>
      </c>
      <c r="M32" s="63">
        <f t="shared" si="0"/>
        <v>385000</v>
      </c>
      <c r="N32" s="110" t="s">
        <v>141</v>
      </c>
      <c r="O32" s="110" t="s">
        <v>146</v>
      </c>
      <c r="P32" s="62"/>
      <c r="Q32" s="62"/>
      <c r="R32" s="62" t="s">
        <v>467</v>
      </c>
      <c r="S32" s="74" t="s">
        <v>64</v>
      </c>
    </row>
    <row r="33" spans="1:1025" ht="64.150000000000006" customHeight="1">
      <c r="A33" s="65">
        <v>30</v>
      </c>
      <c r="B33" s="65" t="s">
        <v>147</v>
      </c>
      <c r="C33" s="65" t="s">
        <v>132</v>
      </c>
      <c r="D33" s="65">
        <v>75001195</v>
      </c>
      <c r="E33" s="65">
        <v>107535769</v>
      </c>
      <c r="F33" s="65">
        <v>663000327</v>
      </c>
      <c r="G33" s="65" t="s">
        <v>148</v>
      </c>
      <c r="H33" s="65" t="s">
        <v>10</v>
      </c>
      <c r="I33" s="65" t="s">
        <v>61</v>
      </c>
      <c r="J33" s="65" t="s">
        <v>61</v>
      </c>
      <c r="K33" s="65" t="s">
        <v>149</v>
      </c>
      <c r="L33" s="66">
        <v>150000</v>
      </c>
      <c r="M33" s="66">
        <f t="shared" si="0"/>
        <v>105000</v>
      </c>
      <c r="N33" s="150" t="s">
        <v>141</v>
      </c>
      <c r="O33" s="150" t="s">
        <v>142</v>
      </c>
      <c r="P33" s="65"/>
      <c r="Q33" s="65"/>
      <c r="R33" s="65" t="s">
        <v>467</v>
      </c>
      <c r="S33" s="106" t="s">
        <v>64</v>
      </c>
    </row>
    <row r="34" spans="1:1025" ht="74.650000000000006" customHeight="1">
      <c r="A34" s="62">
        <v>31</v>
      </c>
      <c r="B34" s="62" t="s">
        <v>147</v>
      </c>
      <c r="C34" s="62" t="s">
        <v>132</v>
      </c>
      <c r="D34" s="62">
        <v>75001195</v>
      </c>
      <c r="E34" s="62">
        <v>107535769</v>
      </c>
      <c r="F34" s="62">
        <v>663000327</v>
      </c>
      <c r="G34" s="62" t="s">
        <v>150</v>
      </c>
      <c r="H34" s="62" t="s">
        <v>10</v>
      </c>
      <c r="I34" s="62" t="s">
        <v>61</v>
      </c>
      <c r="J34" s="62" t="s">
        <v>61</v>
      </c>
      <c r="K34" s="62" t="s">
        <v>151</v>
      </c>
      <c r="L34" s="63">
        <v>15000000</v>
      </c>
      <c r="M34" s="63">
        <f t="shared" si="0"/>
        <v>10500000</v>
      </c>
      <c r="N34" s="110" t="s">
        <v>141</v>
      </c>
      <c r="O34" s="110" t="s">
        <v>142</v>
      </c>
      <c r="P34" s="62"/>
      <c r="Q34" s="62"/>
      <c r="R34" s="62" t="s">
        <v>135</v>
      </c>
      <c r="S34" s="62" t="s">
        <v>136</v>
      </c>
    </row>
    <row r="35" spans="1:1025" ht="96" customHeight="1">
      <c r="A35" s="62">
        <v>32</v>
      </c>
      <c r="B35" s="62" t="s">
        <v>152</v>
      </c>
      <c r="C35" s="62" t="s">
        <v>153</v>
      </c>
      <c r="D35" s="62">
        <v>5063094</v>
      </c>
      <c r="E35" s="62">
        <v>181080010</v>
      </c>
      <c r="F35" s="62">
        <v>691009562</v>
      </c>
      <c r="G35" s="62" t="s">
        <v>154</v>
      </c>
      <c r="H35" s="62" t="s">
        <v>10</v>
      </c>
      <c r="I35" s="62" t="s">
        <v>61</v>
      </c>
      <c r="J35" s="62" t="s">
        <v>61</v>
      </c>
      <c r="K35" s="62" t="s">
        <v>155</v>
      </c>
      <c r="L35" s="63">
        <v>1600000</v>
      </c>
      <c r="M35" s="63">
        <f t="shared" si="0"/>
        <v>1120000</v>
      </c>
      <c r="N35" s="110" t="s">
        <v>156</v>
      </c>
      <c r="O35" s="110" t="s">
        <v>157</v>
      </c>
      <c r="P35" s="62"/>
      <c r="Q35" s="62" t="s">
        <v>76</v>
      </c>
      <c r="R35" s="62" t="s">
        <v>158</v>
      </c>
      <c r="S35" s="74" t="s">
        <v>64</v>
      </c>
    </row>
    <row r="36" spans="1:1025" ht="98.25" customHeight="1">
      <c r="A36" s="77">
        <v>33</v>
      </c>
      <c r="B36" s="77" t="s">
        <v>152</v>
      </c>
      <c r="C36" s="77" t="s">
        <v>153</v>
      </c>
      <c r="D36" s="77">
        <v>5063094</v>
      </c>
      <c r="E36" s="77">
        <v>181080010</v>
      </c>
      <c r="F36" s="77">
        <v>691009562</v>
      </c>
      <c r="G36" s="77" t="s">
        <v>159</v>
      </c>
      <c r="H36" s="77" t="s">
        <v>10</v>
      </c>
      <c r="I36" s="77" t="s">
        <v>61</v>
      </c>
      <c r="J36" s="77" t="s">
        <v>61</v>
      </c>
      <c r="K36" s="77" t="s">
        <v>160</v>
      </c>
      <c r="L36" s="78">
        <v>1000000</v>
      </c>
      <c r="M36" s="78">
        <f t="shared" si="0"/>
        <v>700000</v>
      </c>
      <c r="N36" s="111" t="s">
        <v>156</v>
      </c>
      <c r="O36" s="111" t="s">
        <v>161</v>
      </c>
      <c r="P36" s="77"/>
      <c r="Q36" s="77" t="s">
        <v>76</v>
      </c>
      <c r="R36" s="77" t="s">
        <v>158</v>
      </c>
      <c r="S36" s="77" t="s">
        <v>64</v>
      </c>
    </row>
    <row r="37" spans="1:1025" s="166" customFormat="1" ht="96" customHeight="1">
      <c r="A37" s="55">
        <v>34</v>
      </c>
      <c r="B37" s="55" t="s">
        <v>600</v>
      </c>
      <c r="C37" s="55" t="s">
        <v>601</v>
      </c>
      <c r="D37" s="55">
        <v>70890773</v>
      </c>
      <c r="E37" s="55">
        <v>582824</v>
      </c>
      <c r="F37" s="55">
        <v>600064611</v>
      </c>
      <c r="G37" s="55" t="s">
        <v>602</v>
      </c>
      <c r="H37" s="55" t="s">
        <v>10</v>
      </c>
      <c r="I37" s="55" t="s">
        <v>61</v>
      </c>
      <c r="J37" s="55" t="s">
        <v>603</v>
      </c>
      <c r="K37" s="55" t="s">
        <v>604</v>
      </c>
      <c r="L37" s="56">
        <v>14020000</v>
      </c>
      <c r="M37" s="56">
        <f>L37/100*70</f>
        <v>9814000</v>
      </c>
      <c r="N37" s="163" t="s">
        <v>605</v>
      </c>
      <c r="O37" s="163" t="s">
        <v>606</v>
      </c>
      <c r="P37" s="55" t="s">
        <v>76</v>
      </c>
      <c r="Q37" s="55"/>
      <c r="R37" s="55" t="s">
        <v>607</v>
      </c>
      <c r="S37" s="164" t="s">
        <v>136</v>
      </c>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c r="CM37" s="165"/>
      <c r="CN37" s="165"/>
      <c r="CO37" s="165"/>
      <c r="CP37" s="165"/>
      <c r="CQ37" s="165"/>
      <c r="CR37" s="165"/>
      <c r="CS37" s="165"/>
      <c r="CT37" s="165"/>
      <c r="CU37" s="165"/>
      <c r="CV37" s="165"/>
      <c r="CW37" s="165"/>
      <c r="CX37" s="165"/>
      <c r="CY37" s="165"/>
      <c r="CZ37" s="165"/>
      <c r="DA37" s="165"/>
      <c r="DB37" s="165"/>
      <c r="DC37" s="165"/>
      <c r="DD37" s="165"/>
      <c r="DE37" s="165"/>
      <c r="DF37" s="165"/>
      <c r="DG37" s="165"/>
      <c r="DH37" s="165"/>
      <c r="DI37" s="165"/>
      <c r="DJ37" s="165"/>
      <c r="DK37" s="165"/>
      <c r="DL37" s="165"/>
      <c r="DM37" s="165"/>
      <c r="DN37" s="165"/>
      <c r="DO37" s="165"/>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c r="FP37" s="165"/>
      <c r="FQ37" s="165"/>
      <c r="FR37" s="165"/>
      <c r="FS37" s="165"/>
      <c r="FT37" s="165"/>
      <c r="FU37" s="165"/>
      <c r="FV37" s="165"/>
      <c r="FW37" s="165"/>
      <c r="FX37" s="165"/>
      <c r="FY37" s="165"/>
      <c r="FZ37" s="165"/>
      <c r="GA37" s="165"/>
      <c r="GB37" s="165"/>
      <c r="GC37" s="165"/>
      <c r="GD37" s="165"/>
      <c r="GE37" s="165"/>
      <c r="GF37" s="165"/>
      <c r="GG37" s="165"/>
      <c r="GH37" s="165"/>
      <c r="GI37" s="165"/>
      <c r="GJ37" s="165"/>
      <c r="GK37" s="165"/>
      <c r="GL37" s="165"/>
      <c r="GM37" s="165"/>
      <c r="GN37" s="165"/>
      <c r="GO37" s="165"/>
      <c r="GP37" s="165"/>
      <c r="GQ37" s="165"/>
      <c r="GR37" s="165"/>
      <c r="GS37" s="165"/>
      <c r="GT37" s="165"/>
      <c r="GU37" s="165"/>
      <c r="GV37" s="165"/>
      <c r="GW37" s="165"/>
      <c r="GX37" s="165"/>
      <c r="GY37" s="165"/>
      <c r="GZ37" s="165"/>
      <c r="HA37" s="165"/>
      <c r="HB37" s="165"/>
      <c r="HC37" s="165"/>
      <c r="HD37" s="165"/>
      <c r="HE37" s="165"/>
      <c r="HF37" s="165"/>
      <c r="HG37" s="165"/>
      <c r="HH37" s="165"/>
      <c r="HI37" s="165"/>
      <c r="HJ37" s="165"/>
      <c r="HK37" s="165"/>
      <c r="HL37" s="165"/>
      <c r="HM37" s="165"/>
      <c r="HN37" s="165"/>
      <c r="HO37" s="165"/>
      <c r="HP37" s="165"/>
      <c r="HQ37" s="165"/>
      <c r="HR37" s="165"/>
      <c r="HS37" s="165"/>
      <c r="HT37" s="165"/>
      <c r="HU37" s="165"/>
      <c r="HV37" s="165"/>
      <c r="HW37" s="165"/>
      <c r="HX37" s="165"/>
      <c r="HY37" s="165"/>
      <c r="HZ37" s="165"/>
      <c r="IA37" s="165"/>
      <c r="IB37" s="165"/>
      <c r="IC37" s="165"/>
      <c r="ID37" s="165"/>
      <c r="IE37" s="165"/>
      <c r="IF37" s="165"/>
      <c r="IG37" s="165"/>
      <c r="IH37" s="165"/>
      <c r="II37" s="165"/>
      <c r="IJ37" s="165"/>
      <c r="IK37" s="165"/>
      <c r="IL37" s="165"/>
      <c r="IM37" s="165"/>
      <c r="IN37" s="165"/>
      <c r="IO37" s="165"/>
      <c r="IP37" s="165"/>
      <c r="IQ37" s="165"/>
      <c r="IR37" s="165"/>
      <c r="IS37" s="165"/>
      <c r="IT37" s="165"/>
      <c r="IU37" s="165"/>
      <c r="IV37" s="165"/>
      <c r="IW37" s="165"/>
      <c r="IX37" s="165"/>
      <c r="IY37" s="165"/>
      <c r="IZ37" s="165"/>
      <c r="JA37" s="165"/>
      <c r="JB37" s="165"/>
      <c r="JC37" s="165"/>
      <c r="JD37" s="165"/>
      <c r="JE37" s="165"/>
      <c r="JF37" s="165"/>
      <c r="JG37" s="165"/>
      <c r="JH37" s="165"/>
      <c r="JI37" s="165"/>
      <c r="JJ37" s="165"/>
      <c r="JK37" s="165"/>
      <c r="JL37" s="165"/>
      <c r="JM37" s="165"/>
      <c r="JN37" s="165"/>
      <c r="JO37" s="165"/>
      <c r="JP37" s="165"/>
      <c r="JQ37" s="165"/>
      <c r="JR37" s="165"/>
      <c r="JS37" s="165"/>
      <c r="JT37" s="165"/>
      <c r="JU37" s="165"/>
      <c r="JV37" s="165"/>
      <c r="JW37" s="165"/>
      <c r="JX37" s="165"/>
      <c r="JY37" s="165"/>
      <c r="JZ37" s="165"/>
      <c r="KA37" s="165"/>
      <c r="KB37" s="165"/>
      <c r="KC37" s="165"/>
      <c r="KD37" s="165"/>
      <c r="KE37" s="165"/>
      <c r="KF37" s="165"/>
      <c r="KG37" s="165"/>
      <c r="KH37" s="165"/>
      <c r="KI37" s="165"/>
      <c r="KJ37" s="165"/>
      <c r="KK37" s="165"/>
      <c r="KL37" s="165"/>
      <c r="KM37" s="165"/>
      <c r="KN37" s="165"/>
      <c r="KO37" s="165"/>
      <c r="KP37" s="165"/>
      <c r="KQ37" s="165"/>
      <c r="KR37" s="165"/>
      <c r="KS37" s="165"/>
      <c r="KT37" s="165"/>
      <c r="KU37" s="165"/>
      <c r="KV37" s="165"/>
      <c r="KW37" s="165"/>
      <c r="KX37" s="165"/>
      <c r="KY37" s="165"/>
      <c r="KZ37" s="165"/>
      <c r="LA37" s="165"/>
      <c r="LB37" s="165"/>
      <c r="LC37" s="165"/>
      <c r="LD37" s="165"/>
      <c r="LE37" s="165"/>
      <c r="LF37" s="165"/>
      <c r="LG37" s="165"/>
      <c r="LH37" s="165"/>
      <c r="LI37" s="165"/>
      <c r="LJ37" s="165"/>
      <c r="LK37" s="165"/>
      <c r="LL37" s="165"/>
      <c r="LM37" s="165"/>
      <c r="LN37" s="165"/>
      <c r="LO37" s="165"/>
      <c r="LP37" s="165"/>
      <c r="LQ37" s="165"/>
      <c r="LR37" s="165"/>
      <c r="LS37" s="165"/>
      <c r="LT37" s="165"/>
      <c r="LU37" s="165"/>
      <c r="LV37" s="165"/>
      <c r="LW37" s="165"/>
      <c r="LX37" s="165"/>
      <c r="LY37" s="165"/>
      <c r="LZ37" s="165"/>
      <c r="MA37" s="165"/>
      <c r="MB37" s="165"/>
      <c r="MC37" s="165"/>
      <c r="MD37" s="165"/>
      <c r="ME37" s="165"/>
      <c r="MF37" s="165"/>
      <c r="MG37" s="165"/>
      <c r="MH37" s="165"/>
      <c r="MI37" s="165"/>
      <c r="MJ37" s="165"/>
      <c r="MK37" s="165"/>
      <c r="ML37" s="165"/>
      <c r="MM37" s="165"/>
      <c r="MN37" s="165"/>
      <c r="MO37" s="165"/>
      <c r="MP37" s="165"/>
      <c r="MQ37" s="165"/>
      <c r="MR37" s="165"/>
      <c r="MS37" s="165"/>
      <c r="MT37" s="165"/>
      <c r="MU37" s="165"/>
      <c r="MV37" s="165"/>
      <c r="MW37" s="165"/>
      <c r="MX37" s="165"/>
      <c r="MY37" s="165"/>
      <c r="MZ37" s="165"/>
      <c r="NA37" s="165"/>
      <c r="NB37" s="165"/>
      <c r="NC37" s="165"/>
      <c r="ND37" s="165"/>
      <c r="NE37" s="165"/>
      <c r="NF37" s="165"/>
      <c r="NG37" s="165"/>
      <c r="NH37" s="165"/>
      <c r="NI37" s="165"/>
      <c r="NJ37" s="165"/>
      <c r="NK37" s="165"/>
      <c r="NL37" s="165"/>
      <c r="NM37" s="165"/>
      <c r="NN37" s="165"/>
      <c r="NO37" s="165"/>
      <c r="NP37" s="165"/>
      <c r="NQ37" s="165"/>
      <c r="NR37" s="165"/>
      <c r="NS37" s="165"/>
      <c r="NT37" s="165"/>
      <c r="NU37" s="165"/>
      <c r="NV37" s="165"/>
      <c r="NW37" s="165"/>
      <c r="NX37" s="165"/>
      <c r="NY37" s="165"/>
      <c r="NZ37" s="165"/>
      <c r="OA37" s="165"/>
      <c r="OB37" s="165"/>
      <c r="OC37" s="165"/>
      <c r="OD37" s="165"/>
      <c r="OE37" s="165"/>
      <c r="OF37" s="165"/>
      <c r="OG37" s="165"/>
      <c r="OH37" s="165"/>
      <c r="OI37" s="165"/>
      <c r="OJ37" s="165"/>
      <c r="OK37" s="165"/>
      <c r="OL37" s="165"/>
      <c r="OM37" s="165"/>
      <c r="ON37" s="165"/>
      <c r="OO37" s="165"/>
      <c r="OP37" s="165"/>
      <c r="OQ37" s="165"/>
      <c r="OR37" s="165"/>
      <c r="OS37" s="165"/>
      <c r="OT37" s="165"/>
      <c r="OU37" s="165"/>
      <c r="OV37" s="165"/>
      <c r="OW37" s="165"/>
      <c r="OX37" s="165"/>
      <c r="OY37" s="165"/>
      <c r="OZ37" s="165"/>
      <c r="PA37" s="165"/>
      <c r="PB37" s="165"/>
      <c r="PC37" s="165"/>
      <c r="PD37" s="165"/>
      <c r="PE37" s="165"/>
      <c r="PF37" s="165"/>
      <c r="PG37" s="165"/>
      <c r="PH37" s="165"/>
      <c r="PI37" s="165"/>
      <c r="PJ37" s="165"/>
      <c r="PK37" s="165"/>
      <c r="PL37" s="165"/>
      <c r="PM37" s="165"/>
      <c r="PN37" s="165"/>
      <c r="PO37" s="165"/>
      <c r="PP37" s="165"/>
      <c r="PQ37" s="165"/>
      <c r="PR37" s="165"/>
      <c r="PS37" s="165"/>
      <c r="PT37" s="165"/>
      <c r="PU37" s="165"/>
      <c r="PV37" s="165"/>
      <c r="PW37" s="165"/>
      <c r="PX37" s="165"/>
      <c r="PY37" s="165"/>
      <c r="PZ37" s="165"/>
      <c r="QA37" s="165"/>
      <c r="QB37" s="165"/>
      <c r="QC37" s="165"/>
      <c r="QD37" s="165"/>
      <c r="QE37" s="165"/>
      <c r="QF37" s="165"/>
      <c r="QG37" s="165"/>
      <c r="QH37" s="165"/>
      <c r="QI37" s="165"/>
      <c r="QJ37" s="165"/>
      <c r="QK37" s="165"/>
      <c r="QL37" s="165"/>
      <c r="QM37" s="165"/>
      <c r="QN37" s="165"/>
      <c r="QO37" s="165"/>
      <c r="QP37" s="165"/>
      <c r="QQ37" s="165"/>
      <c r="QR37" s="165"/>
      <c r="QS37" s="165"/>
      <c r="QT37" s="165"/>
      <c r="QU37" s="165"/>
      <c r="QV37" s="165"/>
      <c r="QW37" s="165"/>
      <c r="QX37" s="165"/>
      <c r="QY37" s="165"/>
      <c r="QZ37" s="165"/>
      <c r="RA37" s="165"/>
      <c r="RB37" s="165"/>
      <c r="RC37" s="165"/>
      <c r="RD37" s="165"/>
      <c r="RE37" s="165"/>
      <c r="RF37" s="165"/>
      <c r="RG37" s="165"/>
      <c r="RH37" s="165"/>
      <c r="RI37" s="165"/>
      <c r="RJ37" s="165"/>
      <c r="RK37" s="165"/>
      <c r="RL37" s="165"/>
      <c r="RM37" s="165"/>
      <c r="RN37" s="165"/>
      <c r="RO37" s="165"/>
      <c r="RP37" s="165"/>
      <c r="RQ37" s="165"/>
      <c r="RR37" s="165"/>
      <c r="RS37" s="165"/>
      <c r="RT37" s="165"/>
      <c r="RU37" s="165"/>
      <c r="RV37" s="165"/>
      <c r="RW37" s="165"/>
      <c r="RX37" s="165"/>
      <c r="RY37" s="165"/>
      <c r="RZ37" s="165"/>
      <c r="SA37" s="165"/>
      <c r="SB37" s="165"/>
      <c r="SC37" s="165"/>
      <c r="SD37" s="165"/>
      <c r="SE37" s="165"/>
      <c r="SF37" s="165"/>
      <c r="SG37" s="165"/>
      <c r="SH37" s="165"/>
      <c r="SI37" s="165"/>
      <c r="SJ37" s="165"/>
      <c r="SK37" s="165"/>
      <c r="SL37" s="165"/>
      <c r="SM37" s="165"/>
      <c r="SN37" s="165"/>
      <c r="SO37" s="165"/>
      <c r="SP37" s="165"/>
      <c r="SQ37" s="165"/>
      <c r="SR37" s="165"/>
      <c r="SS37" s="165"/>
      <c r="ST37" s="165"/>
      <c r="SU37" s="165"/>
      <c r="SV37" s="165"/>
      <c r="SW37" s="165"/>
      <c r="SX37" s="165"/>
      <c r="SY37" s="165"/>
      <c r="SZ37" s="165"/>
      <c r="TA37" s="165"/>
      <c r="TB37" s="165"/>
      <c r="TC37" s="165"/>
      <c r="TD37" s="165"/>
      <c r="TE37" s="165"/>
      <c r="TF37" s="165"/>
      <c r="TG37" s="165"/>
      <c r="TH37" s="165"/>
      <c r="TI37" s="165"/>
      <c r="TJ37" s="165"/>
      <c r="TK37" s="165"/>
      <c r="TL37" s="165"/>
      <c r="TM37" s="165"/>
      <c r="TN37" s="165"/>
      <c r="TO37" s="165"/>
      <c r="TP37" s="165"/>
      <c r="TQ37" s="165"/>
      <c r="TR37" s="165"/>
      <c r="TS37" s="165"/>
      <c r="TT37" s="165"/>
      <c r="TU37" s="165"/>
      <c r="TV37" s="165"/>
      <c r="TW37" s="165"/>
      <c r="TX37" s="165"/>
      <c r="TY37" s="165"/>
      <c r="TZ37" s="165"/>
      <c r="UA37" s="165"/>
      <c r="UB37" s="165"/>
      <c r="UC37" s="165"/>
      <c r="UD37" s="165"/>
      <c r="UE37" s="165"/>
      <c r="UF37" s="165"/>
      <c r="UG37" s="165"/>
      <c r="UH37" s="165"/>
      <c r="UI37" s="165"/>
      <c r="UJ37" s="165"/>
      <c r="UK37" s="165"/>
      <c r="UL37" s="165"/>
      <c r="UM37" s="165"/>
      <c r="UN37" s="165"/>
      <c r="UO37" s="165"/>
      <c r="UP37" s="165"/>
      <c r="UQ37" s="165"/>
      <c r="UR37" s="165"/>
      <c r="US37" s="165"/>
      <c r="UT37" s="165"/>
      <c r="UU37" s="165"/>
      <c r="UV37" s="165"/>
      <c r="UW37" s="165"/>
      <c r="UX37" s="165"/>
      <c r="UY37" s="165"/>
      <c r="UZ37" s="165"/>
      <c r="VA37" s="165"/>
      <c r="VB37" s="165"/>
      <c r="VC37" s="165"/>
      <c r="VD37" s="165"/>
      <c r="VE37" s="165"/>
      <c r="VF37" s="165"/>
      <c r="VG37" s="165"/>
      <c r="VH37" s="165"/>
      <c r="VI37" s="165"/>
      <c r="VJ37" s="165"/>
      <c r="VK37" s="165"/>
      <c r="VL37" s="165"/>
      <c r="VM37" s="165"/>
      <c r="VN37" s="165"/>
      <c r="VO37" s="165"/>
      <c r="VP37" s="165"/>
      <c r="VQ37" s="165"/>
      <c r="VR37" s="165"/>
      <c r="VS37" s="165"/>
      <c r="VT37" s="165"/>
      <c r="VU37" s="165"/>
      <c r="VV37" s="165"/>
      <c r="VW37" s="165"/>
      <c r="VX37" s="165"/>
      <c r="VY37" s="165"/>
      <c r="VZ37" s="165"/>
      <c r="WA37" s="165"/>
      <c r="WB37" s="165"/>
      <c r="WC37" s="165"/>
      <c r="WD37" s="165"/>
      <c r="WE37" s="165"/>
      <c r="WF37" s="165"/>
      <c r="WG37" s="165"/>
      <c r="WH37" s="165"/>
      <c r="WI37" s="165"/>
      <c r="WJ37" s="165"/>
      <c r="WK37" s="165"/>
      <c r="WL37" s="165"/>
      <c r="WM37" s="165"/>
      <c r="WN37" s="165"/>
      <c r="WO37" s="165"/>
      <c r="WP37" s="165"/>
      <c r="WQ37" s="165"/>
      <c r="WR37" s="165"/>
      <c r="WS37" s="165"/>
      <c r="WT37" s="165"/>
      <c r="WU37" s="165"/>
      <c r="WV37" s="165"/>
      <c r="WW37" s="165"/>
      <c r="WX37" s="165"/>
      <c r="WY37" s="165"/>
      <c r="WZ37" s="165"/>
      <c r="XA37" s="165"/>
      <c r="XB37" s="165"/>
      <c r="XC37" s="165"/>
      <c r="XD37" s="165"/>
      <c r="XE37" s="165"/>
      <c r="XF37" s="165"/>
      <c r="XG37" s="165"/>
      <c r="XH37" s="165"/>
      <c r="XI37" s="165"/>
      <c r="XJ37" s="165"/>
      <c r="XK37" s="165"/>
      <c r="XL37" s="165"/>
      <c r="XM37" s="165"/>
      <c r="XN37" s="165"/>
      <c r="XO37" s="165"/>
      <c r="XP37" s="165"/>
      <c r="XQ37" s="165"/>
      <c r="XR37" s="165"/>
      <c r="XS37" s="165"/>
      <c r="XT37" s="165"/>
      <c r="XU37" s="165"/>
      <c r="XV37" s="165"/>
      <c r="XW37" s="165"/>
      <c r="XX37" s="165"/>
      <c r="XY37" s="165"/>
      <c r="XZ37" s="165"/>
      <c r="YA37" s="165"/>
      <c r="YB37" s="165"/>
      <c r="YC37" s="165"/>
      <c r="YD37" s="165"/>
      <c r="YE37" s="165"/>
      <c r="YF37" s="165"/>
      <c r="YG37" s="165"/>
      <c r="YH37" s="165"/>
      <c r="YI37" s="165"/>
      <c r="YJ37" s="165"/>
      <c r="YK37" s="165"/>
      <c r="YL37" s="165"/>
      <c r="YM37" s="165"/>
      <c r="YN37" s="165"/>
      <c r="YO37" s="165"/>
      <c r="YP37" s="165"/>
      <c r="YQ37" s="165"/>
      <c r="YR37" s="165"/>
      <c r="YS37" s="165"/>
      <c r="YT37" s="165"/>
      <c r="YU37" s="165"/>
      <c r="YV37" s="165"/>
      <c r="YW37" s="165"/>
      <c r="YX37" s="165"/>
      <c r="YY37" s="165"/>
      <c r="YZ37" s="165"/>
      <c r="ZA37" s="165"/>
      <c r="ZB37" s="165"/>
      <c r="ZC37" s="165"/>
      <c r="ZD37" s="165"/>
      <c r="ZE37" s="165"/>
      <c r="ZF37" s="165"/>
      <c r="ZG37" s="165"/>
      <c r="ZH37" s="165"/>
      <c r="ZI37" s="165"/>
      <c r="ZJ37" s="165"/>
      <c r="ZK37" s="165"/>
      <c r="ZL37" s="165"/>
      <c r="ZM37" s="165"/>
      <c r="ZN37" s="165"/>
      <c r="ZO37" s="165"/>
      <c r="ZP37" s="165"/>
      <c r="ZQ37" s="165"/>
      <c r="ZR37" s="165"/>
      <c r="ZS37" s="165"/>
      <c r="ZT37" s="165"/>
      <c r="ZU37" s="165"/>
      <c r="ZV37" s="165"/>
      <c r="ZW37" s="165"/>
      <c r="ZX37" s="165"/>
      <c r="ZY37" s="165"/>
      <c r="ZZ37" s="165"/>
      <c r="AAA37" s="165"/>
      <c r="AAB37" s="165"/>
      <c r="AAC37" s="165"/>
      <c r="AAD37" s="165"/>
      <c r="AAE37" s="165"/>
      <c r="AAF37" s="165"/>
      <c r="AAG37" s="165"/>
      <c r="AAH37" s="165"/>
      <c r="AAI37" s="165"/>
      <c r="AAJ37" s="165"/>
      <c r="AAK37" s="165"/>
      <c r="AAL37" s="165"/>
      <c r="AAM37" s="165"/>
      <c r="AAN37" s="165"/>
      <c r="AAO37" s="165"/>
      <c r="AAP37" s="165"/>
      <c r="AAQ37" s="165"/>
      <c r="AAR37" s="165"/>
      <c r="AAS37" s="165"/>
      <c r="AAT37" s="165"/>
      <c r="AAU37" s="165"/>
      <c r="AAV37" s="165"/>
      <c r="AAW37" s="165"/>
      <c r="AAX37" s="165"/>
      <c r="AAY37" s="165"/>
      <c r="AAZ37" s="165"/>
      <c r="ABA37" s="165"/>
      <c r="ABB37" s="165"/>
      <c r="ABC37" s="165"/>
      <c r="ABD37" s="165"/>
      <c r="ABE37" s="165"/>
      <c r="ABF37" s="165"/>
      <c r="ABG37" s="165"/>
      <c r="ABH37" s="165"/>
      <c r="ABI37" s="165"/>
      <c r="ABJ37" s="165"/>
      <c r="ABK37" s="165"/>
      <c r="ABL37" s="165"/>
      <c r="ABM37" s="165"/>
      <c r="ABN37" s="165"/>
      <c r="ABO37" s="165"/>
      <c r="ABP37" s="165"/>
      <c r="ABQ37" s="165"/>
      <c r="ABR37" s="165"/>
      <c r="ABS37" s="165"/>
      <c r="ABT37" s="165"/>
      <c r="ABU37" s="165"/>
      <c r="ABV37" s="165"/>
      <c r="ABW37" s="165"/>
      <c r="ABX37" s="165"/>
      <c r="ABY37" s="165"/>
      <c r="ABZ37" s="165"/>
      <c r="ACA37" s="165"/>
      <c r="ACB37" s="165"/>
      <c r="ACC37" s="165"/>
      <c r="ACD37" s="165"/>
      <c r="ACE37" s="165"/>
      <c r="ACF37" s="165"/>
      <c r="ACG37" s="165"/>
      <c r="ACH37" s="165"/>
      <c r="ACI37" s="165"/>
      <c r="ACJ37" s="165"/>
      <c r="ACK37" s="165"/>
      <c r="ACL37" s="165"/>
      <c r="ACM37" s="165"/>
      <c r="ACN37" s="165"/>
      <c r="ACO37" s="165"/>
      <c r="ACP37" s="165"/>
      <c r="ACQ37" s="165"/>
      <c r="ACR37" s="165"/>
      <c r="ACS37" s="165"/>
      <c r="ACT37" s="165"/>
      <c r="ACU37" s="165"/>
      <c r="ACV37" s="165"/>
      <c r="ACW37" s="165"/>
      <c r="ACX37" s="165"/>
      <c r="ACY37" s="165"/>
      <c r="ACZ37" s="165"/>
      <c r="ADA37" s="165"/>
      <c r="ADB37" s="165"/>
      <c r="ADC37" s="165"/>
      <c r="ADD37" s="165"/>
      <c r="ADE37" s="165"/>
      <c r="ADF37" s="165"/>
      <c r="ADG37" s="165"/>
      <c r="ADH37" s="165"/>
      <c r="ADI37" s="165"/>
      <c r="ADJ37" s="165"/>
      <c r="ADK37" s="165"/>
      <c r="ADL37" s="165"/>
      <c r="ADM37" s="165"/>
      <c r="ADN37" s="165"/>
      <c r="ADO37" s="165"/>
      <c r="ADP37" s="165"/>
      <c r="ADQ37" s="165"/>
      <c r="ADR37" s="165"/>
      <c r="ADS37" s="165"/>
      <c r="ADT37" s="165"/>
      <c r="ADU37" s="165"/>
      <c r="ADV37" s="165"/>
      <c r="ADW37" s="165"/>
      <c r="ADX37" s="165"/>
      <c r="ADY37" s="165"/>
      <c r="ADZ37" s="165"/>
      <c r="AEA37" s="165"/>
      <c r="AEB37" s="165"/>
      <c r="AEC37" s="165"/>
      <c r="AED37" s="165"/>
      <c r="AEE37" s="165"/>
      <c r="AEF37" s="165"/>
      <c r="AEG37" s="165"/>
      <c r="AEH37" s="165"/>
      <c r="AEI37" s="165"/>
      <c r="AEJ37" s="165"/>
      <c r="AEK37" s="165"/>
      <c r="AEL37" s="165"/>
      <c r="AEM37" s="165"/>
      <c r="AEN37" s="165"/>
      <c r="AEO37" s="165"/>
      <c r="AEP37" s="165"/>
      <c r="AEQ37" s="165"/>
      <c r="AER37" s="165"/>
      <c r="AES37" s="165"/>
      <c r="AET37" s="165"/>
      <c r="AEU37" s="165"/>
      <c r="AEV37" s="165"/>
      <c r="AEW37" s="165"/>
      <c r="AEX37" s="165"/>
      <c r="AEY37" s="165"/>
      <c r="AEZ37" s="165"/>
      <c r="AFA37" s="165"/>
      <c r="AFB37" s="165"/>
      <c r="AFC37" s="165"/>
      <c r="AFD37" s="165"/>
      <c r="AFE37" s="165"/>
      <c r="AFF37" s="165"/>
      <c r="AFG37" s="165"/>
      <c r="AFH37" s="165"/>
      <c r="AFI37" s="165"/>
      <c r="AFJ37" s="165"/>
      <c r="AFK37" s="165"/>
      <c r="AFL37" s="165"/>
      <c r="AFM37" s="165"/>
      <c r="AFN37" s="165"/>
      <c r="AFO37" s="165"/>
      <c r="AFP37" s="165"/>
      <c r="AFQ37" s="165"/>
      <c r="AFR37" s="165"/>
      <c r="AFS37" s="165"/>
      <c r="AFT37" s="165"/>
      <c r="AFU37" s="165"/>
      <c r="AFV37" s="165"/>
      <c r="AFW37" s="165"/>
      <c r="AFX37" s="165"/>
      <c r="AFY37" s="165"/>
      <c r="AFZ37" s="165"/>
      <c r="AGA37" s="165"/>
      <c r="AGB37" s="165"/>
      <c r="AGC37" s="165"/>
      <c r="AGD37" s="165"/>
      <c r="AGE37" s="165"/>
      <c r="AGF37" s="165"/>
      <c r="AGG37" s="165"/>
      <c r="AGH37" s="165"/>
      <c r="AGI37" s="165"/>
      <c r="AGJ37" s="165"/>
      <c r="AGK37" s="165"/>
      <c r="AGL37" s="165"/>
      <c r="AGM37" s="165"/>
      <c r="AGN37" s="165"/>
      <c r="AGO37" s="165"/>
      <c r="AGP37" s="165"/>
      <c r="AGQ37" s="165"/>
      <c r="AGR37" s="165"/>
      <c r="AGS37" s="165"/>
      <c r="AGT37" s="165"/>
      <c r="AGU37" s="165"/>
      <c r="AGV37" s="165"/>
      <c r="AGW37" s="165"/>
      <c r="AGX37" s="165"/>
      <c r="AGY37" s="165"/>
      <c r="AGZ37" s="165"/>
      <c r="AHA37" s="165"/>
      <c r="AHB37" s="165"/>
      <c r="AHC37" s="165"/>
      <c r="AHD37" s="165"/>
      <c r="AHE37" s="165"/>
      <c r="AHF37" s="165"/>
      <c r="AHG37" s="165"/>
      <c r="AHH37" s="165"/>
      <c r="AHI37" s="165"/>
      <c r="AHJ37" s="165"/>
      <c r="AHK37" s="165"/>
      <c r="AHL37" s="165"/>
      <c r="AHM37" s="165"/>
      <c r="AHN37" s="165"/>
      <c r="AHO37" s="165"/>
      <c r="AHP37" s="165"/>
      <c r="AHQ37" s="165"/>
      <c r="AHR37" s="165"/>
      <c r="AHS37" s="165"/>
      <c r="AHT37" s="165"/>
      <c r="AHU37" s="165"/>
      <c r="AHV37" s="165"/>
      <c r="AHW37" s="165"/>
      <c r="AHX37" s="165"/>
      <c r="AHY37" s="165"/>
      <c r="AHZ37" s="165"/>
      <c r="AIA37" s="165"/>
      <c r="AIB37" s="165"/>
      <c r="AIC37" s="165"/>
      <c r="AID37" s="165"/>
      <c r="AIE37" s="165"/>
      <c r="AIF37" s="165"/>
      <c r="AIG37" s="165"/>
      <c r="AIH37" s="165"/>
      <c r="AII37" s="165"/>
      <c r="AIJ37" s="165"/>
      <c r="AIK37" s="165"/>
      <c r="AIL37" s="165"/>
      <c r="AIM37" s="165"/>
      <c r="AIN37" s="165"/>
      <c r="AIO37" s="165"/>
      <c r="AIP37" s="165"/>
      <c r="AIQ37" s="165"/>
      <c r="AIR37" s="165"/>
      <c r="AIS37" s="165"/>
      <c r="AIT37" s="165"/>
      <c r="AIU37" s="165"/>
      <c r="AIV37" s="165"/>
      <c r="AIW37" s="165"/>
      <c r="AIX37" s="165"/>
      <c r="AIY37" s="165"/>
      <c r="AIZ37" s="165"/>
      <c r="AJA37" s="165"/>
      <c r="AJB37" s="165"/>
      <c r="AJC37" s="165"/>
      <c r="AJD37" s="165"/>
      <c r="AJE37" s="165"/>
      <c r="AJF37" s="165"/>
      <c r="AJG37" s="165"/>
      <c r="AJH37" s="165"/>
      <c r="AJI37" s="165"/>
      <c r="AJJ37" s="165"/>
      <c r="AJK37" s="165"/>
      <c r="AJL37" s="165"/>
      <c r="AJM37" s="165"/>
      <c r="AJN37" s="165"/>
      <c r="AJO37" s="165"/>
      <c r="AJP37" s="165"/>
      <c r="AJQ37" s="165"/>
      <c r="AJR37" s="165"/>
      <c r="AJS37" s="165"/>
      <c r="AJT37" s="165"/>
      <c r="AJU37" s="165"/>
      <c r="AJV37" s="165"/>
      <c r="AJW37" s="165"/>
      <c r="AJX37" s="165"/>
      <c r="AJY37" s="165"/>
      <c r="AJZ37" s="165"/>
      <c r="AKA37" s="165"/>
      <c r="AKB37" s="165"/>
      <c r="AKC37" s="165"/>
      <c r="AKD37" s="165"/>
      <c r="AKE37" s="165"/>
      <c r="AKF37" s="165"/>
      <c r="AKG37" s="165"/>
      <c r="AKH37" s="165"/>
      <c r="AKI37" s="165"/>
      <c r="AKJ37" s="165"/>
      <c r="AKK37" s="165"/>
      <c r="AKL37" s="165"/>
      <c r="AKM37" s="165"/>
      <c r="AKN37" s="165"/>
      <c r="AKO37" s="165"/>
      <c r="AKP37" s="165"/>
      <c r="AKQ37" s="165"/>
      <c r="AKR37" s="165"/>
      <c r="AKS37" s="165"/>
      <c r="AKT37" s="165"/>
      <c r="AKU37" s="165"/>
      <c r="AKV37" s="165"/>
      <c r="AKW37" s="165"/>
      <c r="AKX37" s="165"/>
      <c r="AKY37" s="165"/>
      <c r="AKZ37" s="165"/>
      <c r="ALA37" s="165"/>
      <c r="ALB37" s="165"/>
      <c r="ALC37" s="165"/>
      <c r="ALD37" s="165"/>
      <c r="ALE37" s="165"/>
      <c r="ALF37" s="165"/>
      <c r="ALG37" s="165"/>
      <c r="ALH37" s="165"/>
      <c r="ALI37" s="165"/>
      <c r="ALJ37" s="165"/>
      <c r="ALK37" s="165"/>
      <c r="ALL37" s="165"/>
      <c r="ALM37" s="165"/>
      <c r="ALN37" s="165"/>
      <c r="ALO37" s="165"/>
      <c r="ALP37" s="165"/>
      <c r="ALQ37" s="165"/>
      <c r="ALR37" s="165"/>
      <c r="ALS37" s="165"/>
      <c r="ALT37" s="165"/>
      <c r="ALU37" s="165"/>
      <c r="ALV37" s="165"/>
      <c r="ALW37" s="165"/>
      <c r="ALX37" s="165"/>
      <c r="ALY37" s="165"/>
      <c r="ALZ37" s="165"/>
      <c r="AMA37" s="165"/>
      <c r="AMB37" s="165"/>
      <c r="AMC37" s="165"/>
      <c r="AMD37" s="165"/>
      <c r="AME37" s="165"/>
      <c r="AMF37" s="165"/>
      <c r="AMG37" s="165"/>
      <c r="AMH37" s="165"/>
      <c r="AMI37" s="165"/>
      <c r="AMJ37" s="165"/>
      <c r="AMK37" s="165"/>
    </row>
    <row r="38" spans="1:1025" s="165" customFormat="1" ht="98.25" customHeight="1">
      <c r="A38" s="159">
        <v>35</v>
      </c>
      <c r="B38" s="159" t="s">
        <v>84</v>
      </c>
      <c r="C38" s="159" t="s">
        <v>85</v>
      </c>
      <c r="D38" s="159" t="s">
        <v>86</v>
      </c>
      <c r="E38" s="159">
        <v>107535335</v>
      </c>
      <c r="F38" s="159">
        <v>600064506</v>
      </c>
      <c r="G38" s="159" t="s">
        <v>87</v>
      </c>
      <c r="H38" s="159" t="s">
        <v>88</v>
      </c>
      <c r="I38" s="159" t="s">
        <v>89</v>
      </c>
      <c r="J38" s="159" t="s">
        <v>90</v>
      </c>
      <c r="K38" s="159" t="s">
        <v>608</v>
      </c>
      <c r="L38" s="160">
        <v>1000000</v>
      </c>
      <c r="M38" s="160">
        <f>L38/100*70</f>
        <v>700000</v>
      </c>
      <c r="N38" s="161">
        <v>46204</v>
      </c>
      <c r="O38" s="161">
        <v>46296</v>
      </c>
      <c r="P38" s="159"/>
      <c r="Q38" s="159"/>
      <c r="R38" s="159" t="s">
        <v>77</v>
      </c>
      <c r="S38" s="159" t="s">
        <v>64</v>
      </c>
    </row>
    <row r="39" spans="1:1025" s="165" customFormat="1" ht="96" customHeight="1">
      <c r="A39" s="55">
        <v>36</v>
      </c>
      <c r="B39" s="55" t="s">
        <v>84</v>
      </c>
      <c r="C39" s="55" t="s">
        <v>85</v>
      </c>
      <c r="D39" s="55" t="s">
        <v>86</v>
      </c>
      <c r="E39" s="55">
        <v>107535335</v>
      </c>
      <c r="F39" s="55">
        <v>600064506</v>
      </c>
      <c r="G39" s="55" t="s">
        <v>87</v>
      </c>
      <c r="H39" s="55" t="s">
        <v>88</v>
      </c>
      <c r="I39" s="55" t="s">
        <v>89</v>
      </c>
      <c r="J39" s="55" t="s">
        <v>90</v>
      </c>
      <c r="K39" s="55" t="s">
        <v>609</v>
      </c>
      <c r="L39" s="56">
        <v>500000</v>
      </c>
      <c r="M39" s="56">
        <f>L39/100*70</f>
        <v>350000</v>
      </c>
      <c r="N39" s="163">
        <v>46204</v>
      </c>
      <c r="O39" s="163">
        <v>46296</v>
      </c>
      <c r="P39" s="55"/>
      <c r="Q39" s="55"/>
      <c r="R39" s="55" t="s">
        <v>77</v>
      </c>
      <c r="S39" s="164" t="s">
        <v>64</v>
      </c>
    </row>
    <row r="40" spans="1:1025" s="165" customFormat="1" ht="98.25" customHeight="1">
      <c r="A40" s="159">
        <v>37</v>
      </c>
      <c r="B40" s="159" t="s">
        <v>84</v>
      </c>
      <c r="C40" s="159" t="s">
        <v>85</v>
      </c>
      <c r="D40" s="159" t="s">
        <v>86</v>
      </c>
      <c r="E40" s="159">
        <v>107535335</v>
      </c>
      <c r="F40" s="159">
        <v>600064506</v>
      </c>
      <c r="G40" s="159" t="s">
        <v>610</v>
      </c>
      <c r="H40" s="159" t="s">
        <v>88</v>
      </c>
      <c r="I40" s="159" t="s">
        <v>89</v>
      </c>
      <c r="J40" s="159" t="s">
        <v>90</v>
      </c>
      <c r="K40" s="159" t="s">
        <v>611</v>
      </c>
      <c r="L40" s="160">
        <v>500000</v>
      </c>
      <c r="M40" s="160">
        <f>L40/100*70</f>
        <v>350000</v>
      </c>
      <c r="N40" s="161">
        <v>46204</v>
      </c>
      <c r="O40" s="161">
        <v>46266</v>
      </c>
      <c r="P40" s="159"/>
      <c r="Q40" s="159"/>
      <c r="R40" s="159" t="s">
        <v>77</v>
      </c>
      <c r="S40" s="159" t="s">
        <v>64</v>
      </c>
    </row>
    <row r="41" spans="1:1025" s="97" customFormat="1" ht="17.850000000000001" customHeight="1"/>
    <row r="42" spans="1:1025" s="97" customFormat="1" ht="17.850000000000001" customHeight="1"/>
    <row r="43" spans="1:1025" ht="38.25" hidden="1">
      <c r="A43" s="77">
        <v>38</v>
      </c>
      <c r="B43" s="159" t="s">
        <v>84</v>
      </c>
      <c r="C43" s="159" t="s">
        <v>85</v>
      </c>
      <c r="D43" s="159" t="s">
        <v>86</v>
      </c>
      <c r="E43" s="159">
        <v>107535335</v>
      </c>
      <c r="F43" s="159">
        <v>600064506</v>
      </c>
      <c r="G43" s="159" t="s">
        <v>612</v>
      </c>
      <c r="H43" s="159" t="s">
        <v>88</v>
      </c>
      <c r="I43" s="159" t="s">
        <v>89</v>
      </c>
      <c r="J43" s="159" t="s">
        <v>90</v>
      </c>
      <c r="K43" s="159" t="s">
        <v>613</v>
      </c>
      <c r="L43" s="160">
        <v>320000</v>
      </c>
      <c r="M43" s="160">
        <f t="shared" ref="M43" si="1">L43/100*70</f>
        <v>224000</v>
      </c>
      <c r="N43" s="162">
        <v>46266</v>
      </c>
      <c r="O43" s="162">
        <v>46296</v>
      </c>
      <c r="P43" s="159"/>
      <c r="Q43" s="159"/>
      <c r="R43" s="159" t="s">
        <v>77</v>
      </c>
      <c r="S43" s="159" t="s">
        <v>64</v>
      </c>
    </row>
    <row r="44" spans="1:1025" hidden="1">
      <c r="D44" s="112"/>
      <c r="E44" s="112"/>
      <c r="F44" s="112"/>
      <c r="G44" s="112"/>
      <c r="H44" s="112"/>
      <c r="I44" s="112"/>
      <c r="J44" s="112"/>
      <c r="K44" s="112"/>
      <c r="L44" s="113"/>
      <c r="M44" s="113"/>
      <c r="N44" s="112"/>
      <c r="O44" s="112"/>
      <c r="P44" s="112"/>
      <c r="Q44" s="112"/>
      <c r="R44" s="112"/>
      <c r="S44" s="112"/>
    </row>
    <row r="45" spans="1:1025" hidden="1">
      <c r="D45" s="112"/>
      <c r="E45" s="112"/>
      <c r="F45" s="112"/>
      <c r="G45" s="112"/>
      <c r="H45" s="112"/>
      <c r="I45" s="112"/>
      <c r="J45" s="112"/>
      <c r="K45" s="112"/>
      <c r="L45" s="113"/>
      <c r="M45" s="113"/>
      <c r="N45" s="112"/>
      <c r="O45" s="112"/>
      <c r="P45" s="112"/>
      <c r="Q45" s="112"/>
      <c r="R45" s="112"/>
      <c r="S45" s="112"/>
    </row>
    <row r="46" spans="1:1025" hidden="1">
      <c r="D46" s="112"/>
      <c r="E46" s="112"/>
      <c r="F46" s="112"/>
      <c r="G46" s="112"/>
      <c r="H46" s="112"/>
      <c r="I46" s="112"/>
      <c r="J46" s="112"/>
      <c r="K46" s="112"/>
      <c r="L46" s="113"/>
      <c r="M46" s="113"/>
      <c r="N46" s="112"/>
      <c r="O46" s="112"/>
      <c r="P46" s="112"/>
      <c r="Q46" s="112"/>
      <c r="R46" s="112"/>
      <c r="S46" s="112"/>
    </row>
    <row r="47" spans="1:1025" hidden="1">
      <c r="D47" s="112"/>
      <c r="E47" s="112"/>
      <c r="F47" s="112"/>
      <c r="G47" s="112"/>
      <c r="H47" s="112"/>
      <c r="I47" s="112"/>
      <c r="J47" s="112"/>
      <c r="K47" s="112"/>
      <c r="L47" s="113"/>
      <c r="M47" s="113"/>
      <c r="N47" s="112"/>
      <c r="O47" s="112"/>
      <c r="P47" s="112"/>
      <c r="Q47" s="112"/>
      <c r="R47" s="112"/>
      <c r="S47" s="112"/>
    </row>
    <row r="48" spans="1:1025" hidden="1">
      <c r="D48" s="112"/>
      <c r="E48" s="112"/>
      <c r="F48" s="112"/>
      <c r="G48" s="112"/>
      <c r="H48" s="112"/>
      <c r="I48" s="112"/>
      <c r="J48" s="112"/>
      <c r="K48" s="112"/>
      <c r="L48" s="113"/>
      <c r="M48" s="113"/>
      <c r="N48" s="112"/>
      <c r="O48" s="112"/>
      <c r="P48" s="112"/>
      <c r="Q48" s="112"/>
      <c r="R48" s="112"/>
      <c r="S48" s="112"/>
    </row>
    <row r="49" spans="1:19" hidden="1">
      <c r="D49" s="112"/>
      <c r="E49" s="112"/>
      <c r="F49" s="112"/>
      <c r="G49" s="112"/>
      <c r="H49" s="112"/>
      <c r="I49" s="112"/>
      <c r="J49" s="112"/>
      <c r="K49" s="112"/>
      <c r="L49" s="113"/>
      <c r="M49" s="113"/>
      <c r="N49" s="112"/>
      <c r="O49" s="112"/>
      <c r="P49" s="112"/>
      <c r="Q49" s="112"/>
      <c r="R49" s="112"/>
      <c r="S49" s="112"/>
    </row>
    <row r="50" spans="1:19" hidden="1">
      <c r="D50" s="112"/>
      <c r="E50" s="112"/>
      <c r="F50" s="112"/>
      <c r="G50" s="112"/>
      <c r="H50" s="112"/>
      <c r="I50" s="112"/>
      <c r="J50" s="112"/>
      <c r="K50" s="112"/>
      <c r="L50" s="113"/>
      <c r="M50" s="113"/>
      <c r="N50" s="112"/>
      <c r="O50" s="112"/>
      <c r="P50" s="112"/>
      <c r="Q50" s="112"/>
      <c r="R50" s="112"/>
      <c r="S50" s="112"/>
    </row>
    <row r="51" spans="1:19" hidden="1">
      <c r="D51" s="112"/>
      <c r="E51" s="112"/>
      <c r="F51" s="112"/>
      <c r="G51" s="112"/>
      <c r="H51" s="112"/>
      <c r="I51" s="112"/>
      <c r="J51" s="112"/>
      <c r="K51" s="112"/>
      <c r="L51" s="113"/>
      <c r="M51" s="113"/>
      <c r="N51" s="112"/>
      <c r="O51" s="112"/>
      <c r="P51" s="112"/>
      <c r="Q51" s="112"/>
      <c r="R51" s="112"/>
      <c r="S51" s="112"/>
    </row>
    <row r="52" spans="1:19" hidden="1">
      <c r="D52" s="112"/>
      <c r="E52" s="112"/>
      <c r="F52" s="112"/>
      <c r="G52" s="112"/>
      <c r="H52" s="112"/>
      <c r="I52" s="112"/>
      <c r="J52" s="112"/>
      <c r="K52" s="112"/>
      <c r="L52" s="113"/>
      <c r="M52" s="113"/>
      <c r="N52" s="112"/>
      <c r="O52" s="112"/>
      <c r="P52" s="112"/>
      <c r="Q52" s="112"/>
      <c r="R52" s="112"/>
      <c r="S52" s="112"/>
    </row>
    <row r="53" spans="1:19" hidden="1">
      <c r="D53" s="112"/>
      <c r="E53" s="112"/>
      <c r="F53" s="112"/>
      <c r="G53" s="112"/>
      <c r="H53" s="112"/>
      <c r="I53" s="112"/>
      <c r="J53" s="112"/>
      <c r="K53" s="112"/>
      <c r="L53" s="113"/>
      <c r="M53" s="113"/>
      <c r="N53" s="112"/>
      <c r="O53" s="112"/>
      <c r="P53" s="112"/>
      <c r="Q53" s="112"/>
      <c r="R53" s="112"/>
      <c r="S53" s="112"/>
    </row>
    <row r="54" spans="1:19" hidden="1">
      <c r="D54" s="112"/>
      <c r="E54" s="112"/>
      <c r="F54" s="112"/>
      <c r="G54" s="112"/>
      <c r="H54" s="112"/>
      <c r="I54" s="112"/>
      <c r="J54" s="112"/>
      <c r="K54" s="112"/>
      <c r="L54" s="113"/>
      <c r="M54" s="113"/>
      <c r="N54" s="112"/>
      <c r="O54" s="112"/>
      <c r="P54" s="112"/>
      <c r="Q54" s="112"/>
      <c r="R54" s="112"/>
      <c r="S54" s="112"/>
    </row>
    <row r="55" spans="1:19" hidden="1"/>
    <row r="56" spans="1:19" hidden="1"/>
    <row r="57" spans="1:19" hidden="1"/>
    <row r="58" spans="1:19" hidden="1"/>
    <row r="59" spans="1:19" hidden="1"/>
    <row r="60" spans="1:19" hidden="1"/>
    <row r="62" spans="1:19">
      <c r="A62" s="97" t="s">
        <v>632</v>
      </c>
    </row>
    <row r="67" spans="1:13">
      <c r="A67" s="97" t="s">
        <v>162</v>
      </c>
    </row>
    <row r="68" spans="1:13">
      <c r="A68" s="97" t="s">
        <v>163</v>
      </c>
    </row>
    <row r="69" spans="1:13">
      <c r="A69" s="97" t="s">
        <v>164</v>
      </c>
    </row>
    <row r="71" spans="1:13">
      <c r="A71" s="97" t="s">
        <v>165</v>
      </c>
    </row>
    <row r="73" spans="1:13" s="97" customFormat="1">
      <c r="A73" s="97" t="s">
        <v>166</v>
      </c>
      <c r="L73" s="98"/>
      <c r="M73" s="98"/>
    </row>
    <row r="75" spans="1:13">
      <c r="A75" s="97" t="s">
        <v>167</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201"/>
  <sheetViews>
    <sheetView view="pageBreakPreview" zoomScale="76" zoomScaleNormal="76" zoomScaleSheetLayoutView="76" workbookViewId="0">
      <pane ySplit="4" topLeftCell="A5" activePane="bottomLeft" state="frozen"/>
      <selection pane="bottomLeft" activeCell="G155" sqref="G155"/>
    </sheetView>
  </sheetViews>
  <sheetFormatPr defaultRowHeight="15"/>
  <cols>
    <col min="1" max="1" width="6.5703125" style="25" customWidth="1"/>
    <col min="2" max="3" width="9.28515625" style="25" customWidth="1"/>
    <col min="4" max="4" width="9.7109375" style="25" customWidth="1"/>
    <col min="5" max="6" width="11" style="25" customWidth="1"/>
    <col min="7" max="7" width="16.28515625" style="25" customWidth="1"/>
    <col min="8" max="9" width="14.28515625" style="25" customWidth="1"/>
    <col min="10" max="10" width="14.7109375" style="25" customWidth="1"/>
    <col min="11" max="11" width="39.42578125" style="25" customWidth="1"/>
    <col min="12" max="12" width="13.85546875" style="27" customWidth="1"/>
    <col min="13" max="13" width="15.42578125" style="27" customWidth="1"/>
    <col min="14" max="15" width="10.28515625" style="25" customWidth="1"/>
    <col min="16" max="16" width="8.42578125" style="25" customWidth="1"/>
    <col min="17" max="19" width="10.42578125" style="25" customWidth="1"/>
    <col min="20" max="21" width="13.42578125" style="25" customWidth="1"/>
    <col min="22" max="23" width="14" style="25" customWidth="1"/>
    <col min="24" max="24" width="12.28515625" style="25" customWidth="1"/>
    <col min="25" max="26" width="10.28515625" style="25" customWidth="1"/>
    <col min="27" max="1025" width="9.28515625" style="25" customWidth="1"/>
    <col min="1026" max="16384" width="9.140625" style="2"/>
  </cols>
  <sheetData>
    <row r="1" spans="1:26" ht="18" customHeight="1">
      <c r="A1" s="184" t="s">
        <v>168</v>
      </c>
      <c r="B1" s="184"/>
      <c r="C1" s="184"/>
      <c r="D1" s="184"/>
      <c r="E1" s="184"/>
      <c r="F1" s="184"/>
      <c r="G1" s="184"/>
      <c r="H1" s="184"/>
      <c r="I1" s="184"/>
      <c r="J1" s="184"/>
      <c r="K1" s="184"/>
      <c r="L1" s="184"/>
      <c r="M1" s="184"/>
      <c r="N1" s="184"/>
      <c r="O1" s="184"/>
      <c r="P1" s="184"/>
      <c r="Q1" s="184"/>
      <c r="R1" s="184"/>
      <c r="S1" s="184"/>
      <c r="T1" s="184"/>
      <c r="U1" s="184"/>
      <c r="V1" s="184"/>
      <c r="W1" s="184"/>
      <c r="X1" s="184"/>
      <c r="Y1" s="184"/>
      <c r="Z1" s="184"/>
    </row>
    <row r="2" spans="1:26" s="137" customFormat="1" ht="29.1" customHeight="1" thickBot="1">
      <c r="A2" s="185" t="s">
        <v>38</v>
      </c>
      <c r="B2" s="186" t="s">
        <v>39</v>
      </c>
      <c r="C2" s="186"/>
      <c r="D2" s="186"/>
      <c r="E2" s="186"/>
      <c r="F2" s="186"/>
      <c r="G2" s="187" t="s">
        <v>40</v>
      </c>
      <c r="H2" s="189" t="s">
        <v>169</v>
      </c>
      <c r="I2" s="189" t="s">
        <v>42</v>
      </c>
      <c r="J2" s="189" t="s">
        <v>43</v>
      </c>
      <c r="K2" s="190" t="s">
        <v>44</v>
      </c>
      <c r="L2" s="192" t="s">
        <v>524</v>
      </c>
      <c r="M2" s="192"/>
      <c r="N2" s="193" t="s">
        <v>525</v>
      </c>
      <c r="O2" s="193"/>
      <c r="P2" s="194" t="s">
        <v>526</v>
      </c>
      <c r="Q2" s="194"/>
      <c r="R2" s="194"/>
      <c r="S2" s="194"/>
      <c r="T2" s="194"/>
      <c r="U2" s="194"/>
      <c r="V2" s="194"/>
      <c r="W2" s="194"/>
      <c r="X2" s="194"/>
      <c r="Y2" s="195" t="s">
        <v>46</v>
      </c>
      <c r="Z2" s="196"/>
    </row>
    <row r="3" spans="1:26" s="137" customFormat="1" ht="14.85" customHeight="1" thickBot="1">
      <c r="A3" s="179"/>
      <c r="B3" s="188" t="s">
        <v>47</v>
      </c>
      <c r="C3" s="197" t="s">
        <v>48</v>
      </c>
      <c r="D3" s="197" t="s">
        <v>49</v>
      </c>
      <c r="E3" s="197" t="s">
        <v>50</v>
      </c>
      <c r="F3" s="179" t="s">
        <v>51</v>
      </c>
      <c r="G3" s="188"/>
      <c r="H3" s="171"/>
      <c r="I3" s="171"/>
      <c r="J3" s="171"/>
      <c r="K3" s="191"/>
      <c r="L3" s="180" t="s">
        <v>52</v>
      </c>
      <c r="M3" s="181" t="s">
        <v>53</v>
      </c>
      <c r="N3" s="182" t="s">
        <v>54</v>
      </c>
      <c r="O3" s="183" t="s">
        <v>55</v>
      </c>
      <c r="P3" s="172" t="s">
        <v>170</v>
      </c>
      <c r="Q3" s="172"/>
      <c r="R3" s="172"/>
      <c r="S3" s="172"/>
      <c r="T3" s="178" t="s">
        <v>171</v>
      </c>
      <c r="U3" s="178" t="s">
        <v>172</v>
      </c>
      <c r="V3" s="178" t="s">
        <v>173</v>
      </c>
      <c r="W3" s="178" t="s">
        <v>174</v>
      </c>
      <c r="X3" s="175" t="s">
        <v>175</v>
      </c>
      <c r="Y3" s="176" t="s">
        <v>56</v>
      </c>
      <c r="Z3" s="177" t="s">
        <v>57</v>
      </c>
    </row>
    <row r="4" spans="1:26" s="137" customFormat="1" ht="80.099999999999994" customHeight="1" thickBot="1">
      <c r="A4" s="179"/>
      <c r="B4" s="188"/>
      <c r="C4" s="197"/>
      <c r="D4" s="197"/>
      <c r="E4" s="197"/>
      <c r="F4" s="179"/>
      <c r="G4" s="188"/>
      <c r="H4" s="171"/>
      <c r="I4" s="171"/>
      <c r="J4" s="171"/>
      <c r="K4" s="191"/>
      <c r="L4" s="180"/>
      <c r="M4" s="181"/>
      <c r="N4" s="182"/>
      <c r="O4" s="183"/>
      <c r="P4" s="59" t="s">
        <v>176</v>
      </c>
      <c r="Q4" s="60" t="s">
        <v>527</v>
      </c>
      <c r="R4" s="60" t="s">
        <v>528</v>
      </c>
      <c r="S4" s="61" t="s">
        <v>529</v>
      </c>
      <c r="T4" s="178"/>
      <c r="U4" s="178"/>
      <c r="V4" s="178"/>
      <c r="W4" s="178"/>
      <c r="X4" s="175"/>
      <c r="Y4" s="176"/>
      <c r="Z4" s="177"/>
    </row>
    <row r="5" spans="1:26" s="137" customFormat="1" ht="54" customHeight="1">
      <c r="A5" s="62">
        <v>1</v>
      </c>
      <c r="B5" s="62" t="s">
        <v>177</v>
      </c>
      <c r="C5" s="62" t="s">
        <v>178</v>
      </c>
      <c r="D5" s="62" t="s">
        <v>179</v>
      </c>
      <c r="E5" s="62">
        <v>47268034</v>
      </c>
      <c r="F5" s="62">
        <v>600064638</v>
      </c>
      <c r="G5" s="62" t="s">
        <v>180</v>
      </c>
      <c r="H5" s="62" t="s">
        <v>10</v>
      </c>
      <c r="I5" s="62" t="s">
        <v>61</v>
      </c>
      <c r="J5" s="62" t="s">
        <v>181</v>
      </c>
      <c r="K5" s="114" t="s">
        <v>537</v>
      </c>
      <c r="L5" s="115">
        <v>17000000</v>
      </c>
      <c r="M5" s="115">
        <f>L5*0.7</f>
        <v>11900000</v>
      </c>
      <c r="N5" s="116" t="s">
        <v>452</v>
      </c>
      <c r="O5" s="116" t="s">
        <v>538</v>
      </c>
      <c r="P5" s="62"/>
      <c r="Q5" s="62"/>
      <c r="R5" s="62"/>
      <c r="S5" s="62" t="s">
        <v>63</v>
      </c>
      <c r="T5" s="62"/>
      <c r="U5" s="62"/>
      <c r="V5" s="62"/>
      <c r="W5" s="62" t="s">
        <v>63</v>
      </c>
      <c r="X5" s="62"/>
      <c r="Y5" s="62" t="s">
        <v>182</v>
      </c>
      <c r="Z5" s="62" t="s">
        <v>64</v>
      </c>
    </row>
    <row r="6" spans="1:26" s="138" customFormat="1" ht="89.25">
      <c r="A6" s="65">
        <v>2</v>
      </c>
      <c r="B6" s="65" t="s">
        <v>58</v>
      </c>
      <c r="C6" s="65" t="s">
        <v>59</v>
      </c>
      <c r="D6" s="65">
        <v>69561656</v>
      </c>
      <c r="E6" s="65">
        <v>107722666</v>
      </c>
      <c r="F6" s="65">
        <v>600064646</v>
      </c>
      <c r="G6" s="65" t="s">
        <v>183</v>
      </c>
      <c r="H6" s="65" t="s">
        <v>88</v>
      </c>
      <c r="I6" s="65" t="s">
        <v>61</v>
      </c>
      <c r="J6" s="65" t="s">
        <v>62</v>
      </c>
      <c r="K6" s="65" t="s">
        <v>184</v>
      </c>
      <c r="L6" s="66">
        <v>1000000</v>
      </c>
      <c r="M6" s="66">
        <f t="shared" ref="M6:M36" si="0">L6*0.7</f>
        <v>700000</v>
      </c>
      <c r="N6" s="67">
        <v>44562</v>
      </c>
      <c r="O6" s="67">
        <v>46722</v>
      </c>
      <c r="P6" s="65"/>
      <c r="Q6" s="65" t="s">
        <v>63</v>
      </c>
      <c r="R6" s="65" t="s">
        <v>63</v>
      </c>
      <c r="S6" s="65" t="s">
        <v>63</v>
      </c>
      <c r="T6" s="65"/>
      <c r="U6" s="65"/>
      <c r="V6" s="65"/>
      <c r="W6" s="65"/>
      <c r="X6" s="65" t="s">
        <v>63</v>
      </c>
      <c r="Y6" s="65" t="s">
        <v>185</v>
      </c>
      <c r="Z6" s="65" t="s">
        <v>64</v>
      </c>
    </row>
    <row r="7" spans="1:26" s="137" customFormat="1" ht="89.25">
      <c r="A7" s="65">
        <v>3</v>
      </c>
      <c r="B7" s="65" t="s">
        <v>58</v>
      </c>
      <c r="C7" s="65" t="s">
        <v>59</v>
      </c>
      <c r="D7" s="65">
        <v>69561656</v>
      </c>
      <c r="E7" s="65">
        <v>107722666</v>
      </c>
      <c r="F7" s="65">
        <v>600064646</v>
      </c>
      <c r="G7" s="65" t="s">
        <v>186</v>
      </c>
      <c r="H7" s="65" t="s">
        <v>88</v>
      </c>
      <c r="I7" s="65" t="s">
        <v>61</v>
      </c>
      <c r="J7" s="65" t="s">
        <v>62</v>
      </c>
      <c r="K7" s="65" t="s">
        <v>187</v>
      </c>
      <c r="L7" s="66">
        <v>1000000</v>
      </c>
      <c r="M7" s="66">
        <f t="shared" si="0"/>
        <v>700000</v>
      </c>
      <c r="N7" s="67">
        <v>44562</v>
      </c>
      <c r="O7" s="67">
        <v>46722</v>
      </c>
      <c r="P7" s="65"/>
      <c r="Q7" s="65" t="s">
        <v>63</v>
      </c>
      <c r="R7" s="65"/>
      <c r="S7" s="65"/>
      <c r="T7" s="65"/>
      <c r="U7" s="65"/>
      <c r="V7" s="65" t="s">
        <v>63</v>
      </c>
      <c r="W7" s="65"/>
      <c r="X7" s="65"/>
      <c r="Y7" s="65" t="s">
        <v>64</v>
      </c>
      <c r="Z7" s="65" t="s">
        <v>64</v>
      </c>
    </row>
    <row r="8" spans="1:26" s="137" customFormat="1" ht="89.25">
      <c r="A8" s="65">
        <v>4</v>
      </c>
      <c r="B8" s="65" t="s">
        <v>58</v>
      </c>
      <c r="C8" s="65" t="s">
        <v>59</v>
      </c>
      <c r="D8" s="65">
        <v>69561656</v>
      </c>
      <c r="E8" s="65">
        <v>107722666</v>
      </c>
      <c r="F8" s="65">
        <v>600064646</v>
      </c>
      <c r="G8" s="65" t="s">
        <v>188</v>
      </c>
      <c r="H8" s="65" t="s">
        <v>88</v>
      </c>
      <c r="I8" s="65" t="s">
        <v>61</v>
      </c>
      <c r="J8" s="65" t="s">
        <v>62</v>
      </c>
      <c r="K8" s="65" t="s">
        <v>189</v>
      </c>
      <c r="L8" s="66">
        <v>1500000</v>
      </c>
      <c r="M8" s="66">
        <f t="shared" si="0"/>
        <v>1050000</v>
      </c>
      <c r="N8" s="67">
        <v>44562</v>
      </c>
      <c r="O8" s="67">
        <v>46722</v>
      </c>
      <c r="P8" s="65"/>
      <c r="Q8" s="65"/>
      <c r="R8" s="65"/>
      <c r="S8" s="65"/>
      <c r="T8" s="65"/>
      <c r="U8" s="65"/>
      <c r="V8" s="65" t="s">
        <v>63</v>
      </c>
      <c r="W8" s="65"/>
      <c r="X8" s="65" t="s">
        <v>63</v>
      </c>
      <c r="Y8" s="65" t="s">
        <v>64</v>
      </c>
      <c r="Z8" s="65" t="s">
        <v>64</v>
      </c>
    </row>
    <row r="9" spans="1:26" s="137" customFormat="1" ht="89.25">
      <c r="A9" s="65">
        <v>5</v>
      </c>
      <c r="B9" s="65" t="s">
        <v>58</v>
      </c>
      <c r="C9" s="65" t="s">
        <v>59</v>
      </c>
      <c r="D9" s="65">
        <v>69561656</v>
      </c>
      <c r="E9" s="65">
        <v>107722666</v>
      </c>
      <c r="F9" s="65">
        <v>600064646</v>
      </c>
      <c r="G9" s="65" t="s">
        <v>190</v>
      </c>
      <c r="H9" s="65" t="s">
        <v>88</v>
      </c>
      <c r="I9" s="65" t="s">
        <v>61</v>
      </c>
      <c r="J9" s="65" t="s">
        <v>62</v>
      </c>
      <c r="K9" s="65" t="s">
        <v>191</v>
      </c>
      <c r="L9" s="66">
        <v>300000</v>
      </c>
      <c r="M9" s="66">
        <f t="shared" si="0"/>
        <v>210000</v>
      </c>
      <c r="N9" s="67">
        <v>44562</v>
      </c>
      <c r="O9" s="67">
        <v>46722</v>
      </c>
      <c r="P9" s="65"/>
      <c r="Q9" s="65"/>
      <c r="R9" s="65"/>
      <c r="S9" s="65"/>
      <c r="T9" s="65"/>
      <c r="U9" s="65"/>
      <c r="V9" s="65" t="s">
        <v>63</v>
      </c>
      <c r="W9" s="65" t="s">
        <v>63</v>
      </c>
      <c r="X9" s="65" t="s">
        <v>63</v>
      </c>
      <c r="Y9" s="65" t="s">
        <v>64</v>
      </c>
      <c r="Z9" s="65" t="s">
        <v>64</v>
      </c>
    </row>
    <row r="10" spans="1:26" s="137" customFormat="1" ht="89.25">
      <c r="A10" s="65">
        <v>6</v>
      </c>
      <c r="B10" s="65" t="s">
        <v>58</v>
      </c>
      <c r="C10" s="65" t="s">
        <v>59</v>
      </c>
      <c r="D10" s="65">
        <v>69561656</v>
      </c>
      <c r="E10" s="65">
        <v>107722666</v>
      </c>
      <c r="F10" s="65">
        <v>600064646</v>
      </c>
      <c r="G10" s="65" t="s">
        <v>461</v>
      </c>
      <c r="H10" s="65" t="s">
        <v>88</v>
      </c>
      <c r="I10" s="65" t="s">
        <v>61</v>
      </c>
      <c r="J10" s="65" t="s">
        <v>62</v>
      </c>
      <c r="K10" s="65" t="s">
        <v>192</v>
      </c>
      <c r="L10" s="66">
        <v>2000000</v>
      </c>
      <c r="M10" s="66">
        <f t="shared" si="0"/>
        <v>1400000</v>
      </c>
      <c r="N10" s="67">
        <v>44562</v>
      </c>
      <c r="O10" s="67">
        <v>46722</v>
      </c>
      <c r="P10" s="65"/>
      <c r="Q10" s="65"/>
      <c r="R10" s="65"/>
      <c r="S10" s="65"/>
      <c r="T10" s="65"/>
      <c r="U10" s="65"/>
      <c r="V10" s="65" t="s">
        <v>63</v>
      </c>
      <c r="W10" s="65"/>
      <c r="X10" s="65"/>
      <c r="Y10" s="65" t="s">
        <v>64</v>
      </c>
      <c r="Z10" s="65" t="s">
        <v>64</v>
      </c>
    </row>
    <row r="11" spans="1:26" s="137" customFormat="1" ht="89.25">
      <c r="A11" s="65">
        <v>7</v>
      </c>
      <c r="B11" s="65" t="s">
        <v>58</v>
      </c>
      <c r="C11" s="65" t="s">
        <v>59</v>
      </c>
      <c r="D11" s="65">
        <v>69561656</v>
      </c>
      <c r="E11" s="65">
        <v>107722666</v>
      </c>
      <c r="F11" s="65">
        <v>600064646</v>
      </c>
      <c r="G11" s="65" t="s">
        <v>193</v>
      </c>
      <c r="H11" s="65" t="s">
        <v>88</v>
      </c>
      <c r="I11" s="65" t="s">
        <v>61</v>
      </c>
      <c r="J11" s="65" t="s">
        <v>62</v>
      </c>
      <c r="K11" s="65" t="s">
        <v>194</v>
      </c>
      <c r="L11" s="66">
        <v>12000000</v>
      </c>
      <c r="M11" s="66">
        <f t="shared" si="0"/>
        <v>8400000</v>
      </c>
      <c r="N11" s="67">
        <v>44562</v>
      </c>
      <c r="O11" s="67">
        <v>46722</v>
      </c>
      <c r="P11" s="65"/>
      <c r="Q11" s="65"/>
      <c r="R11" s="65"/>
      <c r="S11" s="65"/>
      <c r="T11" s="65"/>
      <c r="U11" s="65"/>
      <c r="V11" s="65" t="s">
        <v>63</v>
      </c>
      <c r="W11" s="65" t="s">
        <v>63</v>
      </c>
      <c r="X11" s="65" t="s">
        <v>63</v>
      </c>
      <c r="Y11" s="65" t="s">
        <v>64</v>
      </c>
      <c r="Z11" s="65" t="s">
        <v>64</v>
      </c>
    </row>
    <row r="12" spans="1:26" s="137" customFormat="1" ht="89.25">
      <c r="A12" s="65">
        <v>8</v>
      </c>
      <c r="B12" s="65" t="s">
        <v>58</v>
      </c>
      <c r="C12" s="65" t="s">
        <v>59</v>
      </c>
      <c r="D12" s="65">
        <v>69561656</v>
      </c>
      <c r="E12" s="65">
        <v>107722666</v>
      </c>
      <c r="F12" s="65">
        <v>600064646</v>
      </c>
      <c r="G12" s="65" t="s">
        <v>195</v>
      </c>
      <c r="H12" s="65" t="s">
        <v>88</v>
      </c>
      <c r="I12" s="65" t="s">
        <v>61</v>
      </c>
      <c r="J12" s="65" t="s">
        <v>62</v>
      </c>
      <c r="K12" s="65" t="s">
        <v>196</v>
      </c>
      <c r="L12" s="66">
        <v>500000</v>
      </c>
      <c r="M12" s="66">
        <f t="shared" si="0"/>
        <v>350000</v>
      </c>
      <c r="N12" s="67">
        <v>44562</v>
      </c>
      <c r="O12" s="67">
        <v>46722</v>
      </c>
      <c r="P12" s="65"/>
      <c r="Q12" s="65"/>
      <c r="R12" s="65"/>
      <c r="S12" s="65"/>
      <c r="T12" s="65"/>
      <c r="U12" s="65" t="s">
        <v>63</v>
      </c>
      <c r="V12" s="65" t="s">
        <v>63</v>
      </c>
      <c r="W12" s="65"/>
      <c r="X12" s="65"/>
      <c r="Y12" s="65" t="s">
        <v>64</v>
      </c>
      <c r="Z12" s="65" t="s">
        <v>64</v>
      </c>
    </row>
    <row r="13" spans="1:26" s="138" customFormat="1" ht="89.25">
      <c r="A13" s="65">
        <v>9</v>
      </c>
      <c r="B13" s="65" t="s">
        <v>58</v>
      </c>
      <c r="C13" s="65" t="s">
        <v>59</v>
      </c>
      <c r="D13" s="65">
        <v>69561656</v>
      </c>
      <c r="E13" s="65">
        <v>107722666</v>
      </c>
      <c r="F13" s="65">
        <v>600064646</v>
      </c>
      <c r="G13" s="65" t="s">
        <v>197</v>
      </c>
      <c r="H13" s="65" t="s">
        <v>88</v>
      </c>
      <c r="I13" s="65" t="s">
        <v>61</v>
      </c>
      <c r="J13" s="65" t="s">
        <v>62</v>
      </c>
      <c r="K13" s="65" t="s">
        <v>462</v>
      </c>
      <c r="L13" s="66">
        <v>15000000</v>
      </c>
      <c r="M13" s="66">
        <f t="shared" si="0"/>
        <v>10500000</v>
      </c>
      <c r="N13" s="67">
        <v>44562</v>
      </c>
      <c r="O13" s="67">
        <v>46722</v>
      </c>
      <c r="P13" s="65"/>
      <c r="Q13" s="65"/>
      <c r="R13" s="65"/>
      <c r="S13" s="65"/>
      <c r="T13" s="65"/>
      <c r="U13" s="65" t="s">
        <v>63</v>
      </c>
      <c r="V13" s="65" t="s">
        <v>63</v>
      </c>
      <c r="W13" s="65" t="s">
        <v>63</v>
      </c>
      <c r="X13" s="65" t="s">
        <v>63</v>
      </c>
      <c r="Y13" s="65" t="s">
        <v>64</v>
      </c>
      <c r="Z13" s="65" t="s">
        <v>64</v>
      </c>
    </row>
    <row r="14" spans="1:26" s="138" customFormat="1" ht="191.25">
      <c r="A14" s="62">
        <v>10</v>
      </c>
      <c r="B14" s="62" t="s">
        <v>58</v>
      </c>
      <c r="C14" s="62" t="s">
        <v>59</v>
      </c>
      <c r="D14" s="62">
        <v>69561656</v>
      </c>
      <c r="E14" s="62">
        <v>107722666</v>
      </c>
      <c r="F14" s="62">
        <v>600064646</v>
      </c>
      <c r="G14" s="62" t="s">
        <v>517</v>
      </c>
      <c r="H14" s="62" t="s">
        <v>88</v>
      </c>
      <c r="I14" s="62" t="s">
        <v>61</v>
      </c>
      <c r="J14" s="62" t="s">
        <v>62</v>
      </c>
      <c r="K14" s="62" t="s">
        <v>594</v>
      </c>
      <c r="L14" s="63">
        <v>20000000</v>
      </c>
      <c r="M14" s="63">
        <f t="shared" si="0"/>
        <v>14000000</v>
      </c>
      <c r="N14" s="68">
        <v>44562</v>
      </c>
      <c r="O14" s="68">
        <v>46722</v>
      </c>
      <c r="P14" s="62"/>
      <c r="Q14" s="62" t="s">
        <v>63</v>
      </c>
      <c r="R14" s="62" t="s">
        <v>63</v>
      </c>
      <c r="S14" s="62" t="s">
        <v>63</v>
      </c>
      <c r="T14" s="62" t="s">
        <v>63</v>
      </c>
      <c r="U14" s="62" t="s">
        <v>63</v>
      </c>
      <c r="V14" s="62" t="s">
        <v>63</v>
      </c>
      <c r="W14" s="62" t="s">
        <v>63</v>
      </c>
      <c r="X14" s="62" t="s">
        <v>63</v>
      </c>
      <c r="Y14" s="155" t="s">
        <v>598</v>
      </c>
      <c r="Z14" s="62" t="s">
        <v>64</v>
      </c>
    </row>
    <row r="15" spans="1:26" s="138" customFormat="1" ht="89.25">
      <c r="A15" s="62">
        <v>11</v>
      </c>
      <c r="B15" s="62" t="s">
        <v>58</v>
      </c>
      <c r="C15" s="62" t="s">
        <v>59</v>
      </c>
      <c r="D15" s="62">
        <v>69561656</v>
      </c>
      <c r="E15" s="62">
        <v>107722666</v>
      </c>
      <c r="F15" s="62">
        <v>600064646</v>
      </c>
      <c r="G15" s="62" t="s">
        <v>518</v>
      </c>
      <c r="H15" s="62" t="s">
        <v>88</v>
      </c>
      <c r="I15" s="62" t="s">
        <v>61</v>
      </c>
      <c r="J15" s="62" t="s">
        <v>62</v>
      </c>
      <c r="K15" s="62" t="s">
        <v>519</v>
      </c>
      <c r="L15" s="63">
        <v>5500000</v>
      </c>
      <c r="M15" s="63">
        <f t="shared" si="0"/>
        <v>3849999.9999999995</v>
      </c>
      <c r="N15" s="68">
        <v>44562</v>
      </c>
      <c r="O15" s="68">
        <v>46722</v>
      </c>
      <c r="P15" s="62"/>
      <c r="Q15" s="62" t="s">
        <v>63</v>
      </c>
      <c r="R15" s="62"/>
      <c r="S15" s="62"/>
      <c r="T15" s="62"/>
      <c r="U15" s="62"/>
      <c r="V15" s="62" t="s">
        <v>63</v>
      </c>
      <c r="W15" s="62" t="s">
        <v>63</v>
      </c>
      <c r="X15" s="62" t="s">
        <v>63</v>
      </c>
      <c r="Y15" s="55" t="s">
        <v>599</v>
      </c>
      <c r="Z15" s="62" t="s">
        <v>64</v>
      </c>
    </row>
    <row r="16" spans="1:26" s="138" customFormat="1" ht="89.25">
      <c r="A16" s="62">
        <v>12</v>
      </c>
      <c r="B16" s="62" t="s">
        <v>58</v>
      </c>
      <c r="C16" s="62" t="s">
        <v>59</v>
      </c>
      <c r="D16" s="62">
        <v>69561656</v>
      </c>
      <c r="E16" s="62">
        <v>107722666</v>
      </c>
      <c r="F16" s="62">
        <v>600064646</v>
      </c>
      <c r="G16" s="62" t="s">
        <v>520</v>
      </c>
      <c r="H16" s="62" t="s">
        <v>88</v>
      </c>
      <c r="I16" s="62" t="s">
        <v>61</v>
      </c>
      <c r="J16" s="62" t="s">
        <v>62</v>
      </c>
      <c r="K16" s="62" t="s">
        <v>521</v>
      </c>
      <c r="L16" s="63">
        <v>25000000</v>
      </c>
      <c r="M16" s="63">
        <f t="shared" si="0"/>
        <v>17500000</v>
      </c>
      <c r="N16" s="68">
        <v>44562</v>
      </c>
      <c r="O16" s="68">
        <v>46722</v>
      </c>
      <c r="P16" s="62"/>
      <c r="Q16" s="62"/>
      <c r="R16" s="62"/>
      <c r="S16" s="62"/>
      <c r="T16" s="62"/>
      <c r="U16" s="62" t="s">
        <v>63</v>
      </c>
      <c r="V16" s="62" t="s">
        <v>63</v>
      </c>
      <c r="W16" s="62" t="s">
        <v>63</v>
      </c>
      <c r="X16" s="62" t="s">
        <v>63</v>
      </c>
      <c r="Y16" s="62" t="s">
        <v>64</v>
      </c>
      <c r="Z16" s="62" t="s">
        <v>64</v>
      </c>
    </row>
    <row r="17" spans="1:26" s="137" customFormat="1" ht="39.75" customHeight="1">
      <c r="A17" s="62">
        <v>13</v>
      </c>
      <c r="B17" s="62" t="s">
        <v>198</v>
      </c>
      <c r="C17" s="62" t="s">
        <v>199</v>
      </c>
      <c r="D17" s="62">
        <v>70979511</v>
      </c>
      <c r="E17" s="62">
        <v>107722500</v>
      </c>
      <c r="F17" s="62">
        <v>600064921</v>
      </c>
      <c r="G17" s="62" t="s">
        <v>200</v>
      </c>
      <c r="H17" s="62" t="s">
        <v>10</v>
      </c>
      <c r="I17" s="62" t="s">
        <v>61</v>
      </c>
      <c r="J17" s="62" t="s">
        <v>201</v>
      </c>
      <c r="K17" s="62" t="s">
        <v>202</v>
      </c>
      <c r="L17" s="63">
        <v>400000</v>
      </c>
      <c r="M17" s="63">
        <f t="shared" si="0"/>
        <v>280000</v>
      </c>
      <c r="N17" s="68">
        <v>45078</v>
      </c>
      <c r="O17" s="68">
        <v>45627</v>
      </c>
      <c r="P17" s="62" t="s">
        <v>76</v>
      </c>
      <c r="Q17" s="62"/>
      <c r="R17" s="62"/>
      <c r="S17" s="62" t="s">
        <v>76</v>
      </c>
      <c r="T17" s="62"/>
      <c r="U17" s="62"/>
      <c r="V17" s="62"/>
      <c r="W17" s="62"/>
      <c r="X17" s="62"/>
      <c r="Y17" s="62"/>
      <c r="Z17" s="62" t="s">
        <v>64</v>
      </c>
    </row>
    <row r="18" spans="1:26" s="137" customFormat="1" ht="66" customHeight="1">
      <c r="A18" s="62">
        <v>14</v>
      </c>
      <c r="B18" s="62" t="s">
        <v>68</v>
      </c>
      <c r="C18" s="62" t="s">
        <v>69</v>
      </c>
      <c r="D18" s="62">
        <v>75001250</v>
      </c>
      <c r="E18" s="62">
        <v>107722551</v>
      </c>
      <c r="F18" s="62">
        <v>600064751</v>
      </c>
      <c r="G18" s="62" t="s">
        <v>463</v>
      </c>
      <c r="H18" s="62" t="s">
        <v>10</v>
      </c>
      <c r="I18" s="62" t="s">
        <v>61</v>
      </c>
      <c r="J18" s="62" t="s">
        <v>71</v>
      </c>
      <c r="K18" s="62" t="s">
        <v>203</v>
      </c>
      <c r="L18" s="63">
        <v>2500000</v>
      </c>
      <c r="M18" s="63">
        <f t="shared" si="0"/>
        <v>1750000</v>
      </c>
      <c r="N18" s="68">
        <v>45200</v>
      </c>
      <c r="O18" s="68">
        <v>45870</v>
      </c>
      <c r="P18" s="62"/>
      <c r="Q18" s="62"/>
      <c r="R18" s="62" t="s">
        <v>63</v>
      </c>
      <c r="S18" s="62"/>
      <c r="T18" s="62"/>
      <c r="U18" s="62"/>
      <c r="V18" s="62" t="s">
        <v>63</v>
      </c>
      <c r="W18" s="62" t="s">
        <v>63</v>
      </c>
      <c r="X18" s="62"/>
      <c r="Y18" s="62" t="s">
        <v>204</v>
      </c>
      <c r="Z18" s="62" t="s">
        <v>64</v>
      </c>
    </row>
    <row r="19" spans="1:26" s="137" customFormat="1" ht="57" customHeight="1">
      <c r="A19" s="62">
        <v>15</v>
      </c>
      <c r="B19" s="62" t="s">
        <v>205</v>
      </c>
      <c r="C19" s="62" t="s">
        <v>206</v>
      </c>
      <c r="D19" s="62">
        <v>70991723</v>
      </c>
      <c r="E19" s="62">
        <v>107722593</v>
      </c>
      <c r="F19" s="62">
        <v>600064794</v>
      </c>
      <c r="G19" s="62" t="s">
        <v>588</v>
      </c>
      <c r="H19" s="62" t="s">
        <v>10</v>
      </c>
      <c r="I19" s="62" t="s">
        <v>61</v>
      </c>
      <c r="J19" s="62" t="s">
        <v>207</v>
      </c>
      <c r="K19" s="62" t="s">
        <v>539</v>
      </c>
      <c r="L19" s="63">
        <v>7000000</v>
      </c>
      <c r="M19" s="135">
        <f>L19*0.7</f>
        <v>4900000</v>
      </c>
      <c r="N19" s="136">
        <v>44562</v>
      </c>
      <c r="O19" s="136">
        <v>46722</v>
      </c>
      <c r="P19" s="62" t="s">
        <v>63</v>
      </c>
      <c r="Q19" s="65" t="s">
        <v>63</v>
      </c>
      <c r="R19" s="65" t="s">
        <v>63</v>
      </c>
      <c r="S19" s="62" t="s">
        <v>63</v>
      </c>
      <c r="T19" s="62"/>
      <c r="U19" s="62"/>
      <c r="V19" s="62"/>
      <c r="W19" s="62"/>
      <c r="X19" s="62" t="s">
        <v>63</v>
      </c>
      <c r="Y19" s="62" t="s">
        <v>589</v>
      </c>
      <c r="Z19" s="62" t="s">
        <v>208</v>
      </c>
    </row>
    <row r="20" spans="1:26" s="137" customFormat="1" ht="57" customHeight="1">
      <c r="A20" s="62">
        <v>16</v>
      </c>
      <c r="B20" s="70" t="s">
        <v>595</v>
      </c>
      <c r="C20" s="70" t="s">
        <v>206</v>
      </c>
      <c r="D20" s="70">
        <v>70991766</v>
      </c>
      <c r="E20" s="70">
        <v>107722445</v>
      </c>
      <c r="F20" s="151">
        <v>600064671</v>
      </c>
      <c r="G20" s="70" t="s">
        <v>596</v>
      </c>
      <c r="H20" s="70" t="s">
        <v>10</v>
      </c>
      <c r="I20" s="70" t="s">
        <v>61</v>
      </c>
      <c r="J20" s="70" t="s">
        <v>207</v>
      </c>
      <c r="K20" s="70" t="s">
        <v>597</v>
      </c>
      <c r="L20" s="152">
        <v>2000000</v>
      </c>
      <c r="M20" s="63">
        <f t="shared" si="0"/>
        <v>1400000</v>
      </c>
      <c r="N20" s="153">
        <v>45292</v>
      </c>
      <c r="O20" s="153">
        <v>46722</v>
      </c>
      <c r="P20" s="70"/>
      <c r="Q20" s="154"/>
      <c r="R20" s="154"/>
      <c r="S20" s="70" t="s">
        <v>76</v>
      </c>
      <c r="T20" s="70"/>
      <c r="U20" s="70" t="s">
        <v>76</v>
      </c>
      <c r="V20" s="70"/>
      <c r="W20" s="70"/>
      <c r="X20" s="70" t="s">
        <v>76</v>
      </c>
      <c r="Y20" s="70" t="s">
        <v>64</v>
      </c>
      <c r="Z20" s="70" t="s">
        <v>64</v>
      </c>
    </row>
    <row r="21" spans="1:26" s="137" customFormat="1" ht="25.5">
      <c r="A21" s="62">
        <v>17</v>
      </c>
      <c r="B21" s="62" t="s">
        <v>209</v>
      </c>
      <c r="C21" s="62" t="s">
        <v>458</v>
      </c>
      <c r="D21" s="62">
        <v>70988218</v>
      </c>
      <c r="E21" s="62">
        <v>107722585</v>
      </c>
      <c r="F21" s="62">
        <v>650035712</v>
      </c>
      <c r="G21" s="62" t="s">
        <v>210</v>
      </c>
      <c r="H21" s="62" t="s">
        <v>10</v>
      </c>
      <c r="I21" s="62" t="s">
        <v>61</v>
      </c>
      <c r="J21" s="62" t="s">
        <v>211</v>
      </c>
      <c r="K21" s="62" t="s">
        <v>212</v>
      </c>
      <c r="L21" s="63">
        <v>150000</v>
      </c>
      <c r="M21" s="63">
        <f t="shared" si="0"/>
        <v>105000</v>
      </c>
      <c r="N21" s="68">
        <v>46266</v>
      </c>
      <c r="O21" s="68">
        <v>46539</v>
      </c>
      <c r="P21" s="62" t="s">
        <v>76</v>
      </c>
      <c r="Q21" s="62"/>
      <c r="R21" s="62"/>
      <c r="S21" s="62" t="s">
        <v>76</v>
      </c>
      <c r="T21" s="62"/>
      <c r="U21" s="62"/>
      <c r="V21" s="62"/>
      <c r="W21" s="62"/>
      <c r="X21" s="62"/>
      <c r="Y21" s="62" t="s">
        <v>467</v>
      </c>
      <c r="Z21" s="62" t="s">
        <v>64</v>
      </c>
    </row>
    <row r="22" spans="1:26" s="137" customFormat="1" ht="51">
      <c r="A22" s="62">
        <v>18</v>
      </c>
      <c r="B22" s="62" t="s">
        <v>213</v>
      </c>
      <c r="C22" s="62" t="s">
        <v>459</v>
      </c>
      <c r="D22" s="62" t="s">
        <v>214</v>
      </c>
      <c r="E22" s="62">
        <v>107535424</v>
      </c>
      <c r="F22" s="62">
        <v>600064646</v>
      </c>
      <c r="G22" s="62" t="s">
        <v>186</v>
      </c>
      <c r="H22" s="62" t="s">
        <v>10</v>
      </c>
      <c r="I22" s="62" t="s">
        <v>61</v>
      </c>
      <c r="J22" s="62" t="s">
        <v>215</v>
      </c>
      <c r="K22" s="62" t="s">
        <v>216</v>
      </c>
      <c r="L22" s="63">
        <v>700000</v>
      </c>
      <c r="M22" s="63">
        <f t="shared" si="0"/>
        <v>489999.99999999994</v>
      </c>
      <c r="N22" s="68">
        <v>45292</v>
      </c>
      <c r="O22" s="136">
        <v>45627</v>
      </c>
      <c r="P22" s="62" t="s">
        <v>63</v>
      </c>
      <c r="Q22" s="62" t="s">
        <v>63</v>
      </c>
      <c r="R22" s="62"/>
      <c r="S22" s="62"/>
      <c r="T22" s="62"/>
      <c r="U22" s="62"/>
      <c r="V22" s="62"/>
      <c r="W22" s="62"/>
      <c r="X22" s="62"/>
      <c r="Y22" s="62" t="s">
        <v>64</v>
      </c>
      <c r="Z22" s="62" t="s">
        <v>64</v>
      </c>
    </row>
    <row r="23" spans="1:26" s="137" customFormat="1" ht="127.5">
      <c r="A23" s="62">
        <v>19</v>
      </c>
      <c r="B23" s="62" t="s">
        <v>217</v>
      </c>
      <c r="C23" s="62" t="s">
        <v>74</v>
      </c>
      <c r="D23" s="62">
        <v>582620</v>
      </c>
      <c r="E23" s="62">
        <v>582620</v>
      </c>
      <c r="F23" s="62">
        <v>600064549</v>
      </c>
      <c r="G23" s="62" t="s">
        <v>144</v>
      </c>
      <c r="H23" s="62" t="s">
        <v>10</v>
      </c>
      <c r="I23" s="62" t="s">
        <v>61</v>
      </c>
      <c r="J23" s="62" t="s">
        <v>75</v>
      </c>
      <c r="K23" s="62" t="s">
        <v>530</v>
      </c>
      <c r="L23" s="63">
        <v>1000000</v>
      </c>
      <c r="M23" s="63">
        <f>L23/100*70</f>
        <v>700000</v>
      </c>
      <c r="N23" s="64" t="s">
        <v>515</v>
      </c>
      <c r="O23" s="64" t="s">
        <v>516</v>
      </c>
      <c r="P23" s="62" t="s">
        <v>76</v>
      </c>
      <c r="Q23" s="62" t="s">
        <v>76</v>
      </c>
      <c r="R23" s="62" t="s">
        <v>76</v>
      </c>
      <c r="S23" s="62" t="s">
        <v>76</v>
      </c>
      <c r="T23" s="62"/>
      <c r="U23" s="62"/>
      <c r="V23" s="62" t="s">
        <v>76</v>
      </c>
      <c r="W23" s="62"/>
      <c r="X23" s="62" t="s">
        <v>76</v>
      </c>
      <c r="Y23" s="62" t="s">
        <v>220</v>
      </c>
      <c r="Z23" s="62" t="s">
        <v>64</v>
      </c>
    </row>
    <row r="24" spans="1:26" s="137" customFormat="1" ht="102">
      <c r="A24" s="62">
        <v>20</v>
      </c>
      <c r="B24" s="62" t="s">
        <v>217</v>
      </c>
      <c r="C24" s="62" t="s">
        <v>74</v>
      </c>
      <c r="D24" s="62">
        <v>582620</v>
      </c>
      <c r="E24" s="62">
        <v>582620</v>
      </c>
      <c r="F24" s="62">
        <v>600064549</v>
      </c>
      <c r="G24" s="62" t="s">
        <v>218</v>
      </c>
      <c r="H24" s="62" t="s">
        <v>10</v>
      </c>
      <c r="I24" s="62" t="s">
        <v>61</v>
      </c>
      <c r="J24" s="62" t="s">
        <v>75</v>
      </c>
      <c r="K24" s="62" t="s">
        <v>219</v>
      </c>
      <c r="L24" s="63">
        <v>500000</v>
      </c>
      <c r="M24" s="63">
        <f t="shared" si="0"/>
        <v>350000</v>
      </c>
      <c r="N24" s="64" t="s">
        <v>95</v>
      </c>
      <c r="O24" s="64" t="s">
        <v>453</v>
      </c>
      <c r="P24" s="62" t="s">
        <v>76</v>
      </c>
      <c r="Q24" s="62" t="s">
        <v>76</v>
      </c>
      <c r="R24" s="62" t="s">
        <v>76</v>
      </c>
      <c r="S24" s="62" t="s">
        <v>76</v>
      </c>
      <c r="T24" s="62"/>
      <c r="U24" s="62"/>
      <c r="V24" s="62" t="s">
        <v>76</v>
      </c>
      <c r="W24" s="62"/>
      <c r="X24" s="62" t="s">
        <v>76</v>
      </c>
      <c r="Y24" s="62" t="s">
        <v>220</v>
      </c>
      <c r="Z24" s="62" t="s">
        <v>221</v>
      </c>
    </row>
    <row r="25" spans="1:26" s="137" customFormat="1" ht="102">
      <c r="A25" s="62">
        <v>21</v>
      </c>
      <c r="B25" s="62" t="s">
        <v>217</v>
      </c>
      <c r="C25" s="62" t="s">
        <v>74</v>
      </c>
      <c r="D25" s="62">
        <v>582620</v>
      </c>
      <c r="E25" s="62">
        <v>582620</v>
      </c>
      <c r="F25" s="62">
        <v>600064549</v>
      </c>
      <c r="G25" s="62" t="s">
        <v>222</v>
      </c>
      <c r="H25" s="62" t="s">
        <v>10</v>
      </c>
      <c r="I25" s="62" t="s">
        <v>61</v>
      </c>
      <c r="J25" s="62" t="s">
        <v>75</v>
      </c>
      <c r="K25" s="62" t="s">
        <v>223</v>
      </c>
      <c r="L25" s="63">
        <v>2600000</v>
      </c>
      <c r="M25" s="63">
        <f t="shared" si="0"/>
        <v>1820000</v>
      </c>
      <c r="N25" s="64" t="s">
        <v>95</v>
      </c>
      <c r="O25" s="64" t="s">
        <v>433</v>
      </c>
      <c r="P25" s="62"/>
      <c r="Q25" s="62"/>
      <c r="R25" s="62"/>
      <c r="S25" s="62"/>
      <c r="T25" s="62"/>
      <c r="U25" s="62"/>
      <c r="V25" s="62" t="s">
        <v>76</v>
      </c>
      <c r="W25" s="62"/>
      <c r="X25" s="62"/>
      <c r="Y25" s="62" t="s">
        <v>224</v>
      </c>
      <c r="Z25" s="62" t="s">
        <v>225</v>
      </c>
    </row>
    <row r="26" spans="1:26" s="137" customFormat="1" ht="127.5">
      <c r="A26" s="62">
        <v>22</v>
      </c>
      <c r="B26" s="62" t="s">
        <v>217</v>
      </c>
      <c r="C26" s="62" t="s">
        <v>74</v>
      </c>
      <c r="D26" s="62">
        <v>582620</v>
      </c>
      <c r="E26" s="62">
        <v>582620</v>
      </c>
      <c r="F26" s="62">
        <v>600064549</v>
      </c>
      <c r="G26" s="62" t="s">
        <v>226</v>
      </c>
      <c r="H26" s="62" t="s">
        <v>10</v>
      </c>
      <c r="I26" s="62" t="s">
        <v>61</v>
      </c>
      <c r="J26" s="62" t="s">
        <v>75</v>
      </c>
      <c r="K26" s="62" t="s">
        <v>227</v>
      </c>
      <c r="L26" s="63">
        <v>150000</v>
      </c>
      <c r="M26" s="63">
        <f t="shared" si="0"/>
        <v>105000</v>
      </c>
      <c r="N26" s="64" t="s">
        <v>95</v>
      </c>
      <c r="O26" s="64" t="s">
        <v>453</v>
      </c>
      <c r="P26" s="62"/>
      <c r="Q26" s="62"/>
      <c r="R26" s="62"/>
      <c r="S26" s="62"/>
      <c r="T26" s="62"/>
      <c r="U26" s="62"/>
      <c r="V26" s="62" t="s">
        <v>76</v>
      </c>
      <c r="W26" s="62" t="s">
        <v>76</v>
      </c>
      <c r="X26" s="62"/>
      <c r="Y26" s="62" t="s">
        <v>228</v>
      </c>
      <c r="Z26" s="62" t="s">
        <v>229</v>
      </c>
    </row>
    <row r="27" spans="1:26" s="137" customFormat="1" ht="167.25" customHeight="1">
      <c r="A27" s="62">
        <v>23</v>
      </c>
      <c r="B27" s="62" t="s">
        <v>217</v>
      </c>
      <c r="C27" s="62" t="s">
        <v>74</v>
      </c>
      <c r="D27" s="62">
        <v>582620</v>
      </c>
      <c r="E27" s="62">
        <v>582620</v>
      </c>
      <c r="F27" s="62">
        <v>600064549</v>
      </c>
      <c r="G27" s="62" t="s">
        <v>230</v>
      </c>
      <c r="H27" s="62" t="s">
        <v>10</v>
      </c>
      <c r="I27" s="62" t="s">
        <v>61</v>
      </c>
      <c r="J27" s="62" t="s">
        <v>75</v>
      </c>
      <c r="K27" s="62" t="s">
        <v>231</v>
      </c>
      <c r="L27" s="63">
        <v>15000000</v>
      </c>
      <c r="M27" s="63">
        <f t="shared" si="0"/>
        <v>10500000</v>
      </c>
      <c r="N27" s="64" t="s">
        <v>451</v>
      </c>
      <c r="O27" s="64" t="s">
        <v>433</v>
      </c>
      <c r="P27" s="62" t="s">
        <v>76</v>
      </c>
      <c r="Q27" s="62" t="s">
        <v>76</v>
      </c>
      <c r="R27" s="62" t="s">
        <v>76</v>
      </c>
      <c r="S27" s="62" t="s">
        <v>76</v>
      </c>
      <c r="T27" s="62"/>
      <c r="U27" s="62"/>
      <c r="V27" s="62" t="s">
        <v>76</v>
      </c>
      <c r="W27" s="62" t="s">
        <v>76</v>
      </c>
      <c r="X27" s="62" t="s">
        <v>76</v>
      </c>
      <c r="Y27" s="62" t="s">
        <v>232</v>
      </c>
      <c r="Z27" s="62" t="s">
        <v>221</v>
      </c>
    </row>
    <row r="28" spans="1:26" s="137" customFormat="1" ht="114.75">
      <c r="A28" s="65">
        <v>24</v>
      </c>
      <c r="B28" s="62" t="s">
        <v>217</v>
      </c>
      <c r="C28" s="62" t="s">
        <v>74</v>
      </c>
      <c r="D28" s="62">
        <v>582620</v>
      </c>
      <c r="E28" s="62">
        <v>582620</v>
      </c>
      <c r="F28" s="62">
        <v>600064549</v>
      </c>
      <c r="G28" s="62" t="s">
        <v>233</v>
      </c>
      <c r="H28" s="62" t="s">
        <v>10</v>
      </c>
      <c r="I28" s="62" t="s">
        <v>61</v>
      </c>
      <c r="J28" s="62" t="s">
        <v>75</v>
      </c>
      <c r="K28" s="62" t="s">
        <v>234</v>
      </c>
      <c r="L28" s="63">
        <v>2500000</v>
      </c>
      <c r="M28" s="63">
        <f t="shared" si="0"/>
        <v>1750000</v>
      </c>
      <c r="N28" s="64" t="s">
        <v>451</v>
      </c>
      <c r="O28" s="64" t="s">
        <v>433</v>
      </c>
      <c r="P28" s="62"/>
      <c r="Q28" s="62"/>
      <c r="R28" s="62"/>
      <c r="S28" s="62"/>
      <c r="T28" s="62"/>
      <c r="U28" s="62"/>
      <c r="V28" s="62" t="s">
        <v>76</v>
      </c>
      <c r="W28" s="62"/>
      <c r="X28" s="62"/>
      <c r="Y28" s="62" t="s">
        <v>235</v>
      </c>
      <c r="Z28" s="62" t="s">
        <v>221</v>
      </c>
    </row>
    <row r="29" spans="1:26" s="137" customFormat="1" ht="38.25">
      <c r="A29" s="62">
        <v>25</v>
      </c>
      <c r="B29" s="65" t="s">
        <v>236</v>
      </c>
      <c r="C29" s="65" t="s">
        <v>85</v>
      </c>
      <c r="D29" s="65">
        <v>582727</v>
      </c>
      <c r="E29" s="65">
        <v>582727</v>
      </c>
      <c r="F29" s="65">
        <v>600064590</v>
      </c>
      <c r="G29" s="65" t="s">
        <v>237</v>
      </c>
      <c r="H29" s="65" t="s">
        <v>10</v>
      </c>
      <c r="I29" s="65" t="s">
        <v>61</v>
      </c>
      <c r="J29" s="65" t="s">
        <v>90</v>
      </c>
      <c r="K29" s="65" t="s">
        <v>238</v>
      </c>
      <c r="L29" s="66">
        <v>4000000</v>
      </c>
      <c r="M29" s="66">
        <f t="shared" si="0"/>
        <v>2800000</v>
      </c>
      <c r="N29" s="69" t="s">
        <v>95</v>
      </c>
      <c r="O29" s="69" t="s">
        <v>432</v>
      </c>
      <c r="P29" s="65"/>
      <c r="Q29" s="65"/>
      <c r="R29" s="65"/>
      <c r="S29" s="65"/>
      <c r="T29" s="65"/>
      <c r="U29" s="65"/>
      <c r="V29" s="65" t="s">
        <v>76</v>
      </c>
      <c r="W29" s="65"/>
      <c r="X29" s="65"/>
      <c r="Y29" s="65" t="s">
        <v>239</v>
      </c>
      <c r="Z29" s="65" t="s">
        <v>221</v>
      </c>
    </row>
    <row r="30" spans="1:26" s="137" customFormat="1" ht="38.25">
      <c r="A30" s="117">
        <v>26</v>
      </c>
      <c r="B30" s="62" t="s">
        <v>236</v>
      </c>
      <c r="C30" s="62" t="s">
        <v>85</v>
      </c>
      <c r="D30" s="62">
        <v>582727</v>
      </c>
      <c r="E30" s="62">
        <v>582727</v>
      </c>
      <c r="F30" s="62">
        <v>600064590</v>
      </c>
      <c r="G30" s="62" t="s">
        <v>240</v>
      </c>
      <c r="H30" s="62" t="s">
        <v>10</v>
      </c>
      <c r="I30" s="62" t="s">
        <v>61</v>
      </c>
      <c r="J30" s="62" t="s">
        <v>90</v>
      </c>
      <c r="K30" s="62" t="s">
        <v>241</v>
      </c>
      <c r="L30" s="63">
        <v>6000000</v>
      </c>
      <c r="M30" s="63">
        <f t="shared" si="0"/>
        <v>4200000</v>
      </c>
      <c r="N30" s="64" t="s">
        <v>550</v>
      </c>
      <c r="O30" s="139" t="s">
        <v>453</v>
      </c>
      <c r="P30" s="62"/>
      <c r="Q30" s="62" t="s">
        <v>76</v>
      </c>
      <c r="R30" s="62"/>
      <c r="S30" s="62"/>
      <c r="T30" s="62"/>
      <c r="U30" s="62"/>
      <c r="V30" s="62"/>
      <c r="W30" s="62"/>
      <c r="X30" s="62"/>
      <c r="Y30" s="62" t="s">
        <v>239</v>
      </c>
      <c r="Z30" s="62" t="s">
        <v>242</v>
      </c>
    </row>
    <row r="31" spans="1:26" s="137" customFormat="1" ht="33.75" customHeight="1">
      <c r="A31" s="62">
        <v>27</v>
      </c>
      <c r="B31" s="118" t="s">
        <v>236</v>
      </c>
      <c r="C31" s="118" t="s">
        <v>85</v>
      </c>
      <c r="D31" s="117"/>
      <c r="E31" s="117"/>
      <c r="F31" s="119">
        <v>600064590</v>
      </c>
      <c r="G31" s="120" t="s">
        <v>541</v>
      </c>
      <c r="H31" s="119" t="s">
        <v>10</v>
      </c>
      <c r="I31" s="117" t="s">
        <v>61</v>
      </c>
      <c r="J31" s="119" t="s">
        <v>90</v>
      </c>
      <c r="K31" s="120" t="s">
        <v>542</v>
      </c>
      <c r="L31" s="121">
        <v>20000000</v>
      </c>
      <c r="M31" s="63">
        <f t="shared" si="0"/>
        <v>14000000</v>
      </c>
      <c r="N31" s="122">
        <v>45658</v>
      </c>
      <c r="O31" s="122">
        <v>46722</v>
      </c>
      <c r="P31" s="119"/>
      <c r="Q31" s="123"/>
      <c r="R31" s="119"/>
      <c r="S31" s="119"/>
      <c r="T31" s="119"/>
      <c r="U31" s="119"/>
      <c r="V31" s="119"/>
      <c r="W31" s="119"/>
      <c r="X31" s="119"/>
      <c r="Y31" s="118" t="s">
        <v>543</v>
      </c>
      <c r="Z31" s="117" t="s">
        <v>221</v>
      </c>
    </row>
    <row r="32" spans="1:26" s="131" customFormat="1" ht="89.25">
      <c r="A32" s="126">
        <v>28</v>
      </c>
      <c r="B32" s="124" t="s">
        <v>544</v>
      </c>
      <c r="C32" s="125" t="s">
        <v>74</v>
      </c>
      <c r="D32" s="126">
        <v>70938300</v>
      </c>
      <c r="E32" s="126">
        <v>107722542</v>
      </c>
      <c r="F32" s="126">
        <v>600064743</v>
      </c>
      <c r="G32" s="126" t="s">
        <v>545</v>
      </c>
      <c r="H32" s="127" t="s">
        <v>10</v>
      </c>
      <c r="I32" s="126" t="s">
        <v>61</v>
      </c>
      <c r="J32" s="126" t="s">
        <v>75</v>
      </c>
      <c r="K32" s="126" t="s">
        <v>546</v>
      </c>
      <c r="L32" s="128">
        <v>500000</v>
      </c>
      <c r="M32" s="63">
        <f t="shared" si="0"/>
        <v>350000</v>
      </c>
      <c r="N32" s="129" t="s">
        <v>515</v>
      </c>
      <c r="O32" s="129" t="s">
        <v>516</v>
      </c>
      <c r="P32" s="127"/>
      <c r="Q32" s="127" t="s">
        <v>76</v>
      </c>
      <c r="R32" s="127" t="s">
        <v>76</v>
      </c>
      <c r="S32" s="127"/>
      <c r="T32" s="127"/>
      <c r="U32" s="127"/>
      <c r="V32" s="127" t="s">
        <v>76</v>
      </c>
      <c r="W32" s="127" t="s">
        <v>76</v>
      </c>
      <c r="X32" s="127"/>
      <c r="Y32" s="130" t="s">
        <v>220</v>
      </c>
      <c r="Z32" s="127" t="s">
        <v>221</v>
      </c>
    </row>
    <row r="33" spans="1:26" s="131" customFormat="1" ht="89.25">
      <c r="A33" s="126">
        <v>29</v>
      </c>
      <c r="B33" s="124" t="s">
        <v>544</v>
      </c>
      <c r="C33" s="125" t="s">
        <v>74</v>
      </c>
      <c r="D33" s="126">
        <v>70938300</v>
      </c>
      <c r="E33" s="126">
        <v>107722542</v>
      </c>
      <c r="F33" s="126">
        <v>600064743</v>
      </c>
      <c r="G33" s="126" t="s">
        <v>547</v>
      </c>
      <c r="H33" s="127" t="s">
        <v>10</v>
      </c>
      <c r="I33" s="126" t="s">
        <v>61</v>
      </c>
      <c r="J33" s="126" t="s">
        <v>75</v>
      </c>
      <c r="K33" s="126" t="s">
        <v>547</v>
      </c>
      <c r="L33" s="132">
        <v>1000000</v>
      </c>
      <c r="M33" s="63">
        <f t="shared" si="0"/>
        <v>700000</v>
      </c>
      <c r="N33" s="129" t="s">
        <v>515</v>
      </c>
      <c r="O33" s="129" t="s">
        <v>516</v>
      </c>
      <c r="P33" s="126"/>
      <c r="Q33" s="126"/>
      <c r="R33" s="126"/>
      <c r="S33" s="126"/>
      <c r="T33" s="126"/>
      <c r="U33" s="126"/>
      <c r="V33" s="126"/>
      <c r="W33" s="126"/>
      <c r="X33" s="126"/>
      <c r="Y33" s="126" t="s">
        <v>548</v>
      </c>
      <c r="Z33" s="126" t="s">
        <v>221</v>
      </c>
    </row>
    <row r="34" spans="1:26" s="131" customFormat="1" ht="89.25">
      <c r="A34" s="126">
        <v>30</v>
      </c>
      <c r="B34" s="124" t="s">
        <v>544</v>
      </c>
      <c r="C34" s="125" t="s">
        <v>74</v>
      </c>
      <c r="D34" s="126">
        <v>70938300</v>
      </c>
      <c r="E34" s="126">
        <v>107722542</v>
      </c>
      <c r="F34" s="126">
        <v>600064743</v>
      </c>
      <c r="G34" s="126" t="s">
        <v>230</v>
      </c>
      <c r="H34" s="127" t="s">
        <v>10</v>
      </c>
      <c r="I34" s="127" t="s">
        <v>61</v>
      </c>
      <c r="J34" s="126" t="s">
        <v>75</v>
      </c>
      <c r="K34" s="133" t="s">
        <v>549</v>
      </c>
      <c r="L34" s="128">
        <v>10000000</v>
      </c>
      <c r="M34" s="63">
        <f t="shared" si="0"/>
        <v>7000000</v>
      </c>
      <c r="N34" s="134">
        <v>45292</v>
      </c>
      <c r="O34" s="134">
        <v>46722</v>
      </c>
      <c r="P34" s="127" t="s">
        <v>76</v>
      </c>
      <c r="Q34" s="127" t="s">
        <v>76</v>
      </c>
      <c r="R34" s="127" t="s">
        <v>76</v>
      </c>
      <c r="S34" s="127"/>
      <c r="T34" s="127"/>
      <c r="U34" s="127"/>
      <c r="V34" s="127" t="s">
        <v>76</v>
      </c>
      <c r="W34" s="127" t="s">
        <v>76</v>
      </c>
      <c r="X34" s="127"/>
      <c r="Y34" s="125" t="s">
        <v>548</v>
      </c>
      <c r="Z34" s="127" t="s">
        <v>221</v>
      </c>
    </row>
    <row r="35" spans="1:26" s="131" customFormat="1" ht="89.25">
      <c r="A35" s="126">
        <v>31</v>
      </c>
      <c r="B35" s="124" t="s">
        <v>544</v>
      </c>
      <c r="C35" s="125" t="s">
        <v>74</v>
      </c>
      <c r="D35" s="126">
        <v>70938300</v>
      </c>
      <c r="E35" s="126">
        <v>107722542</v>
      </c>
      <c r="F35" s="126">
        <v>600064743</v>
      </c>
      <c r="G35" s="126" t="s">
        <v>554</v>
      </c>
      <c r="H35" s="127" t="s">
        <v>10</v>
      </c>
      <c r="I35" s="126" t="s">
        <v>61</v>
      </c>
      <c r="J35" s="126" t="s">
        <v>75</v>
      </c>
      <c r="K35" s="126" t="s">
        <v>555</v>
      </c>
      <c r="L35" s="128">
        <v>5000000</v>
      </c>
      <c r="M35" s="63">
        <f t="shared" si="0"/>
        <v>3500000</v>
      </c>
      <c r="N35" s="129" t="s">
        <v>556</v>
      </c>
      <c r="O35" s="129" t="s">
        <v>560</v>
      </c>
      <c r="P35" s="127"/>
      <c r="Q35" s="127" t="s">
        <v>76</v>
      </c>
      <c r="R35" s="127" t="s">
        <v>76</v>
      </c>
      <c r="S35" s="127"/>
      <c r="T35" s="127"/>
      <c r="U35" s="127"/>
      <c r="V35" s="127"/>
      <c r="W35" s="127" t="s">
        <v>76</v>
      </c>
      <c r="X35" s="127" t="s">
        <v>76</v>
      </c>
      <c r="Y35" s="130" t="s">
        <v>557</v>
      </c>
      <c r="Z35" s="127" t="s">
        <v>64</v>
      </c>
    </row>
    <row r="36" spans="1:26" s="131" customFormat="1" ht="114.75">
      <c r="A36" s="126">
        <v>32</v>
      </c>
      <c r="B36" s="124" t="s">
        <v>551</v>
      </c>
      <c r="C36" s="125" t="s">
        <v>74</v>
      </c>
      <c r="D36" s="126">
        <v>70938318</v>
      </c>
      <c r="E36" s="126">
        <v>107722712</v>
      </c>
      <c r="F36" s="126">
        <v>600064867</v>
      </c>
      <c r="G36" s="126" t="s">
        <v>552</v>
      </c>
      <c r="H36" s="127" t="s">
        <v>10</v>
      </c>
      <c r="I36" s="126" t="s">
        <v>61</v>
      </c>
      <c r="J36" s="126" t="s">
        <v>75</v>
      </c>
      <c r="K36" s="126" t="s">
        <v>553</v>
      </c>
      <c r="L36" s="128">
        <v>3500000</v>
      </c>
      <c r="M36" s="63">
        <f t="shared" si="0"/>
        <v>2450000</v>
      </c>
      <c r="N36" s="129" t="s">
        <v>558</v>
      </c>
      <c r="O36" s="129" t="s">
        <v>559</v>
      </c>
      <c r="P36" s="127"/>
      <c r="Q36" s="127"/>
      <c r="R36" s="127" t="s">
        <v>76</v>
      </c>
      <c r="S36" s="127" t="s">
        <v>76</v>
      </c>
      <c r="T36" s="127"/>
      <c r="U36" s="127"/>
      <c r="V36" s="127"/>
      <c r="W36" s="127" t="s">
        <v>76</v>
      </c>
      <c r="X36" s="127" t="s">
        <v>76</v>
      </c>
      <c r="Y36" s="130" t="s">
        <v>220</v>
      </c>
      <c r="Z36" s="127" t="s">
        <v>221</v>
      </c>
    </row>
    <row r="37" spans="1:26" s="131" customFormat="1" ht="89.25">
      <c r="A37" s="126">
        <v>33</v>
      </c>
      <c r="B37" s="62" t="s">
        <v>98</v>
      </c>
      <c r="C37" s="62" t="s">
        <v>99</v>
      </c>
      <c r="D37" s="62">
        <v>71002464</v>
      </c>
      <c r="E37" s="62">
        <v>107722607</v>
      </c>
      <c r="F37" s="62">
        <v>650043332</v>
      </c>
      <c r="G37" s="62" t="s">
        <v>244</v>
      </c>
      <c r="H37" s="62" t="s">
        <v>10</v>
      </c>
      <c r="I37" s="62" t="s">
        <v>61</v>
      </c>
      <c r="J37" s="62" t="s">
        <v>101</v>
      </c>
      <c r="K37" s="62" t="s">
        <v>245</v>
      </c>
      <c r="L37" s="63">
        <v>4000000</v>
      </c>
      <c r="M37" s="63">
        <f>L37*0.7</f>
        <v>2800000</v>
      </c>
      <c r="N37" s="68">
        <v>44927</v>
      </c>
      <c r="O37" s="68">
        <v>46357</v>
      </c>
      <c r="P37" s="62" t="s">
        <v>76</v>
      </c>
      <c r="Q37" s="62"/>
      <c r="R37" s="62" t="s">
        <v>76</v>
      </c>
      <c r="S37" s="62" t="s">
        <v>76</v>
      </c>
      <c r="T37" s="62"/>
      <c r="U37" s="62"/>
      <c r="V37" s="62" t="s">
        <v>76</v>
      </c>
      <c r="W37" s="62" t="s">
        <v>76</v>
      </c>
      <c r="X37" s="62"/>
      <c r="Y37" s="62" t="s">
        <v>246</v>
      </c>
      <c r="Z37" s="62" t="s">
        <v>247</v>
      </c>
    </row>
    <row r="38" spans="1:26" s="137" customFormat="1" ht="89.25">
      <c r="A38" s="126">
        <v>34</v>
      </c>
      <c r="B38" s="62" t="s">
        <v>98</v>
      </c>
      <c r="C38" s="62" t="s">
        <v>99</v>
      </c>
      <c r="D38" s="62">
        <v>71002464</v>
      </c>
      <c r="E38" s="62">
        <v>107722607</v>
      </c>
      <c r="F38" s="62">
        <v>650043332</v>
      </c>
      <c r="G38" s="62" t="s">
        <v>248</v>
      </c>
      <c r="H38" s="62" t="s">
        <v>10</v>
      </c>
      <c r="I38" s="62" t="s">
        <v>61</v>
      </c>
      <c r="J38" s="62" t="s">
        <v>101</v>
      </c>
      <c r="K38" s="62" t="s">
        <v>249</v>
      </c>
      <c r="L38" s="63">
        <v>3500000</v>
      </c>
      <c r="M38" s="63">
        <f>L38*0.7</f>
        <v>2450000</v>
      </c>
      <c r="N38" s="68">
        <v>44562</v>
      </c>
      <c r="O38" s="68">
        <v>46357</v>
      </c>
      <c r="P38" s="62"/>
      <c r="Q38" s="62" t="s">
        <v>76</v>
      </c>
      <c r="R38" s="62" t="s">
        <v>76</v>
      </c>
      <c r="S38" s="62"/>
      <c r="T38" s="62"/>
      <c r="U38" s="62"/>
      <c r="V38" s="62" t="s">
        <v>76</v>
      </c>
      <c r="W38" s="62" t="s">
        <v>76</v>
      </c>
      <c r="X38" s="62"/>
      <c r="Y38" s="62" t="s">
        <v>246</v>
      </c>
      <c r="Z38" s="62" t="s">
        <v>250</v>
      </c>
    </row>
    <row r="39" spans="1:26" s="137" customFormat="1" ht="89.25">
      <c r="A39" s="126">
        <v>35</v>
      </c>
      <c r="B39" s="62" t="s">
        <v>251</v>
      </c>
      <c r="C39" s="62" t="s">
        <v>252</v>
      </c>
      <c r="D39" s="62">
        <v>75000601</v>
      </c>
      <c r="E39" s="62">
        <v>107722623</v>
      </c>
      <c r="F39" s="62">
        <v>600064824</v>
      </c>
      <c r="G39" s="62" t="s">
        <v>590</v>
      </c>
      <c r="H39" s="62" t="s">
        <v>10</v>
      </c>
      <c r="I39" s="62" t="s">
        <v>61</v>
      </c>
      <c r="J39" s="62" t="s">
        <v>253</v>
      </c>
      <c r="K39" s="62" t="s">
        <v>591</v>
      </c>
      <c r="L39" s="63">
        <v>2500000</v>
      </c>
      <c r="M39" s="63">
        <f>L39*0.7</f>
        <v>1750000</v>
      </c>
      <c r="N39" s="68">
        <v>45444</v>
      </c>
      <c r="O39" s="68">
        <v>45778</v>
      </c>
      <c r="P39" s="62" t="s">
        <v>76</v>
      </c>
      <c r="Q39" s="62" t="s">
        <v>76</v>
      </c>
      <c r="R39" s="62"/>
      <c r="S39" s="62" t="s">
        <v>76</v>
      </c>
      <c r="T39" s="62"/>
      <c r="U39" s="62"/>
      <c r="V39" s="62"/>
      <c r="W39" s="62"/>
      <c r="X39" s="62" t="s">
        <v>76</v>
      </c>
      <c r="Y39" s="62" t="s">
        <v>254</v>
      </c>
      <c r="Z39" s="62"/>
    </row>
    <row r="40" spans="1:26" s="137" customFormat="1" ht="89.25">
      <c r="A40" s="126">
        <v>36</v>
      </c>
      <c r="B40" s="140" t="s">
        <v>251</v>
      </c>
      <c r="C40" s="140" t="s">
        <v>252</v>
      </c>
      <c r="D40" s="140">
        <v>75000601</v>
      </c>
      <c r="E40" s="140">
        <v>107722623</v>
      </c>
      <c r="F40" s="140">
        <v>600064824</v>
      </c>
      <c r="G40" s="140" t="s">
        <v>144</v>
      </c>
      <c r="H40" s="140" t="s">
        <v>10</v>
      </c>
      <c r="I40" s="140" t="s">
        <v>61</v>
      </c>
      <c r="J40" s="140" t="s">
        <v>253</v>
      </c>
      <c r="K40" s="140" t="s">
        <v>144</v>
      </c>
      <c r="L40" s="141">
        <v>1200000</v>
      </c>
      <c r="M40" s="141">
        <f t="shared" ref="M40" si="1">L40*0.7</f>
        <v>840000</v>
      </c>
      <c r="N40" s="140" t="s">
        <v>563</v>
      </c>
      <c r="O40" s="142">
        <v>45992</v>
      </c>
      <c r="P40" s="140" t="s">
        <v>76</v>
      </c>
      <c r="Q40" s="140" t="s">
        <v>76</v>
      </c>
      <c r="R40" s="140" t="s">
        <v>76</v>
      </c>
      <c r="S40" s="140"/>
      <c r="T40" s="140"/>
      <c r="U40" s="140"/>
      <c r="V40" s="140" t="s">
        <v>76</v>
      </c>
      <c r="W40" s="140" t="s">
        <v>76</v>
      </c>
      <c r="X40" s="140"/>
      <c r="Y40" s="62" t="s">
        <v>467</v>
      </c>
      <c r="Z40" s="62" t="s">
        <v>64</v>
      </c>
    </row>
    <row r="41" spans="1:26" s="137" customFormat="1" ht="89.25">
      <c r="A41" s="126">
        <v>37</v>
      </c>
      <c r="B41" s="62" t="s">
        <v>251</v>
      </c>
      <c r="C41" s="62" t="s">
        <v>252</v>
      </c>
      <c r="D41" s="62">
        <v>75000601</v>
      </c>
      <c r="E41" s="62">
        <v>107722623</v>
      </c>
      <c r="F41" s="62">
        <v>600064824</v>
      </c>
      <c r="G41" s="62" t="s">
        <v>255</v>
      </c>
      <c r="H41" s="62" t="s">
        <v>10</v>
      </c>
      <c r="I41" s="62" t="s">
        <v>61</v>
      </c>
      <c r="J41" s="62" t="s">
        <v>253</v>
      </c>
      <c r="K41" s="62" t="s">
        <v>256</v>
      </c>
      <c r="L41" s="63">
        <v>500000</v>
      </c>
      <c r="M41" s="63">
        <f t="shared" ref="M41:M81" si="2">L41*0.7</f>
        <v>350000</v>
      </c>
      <c r="N41" s="68">
        <v>45352</v>
      </c>
      <c r="O41" s="68">
        <v>45992</v>
      </c>
      <c r="P41" s="62"/>
      <c r="Q41" s="62" t="s">
        <v>76</v>
      </c>
      <c r="R41" s="62" t="s">
        <v>76</v>
      </c>
      <c r="S41" s="62"/>
      <c r="T41" s="62"/>
      <c r="U41" s="62"/>
      <c r="V41" s="62"/>
      <c r="W41" s="62"/>
      <c r="X41" s="62"/>
      <c r="Y41" s="62" t="s">
        <v>467</v>
      </c>
      <c r="Z41" s="62" t="s">
        <v>64</v>
      </c>
    </row>
    <row r="42" spans="1:26" s="137" customFormat="1" ht="38.25">
      <c r="A42" s="126">
        <v>38</v>
      </c>
      <c r="B42" s="65" t="s">
        <v>257</v>
      </c>
      <c r="C42" s="65" t="s">
        <v>258</v>
      </c>
      <c r="D42" s="65">
        <v>70887489</v>
      </c>
      <c r="E42" s="65">
        <v>582581</v>
      </c>
      <c r="F42" s="65">
        <v>600064514</v>
      </c>
      <c r="G42" s="65" t="s">
        <v>259</v>
      </c>
      <c r="H42" s="65" t="s">
        <v>10</v>
      </c>
      <c r="I42" s="65" t="s">
        <v>61</v>
      </c>
      <c r="J42" s="65" t="s">
        <v>260</v>
      </c>
      <c r="K42" s="65" t="s">
        <v>261</v>
      </c>
      <c r="L42" s="66">
        <v>500000</v>
      </c>
      <c r="M42" s="66">
        <f t="shared" si="2"/>
        <v>350000</v>
      </c>
      <c r="N42" s="67">
        <v>44562</v>
      </c>
      <c r="O42" s="67">
        <v>46722</v>
      </c>
      <c r="P42" s="65"/>
      <c r="Q42" s="65"/>
      <c r="R42" s="65"/>
      <c r="S42" s="65"/>
      <c r="T42" s="65"/>
      <c r="U42" s="65"/>
      <c r="V42" s="65"/>
      <c r="W42" s="65" t="s">
        <v>76</v>
      </c>
      <c r="X42" s="65"/>
      <c r="Y42" s="65" t="s">
        <v>262</v>
      </c>
      <c r="Z42" s="65" t="s">
        <v>64</v>
      </c>
    </row>
    <row r="43" spans="1:26" s="137" customFormat="1" ht="38.25">
      <c r="A43" s="126">
        <v>39</v>
      </c>
      <c r="B43" s="62" t="s">
        <v>257</v>
      </c>
      <c r="C43" s="62" t="s">
        <v>258</v>
      </c>
      <c r="D43" s="62">
        <v>70887489</v>
      </c>
      <c r="E43" s="62">
        <v>582581</v>
      </c>
      <c r="F43" s="62">
        <v>600064514</v>
      </c>
      <c r="G43" s="62" t="s">
        <v>263</v>
      </c>
      <c r="H43" s="62" t="s">
        <v>10</v>
      </c>
      <c r="I43" s="62" t="s">
        <v>61</v>
      </c>
      <c r="J43" s="62" t="s">
        <v>260</v>
      </c>
      <c r="K43" s="62" t="s">
        <v>264</v>
      </c>
      <c r="L43" s="63">
        <v>4550000</v>
      </c>
      <c r="M43" s="63">
        <f t="shared" si="2"/>
        <v>3185000</v>
      </c>
      <c r="N43" s="68">
        <v>44562</v>
      </c>
      <c r="O43" s="68">
        <v>46722</v>
      </c>
      <c r="P43" s="62"/>
      <c r="Q43" s="62"/>
      <c r="R43" s="62"/>
      <c r="S43" s="143" t="s">
        <v>76</v>
      </c>
      <c r="T43" s="62"/>
      <c r="U43" s="62"/>
      <c r="V43" s="62"/>
      <c r="W43" s="62"/>
      <c r="X43" s="62" t="s">
        <v>76</v>
      </c>
      <c r="Y43" s="62" t="s">
        <v>262</v>
      </c>
      <c r="Z43" s="62" t="s">
        <v>64</v>
      </c>
    </row>
    <row r="44" spans="1:26" s="137" customFormat="1" ht="89.25">
      <c r="A44" s="126">
        <v>40</v>
      </c>
      <c r="B44" s="144" t="s">
        <v>257</v>
      </c>
      <c r="C44" s="144" t="s">
        <v>258</v>
      </c>
      <c r="D44" s="144">
        <v>70887489</v>
      </c>
      <c r="E44" s="144">
        <v>582581</v>
      </c>
      <c r="F44" s="144">
        <v>600064514</v>
      </c>
      <c r="G44" s="144" t="s">
        <v>564</v>
      </c>
      <c r="H44" s="144" t="s">
        <v>10</v>
      </c>
      <c r="I44" s="144" t="s">
        <v>61</v>
      </c>
      <c r="J44" s="144" t="s">
        <v>260</v>
      </c>
      <c r="K44" s="144" t="s">
        <v>565</v>
      </c>
      <c r="L44" s="145" t="s">
        <v>566</v>
      </c>
      <c r="M44" s="145">
        <f t="shared" ref="M44:M55" si="3">L44*0.7</f>
        <v>4200000</v>
      </c>
      <c r="N44" s="144" t="s">
        <v>95</v>
      </c>
      <c r="O44" s="144" t="s">
        <v>433</v>
      </c>
      <c r="P44" s="144"/>
      <c r="Q44" s="144"/>
      <c r="R44" s="144"/>
      <c r="S44" s="144" t="s">
        <v>76</v>
      </c>
      <c r="T44" s="144"/>
      <c r="U44" s="144"/>
      <c r="V44" s="144"/>
      <c r="W44" s="144"/>
      <c r="X44" s="144" t="s">
        <v>76</v>
      </c>
      <c r="Y44" s="62" t="s">
        <v>262</v>
      </c>
      <c r="Z44" s="62" t="s">
        <v>64</v>
      </c>
    </row>
    <row r="45" spans="1:26" s="137" customFormat="1" ht="25.5">
      <c r="A45" s="126">
        <v>41</v>
      </c>
      <c r="B45" s="144" t="s">
        <v>257</v>
      </c>
      <c r="C45" s="144" t="s">
        <v>258</v>
      </c>
      <c r="D45" s="144">
        <v>70887489</v>
      </c>
      <c r="E45" s="144">
        <v>582581</v>
      </c>
      <c r="F45" s="144">
        <v>600064514</v>
      </c>
      <c r="G45" s="144" t="s">
        <v>567</v>
      </c>
      <c r="H45" s="144" t="s">
        <v>10</v>
      </c>
      <c r="I45" s="144" t="s">
        <v>61</v>
      </c>
      <c r="J45" s="144" t="s">
        <v>260</v>
      </c>
      <c r="K45" s="144" t="s">
        <v>568</v>
      </c>
      <c r="L45" s="145" t="s">
        <v>569</v>
      </c>
      <c r="M45" s="145">
        <f t="shared" si="3"/>
        <v>1680000</v>
      </c>
      <c r="N45" s="144" t="s">
        <v>451</v>
      </c>
      <c r="O45" s="144" t="s">
        <v>433</v>
      </c>
      <c r="P45" s="144"/>
      <c r="Q45" s="144" t="s">
        <v>76</v>
      </c>
      <c r="R45" s="144" t="s">
        <v>76</v>
      </c>
      <c r="S45" s="144"/>
      <c r="T45" s="144"/>
      <c r="U45" s="144"/>
      <c r="V45" s="144"/>
      <c r="W45" s="144"/>
      <c r="X45" s="144"/>
      <c r="Y45" s="62" t="s">
        <v>262</v>
      </c>
      <c r="Z45" s="62" t="s">
        <v>64</v>
      </c>
    </row>
    <row r="46" spans="1:26" s="137" customFormat="1" ht="51">
      <c r="A46" s="126">
        <v>42</v>
      </c>
      <c r="B46" s="144" t="s">
        <v>257</v>
      </c>
      <c r="C46" s="144" t="s">
        <v>258</v>
      </c>
      <c r="D46" s="144">
        <v>70887489</v>
      </c>
      <c r="E46" s="144">
        <v>582581</v>
      </c>
      <c r="F46" s="144">
        <v>600064514</v>
      </c>
      <c r="G46" s="144" t="s">
        <v>570</v>
      </c>
      <c r="H46" s="144" t="s">
        <v>10</v>
      </c>
      <c r="I46" s="144" t="s">
        <v>61</v>
      </c>
      <c r="J46" s="144" t="s">
        <v>260</v>
      </c>
      <c r="K46" s="144" t="s">
        <v>268</v>
      </c>
      <c r="L46" s="145" t="s">
        <v>571</v>
      </c>
      <c r="M46" s="145">
        <f t="shared" si="3"/>
        <v>1190000</v>
      </c>
      <c r="N46" s="144" t="s">
        <v>451</v>
      </c>
      <c r="O46" s="144" t="s">
        <v>433</v>
      </c>
      <c r="P46" s="144"/>
      <c r="Q46" s="144"/>
      <c r="R46" s="144" t="s">
        <v>76</v>
      </c>
      <c r="S46" s="144"/>
      <c r="T46" s="144"/>
      <c r="U46" s="144"/>
      <c r="V46" s="144"/>
      <c r="W46" s="144"/>
      <c r="X46" s="144"/>
      <c r="Y46" s="62" t="s">
        <v>262</v>
      </c>
      <c r="Z46" s="62" t="s">
        <v>64</v>
      </c>
    </row>
    <row r="47" spans="1:26" s="137" customFormat="1" ht="38.25">
      <c r="A47" s="126">
        <v>43</v>
      </c>
      <c r="B47" s="144" t="s">
        <v>257</v>
      </c>
      <c r="C47" s="144" t="s">
        <v>258</v>
      </c>
      <c r="D47" s="144">
        <v>70887489</v>
      </c>
      <c r="E47" s="144">
        <v>582581</v>
      </c>
      <c r="F47" s="144">
        <v>600064514</v>
      </c>
      <c r="G47" s="144" t="s">
        <v>572</v>
      </c>
      <c r="H47" s="144" t="s">
        <v>10</v>
      </c>
      <c r="I47" s="144" t="s">
        <v>61</v>
      </c>
      <c r="J47" s="144" t="s">
        <v>260</v>
      </c>
      <c r="K47" s="144" t="s">
        <v>268</v>
      </c>
      <c r="L47" s="145" t="s">
        <v>573</v>
      </c>
      <c r="M47" s="145">
        <f t="shared" si="3"/>
        <v>489999.99999999994</v>
      </c>
      <c r="N47" s="144" t="s">
        <v>451</v>
      </c>
      <c r="O47" s="144" t="s">
        <v>433</v>
      </c>
      <c r="P47" s="144"/>
      <c r="Q47" s="144"/>
      <c r="R47" s="144" t="s">
        <v>76</v>
      </c>
      <c r="S47" s="144"/>
      <c r="T47" s="144"/>
      <c r="U47" s="144"/>
      <c r="V47" s="144"/>
      <c r="W47" s="144"/>
      <c r="X47" s="144"/>
      <c r="Y47" s="62" t="s">
        <v>262</v>
      </c>
      <c r="Z47" s="62" t="s">
        <v>64</v>
      </c>
    </row>
    <row r="48" spans="1:26" s="137" customFormat="1" ht="63.75">
      <c r="A48" s="126">
        <v>44</v>
      </c>
      <c r="B48" s="144" t="s">
        <v>257</v>
      </c>
      <c r="C48" s="144" t="s">
        <v>258</v>
      </c>
      <c r="D48" s="144">
        <v>70887489</v>
      </c>
      <c r="E48" s="144">
        <v>582581</v>
      </c>
      <c r="F48" s="144">
        <v>600064514</v>
      </c>
      <c r="G48" s="144" t="s">
        <v>574</v>
      </c>
      <c r="H48" s="144" t="s">
        <v>10</v>
      </c>
      <c r="I48" s="144" t="s">
        <v>61</v>
      </c>
      <c r="J48" s="144" t="s">
        <v>260</v>
      </c>
      <c r="K48" s="144" t="s">
        <v>268</v>
      </c>
      <c r="L48" s="145" t="s">
        <v>571</v>
      </c>
      <c r="M48" s="145">
        <f t="shared" si="3"/>
        <v>1190000</v>
      </c>
      <c r="N48" s="144" t="s">
        <v>451</v>
      </c>
      <c r="O48" s="144" t="s">
        <v>433</v>
      </c>
      <c r="P48" s="144" t="s">
        <v>76</v>
      </c>
      <c r="Q48" s="144" t="s">
        <v>76</v>
      </c>
      <c r="R48" s="144" t="s">
        <v>76</v>
      </c>
      <c r="S48" s="144" t="s">
        <v>76</v>
      </c>
      <c r="T48" s="144"/>
      <c r="U48" s="144" t="s">
        <v>76</v>
      </c>
      <c r="V48" s="144"/>
      <c r="W48" s="144"/>
      <c r="X48" s="144"/>
      <c r="Y48" s="62" t="s">
        <v>262</v>
      </c>
      <c r="Z48" s="62" t="s">
        <v>64</v>
      </c>
    </row>
    <row r="49" spans="1:26" s="137" customFormat="1" ht="76.5">
      <c r="A49" s="126">
        <v>45</v>
      </c>
      <c r="B49" s="144" t="s">
        <v>257</v>
      </c>
      <c r="C49" s="144" t="s">
        <v>258</v>
      </c>
      <c r="D49" s="144">
        <v>70887489</v>
      </c>
      <c r="E49" s="144">
        <v>582581</v>
      </c>
      <c r="F49" s="144">
        <v>600064514</v>
      </c>
      <c r="G49" s="144" t="s">
        <v>575</v>
      </c>
      <c r="H49" s="144" t="s">
        <v>10</v>
      </c>
      <c r="I49" s="144" t="s">
        <v>61</v>
      </c>
      <c r="J49" s="144" t="s">
        <v>260</v>
      </c>
      <c r="K49" s="144" t="s">
        <v>268</v>
      </c>
      <c r="L49" s="145" t="s">
        <v>576</v>
      </c>
      <c r="M49" s="145">
        <f t="shared" si="3"/>
        <v>840000</v>
      </c>
      <c r="N49" s="144" t="s">
        <v>451</v>
      </c>
      <c r="O49" s="144" t="s">
        <v>433</v>
      </c>
      <c r="P49" s="144" t="s">
        <v>76</v>
      </c>
      <c r="Q49" s="144" t="s">
        <v>76</v>
      </c>
      <c r="R49" s="144" t="s">
        <v>76</v>
      </c>
      <c r="S49" s="144" t="s">
        <v>76</v>
      </c>
      <c r="T49" s="144"/>
      <c r="U49" s="144" t="s">
        <v>76</v>
      </c>
      <c r="V49" s="144"/>
      <c r="W49" s="144"/>
      <c r="X49" s="144"/>
      <c r="Y49" s="62" t="s">
        <v>262</v>
      </c>
      <c r="Z49" s="62" t="s">
        <v>64</v>
      </c>
    </row>
    <row r="50" spans="1:26" s="137" customFormat="1" ht="76.5">
      <c r="A50" s="126">
        <v>46</v>
      </c>
      <c r="B50" s="144" t="s">
        <v>257</v>
      </c>
      <c r="C50" s="144" t="s">
        <v>258</v>
      </c>
      <c r="D50" s="144">
        <v>70887489</v>
      </c>
      <c r="E50" s="144">
        <v>582581</v>
      </c>
      <c r="F50" s="144">
        <v>600064514</v>
      </c>
      <c r="G50" s="144" t="s">
        <v>577</v>
      </c>
      <c r="H50" s="144" t="s">
        <v>10</v>
      </c>
      <c r="I50" s="144" t="s">
        <v>61</v>
      </c>
      <c r="J50" s="144" t="s">
        <v>260</v>
      </c>
      <c r="K50" s="144" t="s">
        <v>268</v>
      </c>
      <c r="L50" s="145" t="s">
        <v>576</v>
      </c>
      <c r="M50" s="145">
        <f t="shared" si="3"/>
        <v>840000</v>
      </c>
      <c r="N50" s="144" t="s">
        <v>451</v>
      </c>
      <c r="O50" s="144" t="s">
        <v>433</v>
      </c>
      <c r="P50" s="144" t="s">
        <v>76</v>
      </c>
      <c r="Q50" s="144" t="s">
        <v>76</v>
      </c>
      <c r="R50" s="144" t="s">
        <v>76</v>
      </c>
      <c r="S50" s="144" t="s">
        <v>76</v>
      </c>
      <c r="T50" s="144"/>
      <c r="U50" s="144" t="s">
        <v>76</v>
      </c>
      <c r="V50" s="144"/>
      <c r="W50" s="144"/>
      <c r="X50" s="144"/>
      <c r="Y50" s="62" t="s">
        <v>262</v>
      </c>
      <c r="Z50" s="62" t="s">
        <v>64</v>
      </c>
    </row>
    <row r="51" spans="1:26" s="137" customFormat="1" ht="63.75">
      <c r="A51" s="126">
        <v>47</v>
      </c>
      <c r="B51" s="144" t="s">
        <v>257</v>
      </c>
      <c r="C51" s="144" t="s">
        <v>258</v>
      </c>
      <c r="D51" s="144">
        <v>70887489</v>
      </c>
      <c r="E51" s="144">
        <v>582581</v>
      </c>
      <c r="F51" s="144">
        <v>600064514</v>
      </c>
      <c r="G51" s="144" t="s">
        <v>578</v>
      </c>
      <c r="H51" s="144" t="s">
        <v>10</v>
      </c>
      <c r="I51" s="144" t="s">
        <v>61</v>
      </c>
      <c r="J51" s="144" t="s">
        <v>260</v>
      </c>
      <c r="K51" s="144" t="s">
        <v>268</v>
      </c>
      <c r="L51" s="145" t="s">
        <v>573</v>
      </c>
      <c r="M51" s="145">
        <f t="shared" si="3"/>
        <v>489999.99999999994</v>
      </c>
      <c r="N51" s="144" t="s">
        <v>451</v>
      </c>
      <c r="O51" s="144" t="s">
        <v>433</v>
      </c>
      <c r="P51" s="144" t="s">
        <v>76</v>
      </c>
      <c r="Q51" s="144" t="s">
        <v>76</v>
      </c>
      <c r="R51" s="144" t="s">
        <v>76</v>
      </c>
      <c r="S51" s="144" t="s">
        <v>76</v>
      </c>
      <c r="T51" s="144"/>
      <c r="U51" s="144"/>
      <c r="V51" s="144"/>
      <c r="W51" s="144"/>
      <c r="X51" s="144"/>
      <c r="Y51" s="62" t="s">
        <v>262</v>
      </c>
      <c r="Z51" s="62" t="s">
        <v>64</v>
      </c>
    </row>
    <row r="52" spans="1:26" s="137" customFormat="1" ht="63.75">
      <c r="A52" s="126">
        <v>48</v>
      </c>
      <c r="B52" s="144" t="s">
        <v>257</v>
      </c>
      <c r="C52" s="144" t="s">
        <v>258</v>
      </c>
      <c r="D52" s="144">
        <v>70887489</v>
      </c>
      <c r="E52" s="144">
        <v>582581</v>
      </c>
      <c r="F52" s="144">
        <v>600064514</v>
      </c>
      <c r="G52" s="144" t="s">
        <v>579</v>
      </c>
      <c r="H52" s="144" t="s">
        <v>10</v>
      </c>
      <c r="I52" s="144" t="s">
        <v>61</v>
      </c>
      <c r="J52" s="144" t="s">
        <v>260</v>
      </c>
      <c r="K52" s="144" t="s">
        <v>268</v>
      </c>
      <c r="L52" s="145" t="s">
        <v>580</v>
      </c>
      <c r="M52" s="145">
        <f t="shared" si="3"/>
        <v>280000</v>
      </c>
      <c r="N52" s="144" t="s">
        <v>451</v>
      </c>
      <c r="O52" s="144" t="s">
        <v>433</v>
      </c>
      <c r="P52" s="144" t="s">
        <v>76</v>
      </c>
      <c r="Q52" s="144" t="s">
        <v>76</v>
      </c>
      <c r="R52" s="144" t="s">
        <v>76</v>
      </c>
      <c r="S52" s="144" t="s">
        <v>76</v>
      </c>
      <c r="T52" s="144"/>
      <c r="U52" s="144" t="s">
        <v>76</v>
      </c>
      <c r="V52" s="144"/>
      <c r="W52" s="144"/>
      <c r="X52" s="144"/>
      <c r="Y52" s="62" t="s">
        <v>262</v>
      </c>
      <c r="Z52" s="62" t="s">
        <v>64</v>
      </c>
    </row>
    <row r="53" spans="1:26" s="137" customFormat="1" ht="89.25">
      <c r="A53" s="126">
        <v>49</v>
      </c>
      <c r="B53" s="144" t="s">
        <v>257</v>
      </c>
      <c r="C53" s="144" t="s">
        <v>258</v>
      </c>
      <c r="D53" s="144">
        <v>70887489</v>
      </c>
      <c r="E53" s="144">
        <v>582581</v>
      </c>
      <c r="F53" s="144">
        <v>600064514</v>
      </c>
      <c r="G53" s="144" t="s">
        <v>581</v>
      </c>
      <c r="H53" s="144" t="s">
        <v>10</v>
      </c>
      <c r="I53" s="144" t="s">
        <v>61</v>
      </c>
      <c r="J53" s="144" t="s">
        <v>260</v>
      </c>
      <c r="K53" s="144" t="s">
        <v>268</v>
      </c>
      <c r="L53" s="145" t="s">
        <v>582</v>
      </c>
      <c r="M53" s="145">
        <f t="shared" si="3"/>
        <v>979999.99999999988</v>
      </c>
      <c r="N53" s="144" t="s">
        <v>451</v>
      </c>
      <c r="O53" s="144" t="s">
        <v>433</v>
      </c>
      <c r="P53" s="144" t="s">
        <v>76</v>
      </c>
      <c r="Q53" s="144" t="s">
        <v>76</v>
      </c>
      <c r="R53" s="144" t="s">
        <v>76</v>
      </c>
      <c r="S53" s="144" t="s">
        <v>76</v>
      </c>
      <c r="T53" s="144"/>
      <c r="U53" s="144"/>
      <c r="V53" s="144"/>
      <c r="W53" s="144"/>
      <c r="X53" s="144"/>
      <c r="Y53" s="62" t="s">
        <v>262</v>
      </c>
      <c r="Z53" s="62" t="s">
        <v>64</v>
      </c>
    </row>
    <row r="54" spans="1:26" s="137" customFormat="1" ht="38.25">
      <c r="A54" s="126">
        <v>50</v>
      </c>
      <c r="B54" s="144" t="s">
        <v>257</v>
      </c>
      <c r="C54" s="144" t="s">
        <v>258</v>
      </c>
      <c r="D54" s="144">
        <v>70887489</v>
      </c>
      <c r="E54" s="144">
        <v>582581</v>
      </c>
      <c r="F54" s="144">
        <v>600064514</v>
      </c>
      <c r="G54" s="144" t="s">
        <v>583</v>
      </c>
      <c r="H54" s="144" t="s">
        <v>10</v>
      </c>
      <c r="I54" s="144" t="s">
        <v>61</v>
      </c>
      <c r="J54" s="144" t="s">
        <v>260</v>
      </c>
      <c r="K54" s="144" t="s">
        <v>268</v>
      </c>
      <c r="L54" s="145" t="s">
        <v>584</v>
      </c>
      <c r="M54" s="145">
        <f t="shared" si="3"/>
        <v>1470000</v>
      </c>
      <c r="N54" s="144" t="s">
        <v>451</v>
      </c>
      <c r="O54" s="144" t="s">
        <v>433</v>
      </c>
      <c r="P54" s="144"/>
      <c r="Q54" s="144" t="s">
        <v>76</v>
      </c>
      <c r="R54" s="144" t="s">
        <v>76</v>
      </c>
      <c r="S54" s="144" t="s">
        <v>76</v>
      </c>
      <c r="T54" s="144"/>
      <c r="U54" s="144"/>
      <c r="V54" s="144"/>
      <c r="W54" s="144"/>
      <c r="X54" s="144"/>
      <c r="Y54" s="62" t="s">
        <v>262</v>
      </c>
      <c r="Z54" s="62" t="s">
        <v>64</v>
      </c>
    </row>
    <row r="55" spans="1:26" s="137" customFormat="1" ht="38.25">
      <c r="A55" s="126">
        <v>51</v>
      </c>
      <c r="B55" s="144" t="s">
        <v>257</v>
      </c>
      <c r="C55" s="144" t="s">
        <v>258</v>
      </c>
      <c r="D55" s="144">
        <v>70887489</v>
      </c>
      <c r="E55" s="144">
        <v>582581</v>
      </c>
      <c r="F55" s="144">
        <v>600064514</v>
      </c>
      <c r="G55" s="144" t="s">
        <v>585</v>
      </c>
      <c r="H55" s="144" t="s">
        <v>10</v>
      </c>
      <c r="I55" s="144" t="s">
        <v>61</v>
      </c>
      <c r="J55" s="144" t="s">
        <v>260</v>
      </c>
      <c r="K55" s="144" t="s">
        <v>268</v>
      </c>
      <c r="L55" s="145" t="s">
        <v>584</v>
      </c>
      <c r="M55" s="145">
        <f t="shared" si="3"/>
        <v>1470000</v>
      </c>
      <c r="N55" s="144" t="s">
        <v>451</v>
      </c>
      <c r="O55" s="144" t="s">
        <v>433</v>
      </c>
      <c r="P55" s="144"/>
      <c r="Q55" s="144" t="s">
        <v>76</v>
      </c>
      <c r="R55" s="144" t="s">
        <v>76</v>
      </c>
      <c r="S55" s="144" t="s">
        <v>76</v>
      </c>
      <c r="T55" s="144"/>
      <c r="U55" s="144"/>
      <c r="V55" s="144"/>
      <c r="W55" s="144"/>
      <c r="X55" s="144"/>
      <c r="Y55" s="62" t="s">
        <v>262</v>
      </c>
      <c r="Z55" s="62" t="s">
        <v>64</v>
      </c>
    </row>
    <row r="56" spans="1:26" s="137" customFormat="1" ht="25.5">
      <c r="A56" s="126">
        <v>52</v>
      </c>
      <c r="B56" s="62" t="s">
        <v>257</v>
      </c>
      <c r="C56" s="62" t="s">
        <v>258</v>
      </c>
      <c r="D56" s="62">
        <v>70887489</v>
      </c>
      <c r="E56" s="62">
        <v>582581</v>
      </c>
      <c r="F56" s="62">
        <v>600064514</v>
      </c>
      <c r="G56" s="62" t="s">
        <v>265</v>
      </c>
      <c r="H56" s="62" t="s">
        <v>10</v>
      </c>
      <c r="I56" s="62" t="s">
        <v>61</v>
      </c>
      <c r="J56" s="62" t="s">
        <v>260</v>
      </c>
      <c r="K56" s="62" t="s">
        <v>266</v>
      </c>
      <c r="L56" s="63">
        <v>600000</v>
      </c>
      <c r="M56" s="63">
        <f>L56*0.7</f>
        <v>420000</v>
      </c>
      <c r="N56" s="68">
        <v>44562</v>
      </c>
      <c r="O56" s="68">
        <v>46722</v>
      </c>
      <c r="P56" s="62"/>
      <c r="Q56" s="62"/>
      <c r="R56" s="62"/>
      <c r="S56" s="62"/>
      <c r="T56" s="62"/>
      <c r="U56" s="62"/>
      <c r="V56" s="62"/>
      <c r="W56" s="62" t="s">
        <v>76</v>
      </c>
      <c r="X56" s="62"/>
      <c r="Y56" s="62" t="s">
        <v>262</v>
      </c>
      <c r="Z56" s="62" t="s">
        <v>64</v>
      </c>
    </row>
    <row r="57" spans="1:26" s="137" customFormat="1" ht="38.25">
      <c r="A57" s="126">
        <v>53</v>
      </c>
      <c r="B57" s="62" t="s">
        <v>257</v>
      </c>
      <c r="C57" s="62" t="s">
        <v>258</v>
      </c>
      <c r="D57" s="62">
        <v>70887489</v>
      </c>
      <c r="E57" s="62">
        <v>582581</v>
      </c>
      <c r="F57" s="62">
        <v>600064514</v>
      </c>
      <c r="G57" s="62" t="s">
        <v>267</v>
      </c>
      <c r="H57" s="62" t="s">
        <v>10</v>
      </c>
      <c r="I57" s="62" t="s">
        <v>61</v>
      </c>
      <c r="J57" s="62" t="s">
        <v>260</v>
      </c>
      <c r="K57" s="62" t="s">
        <v>268</v>
      </c>
      <c r="L57" s="63">
        <v>2000000</v>
      </c>
      <c r="M57" s="63">
        <f t="shared" si="2"/>
        <v>1400000</v>
      </c>
      <c r="N57" s="68">
        <v>44562</v>
      </c>
      <c r="O57" s="68">
        <v>46722</v>
      </c>
      <c r="P57" s="62" t="s">
        <v>76</v>
      </c>
      <c r="Q57" s="62" t="s">
        <v>76</v>
      </c>
      <c r="R57" s="62" t="s">
        <v>76</v>
      </c>
      <c r="S57" s="62" t="s">
        <v>76</v>
      </c>
      <c r="T57" s="62"/>
      <c r="U57" s="62"/>
      <c r="V57" s="62"/>
      <c r="W57" s="62"/>
      <c r="X57" s="62"/>
      <c r="Y57" s="62" t="s">
        <v>262</v>
      </c>
      <c r="Z57" s="62" t="s">
        <v>64</v>
      </c>
    </row>
    <row r="58" spans="1:26" s="137" customFormat="1" ht="38.25">
      <c r="A58" s="126">
        <v>54</v>
      </c>
      <c r="B58" s="62" t="s">
        <v>257</v>
      </c>
      <c r="C58" s="62" t="s">
        <v>258</v>
      </c>
      <c r="D58" s="62">
        <v>70887489</v>
      </c>
      <c r="E58" s="62">
        <v>582581</v>
      </c>
      <c r="F58" s="62">
        <v>600064514</v>
      </c>
      <c r="G58" s="62" t="s">
        <v>269</v>
      </c>
      <c r="H58" s="62" t="s">
        <v>10</v>
      </c>
      <c r="I58" s="62" t="s">
        <v>61</v>
      </c>
      <c r="J58" s="62" t="s">
        <v>260</v>
      </c>
      <c r="K58" s="62" t="s">
        <v>270</v>
      </c>
      <c r="L58" s="63">
        <v>4000000</v>
      </c>
      <c r="M58" s="63">
        <f t="shared" si="2"/>
        <v>2800000</v>
      </c>
      <c r="N58" s="68">
        <v>44562</v>
      </c>
      <c r="O58" s="68">
        <v>46722</v>
      </c>
      <c r="P58" s="62"/>
      <c r="Q58" s="62"/>
      <c r="R58" s="62"/>
      <c r="S58" s="62"/>
      <c r="T58" s="62"/>
      <c r="U58" s="62"/>
      <c r="V58" s="62"/>
      <c r="W58" s="62" t="s">
        <v>76</v>
      </c>
      <c r="X58" s="62"/>
      <c r="Y58" s="62" t="s">
        <v>262</v>
      </c>
      <c r="Z58" s="62" t="s">
        <v>64</v>
      </c>
    </row>
    <row r="59" spans="1:26" s="137" customFormat="1" ht="51">
      <c r="A59" s="126">
        <v>55</v>
      </c>
      <c r="B59" s="62" t="s">
        <v>257</v>
      </c>
      <c r="C59" s="62" t="s">
        <v>258</v>
      </c>
      <c r="D59" s="62">
        <v>70887489</v>
      </c>
      <c r="E59" s="62">
        <v>582581</v>
      </c>
      <c r="F59" s="62">
        <v>600064514</v>
      </c>
      <c r="G59" s="62" t="s">
        <v>271</v>
      </c>
      <c r="H59" s="62" t="s">
        <v>10</v>
      </c>
      <c r="I59" s="62" t="s">
        <v>61</v>
      </c>
      <c r="J59" s="62" t="s">
        <v>260</v>
      </c>
      <c r="K59" s="62" t="s">
        <v>268</v>
      </c>
      <c r="L59" s="63">
        <v>2000000</v>
      </c>
      <c r="M59" s="63">
        <f t="shared" si="2"/>
        <v>1400000</v>
      </c>
      <c r="N59" s="68">
        <v>44562</v>
      </c>
      <c r="O59" s="68">
        <v>46722</v>
      </c>
      <c r="P59" s="62"/>
      <c r="Q59" s="62"/>
      <c r="R59" s="62"/>
      <c r="S59" s="62"/>
      <c r="T59" s="62"/>
      <c r="U59" s="62" t="s">
        <v>76</v>
      </c>
      <c r="V59" s="62"/>
      <c r="W59" s="62"/>
      <c r="X59" s="62"/>
      <c r="Y59" s="62" t="s">
        <v>262</v>
      </c>
      <c r="Z59" s="62" t="s">
        <v>64</v>
      </c>
    </row>
    <row r="60" spans="1:26" s="137" customFormat="1" ht="63.75">
      <c r="A60" s="126">
        <v>56</v>
      </c>
      <c r="B60" s="62" t="s">
        <v>272</v>
      </c>
      <c r="C60" s="62" t="s">
        <v>273</v>
      </c>
      <c r="D60" s="62">
        <v>70890773</v>
      </c>
      <c r="E60" s="62">
        <v>582824</v>
      </c>
      <c r="F60" s="62">
        <v>600064611</v>
      </c>
      <c r="G60" s="62" t="s">
        <v>274</v>
      </c>
      <c r="H60" s="62" t="s">
        <v>10</v>
      </c>
      <c r="I60" s="62" t="s">
        <v>61</v>
      </c>
      <c r="J60" s="62" t="s">
        <v>275</v>
      </c>
      <c r="K60" s="62" t="s">
        <v>276</v>
      </c>
      <c r="L60" s="63">
        <v>6000000</v>
      </c>
      <c r="M60" s="63">
        <f t="shared" si="2"/>
        <v>4200000</v>
      </c>
      <c r="N60" s="68">
        <v>44743</v>
      </c>
      <c r="O60" s="68">
        <v>45657</v>
      </c>
      <c r="P60" s="62" t="s">
        <v>76</v>
      </c>
      <c r="Q60" s="62" t="s">
        <v>76</v>
      </c>
      <c r="R60" s="62"/>
      <c r="S60" s="62" t="s">
        <v>76</v>
      </c>
      <c r="T60" s="62" t="s">
        <v>76</v>
      </c>
      <c r="U60" s="62"/>
      <c r="V60" s="62"/>
      <c r="W60" s="62"/>
      <c r="X60" s="62"/>
      <c r="Y60" s="62" t="s">
        <v>277</v>
      </c>
      <c r="Z60" s="62" t="s">
        <v>64</v>
      </c>
    </row>
    <row r="61" spans="1:26" s="137" customFormat="1" ht="38.25">
      <c r="A61" s="126">
        <v>57</v>
      </c>
      <c r="B61" s="62" t="s">
        <v>104</v>
      </c>
      <c r="C61" s="62" t="s">
        <v>105</v>
      </c>
      <c r="D61" s="62">
        <v>70941912</v>
      </c>
      <c r="E61" s="62">
        <v>107722674</v>
      </c>
      <c r="F61" s="62">
        <v>600064841</v>
      </c>
      <c r="G61" s="62" t="s">
        <v>278</v>
      </c>
      <c r="H61" s="62" t="s">
        <v>10</v>
      </c>
      <c r="I61" s="62" t="s">
        <v>61</v>
      </c>
      <c r="J61" s="62" t="s">
        <v>107</v>
      </c>
      <c r="K61" s="62" t="s">
        <v>592</v>
      </c>
      <c r="L61" s="63">
        <v>4500000</v>
      </c>
      <c r="M61" s="63">
        <f t="shared" si="2"/>
        <v>3150000</v>
      </c>
      <c r="N61" s="146">
        <v>45839</v>
      </c>
      <c r="O61" s="146">
        <v>45992</v>
      </c>
      <c r="P61" s="62"/>
      <c r="Q61" s="62" t="s">
        <v>76</v>
      </c>
      <c r="R61" s="62" t="s">
        <v>76</v>
      </c>
      <c r="S61" s="62" t="s">
        <v>76</v>
      </c>
      <c r="T61" s="62"/>
      <c r="U61" s="62"/>
      <c r="V61" s="62" t="s">
        <v>76</v>
      </c>
      <c r="W61" s="143" t="s">
        <v>76</v>
      </c>
      <c r="X61" s="62" t="s">
        <v>76</v>
      </c>
      <c r="Y61" s="62" t="s">
        <v>109</v>
      </c>
      <c r="Z61" s="62" t="s">
        <v>64</v>
      </c>
    </row>
    <row r="62" spans="1:26" s="137" customFormat="1" ht="38.25">
      <c r="A62" s="126">
        <v>58</v>
      </c>
      <c r="B62" s="62" t="s">
        <v>104</v>
      </c>
      <c r="C62" s="62" t="s">
        <v>105</v>
      </c>
      <c r="D62" s="62">
        <v>70941912</v>
      </c>
      <c r="E62" s="62">
        <v>107722674</v>
      </c>
      <c r="F62" s="62">
        <v>600064841</v>
      </c>
      <c r="G62" s="62" t="s">
        <v>279</v>
      </c>
      <c r="H62" s="62" t="s">
        <v>10</v>
      </c>
      <c r="I62" s="62" t="s">
        <v>61</v>
      </c>
      <c r="J62" s="62" t="s">
        <v>107</v>
      </c>
      <c r="K62" s="62" t="s">
        <v>593</v>
      </c>
      <c r="L62" s="63">
        <v>3500000</v>
      </c>
      <c r="M62" s="63">
        <f t="shared" si="2"/>
        <v>2450000</v>
      </c>
      <c r="N62" s="146">
        <v>45839</v>
      </c>
      <c r="O62" s="146">
        <v>45992</v>
      </c>
      <c r="P62" s="62" t="s">
        <v>76</v>
      </c>
      <c r="Q62" s="62" t="s">
        <v>76</v>
      </c>
      <c r="R62" s="62"/>
      <c r="S62" s="62" t="s">
        <v>76</v>
      </c>
      <c r="T62" s="62"/>
      <c r="U62" s="62"/>
      <c r="V62" s="62" t="s">
        <v>76</v>
      </c>
      <c r="W62" s="62" t="s">
        <v>76</v>
      </c>
      <c r="X62" s="62"/>
      <c r="Y62" s="62" t="s">
        <v>109</v>
      </c>
      <c r="Z62" s="62" t="s">
        <v>64</v>
      </c>
    </row>
    <row r="63" spans="1:26" s="137" customFormat="1" ht="38.25">
      <c r="A63" s="126">
        <v>59</v>
      </c>
      <c r="B63" s="62" t="s">
        <v>104</v>
      </c>
      <c r="C63" s="62" t="s">
        <v>105</v>
      </c>
      <c r="D63" s="62">
        <v>70941912</v>
      </c>
      <c r="E63" s="62">
        <v>107722674</v>
      </c>
      <c r="F63" s="62">
        <v>600064841</v>
      </c>
      <c r="G63" s="62" t="s">
        <v>280</v>
      </c>
      <c r="H63" s="62" t="s">
        <v>10</v>
      </c>
      <c r="I63" s="62" t="s">
        <v>61</v>
      </c>
      <c r="J63" s="62" t="s">
        <v>107</v>
      </c>
      <c r="K63" s="144" t="s">
        <v>586</v>
      </c>
      <c r="L63" s="145">
        <v>5000000</v>
      </c>
      <c r="M63" s="63">
        <f t="shared" si="2"/>
        <v>3500000</v>
      </c>
      <c r="N63" s="146">
        <v>45108</v>
      </c>
      <c r="O63" s="146">
        <v>45992</v>
      </c>
      <c r="P63" s="62"/>
      <c r="Q63" s="62"/>
      <c r="R63" s="62"/>
      <c r="S63" s="62"/>
      <c r="T63" s="62"/>
      <c r="U63" s="62"/>
      <c r="V63" s="62"/>
      <c r="W63" s="62"/>
      <c r="X63" s="62"/>
      <c r="Y63" s="62" t="s">
        <v>109</v>
      </c>
      <c r="Z63" s="62" t="s">
        <v>64</v>
      </c>
    </row>
    <row r="64" spans="1:26" s="137" customFormat="1" ht="38.25">
      <c r="A64" s="126">
        <v>60</v>
      </c>
      <c r="B64" s="62" t="s">
        <v>104</v>
      </c>
      <c r="C64" s="62" t="s">
        <v>105</v>
      </c>
      <c r="D64" s="62">
        <v>70941912</v>
      </c>
      <c r="E64" s="62">
        <v>114900345</v>
      </c>
      <c r="F64" s="62">
        <v>600064841</v>
      </c>
      <c r="G64" s="62" t="s">
        <v>281</v>
      </c>
      <c r="H64" s="62" t="s">
        <v>10</v>
      </c>
      <c r="I64" s="62" t="s">
        <v>61</v>
      </c>
      <c r="J64" s="62" t="s">
        <v>107</v>
      </c>
      <c r="K64" s="62" t="s">
        <v>282</v>
      </c>
      <c r="L64" s="63">
        <v>500000</v>
      </c>
      <c r="M64" s="63">
        <f t="shared" si="2"/>
        <v>350000</v>
      </c>
      <c r="N64" s="146">
        <v>45474</v>
      </c>
      <c r="O64" s="146">
        <v>45505</v>
      </c>
      <c r="P64" s="62"/>
      <c r="Q64" s="62" t="s">
        <v>76</v>
      </c>
      <c r="R64" s="62" t="s">
        <v>76</v>
      </c>
      <c r="S64" s="62"/>
      <c r="T64" s="62"/>
      <c r="U64" s="62"/>
      <c r="V64" s="62"/>
      <c r="W64" s="62"/>
      <c r="X64" s="62"/>
      <c r="Y64" s="62" t="s">
        <v>109</v>
      </c>
      <c r="Z64" s="62" t="s">
        <v>64</v>
      </c>
    </row>
    <row r="65" spans="1:26" s="137" customFormat="1" ht="38.25">
      <c r="A65" s="126">
        <v>61</v>
      </c>
      <c r="B65" s="62" t="s">
        <v>104</v>
      </c>
      <c r="C65" s="62" t="s">
        <v>105</v>
      </c>
      <c r="D65" s="62">
        <v>70941912</v>
      </c>
      <c r="E65" s="62">
        <v>114900345</v>
      </c>
      <c r="F65" s="62">
        <v>600064841</v>
      </c>
      <c r="G65" s="62" t="s">
        <v>283</v>
      </c>
      <c r="H65" s="62" t="s">
        <v>10</v>
      </c>
      <c r="I65" s="62" t="s">
        <v>61</v>
      </c>
      <c r="J65" s="62" t="s">
        <v>107</v>
      </c>
      <c r="K65" s="62" t="s">
        <v>284</v>
      </c>
      <c r="L65" s="63">
        <v>500000</v>
      </c>
      <c r="M65" s="63">
        <f t="shared" si="2"/>
        <v>350000</v>
      </c>
      <c r="N65" s="146">
        <v>45474</v>
      </c>
      <c r="O65" s="146">
        <v>45505</v>
      </c>
      <c r="P65" s="62"/>
      <c r="Q65" s="62"/>
      <c r="R65" s="62" t="s">
        <v>76</v>
      </c>
      <c r="S65" s="62"/>
      <c r="T65" s="62"/>
      <c r="U65" s="62"/>
      <c r="V65" s="62"/>
      <c r="W65" s="62"/>
      <c r="X65" s="62"/>
      <c r="Y65" s="62" t="s">
        <v>109</v>
      </c>
      <c r="Z65" s="62" t="s">
        <v>64</v>
      </c>
    </row>
    <row r="66" spans="1:26" s="137" customFormat="1" ht="63.75">
      <c r="A66" s="126">
        <v>62</v>
      </c>
      <c r="B66" s="62" t="s">
        <v>110</v>
      </c>
      <c r="C66" s="70" t="s">
        <v>111</v>
      </c>
      <c r="D66" s="62">
        <v>75000580</v>
      </c>
      <c r="E66" s="62">
        <v>107722470</v>
      </c>
      <c r="F66" s="62">
        <v>650035828</v>
      </c>
      <c r="G66" s="62" t="s">
        <v>487</v>
      </c>
      <c r="H66" s="62" t="s">
        <v>10</v>
      </c>
      <c r="I66" s="62" t="s">
        <v>61</v>
      </c>
      <c r="J66" s="62" t="s">
        <v>113</v>
      </c>
      <c r="K66" s="62" t="s">
        <v>488</v>
      </c>
      <c r="L66" s="63">
        <v>750000</v>
      </c>
      <c r="M66" s="63">
        <f t="shared" si="2"/>
        <v>525000</v>
      </c>
      <c r="N66" s="68">
        <v>44562</v>
      </c>
      <c r="O66" s="68">
        <v>46018</v>
      </c>
      <c r="P66" s="62"/>
      <c r="Q66" s="62"/>
      <c r="R66" s="62"/>
      <c r="S66" s="62"/>
      <c r="T66" s="62"/>
      <c r="U66" s="62"/>
      <c r="V66" s="62" t="s">
        <v>76</v>
      </c>
      <c r="W66" s="62"/>
      <c r="X66" s="62" t="s">
        <v>76</v>
      </c>
      <c r="Y66" s="62" t="s">
        <v>109</v>
      </c>
      <c r="Z66" s="62" t="s">
        <v>64</v>
      </c>
    </row>
    <row r="67" spans="1:26" s="137" customFormat="1" ht="63.75">
      <c r="A67" s="126">
        <v>63</v>
      </c>
      <c r="B67" s="62" t="s">
        <v>110</v>
      </c>
      <c r="C67" s="70" t="s">
        <v>111</v>
      </c>
      <c r="D67" s="62">
        <v>75000580</v>
      </c>
      <c r="E67" s="62">
        <v>107722470</v>
      </c>
      <c r="F67" s="62">
        <v>650035828</v>
      </c>
      <c r="G67" s="62" t="s">
        <v>489</v>
      </c>
      <c r="H67" s="62" t="s">
        <v>10</v>
      </c>
      <c r="I67" s="62" t="s">
        <v>61</v>
      </c>
      <c r="J67" s="62" t="s">
        <v>113</v>
      </c>
      <c r="K67" s="62" t="s">
        <v>490</v>
      </c>
      <c r="L67" s="63">
        <v>750000</v>
      </c>
      <c r="M67" s="63">
        <f t="shared" si="2"/>
        <v>525000</v>
      </c>
      <c r="N67" s="68">
        <v>44562</v>
      </c>
      <c r="O67" s="68">
        <v>45992</v>
      </c>
      <c r="P67" s="62"/>
      <c r="Q67" s="62" t="s">
        <v>76</v>
      </c>
      <c r="R67" s="62" t="s">
        <v>76</v>
      </c>
      <c r="S67" s="62" t="s">
        <v>76</v>
      </c>
      <c r="T67" s="62"/>
      <c r="U67" s="62"/>
      <c r="V67" s="62" t="s">
        <v>76</v>
      </c>
      <c r="W67" s="62"/>
      <c r="X67" s="62" t="s">
        <v>76</v>
      </c>
      <c r="Y67" s="62" t="s">
        <v>109</v>
      </c>
      <c r="Z67" s="62" t="s">
        <v>64</v>
      </c>
    </row>
    <row r="68" spans="1:26" s="137" customFormat="1" ht="76.5">
      <c r="A68" s="126">
        <v>64</v>
      </c>
      <c r="B68" s="62" t="s">
        <v>110</v>
      </c>
      <c r="C68" s="70" t="s">
        <v>111</v>
      </c>
      <c r="D68" s="62">
        <v>75000580</v>
      </c>
      <c r="E68" s="62">
        <v>107722470</v>
      </c>
      <c r="F68" s="62">
        <v>650035828</v>
      </c>
      <c r="G68" s="62" t="s">
        <v>491</v>
      </c>
      <c r="H68" s="62" t="s">
        <v>10</v>
      </c>
      <c r="I68" s="62" t="s">
        <v>61</v>
      </c>
      <c r="J68" s="62" t="s">
        <v>113</v>
      </c>
      <c r="K68" s="62" t="s">
        <v>492</v>
      </c>
      <c r="L68" s="63">
        <v>4000000</v>
      </c>
      <c r="M68" s="63">
        <f t="shared" si="2"/>
        <v>2800000</v>
      </c>
      <c r="N68" s="68">
        <v>44562</v>
      </c>
      <c r="O68" s="68">
        <v>45992</v>
      </c>
      <c r="P68" s="62"/>
      <c r="Q68" s="62"/>
      <c r="R68" s="62"/>
      <c r="S68" s="62"/>
      <c r="T68" s="62"/>
      <c r="U68" s="62"/>
      <c r="V68" s="62" t="s">
        <v>76</v>
      </c>
      <c r="W68" s="62" t="s">
        <v>76</v>
      </c>
      <c r="X68" s="62"/>
      <c r="Y68" s="62" t="s">
        <v>109</v>
      </c>
      <c r="Z68" s="62" t="s">
        <v>64</v>
      </c>
    </row>
    <row r="69" spans="1:26" s="137" customFormat="1" ht="63.75">
      <c r="A69" s="126">
        <v>65</v>
      </c>
      <c r="B69" s="62" t="s">
        <v>110</v>
      </c>
      <c r="C69" s="70" t="s">
        <v>111</v>
      </c>
      <c r="D69" s="62">
        <v>75000580</v>
      </c>
      <c r="E69" s="62">
        <v>107722470</v>
      </c>
      <c r="F69" s="62">
        <v>650035828</v>
      </c>
      <c r="G69" s="62" t="s">
        <v>493</v>
      </c>
      <c r="H69" s="62" t="s">
        <v>10</v>
      </c>
      <c r="I69" s="62" t="s">
        <v>61</v>
      </c>
      <c r="J69" s="62" t="s">
        <v>113</v>
      </c>
      <c r="K69" s="62" t="s">
        <v>494</v>
      </c>
      <c r="L69" s="63">
        <v>500000</v>
      </c>
      <c r="M69" s="63">
        <f t="shared" si="2"/>
        <v>350000</v>
      </c>
      <c r="N69" s="68">
        <v>44562</v>
      </c>
      <c r="O69" s="68">
        <v>45992</v>
      </c>
      <c r="P69" s="62"/>
      <c r="Q69" s="62"/>
      <c r="R69" s="62"/>
      <c r="S69" s="62"/>
      <c r="T69" s="62"/>
      <c r="U69" s="62" t="s">
        <v>293</v>
      </c>
      <c r="V69" s="62" t="s">
        <v>76</v>
      </c>
      <c r="W69" s="62"/>
      <c r="X69" s="62" t="s">
        <v>76</v>
      </c>
      <c r="Y69" s="62" t="s">
        <v>109</v>
      </c>
      <c r="Z69" s="62" t="s">
        <v>64</v>
      </c>
    </row>
    <row r="70" spans="1:26" s="137" customFormat="1" ht="63.75">
      <c r="A70" s="126">
        <v>66</v>
      </c>
      <c r="B70" s="62" t="s">
        <v>110</v>
      </c>
      <c r="C70" s="70" t="s">
        <v>111</v>
      </c>
      <c r="D70" s="62">
        <v>75000580</v>
      </c>
      <c r="E70" s="62">
        <v>107722470</v>
      </c>
      <c r="F70" s="62">
        <v>650035828</v>
      </c>
      <c r="G70" s="62" t="s">
        <v>495</v>
      </c>
      <c r="H70" s="62" t="s">
        <v>10</v>
      </c>
      <c r="I70" s="62" t="s">
        <v>61</v>
      </c>
      <c r="J70" s="62" t="s">
        <v>113</v>
      </c>
      <c r="K70" s="62" t="s">
        <v>496</v>
      </c>
      <c r="L70" s="63">
        <v>500000</v>
      </c>
      <c r="M70" s="63">
        <f t="shared" si="2"/>
        <v>350000</v>
      </c>
      <c r="N70" s="68">
        <v>44562</v>
      </c>
      <c r="O70" s="68">
        <v>45992</v>
      </c>
      <c r="P70" s="62"/>
      <c r="Q70" s="62"/>
      <c r="R70" s="62"/>
      <c r="S70" s="62"/>
      <c r="T70" s="62"/>
      <c r="U70" s="62"/>
      <c r="V70" s="62" t="s">
        <v>76</v>
      </c>
      <c r="W70" s="62" t="s">
        <v>76</v>
      </c>
      <c r="X70" s="62" t="s">
        <v>76</v>
      </c>
      <c r="Y70" s="62" t="s">
        <v>109</v>
      </c>
      <c r="Z70" s="62" t="s">
        <v>64</v>
      </c>
    </row>
    <row r="71" spans="1:26" s="137" customFormat="1" ht="63.75">
      <c r="A71" s="126">
        <v>67</v>
      </c>
      <c r="B71" s="62" t="s">
        <v>110</v>
      </c>
      <c r="C71" s="70" t="s">
        <v>111</v>
      </c>
      <c r="D71" s="62">
        <v>75000580</v>
      </c>
      <c r="E71" s="62">
        <v>107722470</v>
      </c>
      <c r="F71" s="62">
        <v>650035828</v>
      </c>
      <c r="G71" s="62" t="s">
        <v>263</v>
      </c>
      <c r="H71" s="62" t="s">
        <v>10</v>
      </c>
      <c r="I71" s="62" t="s">
        <v>61</v>
      </c>
      <c r="J71" s="62" t="s">
        <v>113</v>
      </c>
      <c r="K71" s="62" t="s">
        <v>264</v>
      </c>
      <c r="L71" s="63">
        <v>500000</v>
      </c>
      <c r="M71" s="63">
        <f t="shared" si="2"/>
        <v>350000</v>
      </c>
      <c r="N71" s="68">
        <v>44562</v>
      </c>
      <c r="O71" s="68">
        <v>45627</v>
      </c>
      <c r="P71" s="62"/>
      <c r="Q71" s="62"/>
      <c r="R71" s="62"/>
      <c r="S71" s="62"/>
      <c r="T71" s="62"/>
      <c r="U71" s="62"/>
      <c r="V71" s="62"/>
      <c r="W71" s="62"/>
      <c r="X71" s="62" t="s">
        <v>76</v>
      </c>
      <c r="Y71" s="62" t="s">
        <v>109</v>
      </c>
      <c r="Z71" s="62" t="s">
        <v>64</v>
      </c>
    </row>
    <row r="72" spans="1:26" s="137" customFormat="1" ht="76.5">
      <c r="A72" s="126">
        <v>68</v>
      </c>
      <c r="B72" s="62" t="s">
        <v>110</v>
      </c>
      <c r="C72" s="70" t="s">
        <v>111</v>
      </c>
      <c r="D72" s="62">
        <v>75000580</v>
      </c>
      <c r="E72" s="62">
        <v>107722470</v>
      </c>
      <c r="F72" s="62">
        <v>650035828</v>
      </c>
      <c r="G72" s="62" t="s">
        <v>497</v>
      </c>
      <c r="H72" s="62" t="s">
        <v>10</v>
      </c>
      <c r="I72" s="62" t="s">
        <v>61</v>
      </c>
      <c r="J72" s="62" t="s">
        <v>113</v>
      </c>
      <c r="K72" s="62" t="s">
        <v>498</v>
      </c>
      <c r="L72" s="63">
        <v>1500000</v>
      </c>
      <c r="M72" s="63">
        <f t="shared" si="2"/>
        <v>1050000</v>
      </c>
      <c r="N72" s="68">
        <v>44562</v>
      </c>
      <c r="O72" s="68">
        <v>45992</v>
      </c>
      <c r="P72" s="62"/>
      <c r="Q72" s="62"/>
      <c r="R72" s="62"/>
      <c r="S72" s="62"/>
      <c r="T72" s="62"/>
      <c r="U72" s="62"/>
      <c r="V72" s="62" t="s">
        <v>76</v>
      </c>
      <c r="W72" s="62" t="s">
        <v>76</v>
      </c>
      <c r="X72" s="62" t="s">
        <v>76</v>
      </c>
      <c r="Y72" s="62" t="s">
        <v>109</v>
      </c>
      <c r="Z72" s="62" t="s">
        <v>64</v>
      </c>
    </row>
    <row r="73" spans="1:26" s="137" customFormat="1" ht="89.25">
      <c r="A73" s="126">
        <v>69</v>
      </c>
      <c r="B73" s="62" t="s">
        <v>110</v>
      </c>
      <c r="C73" s="70" t="s">
        <v>111</v>
      </c>
      <c r="D73" s="62">
        <v>75000580</v>
      </c>
      <c r="E73" s="62">
        <v>107722470</v>
      </c>
      <c r="F73" s="62">
        <v>650035828</v>
      </c>
      <c r="G73" s="62" t="s">
        <v>499</v>
      </c>
      <c r="H73" s="62" t="s">
        <v>10</v>
      </c>
      <c r="I73" s="62" t="s">
        <v>61</v>
      </c>
      <c r="J73" s="62" t="s">
        <v>113</v>
      </c>
      <c r="K73" s="62" t="s">
        <v>500</v>
      </c>
      <c r="L73" s="63">
        <v>2000000</v>
      </c>
      <c r="M73" s="63">
        <f t="shared" si="2"/>
        <v>1400000</v>
      </c>
      <c r="N73" s="68">
        <v>44562</v>
      </c>
      <c r="O73" s="68">
        <v>45992</v>
      </c>
      <c r="P73" s="62" t="s">
        <v>76</v>
      </c>
      <c r="Q73" s="62" t="s">
        <v>306</v>
      </c>
      <c r="R73" s="62" t="s">
        <v>307</v>
      </c>
      <c r="S73" s="62"/>
      <c r="T73" s="62"/>
      <c r="U73" s="62" t="s">
        <v>308</v>
      </c>
      <c r="V73" s="62" t="s">
        <v>76</v>
      </c>
      <c r="W73" s="62" t="s">
        <v>76</v>
      </c>
      <c r="X73" s="62" t="s">
        <v>76</v>
      </c>
      <c r="Y73" s="62" t="s">
        <v>501</v>
      </c>
      <c r="Z73" s="62" t="s">
        <v>64</v>
      </c>
    </row>
    <row r="74" spans="1:26" s="137" customFormat="1" ht="89.25">
      <c r="A74" s="126">
        <v>70</v>
      </c>
      <c r="B74" s="62" t="s">
        <v>110</v>
      </c>
      <c r="C74" s="70" t="s">
        <v>111</v>
      </c>
      <c r="D74" s="62">
        <v>75000580</v>
      </c>
      <c r="E74" s="62">
        <v>107722470</v>
      </c>
      <c r="F74" s="62">
        <v>650035828</v>
      </c>
      <c r="G74" s="62" t="s">
        <v>502</v>
      </c>
      <c r="H74" s="62" t="s">
        <v>10</v>
      </c>
      <c r="I74" s="62" t="s">
        <v>61</v>
      </c>
      <c r="J74" s="62" t="s">
        <v>113</v>
      </c>
      <c r="K74" s="62" t="s">
        <v>503</v>
      </c>
      <c r="L74" s="63">
        <v>7000000</v>
      </c>
      <c r="M74" s="63">
        <f t="shared" si="2"/>
        <v>4900000</v>
      </c>
      <c r="N74" s="68">
        <v>44562</v>
      </c>
      <c r="O74" s="68">
        <v>46722</v>
      </c>
      <c r="P74" s="62"/>
      <c r="Q74" s="62"/>
      <c r="R74" s="62"/>
      <c r="S74" s="62"/>
      <c r="T74" s="62"/>
      <c r="U74" s="62"/>
      <c r="V74" s="62" t="s">
        <v>76</v>
      </c>
      <c r="W74" s="62"/>
      <c r="X74" s="62" t="s">
        <v>76</v>
      </c>
      <c r="Y74" s="62" t="s">
        <v>109</v>
      </c>
      <c r="Z74" s="62" t="s">
        <v>64</v>
      </c>
    </row>
    <row r="75" spans="1:26" s="137" customFormat="1" ht="63.75">
      <c r="A75" s="126">
        <v>71</v>
      </c>
      <c r="B75" s="65" t="s">
        <v>110</v>
      </c>
      <c r="C75" s="65" t="s">
        <v>111</v>
      </c>
      <c r="D75" s="65">
        <v>75000580</v>
      </c>
      <c r="E75" s="65">
        <v>107722470</v>
      </c>
      <c r="F75" s="65">
        <v>650035828</v>
      </c>
      <c r="G75" s="65" t="s">
        <v>285</v>
      </c>
      <c r="H75" s="65" t="s">
        <v>10</v>
      </c>
      <c r="I75" s="65" t="s">
        <v>61</v>
      </c>
      <c r="J75" s="65" t="s">
        <v>113</v>
      </c>
      <c r="K75" s="65" t="s">
        <v>286</v>
      </c>
      <c r="L75" s="66">
        <v>350000</v>
      </c>
      <c r="M75" s="66">
        <f t="shared" si="2"/>
        <v>244999.99999999997</v>
      </c>
      <c r="N75" s="67">
        <v>44562</v>
      </c>
      <c r="O75" s="67">
        <v>46722</v>
      </c>
      <c r="P75" s="65"/>
      <c r="Q75" s="65"/>
      <c r="R75" s="65"/>
      <c r="S75" s="65"/>
      <c r="T75" s="65"/>
      <c r="U75" s="65"/>
      <c r="V75" s="65"/>
      <c r="W75" s="65"/>
      <c r="X75" s="65"/>
      <c r="Y75" s="65" t="s">
        <v>118</v>
      </c>
      <c r="Z75" s="65" t="s">
        <v>64</v>
      </c>
    </row>
    <row r="76" spans="1:26" s="137" customFormat="1" ht="63.75">
      <c r="A76" s="126">
        <v>72</v>
      </c>
      <c r="B76" s="65" t="s">
        <v>110</v>
      </c>
      <c r="C76" s="65" t="s">
        <v>111</v>
      </c>
      <c r="D76" s="65">
        <v>75000580</v>
      </c>
      <c r="E76" s="65">
        <v>107722470</v>
      </c>
      <c r="F76" s="65">
        <v>650035828</v>
      </c>
      <c r="G76" s="65" t="s">
        <v>287</v>
      </c>
      <c r="H76" s="65" t="s">
        <v>10</v>
      </c>
      <c r="I76" s="65" t="s">
        <v>61</v>
      </c>
      <c r="J76" s="65" t="s">
        <v>113</v>
      </c>
      <c r="K76" s="65" t="s">
        <v>288</v>
      </c>
      <c r="L76" s="66">
        <v>200000</v>
      </c>
      <c r="M76" s="66">
        <f t="shared" si="2"/>
        <v>140000</v>
      </c>
      <c r="N76" s="67">
        <v>44562</v>
      </c>
      <c r="O76" s="67">
        <v>45992</v>
      </c>
      <c r="P76" s="65"/>
      <c r="Q76" s="65"/>
      <c r="R76" s="65"/>
      <c r="S76" s="65"/>
      <c r="T76" s="65"/>
      <c r="U76" s="65"/>
      <c r="V76" s="65"/>
      <c r="W76" s="65"/>
      <c r="X76" s="65"/>
      <c r="Y76" s="65" t="s">
        <v>118</v>
      </c>
      <c r="Z76" s="65" t="s">
        <v>64</v>
      </c>
    </row>
    <row r="77" spans="1:26" s="137" customFormat="1" ht="76.5">
      <c r="A77" s="126">
        <v>73</v>
      </c>
      <c r="B77" s="65" t="s">
        <v>110</v>
      </c>
      <c r="C77" s="65" t="s">
        <v>111</v>
      </c>
      <c r="D77" s="65">
        <v>75000580</v>
      </c>
      <c r="E77" s="65">
        <v>107722470</v>
      </c>
      <c r="F77" s="65">
        <v>650035828</v>
      </c>
      <c r="G77" s="65" t="s">
        <v>289</v>
      </c>
      <c r="H77" s="65" t="s">
        <v>10</v>
      </c>
      <c r="I77" s="65" t="s">
        <v>61</v>
      </c>
      <c r="J77" s="65" t="s">
        <v>113</v>
      </c>
      <c r="K77" s="65" t="s">
        <v>290</v>
      </c>
      <c r="L77" s="66">
        <v>3000000</v>
      </c>
      <c r="M77" s="66">
        <f t="shared" si="2"/>
        <v>2100000</v>
      </c>
      <c r="N77" s="67">
        <v>44562</v>
      </c>
      <c r="O77" s="67">
        <v>45992</v>
      </c>
      <c r="P77" s="65"/>
      <c r="Q77" s="65"/>
      <c r="R77" s="65"/>
      <c r="S77" s="65"/>
      <c r="T77" s="65"/>
      <c r="U77" s="65"/>
      <c r="V77" s="65" t="s">
        <v>76</v>
      </c>
      <c r="W77" s="65"/>
      <c r="X77" s="65"/>
      <c r="Y77" s="65" t="s">
        <v>118</v>
      </c>
      <c r="Z77" s="65" t="s">
        <v>64</v>
      </c>
    </row>
    <row r="78" spans="1:26" s="137" customFormat="1" ht="63.75">
      <c r="A78" s="126">
        <v>74</v>
      </c>
      <c r="B78" s="65" t="s">
        <v>110</v>
      </c>
      <c r="C78" s="65" t="s">
        <v>111</v>
      </c>
      <c r="D78" s="65">
        <v>75000580</v>
      </c>
      <c r="E78" s="65">
        <v>107722470</v>
      </c>
      <c r="F78" s="65">
        <v>650035828</v>
      </c>
      <c r="G78" s="65" t="s">
        <v>291</v>
      </c>
      <c r="H78" s="65" t="s">
        <v>10</v>
      </c>
      <c r="I78" s="65" t="s">
        <v>61</v>
      </c>
      <c r="J78" s="65" t="s">
        <v>113</v>
      </c>
      <c r="K78" s="65" t="s">
        <v>292</v>
      </c>
      <c r="L78" s="66">
        <v>100000</v>
      </c>
      <c r="M78" s="66">
        <f t="shared" si="2"/>
        <v>70000</v>
      </c>
      <c r="N78" s="67">
        <v>44562</v>
      </c>
      <c r="O78" s="67">
        <v>45992</v>
      </c>
      <c r="P78" s="65"/>
      <c r="Q78" s="65"/>
      <c r="R78" s="65"/>
      <c r="S78" s="65"/>
      <c r="T78" s="65"/>
      <c r="U78" s="65" t="s">
        <v>76</v>
      </c>
      <c r="V78" s="65"/>
      <c r="W78" s="65"/>
      <c r="X78" s="65"/>
      <c r="Y78" s="65" t="s">
        <v>118</v>
      </c>
      <c r="Z78" s="65" t="s">
        <v>64</v>
      </c>
    </row>
    <row r="79" spans="1:26" s="137" customFormat="1" ht="63.75">
      <c r="A79" s="126">
        <v>75</v>
      </c>
      <c r="B79" s="65" t="s">
        <v>110</v>
      </c>
      <c r="C79" s="65" t="s">
        <v>111</v>
      </c>
      <c r="D79" s="65">
        <v>75000580</v>
      </c>
      <c r="E79" s="65">
        <v>107722470</v>
      </c>
      <c r="F79" s="65">
        <v>650035828</v>
      </c>
      <c r="G79" s="65" t="s">
        <v>294</v>
      </c>
      <c r="H79" s="65" t="s">
        <v>10</v>
      </c>
      <c r="I79" s="65" t="s">
        <v>61</v>
      </c>
      <c r="J79" s="65" t="s">
        <v>113</v>
      </c>
      <c r="K79" s="65" t="s">
        <v>295</v>
      </c>
      <c r="L79" s="66">
        <v>200000</v>
      </c>
      <c r="M79" s="66">
        <f t="shared" si="2"/>
        <v>140000</v>
      </c>
      <c r="N79" s="67">
        <v>44562</v>
      </c>
      <c r="O79" s="67">
        <v>45992</v>
      </c>
      <c r="P79" s="65"/>
      <c r="Q79" s="65"/>
      <c r="R79" s="65"/>
      <c r="S79" s="65"/>
      <c r="T79" s="65"/>
      <c r="U79" s="65"/>
      <c r="V79" s="65" t="s">
        <v>76</v>
      </c>
      <c r="W79" s="65"/>
      <c r="X79" s="65"/>
      <c r="Y79" s="65" t="s">
        <v>118</v>
      </c>
      <c r="Z79" s="65" t="s">
        <v>64</v>
      </c>
    </row>
    <row r="80" spans="1:26" s="137" customFormat="1" ht="63.75">
      <c r="A80" s="126">
        <v>76</v>
      </c>
      <c r="B80" s="65" t="s">
        <v>110</v>
      </c>
      <c r="C80" s="65" t="s">
        <v>111</v>
      </c>
      <c r="D80" s="65">
        <v>75000580</v>
      </c>
      <c r="E80" s="65">
        <v>107722470</v>
      </c>
      <c r="F80" s="65">
        <v>650035828</v>
      </c>
      <c r="G80" s="65" t="s">
        <v>296</v>
      </c>
      <c r="H80" s="65" t="s">
        <v>10</v>
      </c>
      <c r="I80" s="65" t="s">
        <v>61</v>
      </c>
      <c r="J80" s="65" t="s">
        <v>113</v>
      </c>
      <c r="K80" s="65" t="s">
        <v>297</v>
      </c>
      <c r="L80" s="66">
        <v>100000</v>
      </c>
      <c r="M80" s="66">
        <f t="shared" si="2"/>
        <v>70000</v>
      </c>
      <c r="N80" s="67">
        <v>44562</v>
      </c>
      <c r="O80" s="67">
        <v>45627</v>
      </c>
      <c r="P80" s="65"/>
      <c r="Q80" s="65"/>
      <c r="R80" s="65"/>
      <c r="S80" s="65"/>
      <c r="T80" s="65"/>
      <c r="U80" s="65"/>
      <c r="V80" s="65" t="s">
        <v>76</v>
      </c>
      <c r="W80" s="65"/>
      <c r="X80" s="65"/>
      <c r="Y80" s="65" t="s">
        <v>118</v>
      </c>
      <c r="Z80" s="65" t="s">
        <v>64</v>
      </c>
    </row>
    <row r="81" spans="1:26" s="137" customFormat="1" ht="63.75">
      <c r="A81" s="126">
        <v>77</v>
      </c>
      <c r="B81" s="65" t="s">
        <v>110</v>
      </c>
      <c r="C81" s="65" t="s">
        <v>111</v>
      </c>
      <c r="D81" s="65">
        <v>75000580</v>
      </c>
      <c r="E81" s="65">
        <v>107722470</v>
      </c>
      <c r="F81" s="65">
        <v>650035828</v>
      </c>
      <c r="G81" s="65" t="s">
        <v>298</v>
      </c>
      <c r="H81" s="65" t="s">
        <v>10</v>
      </c>
      <c r="I81" s="65" t="s">
        <v>61</v>
      </c>
      <c r="J81" s="65" t="s">
        <v>113</v>
      </c>
      <c r="K81" s="65" t="s">
        <v>299</v>
      </c>
      <c r="L81" s="66">
        <v>200000</v>
      </c>
      <c r="M81" s="66">
        <f t="shared" si="2"/>
        <v>140000</v>
      </c>
      <c r="N81" s="67">
        <v>44562</v>
      </c>
      <c r="O81" s="67">
        <v>45627</v>
      </c>
      <c r="P81" s="65"/>
      <c r="Q81" s="65"/>
      <c r="R81" s="65"/>
      <c r="S81" s="65"/>
      <c r="T81" s="65"/>
      <c r="U81" s="65"/>
      <c r="V81" s="65"/>
      <c r="W81" s="65"/>
      <c r="X81" s="65"/>
      <c r="Y81" s="65" t="s">
        <v>118</v>
      </c>
      <c r="Z81" s="65" t="s">
        <v>64</v>
      </c>
    </row>
    <row r="82" spans="1:26" s="137" customFormat="1" ht="63.75">
      <c r="A82" s="126">
        <v>78</v>
      </c>
      <c r="B82" s="65" t="s">
        <v>110</v>
      </c>
      <c r="C82" s="65" t="s">
        <v>111</v>
      </c>
      <c r="D82" s="65">
        <v>75000580</v>
      </c>
      <c r="E82" s="65">
        <v>107722470</v>
      </c>
      <c r="F82" s="65">
        <v>650035828</v>
      </c>
      <c r="G82" s="65" t="s">
        <v>300</v>
      </c>
      <c r="H82" s="65" t="s">
        <v>10</v>
      </c>
      <c r="I82" s="65" t="s">
        <v>61</v>
      </c>
      <c r="J82" s="65" t="s">
        <v>113</v>
      </c>
      <c r="K82" s="65" t="s">
        <v>301</v>
      </c>
      <c r="L82" s="66">
        <v>750000</v>
      </c>
      <c r="M82" s="66">
        <f t="shared" ref="M82:M98" si="4">L82*0.7</f>
        <v>525000</v>
      </c>
      <c r="N82" s="67">
        <v>44562</v>
      </c>
      <c r="O82" s="67">
        <v>45992</v>
      </c>
      <c r="P82" s="65"/>
      <c r="Q82" s="65"/>
      <c r="R82" s="65"/>
      <c r="S82" s="65"/>
      <c r="T82" s="65"/>
      <c r="U82" s="65"/>
      <c r="V82" s="65"/>
      <c r="W82" s="65"/>
      <c r="X82" s="65"/>
      <c r="Y82" s="65" t="s">
        <v>118</v>
      </c>
      <c r="Z82" s="65" t="s">
        <v>64</v>
      </c>
    </row>
    <row r="83" spans="1:26" s="137" customFormat="1" ht="63.75">
      <c r="A83" s="126">
        <v>79</v>
      </c>
      <c r="B83" s="65" t="s">
        <v>110</v>
      </c>
      <c r="C83" s="65" t="s">
        <v>111</v>
      </c>
      <c r="D83" s="65">
        <v>75000580</v>
      </c>
      <c r="E83" s="65">
        <v>107722470</v>
      </c>
      <c r="F83" s="65">
        <v>650035828</v>
      </c>
      <c r="G83" s="65" t="s">
        <v>302</v>
      </c>
      <c r="H83" s="65" t="s">
        <v>10</v>
      </c>
      <c r="I83" s="65" t="s">
        <v>61</v>
      </c>
      <c r="J83" s="65" t="s">
        <v>113</v>
      </c>
      <c r="K83" s="65" t="s">
        <v>303</v>
      </c>
      <c r="L83" s="66">
        <v>350000</v>
      </c>
      <c r="M83" s="66">
        <f t="shared" si="4"/>
        <v>244999.99999999997</v>
      </c>
      <c r="N83" s="67">
        <v>44562</v>
      </c>
      <c r="O83" s="67">
        <v>45992</v>
      </c>
      <c r="P83" s="65"/>
      <c r="Q83" s="65"/>
      <c r="R83" s="65"/>
      <c r="S83" s="65"/>
      <c r="T83" s="65"/>
      <c r="U83" s="65"/>
      <c r="V83" s="65"/>
      <c r="W83" s="65"/>
      <c r="X83" s="65"/>
      <c r="Y83" s="65" t="s">
        <v>118</v>
      </c>
      <c r="Z83" s="65" t="s">
        <v>64</v>
      </c>
    </row>
    <row r="84" spans="1:26" s="137" customFormat="1" ht="63.75">
      <c r="A84" s="126">
        <v>80</v>
      </c>
      <c r="B84" s="65" t="s">
        <v>110</v>
      </c>
      <c r="C84" s="65" t="s">
        <v>111</v>
      </c>
      <c r="D84" s="65">
        <v>75000580</v>
      </c>
      <c r="E84" s="65">
        <v>107722470</v>
      </c>
      <c r="F84" s="65">
        <v>650035828</v>
      </c>
      <c r="G84" s="65" t="s">
        <v>304</v>
      </c>
      <c r="H84" s="65" t="s">
        <v>10</v>
      </c>
      <c r="I84" s="65" t="s">
        <v>61</v>
      </c>
      <c r="J84" s="65" t="s">
        <v>113</v>
      </c>
      <c r="K84" s="65" t="s">
        <v>305</v>
      </c>
      <c r="L84" s="66">
        <v>500000</v>
      </c>
      <c r="M84" s="66">
        <f t="shared" si="4"/>
        <v>350000</v>
      </c>
      <c r="N84" s="67">
        <v>44562</v>
      </c>
      <c r="O84" s="67">
        <v>45992</v>
      </c>
      <c r="P84" s="65"/>
      <c r="Q84" s="65" t="s">
        <v>76</v>
      </c>
      <c r="R84" s="65" t="s">
        <v>76</v>
      </c>
      <c r="S84" s="65"/>
      <c r="T84" s="65"/>
      <c r="U84" s="65"/>
      <c r="V84" s="65" t="s">
        <v>76</v>
      </c>
      <c r="W84" s="65" t="s">
        <v>76</v>
      </c>
      <c r="X84" s="65"/>
      <c r="Y84" s="65" t="s">
        <v>118</v>
      </c>
      <c r="Z84" s="65" t="s">
        <v>64</v>
      </c>
    </row>
    <row r="85" spans="1:26" s="137" customFormat="1" ht="63.75">
      <c r="A85" s="126">
        <v>81</v>
      </c>
      <c r="B85" s="65" t="s">
        <v>110</v>
      </c>
      <c r="C85" s="65" t="s">
        <v>111</v>
      </c>
      <c r="D85" s="65">
        <v>75000580</v>
      </c>
      <c r="E85" s="65">
        <v>107722470</v>
      </c>
      <c r="F85" s="65">
        <v>650035828</v>
      </c>
      <c r="G85" s="65" t="s">
        <v>309</v>
      </c>
      <c r="H85" s="65" t="s">
        <v>10</v>
      </c>
      <c r="I85" s="65" t="s">
        <v>61</v>
      </c>
      <c r="J85" s="65" t="s">
        <v>113</v>
      </c>
      <c r="K85" s="65" t="s">
        <v>297</v>
      </c>
      <c r="L85" s="66">
        <v>200000</v>
      </c>
      <c r="M85" s="66">
        <f t="shared" si="4"/>
        <v>140000</v>
      </c>
      <c r="N85" s="67">
        <v>44562</v>
      </c>
      <c r="O85" s="67">
        <v>45992</v>
      </c>
      <c r="P85" s="65"/>
      <c r="Q85" s="65"/>
      <c r="R85" s="65"/>
      <c r="S85" s="65"/>
      <c r="T85" s="65"/>
      <c r="U85" s="65"/>
      <c r="V85" s="65"/>
      <c r="W85" s="65" t="s">
        <v>76</v>
      </c>
      <c r="X85" s="65"/>
      <c r="Y85" s="65" t="s">
        <v>118</v>
      </c>
      <c r="Z85" s="65" t="s">
        <v>64</v>
      </c>
    </row>
    <row r="86" spans="1:26" s="137" customFormat="1" ht="63.75">
      <c r="A86" s="126">
        <v>82</v>
      </c>
      <c r="B86" s="65" t="s">
        <v>110</v>
      </c>
      <c r="C86" s="65" t="s">
        <v>111</v>
      </c>
      <c r="D86" s="65">
        <v>75000580</v>
      </c>
      <c r="E86" s="65">
        <v>107722470</v>
      </c>
      <c r="F86" s="65">
        <v>650035828</v>
      </c>
      <c r="G86" s="65" t="s">
        <v>456</v>
      </c>
      <c r="H86" s="65" t="s">
        <v>10</v>
      </c>
      <c r="I86" s="65" t="s">
        <v>61</v>
      </c>
      <c r="J86" s="65" t="s">
        <v>113</v>
      </c>
      <c r="K86" s="65" t="s">
        <v>310</v>
      </c>
      <c r="L86" s="66">
        <v>350000</v>
      </c>
      <c r="M86" s="66">
        <f t="shared" si="4"/>
        <v>244999.99999999997</v>
      </c>
      <c r="N86" s="67">
        <v>44562</v>
      </c>
      <c r="O86" s="67">
        <v>45992</v>
      </c>
      <c r="P86" s="65"/>
      <c r="Q86" s="65"/>
      <c r="R86" s="65"/>
      <c r="S86" s="65" t="s">
        <v>76</v>
      </c>
      <c r="T86" s="65"/>
      <c r="U86" s="65"/>
      <c r="V86" s="65"/>
      <c r="W86" s="65"/>
      <c r="X86" s="65"/>
      <c r="Y86" s="65" t="s">
        <v>118</v>
      </c>
      <c r="Z86" s="65" t="s">
        <v>64</v>
      </c>
    </row>
    <row r="87" spans="1:26" s="137" customFormat="1" ht="63.75">
      <c r="A87" s="126">
        <v>83</v>
      </c>
      <c r="B87" s="65" t="s">
        <v>110</v>
      </c>
      <c r="C87" s="65" t="s">
        <v>111</v>
      </c>
      <c r="D87" s="65">
        <v>75000580</v>
      </c>
      <c r="E87" s="65">
        <v>107722470</v>
      </c>
      <c r="F87" s="65">
        <v>650035828</v>
      </c>
      <c r="G87" s="65" t="s">
        <v>311</v>
      </c>
      <c r="H87" s="65" t="s">
        <v>10</v>
      </c>
      <c r="I87" s="65" t="s">
        <v>61</v>
      </c>
      <c r="J87" s="65" t="s">
        <v>113</v>
      </c>
      <c r="K87" s="65" t="s">
        <v>312</v>
      </c>
      <c r="L87" s="66">
        <v>50000</v>
      </c>
      <c r="M87" s="66">
        <f t="shared" si="4"/>
        <v>35000</v>
      </c>
      <c r="N87" s="67">
        <v>44562</v>
      </c>
      <c r="O87" s="67">
        <v>45261</v>
      </c>
      <c r="P87" s="65"/>
      <c r="Q87" s="65"/>
      <c r="R87" s="65"/>
      <c r="S87" s="65"/>
      <c r="T87" s="65"/>
      <c r="U87" s="65"/>
      <c r="V87" s="65"/>
      <c r="W87" s="65" t="s">
        <v>76</v>
      </c>
      <c r="X87" s="65"/>
      <c r="Y87" s="65" t="s">
        <v>118</v>
      </c>
      <c r="Z87" s="65" t="s">
        <v>64</v>
      </c>
    </row>
    <row r="88" spans="1:26" s="137" customFormat="1" ht="63.75">
      <c r="A88" s="126">
        <v>84</v>
      </c>
      <c r="B88" s="65" t="s">
        <v>110</v>
      </c>
      <c r="C88" s="65" t="s">
        <v>111</v>
      </c>
      <c r="D88" s="65">
        <v>75000580</v>
      </c>
      <c r="E88" s="65">
        <v>107722470</v>
      </c>
      <c r="F88" s="65">
        <v>650035828</v>
      </c>
      <c r="G88" s="65" t="s">
        <v>313</v>
      </c>
      <c r="H88" s="65" t="s">
        <v>10</v>
      </c>
      <c r="I88" s="65" t="s">
        <v>61</v>
      </c>
      <c r="J88" s="65" t="s">
        <v>113</v>
      </c>
      <c r="K88" s="65" t="s">
        <v>314</v>
      </c>
      <c r="L88" s="66">
        <v>100000</v>
      </c>
      <c r="M88" s="66">
        <f t="shared" si="4"/>
        <v>70000</v>
      </c>
      <c r="N88" s="67">
        <v>44562</v>
      </c>
      <c r="O88" s="67">
        <v>45992</v>
      </c>
      <c r="P88" s="65"/>
      <c r="Q88" s="65"/>
      <c r="R88" s="65"/>
      <c r="S88" s="65"/>
      <c r="T88" s="65"/>
      <c r="U88" s="65"/>
      <c r="V88" s="65"/>
      <c r="W88" s="65" t="s">
        <v>76</v>
      </c>
      <c r="X88" s="65"/>
      <c r="Y88" s="65" t="s">
        <v>118</v>
      </c>
      <c r="Z88" s="65" t="s">
        <v>64</v>
      </c>
    </row>
    <row r="89" spans="1:26" s="137" customFormat="1" ht="63.75">
      <c r="A89" s="126">
        <v>85</v>
      </c>
      <c r="B89" s="65" t="s">
        <v>110</v>
      </c>
      <c r="C89" s="65" t="s">
        <v>111</v>
      </c>
      <c r="D89" s="65">
        <v>75000580</v>
      </c>
      <c r="E89" s="65">
        <v>107722470</v>
      </c>
      <c r="F89" s="65">
        <v>650035828</v>
      </c>
      <c r="G89" s="65" t="s">
        <v>315</v>
      </c>
      <c r="H89" s="65" t="s">
        <v>10</v>
      </c>
      <c r="I89" s="65" t="s">
        <v>61</v>
      </c>
      <c r="J89" s="65" t="s">
        <v>113</v>
      </c>
      <c r="K89" s="65" t="s">
        <v>316</v>
      </c>
      <c r="L89" s="66">
        <v>150000</v>
      </c>
      <c r="M89" s="66">
        <f t="shared" si="4"/>
        <v>105000</v>
      </c>
      <c r="N89" s="67">
        <v>44562</v>
      </c>
      <c r="O89" s="67">
        <v>45992</v>
      </c>
      <c r="P89" s="65"/>
      <c r="Q89" s="65"/>
      <c r="R89" s="65"/>
      <c r="S89" s="65"/>
      <c r="T89" s="65"/>
      <c r="U89" s="65"/>
      <c r="V89" s="65"/>
      <c r="W89" s="65"/>
      <c r="X89" s="65"/>
      <c r="Y89" s="65" t="s">
        <v>118</v>
      </c>
      <c r="Z89" s="65" t="s">
        <v>64</v>
      </c>
    </row>
    <row r="90" spans="1:26" s="137" customFormat="1" ht="63.75">
      <c r="A90" s="126">
        <v>86</v>
      </c>
      <c r="B90" s="65" t="s">
        <v>110</v>
      </c>
      <c r="C90" s="65" t="s">
        <v>111</v>
      </c>
      <c r="D90" s="65">
        <v>75000580</v>
      </c>
      <c r="E90" s="65">
        <v>107722470</v>
      </c>
      <c r="F90" s="65">
        <v>650035828</v>
      </c>
      <c r="G90" s="65" t="s">
        <v>317</v>
      </c>
      <c r="H90" s="65" t="s">
        <v>10</v>
      </c>
      <c r="I90" s="65" t="s">
        <v>61</v>
      </c>
      <c r="J90" s="65" t="s">
        <v>113</v>
      </c>
      <c r="K90" s="65" t="s">
        <v>318</v>
      </c>
      <c r="L90" s="66">
        <v>5500000</v>
      </c>
      <c r="M90" s="66">
        <f t="shared" si="4"/>
        <v>3849999.9999999995</v>
      </c>
      <c r="N90" s="67">
        <v>44562</v>
      </c>
      <c r="O90" s="67">
        <v>46722</v>
      </c>
      <c r="P90" s="65"/>
      <c r="Q90" s="65"/>
      <c r="R90" s="65"/>
      <c r="S90" s="65"/>
      <c r="T90" s="65"/>
      <c r="U90" s="65"/>
      <c r="V90" s="65"/>
      <c r="W90" s="65"/>
      <c r="X90" s="65"/>
      <c r="Y90" s="65" t="s">
        <v>118</v>
      </c>
      <c r="Z90" s="65" t="s">
        <v>64</v>
      </c>
    </row>
    <row r="91" spans="1:26" s="137" customFormat="1" ht="63.75">
      <c r="A91" s="126">
        <v>87</v>
      </c>
      <c r="B91" s="71" t="s">
        <v>319</v>
      </c>
      <c r="C91" s="71" t="s">
        <v>320</v>
      </c>
      <c r="D91" s="71">
        <v>5981883</v>
      </c>
      <c r="E91" s="71">
        <v>181087049</v>
      </c>
      <c r="F91" s="71">
        <v>691010579</v>
      </c>
      <c r="G91" s="71" t="s">
        <v>448</v>
      </c>
      <c r="H91" s="71" t="s">
        <v>10</v>
      </c>
      <c r="I91" s="71" t="s">
        <v>61</v>
      </c>
      <c r="J91" s="71" t="s">
        <v>321</v>
      </c>
      <c r="K91" s="71" t="s">
        <v>449</v>
      </c>
      <c r="L91" s="72">
        <v>17000000</v>
      </c>
      <c r="M91" s="63">
        <f t="shared" si="4"/>
        <v>11900000</v>
      </c>
      <c r="N91" s="73">
        <v>44927</v>
      </c>
      <c r="O91" s="73">
        <v>46022</v>
      </c>
      <c r="P91" s="71"/>
      <c r="Q91" s="71" t="s">
        <v>76</v>
      </c>
      <c r="R91" s="71" t="s">
        <v>76</v>
      </c>
      <c r="S91" s="71"/>
      <c r="T91" s="71"/>
      <c r="U91" s="71"/>
      <c r="V91" s="71"/>
      <c r="W91" s="71" t="s">
        <v>76</v>
      </c>
      <c r="X91" s="71"/>
      <c r="Y91" s="71" t="s">
        <v>450</v>
      </c>
      <c r="Z91" s="71" t="s">
        <v>64</v>
      </c>
    </row>
    <row r="92" spans="1:26" s="137" customFormat="1" ht="102">
      <c r="A92" s="126">
        <v>88</v>
      </c>
      <c r="B92" s="62" t="s">
        <v>322</v>
      </c>
      <c r="C92" s="62" t="s">
        <v>123</v>
      </c>
      <c r="D92" s="62">
        <v>7922434</v>
      </c>
      <c r="E92" s="62">
        <v>181104202</v>
      </c>
      <c r="F92" s="62">
        <v>691013268</v>
      </c>
      <c r="G92" s="62" t="s">
        <v>323</v>
      </c>
      <c r="H92" s="62" t="s">
        <v>10</v>
      </c>
      <c r="I92" s="62" t="s">
        <v>61</v>
      </c>
      <c r="J92" s="62" t="s">
        <v>61</v>
      </c>
      <c r="K92" s="62" t="s">
        <v>323</v>
      </c>
      <c r="L92" s="63">
        <v>3000000</v>
      </c>
      <c r="M92" s="63">
        <f t="shared" si="4"/>
        <v>2100000</v>
      </c>
      <c r="N92" s="64" t="s">
        <v>457</v>
      </c>
      <c r="O92" s="64" t="s">
        <v>507</v>
      </c>
      <c r="P92" s="62"/>
      <c r="Q92" s="62"/>
      <c r="R92" s="62"/>
      <c r="S92" s="62"/>
      <c r="T92" s="62" t="s">
        <v>76</v>
      </c>
      <c r="U92" s="62"/>
      <c r="V92" s="62"/>
      <c r="W92" s="62"/>
      <c r="X92" s="62"/>
      <c r="Y92" s="62" t="s">
        <v>136</v>
      </c>
      <c r="Z92" s="62" t="s">
        <v>64</v>
      </c>
    </row>
    <row r="93" spans="1:26" s="137" customFormat="1" ht="102">
      <c r="A93" s="126">
        <v>89</v>
      </c>
      <c r="B93" s="62" t="s">
        <v>322</v>
      </c>
      <c r="C93" s="62" t="s">
        <v>123</v>
      </c>
      <c r="D93" s="62">
        <v>7922434</v>
      </c>
      <c r="E93" s="62">
        <v>181104202</v>
      </c>
      <c r="F93" s="62">
        <v>691013268</v>
      </c>
      <c r="G93" s="62" t="s">
        <v>324</v>
      </c>
      <c r="H93" s="62" t="s">
        <v>10</v>
      </c>
      <c r="I93" s="62" t="s">
        <v>61</v>
      </c>
      <c r="J93" s="62" t="s">
        <v>61</v>
      </c>
      <c r="K93" s="62" t="s">
        <v>324</v>
      </c>
      <c r="L93" s="63">
        <v>100000</v>
      </c>
      <c r="M93" s="63">
        <f t="shared" si="4"/>
        <v>70000</v>
      </c>
      <c r="N93" s="64" t="s">
        <v>457</v>
      </c>
      <c r="O93" s="64" t="s">
        <v>507</v>
      </c>
      <c r="P93" s="62"/>
      <c r="Q93" s="62"/>
      <c r="R93" s="62"/>
      <c r="S93" s="62"/>
      <c r="T93" s="62" t="s">
        <v>76</v>
      </c>
      <c r="U93" s="62"/>
      <c r="V93" s="62"/>
      <c r="W93" s="62"/>
      <c r="X93" s="62"/>
      <c r="Y93" s="62" t="s">
        <v>136</v>
      </c>
      <c r="Z93" s="62" t="s">
        <v>64</v>
      </c>
    </row>
    <row r="94" spans="1:26" s="137" customFormat="1" ht="34.5" customHeight="1">
      <c r="A94" s="126">
        <v>90</v>
      </c>
      <c r="B94" s="62" t="s">
        <v>322</v>
      </c>
      <c r="C94" s="62" t="s">
        <v>123</v>
      </c>
      <c r="D94" s="62">
        <v>7922434</v>
      </c>
      <c r="E94" s="62">
        <v>181104202</v>
      </c>
      <c r="F94" s="62">
        <v>691013268</v>
      </c>
      <c r="G94" s="62" t="s">
        <v>325</v>
      </c>
      <c r="H94" s="62" t="s">
        <v>10</v>
      </c>
      <c r="I94" s="62" t="s">
        <v>61</v>
      </c>
      <c r="J94" s="62" t="s">
        <v>61</v>
      </c>
      <c r="K94" s="62" t="s">
        <v>325</v>
      </c>
      <c r="L94" s="63">
        <v>1000000</v>
      </c>
      <c r="M94" s="63">
        <f t="shared" si="4"/>
        <v>700000</v>
      </c>
      <c r="N94" s="64" t="s">
        <v>457</v>
      </c>
      <c r="O94" s="64" t="s">
        <v>507</v>
      </c>
      <c r="P94" s="62"/>
      <c r="Q94" s="62" t="s">
        <v>76</v>
      </c>
      <c r="R94" s="62"/>
      <c r="S94" s="62"/>
      <c r="T94" s="62"/>
      <c r="U94" s="62"/>
      <c r="V94" s="62"/>
      <c r="W94" s="62"/>
      <c r="X94" s="62"/>
      <c r="Y94" s="62" t="s">
        <v>64</v>
      </c>
      <c r="Z94" s="62" t="s">
        <v>64</v>
      </c>
    </row>
    <row r="95" spans="1:26" s="137" customFormat="1" ht="73.5" customHeight="1">
      <c r="A95" s="126">
        <v>91</v>
      </c>
      <c r="B95" s="62" t="s">
        <v>322</v>
      </c>
      <c r="C95" s="62" t="s">
        <v>123</v>
      </c>
      <c r="D95" s="62">
        <v>7922434</v>
      </c>
      <c r="E95" s="62">
        <v>181104202</v>
      </c>
      <c r="F95" s="62">
        <v>691013268</v>
      </c>
      <c r="G95" s="62" t="s">
        <v>326</v>
      </c>
      <c r="H95" s="62" t="s">
        <v>10</v>
      </c>
      <c r="I95" s="62" t="s">
        <v>61</v>
      </c>
      <c r="J95" s="62" t="s">
        <v>61</v>
      </c>
      <c r="K95" s="62" t="s">
        <v>326</v>
      </c>
      <c r="L95" s="63">
        <v>800000</v>
      </c>
      <c r="M95" s="63">
        <f t="shared" si="4"/>
        <v>560000</v>
      </c>
      <c r="N95" s="64" t="s">
        <v>457</v>
      </c>
      <c r="O95" s="64" t="s">
        <v>507</v>
      </c>
      <c r="P95" s="62"/>
      <c r="Q95" s="62"/>
      <c r="R95" s="62"/>
      <c r="S95" s="62" t="s">
        <v>76</v>
      </c>
      <c r="T95" s="62"/>
      <c r="U95" s="62"/>
      <c r="V95" s="62"/>
      <c r="W95" s="62"/>
      <c r="X95" s="62"/>
      <c r="Y95" s="62" t="s">
        <v>64</v>
      </c>
      <c r="Z95" s="62" t="s">
        <v>64</v>
      </c>
    </row>
    <row r="96" spans="1:26" s="137" customFormat="1" ht="47.25" customHeight="1">
      <c r="A96" s="126">
        <v>92</v>
      </c>
      <c r="B96" s="62" t="s">
        <v>322</v>
      </c>
      <c r="C96" s="62" t="s">
        <v>123</v>
      </c>
      <c r="D96" s="62">
        <v>7922434</v>
      </c>
      <c r="E96" s="62">
        <v>181104202</v>
      </c>
      <c r="F96" s="62">
        <v>691013268</v>
      </c>
      <c r="G96" s="62" t="s">
        <v>327</v>
      </c>
      <c r="H96" s="62" t="s">
        <v>10</v>
      </c>
      <c r="I96" s="62" t="s">
        <v>61</v>
      </c>
      <c r="J96" s="62" t="s">
        <v>61</v>
      </c>
      <c r="K96" s="62" t="s">
        <v>327</v>
      </c>
      <c r="L96" s="63">
        <v>800000</v>
      </c>
      <c r="M96" s="63">
        <f t="shared" si="4"/>
        <v>560000</v>
      </c>
      <c r="N96" s="64" t="s">
        <v>457</v>
      </c>
      <c r="O96" s="64" t="s">
        <v>507</v>
      </c>
      <c r="P96" s="62" t="s">
        <v>76</v>
      </c>
      <c r="Q96" s="62"/>
      <c r="R96" s="62"/>
      <c r="S96" s="62"/>
      <c r="T96" s="62"/>
      <c r="U96" s="62"/>
      <c r="V96" s="62"/>
      <c r="W96" s="62"/>
      <c r="X96" s="62"/>
      <c r="Y96" s="62" t="s">
        <v>64</v>
      </c>
      <c r="Z96" s="62" t="s">
        <v>64</v>
      </c>
    </row>
    <row r="97" spans="1:26" s="137" customFormat="1" ht="102">
      <c r="A97" s="126">
        <v>93</v>
      </c>
      <c r="B97" s="62" t="s">
        <v>322</v>
      </c>
      <c r="C97" s="62" t="s">
        <v>123</v>
      </c>
      <c r="D97" s="62">
        <v>7922434</v>
      </c>
      <c r="E97" s="62">
        <v>181104202</v>
      </c>
      <c r="F97" s="62">
        <v>691013268</v>
      </c>
      <c r="G97" s="62" t="s">
        <v>328</v>
      </c>
      <c r="H97" s="62" t="s">
        <v>10</v>
      </c>
      <c r="I97" s="62" t="s">
        <v>61</v>
      </c>
      <c r="J97" s="62" t="s">
        <v>61</v>
      </c>
      <c r="K97" s="62" t="s">
        <v>328</v>
      </c>
      <c r="L97" s="63">
        <v>400000</v>
      </c>
      <c r="M97" s="63">
        <f t="shared" si="4"/>
        <v>280000</v>
      </c>
      <c r="N97" s="64" t="s">
        <v>457</v>
      </c>
      <c r="O97" s="64" t="s">
        <v>507</v>
      </c>
      <c r="P97" s="62"/>
      <c r="Q97" s="62"/>
      <c r="R97" s="62"/>
      <c r="S97" s="62"/>
      <c r="T97" s="62" t="s">
        <v>76</v>
      </c>
      <c r="U97" s="62"/>
      <c r="V97" s="62"/>
      <c r="W97" s="62"/>
      <c r="X97" s="62"/>
      <c r="Y97" s="62" t="s">
        <v>64</v>
      </c>
      <c r="Z97" s="62" t="s">
        <v>64</v>
      </c>
    </row>
    <row r="98" spans="1:26" s="137" customFormat="1" ht="102">
      <c r="A98" s="126">
        <v>94</v>
      </c>
      <c r="B98" s="62" t="s">
        <v>322</v>
      </c>
      <c r="C98" s="62" t="s">
        <v>123</v>
      </c>
      <c r="D98" s="62">
        <v>7922434</v>
      </c>
      <c r="E98" s="62">
        <v>181104202</v>
      </c>
      <c r="F98" s="62">
        <v>691013268</v>
      </c>
      <c r="G98" s="62" t="s">
        <v>126</v>
      </c>
      <c r="H98" s="62" t="s">
        <v>10</v>
      </c>
      <c r="I98" s="62" t="s">
        <v>61</v>
      </c>
      <c r="J98" s="62" t="s">
        <v>61</v>
      </c>
      <c r="K98" s="62" t="s">
        <v>126</v>
      </c>
      <c r="L98" s="63">
        <v>800000</v>
      </c>
      <c r="M98" s="63">
        <f t="shared" si="4"/>
        <v>560000</v>
      </c>
      <c r="N98" s="64" t="s">
        <v>457</v>
      </c>
      <c r="O98" s="64" t="s">
        <v>507</v>
      </c>
      <c r="P98" s="62"/>
      <c r="Q98" s="62"/>
      <c r="R98" s="62"/>
      <c r="S98" s="62"/>
      <c r="T98" s="62" t="s">
        <v>76</v>
      </c>
      <c r="U98" s="62"/>
      <c r="V98" s="62"/>
      <c r="W98" s="62"/>
      <c r="X98" s="62"/>
      <c r="Y98" s="62" t="s">
        <v>64</v>
      </c>
      <c r="Z98" s="62" t="s">
        <v>64</v>
      </c>
    </row>
    <row r="99" spans="1:26" s="137" customFormat="1" ht="102">
      <c r="A99" s="126">
        <v>95</v>
      </c>
      <c r="B99" s="62" t="s">
        <v>322</v>
      </c>
      <c r="C99" s="62" t="s">
        <v>123</v>
      </c>
      <c r="D99" s="62">
        <v>7922434</v>
      </c>
      <c r="E99" s="62">
        <v>181104202</v>
      </c>
      <c r="F99" s="62">
        <v>691013268</v>
      </c>
      <c r="G99" s="62" t="s">
        <v>127</v>
      </c>
      <c r="H99" s="62" t="s">
        <v>10</v>
      </c>
      <c r="I99" s="62" t="s">
        <v>61</v>
      </c>
      <c r="J99" s="62" t="s">
        <v>61</v>
      </c>
      <c r="K99" s="62" t="s">
        <v>127</v>
      </c>
      <c r="L99" s="63">
        <v>800000</v>
      </c>
      <c r="M99" s="63">
        <f t="shared" ref="M99:M151" si="5">L99*0.7</f>
        <v>560000</v>
      </c>
      <c r="N99" s="64" t="s">
        <v>457</v>
      </c>
      <c r="O99" s="64" t="s">
        <v>507</v>
      </c>
      <c r="P99" s="62"/>
      <c r="Q99" s="62"/>
      <c r="R99" s="62"/>
      <c r="S99" s="62"/>
      <c r="T99" s="62"/>
      <c r="U99" s="62"/>
      <c r="V99" s="62"/>
      <c r="W99" s="62"/>
      <c r="X99" s="62"/>
      <c r="Y99" s="62" t="s">
        <v>64</v>
      </c>
      <c r="Z99" s="62" t="s">
        <v>64</v>
      </c>
    </row>
    <row r="100" spans="1:26" s="137" customFormat="1" ht="102">
      <c r="A100" s="126">
        <v>96</v>
      </c>
      <c r="B100" s="62" t="s">
        <v>322</v>
      </c>
      <c r="C100" s="62" t="s">
        <v>123</v>
      </c>
      <c r="D100" s="62">
        <v>7922434</v>
      </c>
      <c r="E100" s="62">
        <v>181104202</v>
      </c>
      <c r="F100" s="62">
        <v>691013268</v>
      </c>
      <c r="G100" s="62" t="s">
        <v>587</v>
      </c>
      <c r="H100" s="62" t="s">
        <v>10</v>
      </c>
      <c r="I100" s="62" t="s">
        <v>61</v>
      </c>
      <c r="J100" s="62" t="s">
        <v>61</v>
      </c>
      <c r="K100" s="62" t="s">
        <v>329</v>
      </c>
      <c r="L100" s="63">
        <v>2500000</v>
      </c>
      <c r="M100" s="63">
        <f t="shared" si="5"/>
        <v>1750000</v>
      </c>
      <c r="N100" s="64" t="s">
        <v>457</v>
      </c>
      <c r="O100" s="64" t="s">
        <v>507</v>
      </c>
      <c r="P100" s="62"/>
      <c r="Q100" s="62" t="s">
        <v>76</v>
      </c>
      <c r="R100" s="62"/>
      <c r="S100" s="62"/>
      <c r="T100" s="62"/>
      <c r="U100" s="62"/>
      <c r="V100" s="62"/>
      <c r="W100" s="62"/>
      <c r="X100" s="62"/>
      <c r="Y100" s="62" t="s">
        <v>64</v>
      </c>
      <c r="Z100" s="62" t="s">
        <v>64</v>
      </c>
    </row>
    <row r="101" spans="1:26" s="137" customFormat="1" ht="102">
      <c r="A101" s="126">
        <v>97</v>
      </c>
      <c r="B101" s="62" t="s">
        <v>322</v>
      </c>
      <c r="C101" s="62" t="s">
        <v>123</v>
      </c>
      <c r="D101" s="62">
        <v>7922434</v>
      </c>
      <c r="E101" s="62">
        <v>181104202</v>
      </c>
      <c r="F101" s="62">
        <v>691013268</v>
      </c>
      <c r="G101" s="62" t="s">
        <v>330</v>
      </c>
      <c r="H101" s="62" t="s">
        <v>10</v>
      </c>
      <c r="I101" s="62" t="s">
        <v>61</v>
      </c>
      <c r="J101" s="62" t="s">
        <v>61</v>
      </c>
      <c r="K101" s="62" t="s">
        <v>330</v>
      </c>
      <c r="L101" s="63">
        <v>1500000</v>
      </c>
      <c r="M101" s="63">
        <f t="shared" si="5"/>
        <v>1050000</v>
      </c>
      <c r="N101" s="64" t="s">
        <v>457</v>
      </c>
      <c r="O101" s="64" t="s">
        <v>507</v>
      </c>
      <c r="P101" s="62"/>
      <c r="Q101" s="62"/>
      <c r="R101" s="62"/>
      <c r="S101" s="62"/>
      <c r="T101" s="62"/>
      <c r="U101" s="62"/>
      <c r="V101" s="62"/>
      <c r="W101" s="62"/>
      <c r="X101" s="62"/>
      <c r="Y101" s="62" t="s">
        <v>64</v>
      </c>
      <c r="Z101" s="62" t="s">
        <v>64</v>
      </c>
    </row>
    <row r="102" spans="1:26" s="137" customFormat="1" ht="102">
      <c r="A102" s="126">
        <v>98</v>
      </c>
      <c r="B102" s="62" t="s">
        <v>322</v>
      </c>
      <c r="C102" s="62" t="s">
        <v>123</v>
      </c>
      <c r="D102" s="62">
        <v>7922434</v>
      </c>
      <c r="E102" s="62">
        <v>181104202</v>
      </c>
      <c r="F102" s="62">
        <v>691013268</v>
      </c>
      <c r="G102" s="62" t="s">
        <v>331</v>
      </c>
      <c r="H102" s="62" t="s">
        <v>10</v>
      </c>
      <c r="I102" s="62" t="s">
        <v>61</v>
      </c>
      <c r="J102" s="62" t="s">
        <v>61</v>
      </c>
      <c r="K102" s="62" t="s">
        <v>331</v>
      </c>
      <c r="L102" s="63">
        <v>800000</v>
      </c>
      <c r="M102" s="63">
        <f t="shared" si="5"/>
        <v>560000</v>
      </c>
      <c r="N102" s="64" t="s">
        <v>457</v>
      </c>
      <c r="O102" s="64" t="s">
        <v>507</v>
      </c>
      <c r="P102" s="62"/>
      <c r="Q102" s="62"/>
      <c r="R102" s="62"/>
      <c r="S102" s="62"/>
      <c r="T102" s="62" t="s">
        <v>76</v>
      </c>
      <c r="U102" s="62"/>
      <c r="V102" s="62"/>
      <c r="W102" s="62"/>
      <c r="X102" s="62"/>
      <c r="Y102" s="62" t="s">
        <v>64</v>
      </c>
      <c r="Z102" s="62" t="s">
        <v>64</v>
      </c>
    </row>
    <row r="103" spans="1:26" s="137" customFormat="1" ht="102">
      <c r="A103" s="126">
        <v>99</v>
      </c>
      <c r="B103" s="62" t="s">
        <v>322</v>
      </c>
      <c r="C103" s="62" t="s">
        <v>123</v>
      </c>
      <c r="D103" s="62">
        <v>7922434</v>
      </c>
      <c r="E103" s="62">
        <v>181104202</v>
      </c>
      <c r="F103" s="62">
        <v>691013268</v>
      </c>
      <c r="G103" s="62" t="s">
        <v>332</v>
      </c>
      <c r="H103" s="62" t="s">
        <v>10</v>
      </c>
      <c r="I103" s="62" t="s">
        <v>61</v>
      </c>
      <c r="J103" s="62" t="s">
        <v>61</v>
      </c>
      <c r="K103" s="62" t="s">
        <v>332</v>
      </c>
      <c r="L103" s="63">
        <v>600000</v>
      </c>
      <c r="M103" s="63">
        <f t="shared" si="5"/>
        <v>420000</v>
      </c>
      <c r="N103" s="64" t="s">
        <v>457</v>
      </c>
      <c r="O103" s="64" t="s">
        <v>507</v>
      </c>
      <c r="P103" s="62"/>
      <c r="Q103" s="62"/>
      <c r="R103" s="62"/>
      <c r="S103" s="62"/>
      <c r="T103" s="62" t="s">
        <v>76</v>
      </c>
      <c r="U103" s="62"/>
      <c r="V103" s="62"/>
      <c r="W103" s="62"/>
      <c r="X103" s="62"/>
      <c r="Y103" s="62" t="s">
        <v>64</v>
      </c>
      <c r="Z103" s="62" t="s">
        <v>64</v>
      </c>
    </row>
    <row r="104" spans="1:26" s="137" customFormat="1" ht="102">
      <c r="A104" s="126">
        <v>100</v>
      </c>
      <c r="B104" s="62" t="s">
        <v>322</v>
      </c>
      <c r="C104" s="62" t="s">
        <v>123</v>
      </c>
      <c r="D104" s="62">
        <v>7922434</v>
      </c>
      <c r="E104" s="62">
        <v>181104202</v>
      </c>
      <c r="F104" s="62">
        <v>691013268</v>
      </c>
      <c r="G104" s="62" t="s">
        <v>333</v>
      </c>
      <c r="H104" s="62" t="s">
        <v>10</v>
      </c>
      <c r="I104" s="62" t="s">
        <v>61</v>
      </c>
      <c r="J104" s="62" t="s">
        <v>61</v>
      </c>
      <c r="K104" s="62" t="s">
        <v>333</v>
      </c>
      <c r="L104" s="63">
        <v>1500000</v>
      </c>
      <c r="M104" s="63">
        <f t="shared" si="5"/>
        <v>1050000</v>
      </c>
      <c r="N104" s="64" t="s">
        <v>457</v>
      </c>
      <c r="O104" s="64" t="s">
        <v>507</v>
      </c>
      <c r="P104" s="62"/>
      <c r="Q104" s="62"/>
      <c r="R104" s="62"/>
      <c r="S104" s="62"/>
      <c r="T104" s="62"/>
      <c r="U104" s="62"/>
      <c r="V104" s="62" t="s">
        <v>76</v>
      </c>
      <c r="W104" s="62"/>
      <c r="X104" s="62"/>
      <c r="Y104" s="62" t="s">
        <v>64</v>
      </c>
      <c r="Z104" s="62" t="s">
        <v>64</v>
      </c>
    </row>
    <row r="105" spans="1:26" s="137" customFormat="1" ht="102">
      <c r="A105" s="126">
        <v>101</v>
      </c>
      <c r="B105" s="62" t="s">
        <v>322</v>
      </c>
      <c r="C105" s="62" t="s">
        <v>123</v>
      </c>
      <c r="D105" s="62">
        <v>7922434</v>
      </c>
      <c r="E105" s="62">
        <v>181104202</v>
      </c>
      <c r="F105" s="62">
        <v>691013268</v>
      </c>
      <c r="G105" s="62" t="s">
        <v>334</v>
      </c>
      <c r="H105" s="62" t="s">
        <v>10</v>
      </c>
      <c r="I105" s="62" t="s">
        <v>61</v>
      </c>
      <c r="J105" s="62" t="s">
        <v>61</v>
      </c>
      <c r="K105" s="62" t="s">
        <v>334</v>
      </c>
      <c r="L105" s="63">
        <v>300000</v>
      </c>
      <c r="M105" s="63">
        <f t="shared" si="5"/>
        <v>210000</v>
      </c>
      <c r="N105" s="64" t="s">
        <v>457</v>
      </c>
      <c r="O105" s="64" t="s">
        <v>507</v>
      </c>
      <c r="P105" s="62"/>
      <c r="Q105" s="62"/>
      <c r="R105" s="62"/>
      <c r="S105" s="62"/>
      <c r="T105" s="62"/>
      <c r="U105" s="62"/>
      <c r="V105" s="62" t="s">
        <v>76</v>
      </c>
      <c r="W105" s="62"/>
      <c r="X105" s="62"/>
      <c r="Y105" s="62" t="s">
        <v>64</v>
      </c>
      <c r="Z105" s="62" t="s">
        <v>64</v>
      </c>
    </row>
    <row r="106" spans="1:26" s="137" customFormat="1" ht="102">
      <c r="A106" s="126">
        <v>102</v>
      </c>
      <c r="B106" s="62" t="s">
        <v>322</v>
      </c>
      <c r="C106" s="62" t="s">
        <v>123</v>
      </c>
      <c r="D106" s="62">
        <v>7922434</v>
      </c>
      <c r="E106" s="62">
        <v>181104202</v>
      </c>
      <c r="F106" s="62">
        <v>691013268</v>
      </c>
      <c r="G106" s="62" t="s">
        <v>335</v>
      </c>
      <c r="H106" s="62" t="s">
        <v>10</v>
      </c>
      <c r="I106" s="62" t="s">
        <v>61</v>
      </c>
      <c r="J106" s="62" t="s">
        <v>61</v>
      </c>
      <c r="K106" s="62" t="s">
        <v>336</v>
      </c>
      <c r="L106" s="63">
        <v>4000000</v>
      </c>
      <c r="M106" s="63">
        <f t="shared" si="5"/>
        <v>2800000</v>
      </c>
      <c r="N106" s="64" t="s">
        <v>457</v>
      </c>
      <c r="O106" s="64" t="s">
        <v>507</v>
      </c>
      <c r="P106" s="62"/>
      <c r="Q106" s="62"/>
      <c r="R106" s="62"/>
      <c r="S106" s="62"/>
      <c r="T106" s="62"/>
      <c r="U106" s="62"/>
      <c r="V106" s="62"/>
      <c r="W106" s="62" t="s">
        <v>76</v>
      </c>
      <c r="X106" s="62"/>
      <c r="Y106" s="62" t="s">
        <v>64</v>
      </c>
      <c r="Z106" s="62" t="s">
        <v>64</v>
      </c>
    </row>
    <row r="107" spans="1:26" s="137" customFormat="1" ht="102">
      <c r="A107" s="126">
        <v>103</v>
      </c>
      <c r="B107" s="62" t="s">
        <v>322</v>
      </c>
      <c r="C107" s="62" t="s">
        <v>123</v>
      </c>
      <c r="D107" s="62">
        <v>7922434</v>
      </c>
      <c r="E107" s="62">
        <v>181104202</v>
      </c>
      <c r="F107" s="62">
        <v>691013268</v>
      </c>
      <c r="G107" s="62" t="s">
        <v>337</v>
      </c>
      <c r="H107" s="62" t="s">
        <v>10</v>
      </c>
      <c r="I107" s="62" t="s">
        <v>61</v>
      </c>
      <c r="J107" s="62" t="s">
        <v>61</v>
      </c>
      <c r="K107" s="62" t="s">
        <v>337</v>
      </c>
      <c r="L107" s="63">
        <v>2000000</v>
      </c>
      <c r="M107" s="63">
        <f t="shared" si="5"/>
        <v>1400000</v>
      </c>
      <c r="N107" s="64" t="s">
        <v>457</v>
      </c>
      <c r="O107" s="64" t="s">
        <v>507</v>
      </c>
      <c r="P107" s="62"/>
      <c r="Q107" s="62"/>
      <c r="R107" s="62" t="s">
        <v>76</v>
      </c>
      <c r="S107" s="62"/>
      <c r="T107" s="62"/>
      <c r="U107" s="62"/>
      <c r="V107" s="62"/>
      <c r="W107" s="62"/>
      <c r="X107" s="62"/>
      <c r="Y107" s="62" t="s">
        <v>64</v>
      </c>
      <c r="Z107" s="62" t="s">
        <v>64</v>
      </c>
    </row>
    <row r="108" spans="1:26" s="137" customFormat="1" ht="102">
      <c r="A108" s="126">
        <v>104</v>
      </c>
      <c r="B108" s="62" t="s">
        <v>322</v>
      </c>
      <c r="C108" s="62" t="s">
        <v>123</v>
      </c>
      <c r="D108" s="62">
        <v>7922434</v>
      </c>
      <c r="E108" s="62">
        <v>181104202</v>
      </c>
      <c r="F108" s="62">
        <v>691013268</v>
      </c>
      <c r="G108" s="62" t="s">
        <v>338</v>
      </c>
      <c r="H108" s="62" t="s">
        <v>10</v>
      </c>
      <c r="I108" s="62" t="s">
        <v>61</v>
      </c>
      <c r="J108" s="62" t="s">
        <v>61</v>
      </c>
      <c r="K108" s="62" t="s">
        <v>338</v>
      </c>
      <c r="L108" s="63">
        <v>2000000</v>
      </c>
      <c r="M108" s="63">
        <f t="shared" si="5"/>
        <v>1400000</v>
      </c>
      <c r="N108" s="64" t="s">
        <v>457</v>
      </c>
      <c r="O108" s="64" t="s">
        <v>507</v>
      </c>
      <c r="P108" s="62"/>
      <c r="Q108" s="62"/>
      <c r="R108" s="62"/>
      <c r="S108" s="62"/>
      <c r="T108" s="62" t="s">
        <v>76</v>
      </c>
      <c r="U108" s="62"/>
      <c r="V108" s="62"/>
      <c r="W108" s="62"/>
      <c r="X108" s="62" t="s">
        <v>76</v>
      </c>
      <c r="Y108" s="62" t="s">
        <v>136</v>
      </c>
      <c r="Z108" s="62" t="s">
        <v>64</v>
      </c>
    </row>
    <row r="109" spans="1:26" s="137" customFormat="1" ht="102">
      <c r="A109" s="126">
        <v>105</v>
      </c>
      <c r="B109" s="62" t="s">
        <v>322</v>
      </c>
      <c r="C109" s="62" t="s">
        <v>123</v>
      </c>
      <c r="D109" s="62">
        <v>7922434</v>
      </c>
      <c r="E109" s="62">
        <v>181104202</v>
      </c>
      <c r="F109" s="62">
        <v>691013268</v>
      </c>
      <c r="G109" s="62" t="s">
        <v>339</v>
      </c>
      <c r="H109" s="62" t="s">
        <v>10</v>
      </c>
      <c r="I109" s="62" t="s">
        <v>61</v>
      </c>
      <c r="J109" s="62" t="s">
        <v>61</v>
      </c>
      <c r="K109" s="62" t="s">
        <v>339</v>
      </c>
      <c r="L109" s="63">
        <v>1000000</v>
      </c>
      <c r="M109" s="63">
        <f t="shared" si="5"/>
        <v>700000</v>
      </c>
      <c r="N109" s="64" t="s">
        <v>457</v>
      </c>
      <c r="O109" s="64" t="s">
        <v>507</v>
      </c>
      <c r="P109" s="62"/>
      <c r="Q109" s="62"/>
      <c r="R109" s="62"/>
      <c r="S109" s="62"/>
      <c r="T109" s="62"/>
      <c r="U109" s="62"/>
      <c r="V109" s="62" t="s">
        <v>76</v>
      </c>
      <c r="W109" s="62"/>
      <c r="X109" s="62"/>
      <c r="Y109" s="62" t="s">
        <v>64</v>
      </c>
      <c r="Z109" s="62" t="s">
        <v>64</v>
      </c>
    </row>
    <row r="110" spans="1:26" s="137" customFormat="1" ht="102">
      <c r="A110" s="126">
        <v>106</v>
      </c>
      <c r="B110" s="62" t="s">
        <v>322</v>
      </c>
      <c r="C110" s="62" t="s">
        <v>123</v>
      </c>
      <c r="D110" s="62">
        <v>7922434</v>
      </c>
      <c r="E110" s="62">
        <v>181104202</v>
      </c>
      <c r="F110" s="62">
        <v>691013268</v>
      </c>
      <c r="G110" s="62" t="s">
        <v>510</v>
      </c>
      <c r="H110" s="62" t="s">
        <v>10</v>
      </c>
      <c r="I110" s="62" t="s">
        <v>61</v>
      </c>
      <c r="J110" s="62" t="s">
        <v>61</v>
      </c>
      <c r="K110" s="62" t="s">
        <v>510</v>
      </c>
      <c r="L110" s="63">
        <v>8000000</v>
      </c>
      <c r="M110" s="63">
        <f>L110*0.7</f>
        <v>5600000</v>
      </c>
      <c r="N110" s="64" t="s">
        <v>457</v>
      </c>
      <c r="O110" s="64" t="s">
        <v>507</v>
      </c>
      <c r="P110" s="62"/>
      <c r="Q110" s="62"/>
      <c r="R110" s="62"/>
      <c r="S110" s="62"/>
      <c r="T110" s="62"/>
      <c r="U110" s="62"/>
      <c r="V110" s="62"/>
      <c r="W110" s="62"/>
      <c r="X110" s="62"/>
      <c r="Y110" s="62" t="s">
        <v>64</v>
      </c>
      <c r="Z110" s="62" t="s">
        <v>64</v>
      </c>
    </row>
    <row r="111" spans="1:26" s="137" customFormat="1" ht="102">
      <c r="A111" s="126">
        <v>107</v>
      </c>
      <c r="B111" s="62" t="s">
        <v>322</v>
      </c>
      <c r="C111" s="62" t="s">
        <v>123</v>
      </c>
      <c r="D111" s="62">
        <v>7922434</v>
      </c>
      <c r="E111" s="62">
        <v>181104202</v>
      </c>
      <c r="F111" s="62">
        <v>691013268</v>
      </c>
      <c r="G111" s="62" t="s">
        <v>511</v>
      </c>
      <c r="H111" s="62" t="s">
        <v>10</v>
      </c>
      <c r="I111" s="62" t="s">
        <v>61</v>
      </c>
      <c r="J111" s="62" t="s">
        <v>61</v>
      </c>
      <c r="K111" s="62" t="s">
        <v>511</v>
      </c>
      <c r="L111" s="63">
        <v>500000</v>
      </c>
      <c r="M111" s="63">
        <f>L111*0.7</f>
        <v>350000</v>
      </c>
      <c r="N111" s="64" t="s">
        <v>457</v>
      </c>
      <c r="O111" s="64" t="s">
        <v>507</v>
      </c>
      <c r="P111" s="62"/>
      <c r="Q111" s="62"/>
      <c r="R111" s="62"/>
      <c r="S111" s="62"/>
      <c r="T111" s="62"/>
      <c r="U111" s="62"/>
      <c r="V111" s="62"/>
      <c r="W111" s="62"/>
      <c r="X111" s="62"/>
      <c r="Y111" s="62" t="s">
        <v>64</v>
      </c>
      <c r="Z111" s="62" t="s">
        <v>64</v>
      </c>
    </row>
    <row r="112" spans="1:26" s="137" customFormat="1" ht="102">
      <c r="A112" s="126">
        <v>108</v>
      </c>
      <c r="B112" s="62" t="s">
        <v>322</v>
      </c>
      <c r="C112" s="62" t="s">
        <v>123</v>
      </c>
      <c r="D112" s="62">
        <v>7922434</v>
      </c>
      <c r="E112" s="62">
        <v>181104202</v>
      </c>
      <c r="F112" s="62">
        <v>691013268</v>
      </c>
      <c r="G112" s="62" t="s">
        <v>512</v>
      </c>
      <c r="H112" s="62" t="s">
        <v>10</v>
      </c>
      <c r="I112" s="62" t="s">
        <v>61</v>
      </c>
      <c r="J112" s="62" t="s">
        <v>61</v>
      </c>
      <c r="K112" s="62" t="s">
        <v>512</v>
      </c>
      <c r="L112" s="63">
        <v>25000000</v>
      </c>
      <c r="M112" s="63">
        <f>L112*0.7</f>
        <v>17500000</v>
      </c>
      <c r="N112" s="64" t="s">
        <v>457</v>
      </c>
      <c r="O112" s="64" t="s">
        <v>507</v>
      </c>
      <c r="P112" s="62"/>
      <c r="Q112" s="62"/>
      <c r="R112" s="62"/>
      <c r="S112" s="62"/>
      <c r="T112" s="62"/>
      <c r="U112" s="62"/>
      <c r="V112" s="62"/>
      <c r="W112" s="62"/>
      <c r="X112" s="62"/>
      <c r="Y112" s="62" t="s">
        <v>64</v>
      </c>
      <c r="Z112" s="62" t="s">
        <v>64</v>
      </c>
    </row>
    <row r="113" spans="1:26" s="137" customFormat="1" ht="102">
      <c r="A113" s="126">
        <v>109</v>
      </c>
      <c r="B113" s="62" t="s">
        <v>322</v>
      </c>
      <c r="C113" s="62" t="s">
        <v>123</v>
      </c>
      <c r="D113" s="62">
        <v>7922434</v>
      </c>
      <c r="E113" s="62">
        <v>181104202</v>
      </c>
      <c r="F113" s="62">
        <v>691013268</v>
      </c>
      <c r="G113" s="62" t="s">
        <v>513</v>
      </c>
      <c r="H113" s="62" t="s">
        <v>10</v>
      </c>
      <c r="I113" s="62" t="s">
        <v>61</v>
      </c>
      <c r="J113" s="62" t="s">
        <v>61</v>
      </c>
      <c r="K113" s="62" t="s">
        <v>513</v>
      </c>
      <c r="L113" s="63">
        <v>5000000</v>
      </c>
      <c r="M113" s="63">
        <f>L113*0.7</f>
        <v>3500000</v>
      </c>
      <c r="N113" s="64" t="s">
        <v>457</v>
      </c>
      <c r="O113" s="64" t="s">
        <v>507</v>
      </c>
      <c r="P113" s="62"/>
      <c r="Q113" s="62"/>
      <c r="R113" s="62"/>
      <c r="S113" s="62"/>
      <c r="T113" s="62"/>
      <c r="U113" s="62"/>
      <c r="V113" s="62" t="s">
        <v>76</v>
      </c>
      <c r="W113" s="62"/>
      <c r="X113" s="62"/>
      <c r="Y113" s="62" t="s">
        <v>64</v>
      </c>
      <c r="Z113" s="62" t="s">
        <v>64</v>
      </c>
    </row>
    <row r="114" spans="1:26" s="137" customFormat="1" ht="102">
      <c r="A114" s="126">
        <v>110</v>
      </c>
      <c r="B114" s="62" t="s">
        <v>322</v>
      </c>
      <c r="C114" s="62" t="s">
        <v>123</v>
      </c>
      <c r="D114" s="62">
        <v>7922434</v>
      </c>
      <c r="E114" s="62">
        <v>181104202</v>
      </c>
      <c r="F114" s="62">
        <v>691013268</v>
      </c>
      <c r="G114" s="62" t="s">
        <v>514</v>
      </c>
      <c r="H114" s="62" t="s">
        <v>10</v>
      </c>
      <c r="I114" s="62" t="s">
        <v>61</v>
      </c>
      <c r="J114" s="62" t="s">
        <v>61</v>
      </c>
      <c r="K114" s="62" t="s">
        <v>514</v>
      </c>
      <c r="L114" s="63">
        <v>6000000</v>
      </c>
      <c r="M114" s="63">
        <f>L114*0.7</f>
        <v>4200000</v>
      </c>
      <c r="N114" s="64" t="s">
        <v>457</v>
      </c>
      <c r="O114" s="64" t="s">
        <v>507</v>
      </c>
      <c r="P114" s="62"/>
      <c r="Q114" s="62"/>
      <c r="R114" s="62"/>
      <c r="S114" s="62"/>
      <c r="T114" s="62"/>
      <c r="U114" s="62"/>
      <c r="V114" s="62"/>
      <c r="W114" s="62"/>
      <c r="X114" s="62"/>
      <c r="Y114" s="62" t="s">
        <v>64</v>
      </c>
      <c r="Z114" s="62" t="s">
        <v>64</v>
      </c>
    </row>
    <row r="115" spans="1:26" s="137" customFormat="1" ht="102">
      <c r="A115" s="126">
        <v>111</v>
      </c>
      <c r="B115" s="62" t="s">
        <v>340</v>
      </c>
      <c r="C115" s="62" t="s">
        <v>341</v>
      </c>
      <c r="D115" s="62">
        <v>65018711</v>
      </c>
      <c r="E115" s="62">
        <v>110036271</v>
      </c>
      <c r="F115" s="62" t="s">
        <v>342</v>
      </c>
      <c r="G115" s="62" t="s">
        <v>469</v>
      </c>
      <c r="H115" s="62" t="s">
        <v>10</v>
      </c>
      <c r="I115" s="62" t="s">
        <v>61</v>
      </c>
      <c r="J115" s="62" t="s">
        <v>61</v>
      </c>
      <c r="K115" s="62" t="s">
        <v>470</v>
      </c>
      <c r="L115" s="63">
        <v>10000000</v>
      </c>
      <c r="M115" s="63">
        <f t="shared" ref="M115:M121" si="6">L115*0.7</f>
        <v>7000000</v>
      </c>
      <c r="N115" s="68">
        <v>44805</v>
      </c>
      <c r="O115" s="68">
        <v>45627</v>
      </c>
      <c r="P115" s="62" t="s">
        <v>76</v>
      </c>
      <c r="Q115" s="62"/>
      <c r="R115" s="62" t="s">
        <v>76</v>
      </c>
      <c r="S115" s="62" t="s">
        <v>76</v>
      </c>
      <c r="T115" s="62"/>
      <c r="U115" s="62"/>
      <c r="V115" s="62"/>
      <c r="W115" s="62"/>
      <c r="X115" s="62" t="s">
        <v>76</v>
      </c>
      <c r="Y115" s="62" t="s">
        <v>467</v>
      </c>
      <c r="Z115" s="62" t="s">
        <v>64</v>
      </c>
    </row>
    <row r="116" spans="1:26" s="137" customFormat="1" ht="127.5">
      <c r="A116" s="126">
        <v>112</v>
      </c>
      <c r="B116" s="62" t="s">
        <v>340</v>
      </c>
      <c r="C116" s="62" t="s">
        <v>341</v>
      </c>
      <c r="D116" s="62">
        <v>65018711</v>
      </c>
      <c r="E116" s="62">
        <v>110036271</v>
      </c>
      <c r="F116" s="62" t="s">
        <v>471</v>
      </c>
      <c r="G116" s="62" t="s">
        <v>472</v>
      </c>
      <c r="H116" s="62" t="s">
        <v>10</v>
      </c>
      <c r="I116" s="62" t="s">
        <v>61</v>
      </c>
      <c r="J116" s="62" t="s">
        <v>61</v>
      </c>
      <c r="K116" s="62" t="s">
        <v>473</v>
      </c>
      <c r="L116" s="63">
        <v>35000000</v>
      </c>
      <c r="M116" s="63">
        <f t="shared" si="6"/>
        <v>24500000</v>
      </c>
      <c r="N116" s="68">
        <v>44805</v>
      </c>
      <c r="O116" s="68">
        <v>45627</v>
      </c>
      <c r="P116" s="62" t="s">
        <v>76</v>
      </c>
      <c r="Q116" s="62" t="s">
        <v>76</v>
      </c>
      <c r="R116" s="62" t="s">
        <v>76</v>
      </c>
      <c r="S116" s="62" t="s">
        <v>76</v>
      </c>
      <c r="T116" s="62"/>
      <c r="U116" s="62" t="s">
        <v>76</v>
      </c>
      <c r="V116" s="143" t="s">
        <v>76</v>
      </c>
      <c r="W116" s="62" t="s">
        <v>76</v>
      </c>
      <c r="X116" s="62" t="s">
        <v>76</v>
      </c>
      <c r="Y116" s="62" t="s">
        <v>467</v>
      </c>
      <c r="Z116" s="62" t="s">
        <v>64</v>
      </c>
    </row>
    <row r="117" spans="1:26" s="137" customFormat="1" ht="102">
      <c r="A117" s="126">
        <v>113</v>
      </c>
      <c r="B117" s="62" t="s">
        <v>340</v>
      </c>
      <c r="C117" s="62" t="s">
        <v>341</v>
      </c>
      <c r="D117" s="62">
        <v>65018711</v>
      </c>
      <c r="E117" s="62" t="s">
        <v>343</v>
      </c>
      <c r="F117" s="62" t="s">
        <v>342</v>
      </c>
      <c r="G117" s="62" t="s">
        <v>344</v>
      </c>
      <c r="H117" s="62" t="s">
        <v>10</v>
      </c>
      <c r="I117" s="62" t="s">
        <v>61</v>
      </c>
      <c r="J117" s="62" t="s">
        <v>61</v>
      </c>
      <c r="K117" s="62" t="s">
        <v>474</v>
      </c>
      <c r="L117" s="63">
        <v>5000000</v>
      </c>
      <c r="M117" s="63">
        <f t="shared" si="6"/>
        <v>3500000</v>
      </c>
      <c r="N117" s="68">
        <v>44805</v>
      </c>
      <c r="O117" s="68">
        <v>45992</v>
      </c>
      <c r="P117" s="62"/>
      <c r="Q117" s="62"/>
      <c r="R117" s="62"/>
      <c r="S117" s="62"/>
      <c r="T117" s="62"/>
      <c r="U117" s="62" t="s">
        <v>76</v>
      </c>
      <c r="V117" s="62"/>
      <c r="W117" s="62"/>
      <c r="X117" s="62" t="s">
        <v>76</v>
      </c>
      <c r="Y117" s="62" t="s">
        <v>467</v>
      </c>
      <c r="Z117" s="62" t="s">
        <v>64</v>
      </c>
    </row>
    <row r="118" spans="1:26" s="137" customFormat="1" ht="102">
      <c r="A118" s="126">
        <v>114</v>
      </c>
      <c r="B118" s="62" t="s">
        <v>340</v>
      </c>
      <c r="C118" s="62" t="s">
        <v>341</v>
      </c>
      <c r="D118" s="62">
        <v>65018711</v>
      </c>
      <c r="E118" s="62" t="s">
        <v>343</v>
      </c>
      <c r="F118" s="62" t="s">
        <v>342</v>
      </c>
      <c r="G118" s="62" t="s">
        <v>345</v>
      </c>
      <c r="H118" s="62" t="s">
        <v>10</v>
      </c>
      <c r="I118" s="62" t="s">
        <v>61</v>
      </c>
      <c r="J118" s="62" t="s">
        <v>61</v>
      </c>
      <c r="K118" s="62" t="s">
        <v>346</v>
      </c>
      <c r="L118" s="63">
        <v>5000000</v>
      </c>
      <c r="M118" s="63">
        <f t="shared" si="6"/>
        <v>3500000</v>
      </c>
      <c r="N118" s="68">
        <v>44805</v>
      </c>
      <c r="O118" s="68">
        <v>45627</v>
      </c>
      <c r="P118" s="62" t="s">
        <v>76</v>
      </c>
      <c r="Q118" s="62" t="s">
        <v>76</v>
      </c>
      <c r="R118" s="62" t="s">
        <v>76</v>
      </c>
      <c r="S118" s="62" t="s">
        <v>76</v>
      </c>
      <c r="T118" s="62"/>
      <c r="U118" s="62"/>
      <c r="V118" s="62"/>
      <c r="W118" s="62"/>
      <c r="X118" s="62" t="s">
        <v>76</v>
      </c>
      <c r="Y118" s="62" t="s">
        <v>467</v>
      </c>
      <c r="Z118" s="62" t="s">
        <v>64</v>
      </c>
    </row>
    <row r="119" spans="1:26" s="137" customFormat="1" ht="102">
      <c r="A119" s="126">
        <v>115</v>
      </c>
      <c r="B119" s="62" t="s">
        <v>340</v>
      </c>
      <c r="C119" s="62" t="s">
        <v>341</v>
      </c>
      <c r="D119" s="62">
        <v>65018711</v>
      </c>
      <c r="E119" s="62" t="s">
        <v>343</v>
      </c>
      <c r="F119" s="62" t="s">
        <v>342</v>
      </c>
      <c r="G119" s="62" t="s">
        <v>347</v>
      </c>
      <c r="H119" s="62" t="s">
        <v>10</v>
      </c>
      <c r="I119" s="62" t="s">
        <v>61</v>
      </c>
      <c r="J119" s="62" t="s">
        <v>61</v>
      </c>
      <c r="K119" s="62" t="s">
        <v>531</v>
      </c>
      <c r="L119" s="63">
        <v>5000000</v>
      </c>
      <c r="M119" s="63">
        <f t="shared" si="6"/>
        <v>3500000</v>
      </c>
      <c r="N119" s="68">
        <v>44805</v>
      </c>
      <c r="O119" s="68">
        <v>45627</v>
      </c>
      <c r="P119" s="62"/>
      <c r="Q119" s="62"/>
      <c r="R119" s="62"/>
      <c r="S119" s="62"/>
      <c r="T119" s="62"/>
      <c r="U119" s="62"/>
      <c r="V119" s="62"/>
      <c r="W119" s="62"/>
      <c r="X119" s="62" t="s">
        <v>76</v>
      </c>
      <c r="Y119" s="62" t="s">
        <v>467</v>
      </c>
      <c r="Z119" s="62" t="s">
        <v>64</v>
      </c>
    </row>
    <row r="120" spans="1:26" s="137" customFormat="1" ht="102">
      <c r="A120" s="126">
        <v>116</v>
      </c>
      <c r="B120" s="62" t="s">
        <v>340</v>
      </c>
      <c r="C120" s="62" t="s">
        <v>341</v>
      </c>
      <c r="D120" s="62">
        <v>65018711</v>
      </c>
      <c r="E120" s="62" t="s">
        <v>343</v>
      </c>
      <c r="F120" s="62" t="s">
        <v>342</v>
      </c>
      <c r="G120" s="62" t="s">
        <v>348</v>
      </c>
      <c r="H120" s="62" t="s">
        <v>10</v>
      </c>
      <c r="I120" s="62" t="s">
        <v>61</v>
      </c>
      <c r="J120" s="62" t="s">
        <v>61</v>
      </c>
      <c r="K120" s="62" t="s">
        <v>349</v>
      </c>
      <c r="L120" s="63">
        <v>5000000</v>
      </c>
      <c r="M120" s="63">
        <f t="shared" si="6"/>
        <v>3500000</v>
      </c>
      <c r="N120" s="68">
        <v>44805</v>
      </c>
      <c r="O120" s="68">
        <v>46722</v>
      </c>
      <c r="P120" s="62"/>
      <c r="Q120" s="62"/>
      <c r="R120" s="62"/>
      <c r="S120" s="62" t="s">
        <v>76</v>
      </c>
      <c r="T120" s="62"/>
      <c r="U120" s="62"/>
      <c r="V120" s="62"/>
      <c r="W120" s="62"/>
      <c r="X120" s="62" t="s">
        <v>76</v>
      </c>
      <c r="Y120" s="62" t="s">
        <v>467</v>
      </c>
      <c r="Z120" s="62" t="s">
        <v>64</v>
      </c>
    </row>
    <row r="121" spans="1:26" s="137" customFormat="1" ht="102">
      <c r="A121" s="126">
        <v>117</v>
      </c>
      <c r="B121" s="62" t="s">
        <v>340</v>
      </c>
      <c r="C121" s="62" t="s">
        <v>341</v>
      </c>
      <c r="D121" s="62">
        <v>65018711</v>
      </c>
      <c r="E121" s="62" t="s">
        <v>343</v>
      </c>
      <c r="F121" s="62" t="s">
        <v>342</v>
      </c>
      <c r="G121" s="62" t="s">
        <v>350</v>
      </c>
      <c r="H121" s="62" t="s">
        <v>10</v>
      </c>
      <c r="I121" s="62" t="s">
        <v>61</v>
      </c>
      <c r="J121" s="62" t="s">
        <v>61</v>
      </c>
      <c r="K121" s="62" t="s">
        <v>475</v>
      </c>
      <c r="L121" s="63">
        <v>10000000</v>
      </c>
      <c r="M121" s="63">
        <f t="shared" si="6"/>
        <v>7000000</v>
      </c>
      <c r="N121" s="68">
        <v>44805</v>
      </c>
      <c r="O121" s="68">
        <v>45261</v>
      </c>
      <c r="P121" s="62"/>
      <c r="Q121" s="62"/>
      <c r="R121" s="62"/>
      <c r="S121" s="62"/>
      <c r="T121" s="62"/>
      <c r="U121" s="62"/>
      <c r="V121" s="62"/>
      <c r="W121" s="62" t="s">
        <v>76</v>
      </c>
      <c r="X121" s="62" t="s">
        <v>76</v>
      </c>
      <c r="Y121" s="62" t="s">
        <v>467</v>
      </c>
      <c r="Z121" s="62" t="s">
        <v>64</v>
      </c>
    </row>
    <row r="122" spans="1:26" s="137" customFormat="1" ht="204">
      <c r="A122" s="126">
        <v>118</v>
      </c>
      <c r="B122" s="65" t="s">
        <v>131</v>
      </c>
      <c r="C122" s="65" t="s">
        <v>132</v>
      </c>
      <c r="D122" s="65">
        <v>75001209</v>
      </c>
      <c r="E122" s="65" t="s">
        <v>133</v>
      </c>
      <c r="F122" s="65" t="s">
        <v>134</v>
      </c>
      <c r="G122" s="65" t="s">
        <v>523</v>
      </c>
      <c r="H122" s="65" t="s">
        <v>10</v>
      </c>
      <c r="I122" s="65" t="s">
        <v>61</v>
      </c>
      <c r="J122" s="65" t="s">
        <v>61</v>
      </c>
      <c r="K122" s="65" t="s">
        <v>476</v>
      </c>
      <c r="L122" s="66">
        <v>35000000</v>
      </c>
      <c r="M122" s="66">
        <f>L122*0.7</f>
        <v>24500000</v>
      </c>
      <c r="N122" s="67">
        <v>44713</v>
      </c>
      <c r="O122" s="67">
        <v>45047</v>
      </c>
      <c r="P122" s="65"/>
      <c r="Q122" s="65"/>
      <c r="R122" s="65"/>
      <c r="S122" s="65"/>
      <c r="T122" s="65"/>
      <c r="U122" s="65"/>
      <c r="V122" s="65" t="s">
        <v>76</v>
      </c>
      <c r="W122" s="65"/>
      <c r="X122" s="65"/>
      <c r="Y122" s="65" t="s">
        <v>118</v>
      </c>
      <c r="Z122" s="65" t="s">
        <v>136</v>
      </c>
    </row>
    <row r="123" spans="1:26" s="137" customFormat="1" ht="102">
      <c r="A123" s="126">
        <v>119</v>
      </c>
      <c r="B123" s="62" t="s">
        <v>131</v>
      </c>
      <c r="C123" s="62" t="s">
        <v>132</v>
      </c>
      <c r="D123" s="62">
        <v>75001209</v>
      </c>
      <c r="E123" s="62" t="s">
        <v>351</v>
      </c>
      <c r="F123" s="62" t="s">
        <v>134</v>
      </c>
      <c r="G123" s="62" t="s">
        <v>352</v>
      </c>
      <c r="H123" s="62" t="s">
        <v>10</v>
      </c>
      <c r="I123" s="62" t="s">
        <v>61</v>
      </c>
      <c r="J123" s="62" t="s">
        <v>61</v>
      </c>
      <c r="K123" s="62" t="s">
        <v>352</v>
      </c>
      <c r="L123" s="63">
        <v>500000</v>
      </c>
      <c r="M123" s="63">
        <f t="shared" si="5"/>
        <v>350000</v>
      </c>
      <c r="N123" s="68">
        <v>44927</v>
      </c>
      <c r="O123" s="68">
        <v>45078</v>
      </c>
      <c r="P123" s="62" t="s">
        <v>76</v>
      </c>
      <c r="Q123" s="62"/>
      <c r="R123" s="62"/>
      <c r="S123" s="62" t="s">
        <v>76</v>
      </c>
      <c r="T123" s="62"/>
      <c r="U123" s="62"/>
      <c r="V123" s="62"/>
      <c r="W123" s="62"/>
      <c r="X123" s="62" t="s">
        <v>306</v>
      </c>
      <c r="Y123" s="62" t="s">
        <v>467</v>
      </c>
      <c r="Z123" s="74" t="s">
        <v>64</v>
      </c>
    </row>
    <row r="124" spans="1:26" s="137" customFormat="1" ht="89.25">
      <c r="A124" s="126">
        <v>120</v>
      </c>
      <c r="B124" s="62" t="s">
        <v>353</v>
      </c>
      <c r="C124" s="62" t="s">
        <v>132</v>
      </c>
      <c r="D124" s="62">
        <v>70877785</v>
      </c>
      <c r="E124" s="62" t="s">
        <v>354</v>
      </c>
      <c r="F124" s="62" t="s">
        <v>355</v>
      </c>
      <c r="G124" s="62" t="s">
        <v>356</v>
      </c>
      <c r="H124" s="62" t="s">
        <v>10</v>
      </c>
      <c r="I124" s="62" t="s">
        <v>61</v>
      </c>
      <c r="J124" s="62" t="s">
        <v>61</v>
      </c>
      <c r="K124" s="62" t="s">
        <v>357</v>
      </c>
      <c r="L124" s="63">
        <v>1200000</v>
      </c>
      <c r="M124" s="63">
        <f t="shared" si="5"/>
        <v>840000</v>
      </c>
      <c r="N124" s="62">
        <v>2022</v>
      </c>
      <c r="O124" s="62">
        <v>2023</v>
      </c>
      <c r="P124" s="62" t="s">
        <v>76</v>
      </c>
      <c r="Q124" s="62" t="s">
        <v>76</v>
      </c>
      <c r="R124" s="62"/>
      <c r="S124" s="62" t="s">
        <v>76</v>
      </c>
      <c r="T124" s="62"/>
      <c r="U124" s="62"/>
      <c r="V124" s="62"/>
      <c r="W124" s="62"/>
      <c r="X124" s="62" t="s">
        <v>76</v>
      </c>
      <c r="Y124" s="62" t="s">
        <v>467</v>
      </c>
      <c r="Z124" s="74" t="s">
        <v>64</v>
      </c>
    </row>
    <row r="125" spans="1:26" s="137" customFormat="1" ht="89.25">
      <c r="A125" s="126">
        <v>121</v>
      </c>
      <c r="B125" s="62" t="s">
        <v>353</v>
      </c>
      <c r="C125" s="62" t="s">
        <v>132</v>
      </c>
      <c r="D125" s="62">
        <v>70877785</v>
      </c>
      <c r="E125" s="62" t="s">
        <v>354</v>
      </c>
      <c r="F125" s="62" t="s">
        <v>355</v>
      </c>
      <c r="G125" s="62" t="s">
        <v>358</v>
      </c>
      <c r="H125" s="62" t="s">
        <v>10</v>
      </c>
      <c r="I125" s="62" t="s">
        <v>61</v>
      </c>
      <c r="J125" s="62" t="s">
        <v>61</v>
      </c>
      <c r="K125" s="62" t="s">
        <v>359</v>
      </c>
      <c r="L125" s="63">
        <v>1500000</v>
      </c>
      <c r="M125" s="63">
        <f t="shared" si="5"/>
        <v>1050000</v>
      </c>
      <c r="N125" s="62">
        <v>2022</v>
      </c>
      <c r="O125" s="62">
        <v>2024</v>
      </c>
      <c r="P125" s="62" t="s">
        <v>76</v>
      </c>
      <c r="Q125" s="62" t="s">
        <v>76</v>
      </c>
      <c r="R125" s="62"/>
      <c r="S125" s="62" t="s">
        <v>76</v>
      </c>
      <c r="T125" s="62"/>
      <c r="U125" s="62"/>
      <c r="V125" s="62"/>
      <c r="W125" s="62"/>
      <c r="X125" s="62" t="s">
        <v>76</v>
      </c>
      <c r="Y125" s="62" t="s">
        <v>467</v>
      </c>
      <c r="Z125" s="74" t="s">
        <v>64</v>
      </c>
    </row>
    <row r="126" spans="1:26" s="137" customFormat="1" ht="89.25">
      <c r="A126" s="126">
        <v>122</v>
      </c>
      <c r="B126" s="62" t="s">
        <v>353</v>
      </c>
      <c r="C126" s="62" t="s">
        <v>132</v>
      </c>
      <c r="D126" s="62">
        <v>70877785</v>
      </c>
      <c r="E126" s="62" t="s">
        <v>354</v>
      </c>
      <c r="F126" s="62" t="s">
        <v>355</v>
      </c>
      <c r="G126" s="62" t="s">
        <v>360</v>
      </c>
      <c r="H126" s="62" t="s">
        <v>10</v>
      </c>
      <c r="I126" s="62" t="s">
        <v>61</v>
      </c>
      <c r="J126" s="62" t="s">
        <v>61</v>
      </c>
      <c r="K126" s="62" t="s">
        <v>361</v>
      </c>
      <c r="L126" s="63">
        <v>1000000</v>
      </c>
      <c r="M126" s="63">
        <f t="shared" si="5"/>
        <v>700000</v>
      </c>
      <c r="N126" s="62">
        <v>2023</v>
      </c>
      <c r="O126" s="62">
        <v>2024</v>
      </c>
      <c r="P126" s="62"/>
      <c r="Q126" s="62"/>
      <c r="R126" s="62"/>
      <c r="S126" s="62"/>
      <c r="T126" s="62"/>
      <c r="U126" s="62"/>
      <c r="V126" s="62"/>
      <c r="W126" s="62" t="s">
        <v>76</v>
      </c>
      <c r="X126" s="62"/>
      <c r="Y126" s="62" t="s">
        <v>467</v>
      </c>
      <c r="Z126" s="74" t="s">
        <v>64</v>
      </c>
    </row>
    <row r="127" spans="1:26" s="137" customFormat="1" ht="89.25">
      <c r="A127" s="126">
        <v>123</v>
      </c>
      <c r="B127" s="65" t="s">
        <v>362</v>
      </c>
      <c r="C127" s="65" t="s">
        <v>132</v>
      </c>
      <c r="D127" s="65">
        <v>70877807</v>
      </c>
      <c r="E127" s="65" t="s">
        <v>363</v>
      </c>
      <c r="F127" s="65" t="s">
        <v>364</v>
      </c>
      <c r="G127" s="65" t="s">
        <v>365</v>
      </c>
      <c r="H127" s="65" t="s">
        <v>10</v>
      </c>
      <c r="I127" s="65" t="s">
        <v>61</v>
      </c>
      <c r="J127" s="65" t="s">
        <v>61</v>
      </c>
      <c r="K127" s="65" t="s">
        <v>366</v>
      </c>
      <c r="L127" s="66">
        <v>1000000</v>
      </c>
      <c r="M127" s="66">
        <f t="shared" si="5"/>
        <v>700000</v>
      </c>
      <c r="N127" s="65">
        <v>2022</v>
      </c>
      <c r="O127" s="65">
        <v>2023</v>
      </c>
      <c r="P127" s="65"/>
      <c r="Q127" s="65" t="s">
        <v>76</v>
      </c>
      <c r="R127" s="65"/>
      <c r="S127" s="65" t="s">
        <v>76</v>
      </c>
      <c r="T127" s="65"/>
      <c r="U127" s="65"/>
      <c r="V127" s="65"/>
      <c r="W127" s="65"/>
      <c r="X127" s="65"/>
      <c r="Y127" s="65" t="s">
        <v>467</v>
      </c>
      <c r="Z127" s="106" t="s">
        <v>64</v>
      </c>
    </row>
    <row r="128" spans="1:26" s="137" customFormat="1" ht="89.25">
      <c r="A128" s="126">
        <v>124</v>
      </c>
      <c r="B128" s="62" t="s">
        <v>362</v>
      </c>
      <c r="C128" s="62" t="s">
        <v>132</v>
      </c>
      <c r="D128" s="62">
        <v>70877807</v>
      </c>
      <c r="E128" s="62" t="s">
        <v>363</v>
      </c>
      <c r="F128" s="62" t="s">
        <v>364</v>
      </c>
      <c r="G128" s="62" t="s">
        <v>367</v>
      </c>
      <c r="H128" s="62" t="s">
        <v>10</v>
      </c>
      <c r="I128" s="62" t="s">
        <v>61</v>
      </c>
      <c r="J128" s="62" t="s">
        <v>61</v>
      </c>
      <c r="K128" s="62" t="s">
        <v>368</v>
      </c>
      <c r="L128" s="63">
        <v>500000</v>
      </c>
      <c r="M128" s="63">
        <f t="shared" si="5"/>
        <v>350000</v>
      </c>
      <c r="N128" s="62">
        <v>2023</v>
      </c>
      <c r="O128" s="62">
        <v>2024</v>
      </c>
      <c r="P128" s="62"/>
      <c r="Q128" s="62"/>
      <c r="R128" s="62" t="s">
        <v>76</v>
      </c>
      <c r="S128" s="62"/>
      <c r="T128" s="62"/>
      <c r="U128" s="62"/>
      <c r="V128" s="62"/>
      <c r="W128" s="62"/>
      <c r="X128" s="62"/>
      <c r="Y128" s="62" t="s">
        <v>467</v>
      </c>
      <c r="Z128" s="74" t="s">
        <v>64</v>
      </c>
    </row>
    <row r="129" spans="1:26" s="137" customFormat="1" ht="89.25">
      <c r="A129" s="126">
        <v>125</v>
      </c>
      <c r="B129" s="62" t="s">
        <v>362</v>
      </c>
      <c r="C129" s="62" t="s">
        <v>132</v>
      </c>
      <c r="D129" s="62">
        <v>70877807</v>
      </c>
      <c r="E129" s="62" t="s">
        <v>363</v>
      </c>
      <c r="F129" s="62" t="s">
        <v>364</v>
      </c>
      <c r="G129" s="62" t="s">
        <v>369</v>
      </c>
      <c r="H129" s="62" t="s">
        <v>10</v>
      </c>
      <c r="I129" s="62" t="s">
        <v>61</v>
      </c>
      <c r="J129" s="62" t="s">
        <v>61</v>
      </c>
      <c r="K129" s="62" t="s">
        <v>370</v>
      </c>
      <c r="L129" s="63">
        <v>2500000</v>
      </c>
      <c r="M129" s="63">
        <f t="shared" si="5"/>
        <v>1750000</v>
      </c>
      <c r="N129" s="62">
        <v>2023</v>
      </c>
      <c r="O129" s="62">
        <v>2024</v>
      </c>
      <c r="P129" s="62" t="s">
        <v>76</v>
      </c>
      <c r="Q129" s="62" t="s">
        <v>76</v>
      </c>
      <c r="R129" s="62"/>
      <c r="S129" s="62" t="s">
        <v>76</v>
      </c>
      <c r="T129" s="62"/>
      <c r="U129" s="62"/>
      <c r="V129" s="62"/>
      <c r="W129" s="62"/>
      <c r="X129" s="62"/>
      <c r="Y129" s="62" t="s">
        <v>467</v>
      </c>
      <c r="Z129" s="74" t="s">
        <v>64</v>
      </c>
    </row>
    <row r="130" spans="1:26" s="137" customFormat="1" ht="127.5">
      <c r="A130" s="126">
        <v>126</v>
      </c>
      <c r="B130" s="62" t="s">
        <v>371</v>
      </c>
      <c r="C130" s="62" t="s">
        <v>371</v>
      </c>
      <c r="D130" s="62">
        <v>28090080</v>
      </c>
      <c r="E130" s="62">
        <v>181006928</v>
      </c>
      <c r="F130" s="62">
        <v>691000484</v>
      </c>
      <c r="G130" s="62" t="s">
        <v>477</v>
      </c>
      <c r="H130" s="62" t="s">
        <v>10</v>
      </c>
      <c r="I130" s="62" t="s">
        <v>61</v>
      </c>
      <c r="J130" s="62" t="s">
        <v>61</v>
      </c>
      <c r="K130" s="62" t="s">
        <v>372</v>
      </c>
      <c r="L130" s="63">
        <v>4300000</v>
      </c>
      <c r="M130" s="63">
        <f t="shared" si="5"/>
        <v>3010000</v>
      </c>
      <c r="N130" s="62">
        <v>2023</v>
      </c>
      <c r="O130" s="62" t="s">
        <v>373</v>
      </c>
      <c r="P130" s="62"/>
      <c r="Q130" s="62"/>
      <c r="R130" s="62"/>
      <c r="S130" s="62"/>
      <c r="T130" s="62"/>
      <c r="U130" s="62"/>
      <c r="V130" s="62" t="s">
        <v>76</v>
      </c>
      <c r="W130" s="62" t="s">
        <v>76</v>
      </c>
      <c r="X130" s="62"/>
      <c r="Y130" s="62" t="s">
        <v>374</v>
      </c>
      <c r="Z130" s="62" t="s">
        <v>64</v>
      </c>
    </row>
    <row r="131" spans="1:26" s="137" customFormat="1" ht="127.5">
      <c r="A131" s="126">
        <v>127</v>
      </c>
      <c r="B131" s="62" t="s">
        <v>371</v>
      </c>
      <c r="C131" s="62" t="s">
        <v>371</v>
      </c>
      <c r="D131" s="62">
        <v>28090080</v>
      </c>
      <c r="E131" s="62">
        <v>181006928</v>
      </c>
      <c r="F131" s="62">
        <v>691000484</v>
      </c>
      <c r="G131" s="62" t="s">
        <v>375</v>
      </c>
      <c r="H131" s="62" t="s">
        <v>10</v>
      </c>
      <c r="I131" s="62" t="s">
        <v>61</v>
      </c>
      <c r="J131" s="62" t="s">
        <v>61</v>
      </c>
      <c r="K131" s="62" t="s">
        <v>376</v>
      </c>
      <c r="L131" s="63">
        <v>150000</v>
      </c>
      <c r="M131" s="63">
        <f t="shared" si="5"/>
        <v>105000</v>
      </c>
      <c r="N131" s="62">
        <v>2023</v>
      </c>
      <c r="O131" s="62" t="s">
        <v>373</v>
      </c>
      <c r="P131" s="62"/>
      <c r="Q131" s="62" t="s">
        <v>76</v>
      </c>
      <c r="R131" s="62" t="s">
        <v>76</v>
      </c>
      <c r="S131" s="62" t="s">
        <v>76</v>
      </c>
      <c r="T131" s="62"/>
      <c r="U131" s="62"/>
      <c r="V131" s="62"/>
      <c r="W131" s="62"/>
      <c r="X131" s="62"/>
      <c r="Y131" s="62" t="s">
        <v>374</v>
      </c>
      <c r="Z131" s="62" t="s">
        <v>64</v>
      </c>
    </row>
    <row r="132" spans="1:26" s="137" customFormat="1" ht="127.5">
      <c r="A132" s="126">
        <v>128</v>
      </c>
      <c r="B132" s="62" t="s">
        <v>371</v>
      </c>
      <c r="C132" s="62" t="s">
        <v>371</v>
      </c>
      <c r="D132" s="62">
        <v>28090080</v>
      </c>
      <c r="E132" s="62">
        <v>181006928</v>
      </c>
      <c r="F132" s="62">
        <v>691000484</v>
      </c>
      <c r="G132" s="62" t="s">
        <v>377</v>
      </c>
      <c r="H132" s="62" t="s">
        <v>10</v>
      </c>
      <c r="I132" s="62" t="s">
        <v>61</v>
      </c>
      <c r="J132" s="62" t="s">
        <v>61</v>
      </c>
      <c r="K132" s="62" t="s">
        <v>478</v>
      </c>
      <c r="L132" s="63">
        <v>3000000</v>
      </c>
      <c r="M132" s="63">
        <f t="shared" si="5"/>
        <v>2100000</v>
      </c>
      <c r="N132" s="62">
        <v>2023</v>
      </c>
      <c r="O132" s="62" t="s">
        <v>373</v>
      </c>
      <c r="P132" s="62"/>
      <c r="Q132" s="62"/>
      <c r="R132" s="62"/>
      <c r="S132" s="62"/>
      <c r="T132" s="62"/>
      <c r="U132" s="62"/>
      <c r="V132" s="62" t="s">
        <v>76</v>
      </c>
      <c r="W132" s="62" t="s">
        <v>76</v>
      </c>
      <c r="X132" s="62"/>
      <c r="Y132" s="62" t="s">
        <v>374</v>
      </c>
      <c r="Z132" s="62" t="s">
        <v>64</v>
      </c>
    </row>
    <row r="133" spans="1:26" s="137" customFormat="1" ht="127.5">
      <c r="A133" s="126">
        <v>129</v>
      </c>
      <c r="B133" s="62" t="s">
        <v>371</v>
      </c>
      <c r="C133" s="62" t="s">
        <v>371</v>
      </c>
      <c r="D133" s="62">
        <v>28090080</v>
      </c>
      <c r="E133" s="62">
        <v>181006928</v>
      </c>
      <c r="F133" s="62">
        <v>691000484</v>
      </c>
      <c r="G133" s="62" t="s">
        <v>479</v>
      </c>
      <c r="H133" s="62" t="s">
        <v>10</v>
      </c>
      <c r="I133" s="62" t="s">
        <v>61</v>
      </c>
      <c r="J133" s="62" t="s">
        <v>61</v>
      </c>
      <c r="K133" s="62" t="s">
        <v>480</v>
      </c>
      <c r="L133" s="63">
        <v>500000</v>
      </c>
      <c r="M133" s="63">
        <f t="shared" si="5"/>
        <v>350000</v>
      </c>
      <c r="N133" s="62">
        <v>2023</v>
      </c>
      <c r="O133" s="62" t="s">
        <v>373</v>
      </c>
      <c r="P133" s="62" t="s">
        <v>76</v>
      </c>
      <c r="Q133" s="62" t="s">
        <v>76</v>
      </c>
      <c r="R133" s="62" t="s">
        <v>76</v>
      </c>
      <c r="S133" s="62" t="s">
        <v>76</v>
      </c>
      <c r="T133" s="62"/>
      <c r="U133" s="62"/>
      <c r="V133" s="62"/>
      <c r="W133" s="62"/>
      <c r="X133" s="62"/>
      <c r="Y133" s="62" t="s">
        <v>374</v>
      </c>
      <c r="Z133" s="62" t="s">
        <v>64</v>
      </c>
    </row>
    <row r="134" spans="1:26" s="137" customFormat="1" ht="127.5">
      <c r="A134" s="126">
        <v>130</v>
      </c>
      <c r="B134" s="65" t="s">
        <v>371</v>
      </c>
      <c r="C134" s="65" t="s">
        <v>371</v>
      </c>
      <c r="D134" s="65">
        <v>28090080</v>
      </c>
      <c r="E134" s="65">
        <v>181006928</v>
      </c>
      <c r="F134" s="65">
        <v>691000484</v>
      </c>
      <c r="G134" s="65" t="s">
        <v>378</v>
      </c>
      <c r="H134" s="65" t="s">
        <v>10</v>
      </c>
      <c r="I134" s="65" t="s">
        <v>61</v>
      </c>
      <c r="J134" s="65" t="s">
        <v>61</v>
      </c>
      <c r="K134" s="65" t="s">
        <v>481</v>
      </c>
      <c r="L134" s="66">
        <v>1000000</v>
      </c>
      <c r="M134" s="66">
        <f t="shared" si="5"/>
        <v>700000</v>
      </c>
      <c r="N134" s="65">
        <v>2023</v>
      </c>
      <c r="O134" s="65" t="s">
        <v>373</v>
      </c>
      <c r="P134" s="65"/>
      <c r="Q134" s="65"/>
      <c r="R134" s="65"/>
      <c r="S134" s="65"/>
      <c r="T134" s="65"/>
      <c r="U134" s="65"/>
      <c r="V134" s="65"/>
      <c r="W134" s="65" t="s">
        <v>63</v>
      </c>
      <c r="X134" s="65"/>
      <c r="Y134" s="65" t="s">
        <v>374</v>
      </c>
      <c r="Z134" s="65" t="s">
        <v>64</v>
      </c>
    </row>
    <row r="135" spans="1:26" s="137" customFormat="1" ht="127.5">
      <c r="A135" s="126">
        <v>131</v>
      </c>
      <c r="B135" s="62" t="s">
        <v>371</v>
      </c>
      <c r="C135" s="62" t="s">
        <v>371</v>
      </c>
      <c r="D135" s="62">
        <v>28090080</v>
      </c>
      <c r="E135" s="62">
        <v>181006928</v>
      </c>
      <c r="F135" s="62">
        <v>691000484</v>
      </c>
      <c r="G135" s="62" t="s">
        <v>482</v>
      </c>
      <c r="H135" s="62" t="s">
        <v>10</v>
      </c>
      <c r="I135" s="62" t="s">
        <v>61</v>
      </c>
      <c r="J135" s="62" t="s">
        <v>61</v>
      </c>
      <c r="K135" s="62" t="s">
        <v>483</v>
      </c>
      <c r="L135" s="63">
        <v>4000000</v>
      </c>
      <c r="M135" s="63">
        <f t="shared" si="5"/>
        <v>2800000</v>
      </c>
      <c r="N135" s="62">
        <v>2023</v>
      </c>
      <c r="O135" s="62" t="s">
        <v>373</v>
      </c>
      <c r="P135" s="62" t="s">
        <v>63</v>
      </c>
      <c r="Q135" s="62" t="s">
        <v>63</v>
      </c>
      <c r="R135" s="62" t="s">
        <v>63</v>
      </c>
      <c r="S135" s="62" t="s">
        <v>63</v>
      </c>
      <c r="T135" s="62"/>
      <c r="U135" s="62"/>
      <c r="V135" s="62"/>
      <c r="W135" s="62"/>
      <c r="X135" s="62"/>
      <c r="Y135" s="62" t="s">
        <v>374</v>
      </c>
      <c r="Z135" s="62" t="s">
        <v>64</v>
      </c>
    </row>
    <row r="136" spans="1:26" s="137" customFormat="1" ht="127.5">
      <c r="A136" s="126">
        <v>132</v>
      </c>
      <c r="B136" s="65" t="s">
        <v>371</v>
      </c>
      <c r="C136" s="65" t="s">
        <v>371</v>
      </c>
      <c r="D136" s="65">
        <v>28090080</v>
      </c>
      <c r="E136" s="65">
        <v>181006928</v>
      </c>
      <c r="F136" s="65">
        <v>691000484</v>
      </c>
      <c r="G136" s="65" t="s">
        <v>484</v>
      </c>
      <c r="H136" s="65" t="s">
        <v>10</v>
      </c>
      <c r="I136" s="65" t="s">
        <v>61</v>
      </c>
      <c r="J136" s="65" t="s">
        <v>61</v>
      </c>
      <c r="K136" s="65" t="s">
        <v>485</v>
      </c>
      <c r="L136" s="66">
        <v>2000000</v>
      </c>
      <c r="M136" s="66">
        <f t="shared" si="5"/>
        <v>1400000</v>
      </c>
      <c r="N136" s="65">
        <v>2023</v>
      </c>
      <c r="O136" s="65" t="s">
        <v>373</v>
      </c>
      <c r="P136" s="65"/>
      <c r="Q136" s="65"/>
      <c r="R136" s="65"/>
      <c r="S136" s="65"/>
      <c r="T136" s="65"/>
      <c r="U136" s="65"/>
      <c r="V136" s="65" t="s">
        <v>76</v>
      </c>
      <c r="W136" s="65" t="s">
        <v>76</v>
      </c>
      <c r="X136" s="65"/>
      <c r="Y136" s="65" t="s">
        <v>374</v>
      </c>
      <c r="Z136" s="65" t="s">
        <v>64</v>
      </c>
    </row>
    <row r="137" spans="1:26" s="137" customFormat="1" ht="127.5">
      <c r="A137" s="126">
        <v>133</v>
      </c>
      <c r="B137" s="62" t="s">
        <v>371</v>
      </c>
      <c r="C137" s="62" t="s">
        <v>371</v>
      </c>
      <c r="D137" s="62">
        <v>28090080</v>
      </c>
      <c r="E137" s="62">
        <v>181006928</v>
      </c>
      <c r="F137" s="62">
        <v>691000484</v>
      </c>
      <c r="G137" s="62" t="s">
        <v>486</v>
      </c>
      <c r="H137" s="62" t="s">
        <v>10</v>
      </c>
      <c r="I137" s="62" t="s">
        <v>61</v>
      </c>
      <c r="J137" s="62" t="s">
        <v>61</v>
      </c>
      <c r="K137" s="62" t="s">
        <v>379</v>
      </c>
      <c r="L137" s="63">
        <v>200000</v>
      </c>
      <c r="M137" s="63">
        <f t="shared" si="5"/>
        <v>140000</v>
      </c>
      <c r="N137" s="62">
        <v>2023</v>
      </c>
      <c r="O137" s="62" t="s">
        <v>373</v>
      </c>
      <c r="P137" s="62"/>
      <c r="Q137" s="62"/>
      <c r="R137" s="62"/>
      <c r="S137" s="62"/>
      <c r="T137" s="62"/>
      <c r="U137" s="62"/>
      <c r="V137" s="62"/>
      <c r="W137" s="62"/>
      <c r="X137" s="62" t="s">
        <v>76</v>
      </c>
      <c r="Y137" s="62" t="s">
        <v>374</v>
      </c>
      <c r="Z137" s="62" t="s">
        <v>64</v>
      </c>
    </row>
    <row r="138" spans="1:26" s="137" customFormat="1" ht="127.5">
      <c r="A138" s="126">
        <v>134</v>
      </c>
      <c r="B138" s="62" t="s">
        <v>380</v>
      </c>
      <c r="C138" s="62" t="s">
        <v>132</v>
      </c>
      <c r="D138" s="62">
        <v>582859</v>
      </c>
      <c r="E138" s="62" t="s">
        <v>381</v>
      </c>
      <c r="F138" s="62" t="s">
        <v>382</v>
      </c>
      <c r="G138" s="62" t="s">
        <v>383</v>
      </c>
      <c r="H138" s="62" t="s">
        <v>10</v>
      </c>
      <c r="I138" s="62" t="s">
        <v>61</v>
      </c>
      <c r="J138" s="62" t="s">
        <v>61</v>
      </c>
      <c r="K138" s="62" t="s">
        <v>384</v>
      </c>
      <c r="L138" s="75">
        <v>10000000</v>
      </c>
      <c r="M138" s="75">
        <f t="shared" si="5"/>
        <v>7000000</v>
      </c>
      <c r="N138" s="76">
        <v>2022</v>
      </c>
      <c r="O138" s="76">
        <v>2024</v>
      </c>
      <c r="P138" s="62" t="s">
        <v>76</v>
      </c>
      <c r="Q138" s="62" t="s">
        <v>76</v>
      </c>
      <c r="R138" s="62" t="s">
        <v>76</v>
      </c>
      <c r="S138" s="62" t="s">
        <v>76</v>
      </c>
      <c r="T138" s="62"/>
      <c r="U138" s="62"/>
      <c r="V138" s="62"/>
      <c r="W138" s="62"/>
      <c r="X138" s="62"/>
      <c r="Y138" s="62" t="s">
        <v>385</v>
      </c>
      <c r="Z138" s="62"/>
    </row>
    <row r="139" spans="1:26" s="137" customFormat="1" ht="89.25">
      <c r="A139" s="126">
        <v>135</v>
      </c>
      <c r="B139" s="62" t="s">
        <v>454</v>
      </c>
      <c r="C139" s="62" t="s">
        <v>132</v>
      </c>
      <c r="D139" s="62">
        <v>75001187</v>
      </c>
      <c r="E139" s="62" t="s">
        <v>386</v>
      </c>
      <c r="F139" s="62" t="s">
        <v>139</v>
      </c>
      <c r="G139" s="62" t="s">
        <v>387</v>
      </c>
      <c r="H139" s="62" t="s">
        <v>10</v>
      </c>
      <c r="I139" s="62" t="s">
        <v>61</v>
      </c>
      <c r="J139" s="62" t="s">
        <v>61</v>
      </c>
      <c r="K139" s="62" t="s">
        <v>388</v>
      </c>
      <c r="L139" s="63">
        <v>500000</v>
      </c>
      <c r="M139" s="63">
        <f t="shared" si="5"/>
        <v>350000</v>
      </c>
      <c r="N139" s="62">
        <v>2023</v>
      </c>
      <c r="O139" s="62">
        <v>2026</v>
      </c>
      <c r="P139" s="62" t="s">
        <v>76</v>
      </c>
      <c r="Q139" s="62" t="s">
        <v>76</v>
      </c>
      <c r="R139" s="62"/>
      <c r="S139" s="62" t="s">
        <v>76</v>
      </c>
      <c r="T139" s="62"/>
      <c r="U139" s="62"/>
      <c r="V139" s="62"/>
      <c r="W139" s="62"/>
      <c r="X139" s="62" t="s">
        <v>76</v>
      </c>
      <c r="Y139" s="62" t="s">
        <v>467</v>
      </c>
      <c r="Z139" s="74" t="s">
        <v>64</v>
      </c>
    </row>
    <row r="140" spans="1:26" s="137" customFormat="1" ht="89.25">
      <c r="A140" s="126">
        <v>136</v>
      </c>
      <c r="B140" s="62" t="s">
        <v>137</v>
      </c>
      <c r="C140" s="62" t="s">
        <v>132</v>
      </c>
      <c r="D140" s="62">
        <v>75001187</v>
      </c>
      <c r="E140" s="62" t="s">
        <v>386</v>
      </c>
      <c r="F140" s="62" t="s">
        <v>139</v>
      </c>
      <c r="G140" s="62" t="s">
        <v>389</v>
      </c>
      <c r="H140" s="62" t="s">
        <v>10</v>
      </c>
      <c r="I140" s="62" t="s">
        <v>61</v>
      </c>
      <c r="J140" s="62" t="s">
        <v>61</v>
      </c>
      <c r="K140" s="62" t="s">
        <v>390</v>
      </c>
      <c r="L140" s="63">
        <v>750000</v>
      </c>
      <c r="M140" s="63">
        <f t="shared" si="5"/>
        <v>525000</v>
      </c>
      <c r="N140" s="62">
        <v>2023</v>
      </c>
      <c r="O140" s="62">
        <v>2026</v>
      </c>
      <c r="P140" s="62" t="s">
        <v>76</v>
      </c>
      <c r="Q140" s="62" t="s">
        <v>76</v>
      </c>
      <c r="R140" s="62"/>
      <c r="S140" s="62" t="s">
        <v>76</v>
      </c>
      <c r="T140" s="62"/>
      <c r="U140" s="62"/>
      <c r="V140" s="62"/>
      <c r="W140" s="62"/>
      <c r="X140" s="62" t="s">
        <v>76</v>
      </c>
      <c r="Y140" s="62" t="s">
        <v>467</v>
      </c>
      <c r="Z140" s="74" t="s">
        <v>64</v>
      </c>
    </row>
    <row r="141" spans="1:26" s="137" customFormat="1" ht="102">
      <c r="A141" s="126">
        <v>137</v>
      </c>
      <c r="B141" s="62" t="s">
        <v>391</v>
      </c>
      <c r="C141" s="62" t="s">
        <v>132</v>
      </c>
      <c r="D141" s="62">
        <v>582590</v>
      </c>
      <c r="E141" s="62" t="s">
        <v>392</v>
      </c>
      <c r="F141" s="62" t="s">
        <v>393</v>
      </c>
      <c r="G141" s="62" t="s">
        <v>394</v>
      </c>
      <c r="H141" s="62" t="s">
        <v>10</v>
      </c>
      <c r="I141" s="62" t="s">
        <v>61</v>
      </c>
      <c r="J141" s="62" t="s">
        <v>61</v>
      </c>
      <c r="K141" s="62" t="s">
        <v>395</v>
      </c>
      <c r="L141" s="63">
        <v>1000000</v>
      </c>
      <c r="M141" s="63">
        <f t="shared" si="5"/>
        <v>700000</v>
      </c>
      <c r="N141" s="62">
        <v>2022</v>
      </c>
      <c r="O141" s="62">
        <v>2023</v>
      </c>
      <c r="P141" s="62" t="s">
        <v>76</v>
      </c>
      <c r="Q141" s="62" t="s">
        <v>76</v>
      </c>
      <c r="R141" s="62"/>
      <c r="S141" s="62"/>
      <c r="T141" s="62"/>
      <c r="U141" s="62"/>
      <c r="V141" s="62"/>
      <c r="W141" s="62" t="s">
        <v>76</v>
      </c>
      <c r="X141" s="62" t="s">
        <v>76</v>
      </c>
      <c r="Y141" s="62" t="s">
        <v>467</v>
      </c>
      <c r="Z141" s="74" t="s">
        <v>64</v>
      </c>
    </row>
    <row r="142" spans="1:26" s="137" customFormat="1" ht="102">
      <c r="A142" s="126">
        <v>138</v>
      </c>
      <c r="B142" s="62" t="s">
        <v>391</v>
      </c>
      <c r="C142" s="62" t="s">
        <v>132</v>
      </c>
      <c r="D142" s="62">
        <v>582590</v>
      </c>
      <c r="E142" s="62" t="s">
        <v>392</v>
      </c>
      <c r="F142" s="62" t="s">
        <v>393</v>
      </c>
      <c r="G142" s="62" t="s">
        <v>396</v>
      </c>
      <c r="H142" s="62" t="s">
        <v>10</v>
      </c>
      <c r="I142" s="62" t="s">
        <v>61</v>
      </c>
      <c r="J142" s="62" t="s">
        <v>61</v>
      </c>
      <c r="K142" s="62" t="s">
        <v>397</v>
      </c>
      <c r="L142" s="63">
        <v>1300000</v>
      </c>
      <c r="M142" s="63">
        <f t="shared" si="5"/>
        <v>910000</v>
      </c>
      <c r="N142" s="62">
        <v>2023</v>
      </c>
      <c r="O142" s="62">
        <v>2024</v>
      </c>
      <c r="P142" s="62" t="s">
        <v>76</v>
      </c>
      <c r="Q142" s="62" t="s">
        <v>76</v>
      </c>
      <c r="R142" s="62"/>
      <c r="S142" s="62" t="s">
        <v>76</v>
      </c>
      <c r="T142" s="62"/>
      <c r="U142" s="62"/>
      <c r="V142" s="62"/>
      <c r="W142" s="62"/>
      <c r="X142" s="62" t="s">
        <v>76</v>
      </c>
      <c r="Y142" s="62" t="s">
        <v>467</v>
      </c>
      <c r="Z142" s="74" t="s">
        <v>64</v>
      </c>
    </row>
    <row r="143" spans="1:26" s="137" customFormat="1" ht="102">
      <c r="A143" s="126">
        <v>139</v>
      </c>
      <c r="B143" s="62" t="s">
        <v>391</v>
      </c>
      <c r="C143" s="62" t="s">
        <v>132</v>
      </c>
      <c r="D143" s="62">
        <v>582590</v>
      </c>
      <c r="E143" s="62" t="s">
        <v>392</v>
      </c>
      <c r="F143" s="62" t="s">
        <v>393</v>
      </c>
      <c r="G143" s="62" t="s">
        <v>398</v>
      </c>
      <c r="H143" s="62" t="s">
        <v>10</v>
      </c>
      <c r="I143" s="62" t="s">
        <v>61</v>
      </c>
      <c r="J143" s="62" t="s">
        <v>61</v>
      </c>
      <c r="K143" s="62" t="s">
        <v>399</v>
      </c>
      <c r="L143" s="63">
        <v>5000000</v>
      </c>
      <c r="M143" s="63">
        <f t="shared" si="5"/>
        <v>3500000</v>
      </c>
      <c r="N143" s="62">
        <v>2023</v>
      </c>
      <c r="O143" s="62">
        <v>2024</v>
      </c>
      <c r="P143" s="62"/>
      <c r="Q143" s="62" t="s">
        <v>460</v>
      </c>
      <c r="R143" s="62"/>
      <c r="S143" s="62"/>
      <c r="T143" s="62"/>
      <c r="U143" s="62"/>
      <c r="V143" s="62" t="s">
        <v>76</v>
      </c>
      <c r="W143" s="62" t="s">
        <v>76</v>
      </c>
      <c r="X143" s="62" t="s">
        <v>76</v>
      </c>
      <c r="Y143" s="62" t="s">
        <v>467</v>
      </c>
      <c r="Z143" s="74" t="s">
        <v>64</v>
      </c>
    </row>
    <row r="144" spans="1:26" s="137" customFormat="1" ht="89.25">
      <c r="A144" s="126">
        <v>140</v>
      </c>
      <c r="B144" s="77" t="s">
        <v>400</v>
      </c>
      <c r="C144" s="77" t="s">
        <v>447</v>
      </c>
      <c r="D144" s="77">
        <v>2516018</v>
      </c>
      <c r="E144" s="77">
        <v>181067978</v>
      </c>
      <c r="F144" s="77">
        <v>600008835</v>
      </c>
      <c r="G144" s="77" t="s">
        <v>444</v>
      </c>
      <c r="H144" s="77" t="s">
        <v>10</v>
      </c>
      <c r="I144" s="77" t="s">
        <v>61</v>
      </c>
      <c r="J144" s="77" t="s">
        <v>61</v>
      </c>
      <c r="K144" s="77" t="s">
        <v>522</v>
      </c>
      <c r="L144" s="78">
        <v>25500000</v>
      </c>
      <c r="M144" s="78">
        <f t="shared" si="5"/>
        <v>17850000</v>
      </c>
      <c r="N144" s="79" t="s">
        <v>445</v>
      </c>
      <c r="O144" s="79" t="s">
        <v>446</v>
      </c>
      <c r="P144" s="77" t="s">
        <v>76</v>
      </c>
      <c r="Q144" s="77" t="s">
        <v>76</v>
      </c>
      <c r="R144" s="77" t="s">
        <v>76</v>
      </c>
      <c r="S144" s="77" t="s">
        <v>76</v>
      </c>
      <c r="T144" s="77"/>
      <c r="U144" s="77" t="s">
        <v>76</v>
      </c>
      <c r="V144" s="77" t="s">
        <v>76</v>
      </c>
      <c r="W144" s="77" t="s">
        <v>76</v>
      </c>
      <c r="X144" s="77" t="s">
        <v>76</v>
      </c>
      <c r="Y144" s="77" t="s">
        <v>135</v>
      </c>
      <c r="Z144" s="77" t="s">
        <v>64</v>
      </c>
    </row>
    <row r="145" spans="1:26" s="137" customFormat="1" ht="63.75">
      <c r="A145" s="169">
        <v>141</v>
      </c>
      <c r="B145" s="159" t="s">
        <v>614</v>
      </c>
      <c r="C145" s="159" t="s">
        <v>615</v>
      </c>
      <c r="D145" s="159">
        <v>582671</v>
      </c>
      <c r="E145" s="159">
        <v>181067978</v>
      </c>
      <c r="F145" s="159">
        <v>600064557</v>
      </c>
      <c r="G145" s="159" t="s">
        <v>616</v>
      </c>
      <c r="H145" s="159" t="s">
        <v>10</v>
      </c>
      <c r="I145" s="159" t="s">
        <v>61</v>
      </c>
      <c r="J145" s="159" t="s">
        <v>61</v>
      </c>
      <c r="K145" s="159" t="s">
        <v>617</v>
      </c>
      <c r="L145" s="160">
        <v>500000</v>
      </c>
      <c r="M145" s="160">
        <f t="shared" si="5"/>
        <v>350000</v>
      </c>
      <c r="N145" s="167" t="s">
        <v>507</v>
      </c>
      <c r="O145" s="167" t="s">
        <v>507</v>
      </c>
      <c r="P145" s="77"/>
      <c r="Q145" s="77"/>
      <c r="R145" s="77"/>
      <c r="S145" s="77"/>
      <c r="T145" s="77"/>
      <c r="U145" s="77"/>
      <c r="V145" s="77"/>
      <c r="W145" s="77"/>
      <c r="X145" s="77"/>
      <c r="Y145" s="168" t="s">
        <v>467</v>
      </c>
      <c r="Z145" s="159" t="s">
        <v>64</v>
      </c>
    </row>
    <row r="146" spans="1:26" s="137" customFormat="1" ht="63.75">
      <c r="A146" s="169">
        <v>142</v>
      </c>
      <c r="B146" s="159" t="s">
        <v>614</v>
      </c>
      <c r="C146" s="159" t="s">
        <v>615</v>
      </c>
      <c r="D146" s="159">
        <v>582671</v>
      </c>
      <c r="E146" s="159">
        <v>181067978</v>
      </c>
      <c r="F146" s="159">
        <v>600064557</v>
      </c>
      <c r="G146" s="168" t="s">
        <v>618</v>
      </c>
      <c r="H146" s="159" t="s">
        <v>10</v>
      </c>
      <c r="I146" s="159" t="s">
        <v>61</v>
      </c>
      <c r="J146" s="159" t="s">
        <v>61</v>
      </c>
      <c r="K146" s="159" t="s">
        <v>619</v>
      </c>
      <c r="L146" s="160">
        <v>3000000</v>
      </c>
      <c r="M146" s="160">
        <f t="shared" si="5"/>
        <v>2100000</v>
      </c>
      <c r="N146" s="167" t="s">
        <v>507</v>
      </c>
      <c r="O146" s="167" t="s">
        <v>507</v>
      </c>
      <c r="P146" s="77"/>
      <c r="Q146" s="77"/>
      <c r="R146" s="77"/>
      <c r="S146" s="77"/>
      <c r="T146" s="77"/>
      <c r="U146" s="77"/>
      <c r="V146" s="77"/>
      <c r="W146" s="77"/>
      <c r="X146" s="77"/>
      <c r="Y146" s="168" t="s">
        <v>467</v>
      </c>
      <c r="Z146" s="159" t="s">
        <v>64</v>
      </c>
    </row>
    <row r="147" spans="1:26" s="137" customFormat="1" ht="63.75">
      <c r="A147" s="169">
        <v>143</v>
      </c>
      <c r="B147" s="159" t="s">
        <v>614</v>
      </c>
      <c r="C147" s="159" t="s">
        <v>615</v>
      </c>
      <c r="D147" s="159">
        <v>582671</v>
      </c>
      <c r="E147" s="159">
        <v>181067978</v>
      </c>
      <c r="F147" s="159">
        <v>600064557</v>
      </c>
      <c r="G147" s="168" t="s">
        <v>620</v>
      </c>
      <c r="H147" s="159" t="s">
        <v>10</v>
      </c>
      <c r="I147" s="159" t="s">
        <v>61</v>
      </c>
      <c r="J147" s="159" t="s">
        <v>61</v>
      </c>
      <c r="K147" s="159" t="s">
        <v>621</v>
      </c>
      <c r="L147" s="160">
        <v>1500000</v>
      </c>
      <c r="M147" s="160">
        <f t="shared" si="5"/>
        <v>1050000</v>
      </c>
      <c r="N147" s="167" t="s">
        <v>622</v>
      </c>
      <c r="O147" s="167" t="s">
        <v>622</v>
      </c>
      <c r="P147" s="77"/>
      <c r="Q147" s="77"/>
      <c r="R147" s="77"/>
      <c r="S147" s="77"/>
      <c r="T147" s="77"/>
      <c r="U147" s="77"/>
      <c r="V147" s="77"/>
      <c r="W147" s="77"/>
      <c r="X147" s="77"/>
      <c r="Y147" s="159" t="s">
        <v>277</v>
      </c>
      <c r="Z147" s="159" t="s">
        <v>64</v>
      </c>
    </row>
    <row r="148" spans="1:26" s="137" customFormat="1" ht="63.75">
      <c r="A148" s="169">
        <v>144</v>
      </c>
      <c r="B148" s="159" t="s">
        <v>614</v>
      </c>
      <c r="C148" s="159" t="s">
        <v>615</v>
      </c>
      <c r="D148" s="159">
        <v>582671</v>
      </c>
      <c r="E148" s="159">
        <v>181067978</v>
      </c>
      <c r="F148" s="159">
        <v>600064557</v>
      </c>
      <c r="G148" s="159" t="s">
        <v>623</v>
      </c>
      <c r="H148" s="159" t="s">
        <v>10</v>
      </c>
      <c r="I148" s="159" t="s">
        <v>61</v>
      </c>
      <c r="J148" s="159" t="s">
        <v>61</v>
      </c>
      <c r="K148" s="159" t="s">
        <v>624</v>
      </c>
      <c r="L148" s="160">
        <v>1000000</v>
      </c>
      <c r="M148" s="160">
        <f t="shared" si="5"/>
        <v>700000</v>
      </c>
      <c r="N148" s="167" t="s">
        <v>507</v>
      </c>
      <c r="O148" s="167" t="s">
        <v>507</v>
      </c>
      <c r="P148" s="77"/>
      <c r="Q148" s="77"/>
      <c r="R148" s="77"/>
      <c r="S148" s="77"/>
      <c r="T148" s="77"/>
      <c r="U148" s="77"/>
      <c r="V148" s="77"/>
      <c r="W148" s="77"/>
      <c r="X148" s="77"/>
      <c r="Y148" s="159" t="s">
        <v>467</v>
      </c>
      <c r="Z148" s="159" t="s">
        <v>64</v>
      </c>
    </row>
    <row r="149" spans="1:26" s="137" customFormat="1" ht="63.75">
      <c r="A149" s="169">
        <v>145</v>
      </c>
      <c r="B149" s="159" t="s">
        <v>614</v>
      </c>
      <c r="C149" s="159" t="s">
        <v>615</v>
      </c>
      <c r="D149" s="159">
        <v>582671</v>
      </c>
      <c r="E149" s="159">
        <v>181067978</v>
      </c>
      <c r="F149" s="159">
        <v>600064557</v>
      </c>
      <c r="G149" s="159" t="s">
        <v>625</v>
      </c>
      <c r="H149" s="159" t="s">
        <v>10</v>
      </c>
      <c r="I149" s="159" t="s">
        <v>61</v>
      </c>
      <c r="J149" s="159" t="s">
        <v>61</v>
      </c>
      <c r="K149" s="159" t="s">
        <v>626</v>
      </c>
      <c r="L149" s="160">
        <v>500000</v>
      </c>
      <c r="M149" s="160">
        <f t="shared" si="5"/>
        <v>350000</v>
      </c>
      <c r="N149" s="167" t="s">
        <v>627</v>
      </c>
      <c r="O149" s="167" t="s">
        <v>627</v>
      </c>
      <c r="P149" s="77"/>
      <c r="Q149" s="77"/>
      <c r="R149" s="77"/>
      <c r="S149" s="77"/>
      <c r="T149" s="77"/>
      <c r="U149" s="77"/>
      <c r="V149" s="77"/>
      <c r="W149" s="77"/>
      <c r="X149" s="77"/>
      <c r="Y149" s="159" t="s">
        <v>277</v>
      </c>
      <c r="Z149" s="159" t="s">
        <v>64</v>
      </c>
    </row>
    <row r="150" spans="1:26" s="137" customFormat="1" ht="63.75">
      <c r="A150" s="169">
        <v>146</v>
      </c>
      <c r="B150" s="159" t="s">
        <v>614</v>
      </c>
      <c r="C150" s="159" t="s">
        <v>615</v>
      </c>
      <c r="D150" s="159">
        <v>582671</v>
      </c>
      <c r="E150" s="159">
        <v>181067978</v>
      </c>
      <c r="F150" s="159">
        <v>600064557</v>
      </c>
      <c r="G150" s="159" t="s">
        <v>628</v>
      </c>
      <c r="H150" s="159" t="s">
        <v>10</v>
      </c>
      <c r="I150" s="159" t="s">
        <v>61</v>
      </c>
      <c r="J150" s="159" t="s">
        <v>61</v>
      </c>
      <c r="K150" s="159" t="s">
        <v>629</v>
      </c>
      <c r="L150" s="160">
        <v>1000000</v>
      </c>
      <c r="M150" s="160">
        <f t="shared" si="5"/>
        <v>700000</v>
      </c>
      <c r="N150" s="167" t="s">
        <v>627</v>
      </c>
      <c r="O150" s="167" t="s">
        <v>622</v>
      </c>
      <c r="P150" s="159"/>
      <c r="Q150" s="159"/>
      <c r="R150" s="159"/>
      <c r="S150" s="159"/>
      <c r="T150" s="159"/>
      <c r="U150" s="159"/>
      <c r="V150" s="159"/>
      <c r="W150" s="159"/>
      <c r="X150" s="159"/>
      <c r="Y150" s="159" t="s">
        <v>277</v>
      </c>
      <c r="Z150" s="159" t="s">
        <v>64</v>
      </c>
    </row>
    <row r="151" spans="1:26" s="137" customFormat="1" ht="63.75">
      <c r="A151" s="169">
        <v>147</v>
      </c>
      <c r="B151" s="159" t="s">
        <v>614</v>
      </c>
      <c r="C151" s="159" t="s">
        <v>615</v>
      </c>
      <c r="D151" s="159">
        <v>582671</v>
      </c>
      <c r="E151" s="159">
        <v>181067978</v>
      </c>
      <c r="F151" s="159">
        <v>600064557</v>
      </c>
      <c r="G151" s="159" t="s">
        <v>630</v>
      </c>
      <c r="H151" s="159" t="s">
        <v>10</v>
      </c>
      <c r="I151" s="159" t="s">
        <v>61</v>
      </c>
      <c r="J151" s="159" t="s">
        <v>61</v>
      </c>
      <c r="K151" s="159" t="s">
        <v>631</v>
      </c>
      <c r="L151" s="160">
        <v>2000000</v>
      </c>
      <c r="M151" s="160">
        <f t="shared" si="5"/>
        <v>1400000</v>
      </c>
      <c r="N151" s="167" t="s">
        <v>627</v>
      </c>
      <c r="O151" s="167" t="s">
        <v>622</v>
      </c>
      <c r="P151" s="159"/>
      <c r="Q151" s="159"/>
      <c r="R151" s="159"/>
      <c r="S151" s="159" t="s">
        <v>76</v>
      </c>
      <c r="T151" s="159"/>
      <c r="U151" s="159"/>
      <c r="V151" s="159"/>
      <c r="W151" s="159"/>
      <c r="X151" s="159"/>
      <c r="Y151" s="159" t="s">
        <v>135</v>
      </c>
      <c r="Z151" s="159" t="s">
        <v>64</v>
      </c>
    </row>
    <row r="152" spans="1:26" s="137" customFormat="1" ht="12.75"/>
    <row r="153" spans="1:26" s="137" customFormat="1" ht="12.75"/>
    <row r="154" spans="1:26" s="137" customFormat="1">
      <c r="A154" s="97" t="s">
        <v>632</v>
      </c>
      <c r="B154" s="97"/>
      <c r="C154" s="97"/>
      <c r="D154" s="97"/>
      <c r="E154" s="97"/>
      <c r="F154" s="97"/>
      <c r="G154" s="97"/>
      <c r="H154" s="97"/>
      <c r="I154" s="97"/>
      <c r="J154" s="97"/>
      <c r="K154" s="97"/>
      <c r="L154" s="98"/>
      <c r="M154" s="98"/>
      <c r="N154" s="97"/>
    </row>
    <row r="155" spans="1:26" s="137" customFormat="1">
      <c r="A155" s="25"/>
      <c r="B155" s="25"/>
      <c r="C155" s="25"/>
      <c r="D155" s="25"/>
      <c r="E155" s="25"/>
      <c r="F155" s="25"/>
      <c r="G155" s="25"/>
      <c r="H155" s="25"/>
      <c r="I155" s="25"/>
      <c r="J155" s="25"/>
      <c r="K155" s="25"/>
      <c r="L155" s="27"/>
      <c r="M155" s="27"/>
      <c r="N155" s="25"/>
    </row>
    <row r="156" spans="1:26" s="137" customFormat="1">
      <c r="A156" s="25"/>
      <c r="B156" s="25"/>
      <c r="C156" s="25"/>
      <c r="D156" s="25"/>
      <c r="E156" s="25"/>
      <c r="F156" s="25"/>
      <c r="G156" s="25"/>
      <c r="H156" s="25"/>
      <c r="I156" s="25"/>
      <c r="J156" s="25"/>
      <c r="K156" s="25"/>
      <c r="L156" s="27"/>
      <c r="M156" s="27"/>
      <c r="N156" s="25"/>
    </row>
    <row r="157" spans="1:26" s="137" customFormat="1" ht="12.75" hidden="1" customHeight="1">
      <c r="A157" s="25"/>
      <c r="B157" s="25"/>
      <c r="C157" s="25"/>
      <c r="D157" s="25"/>
      <c r="E157" s="25"/>
      <c r="F157" s="25"/>
      <c r="G157" s="25"/>
      <c r="H157" s="25"/>
      <c r="I157" s="25"/>
      <c r="J157" s="25"/>
      <c r="K157" s="25"/>
      <c r="L157" s="27"/>
      <c r="M157" s="27"/>
      <c r="N157" s="25"/>
      <c r="O157" s="83"/>
      <c r="P157" s="84"/>
      <c r="Q157" s="80"/>
      <c r="R157" s="80"/>
      <c r="S157" s="81"/>
      <c r="T157" s="82"/>
      <c r="U157" s="82"/>
      <c r="V157" s="82"/>
      <c r="W157" s="82"/>
      <c r="X157" s="82"/>
      <c r="Y157" s="85"/>
      <c r="Z157" s="86"/>
    </row>
    <row r="158" spans="1:26" s="137" customFormat="1" ht="12.75" hidden="1" customHeight="1">
      <c r="A158" s="25"/>
      <c r="B158" s="25"/>
      <c r="C158" s="25"/>
      <c r="D158" s="25"/>
      <c r="E158" s="25"/>
      <c r="F158" s="25"/>
      <c r="G158" s="25"/>
      <c r="H158" s="25"/>
      <c r="I158" s="25"/>
      <c r="J158" s="25"/>
      <c r="K158" s="25"/>
      <c r="L158" s="27"/>
      <c r="M158" s="27"/>
      <c r="N158" s="25"/>
      <c r="O158" s="83"/>
      <c r="P158" s="84"/>
      <c r="Q158" s="80"/>
      <c r="R158" s="80"/>
      <c r="S158" s="81"/>
      <c r="T158" s="82"/>
      <c r="U158" s="82"/>
      <c r="V158" s="82"/>
      <c r="W158" s="82"/>
      <c r="X158" s="82"/>
      <c r="Y158" s="85"/>
      <c r="Z158" s="86"/>
    </row>
    <row r="159" spans="1:26" s="137" customFormat="1" ht="12.75" hidden="1" customHeight="1">
      <c r="A159" s="25" t="s">
        <v>162</v>
      </c>
      <c r="B159" s="25"/>
      <c r="C159" s="25"/>
      <c r="D159" s="25"/>
      <c r="E159" s="25"/>
      <c r="F159" s="25"/>
      <c r="G159" s="25"/>
      <c r="H159" s="25"/>
      <c r="I159" s="25"/>
      <c r="J159" s="25"/>
      <c r="K159" s="25"/>
      <c r="L159" s="27"/>
      <c r="M159" s="27"/>
      <c r="N159" s="25"/>
      <c r="O159" s="83"/>
      <c r="P159" s="84"/>
      <c r="Q159" s="80"/>
      <c r="R159" s="80"/>
      <c r="S159" s="81"/>
      <c r="T159" s="82"/>
      <c r="U159" s="82"/>
      <c r="V159" s="82"/>
      <c r="W159" s="82"/>
      <c r="X159" s="82"/>
      <c r="Y159" s="85"/>
      <c r="Z159" s="86"/>
    </row>
    <row r="160" spans="1:26" s="137" customFormat="1" ht="12.75" hidden="1" customHeight="1">
      <c r="A160" s="147" t="s">
        <v>401</v>
      </c>
      <c r="B160" s="147"/>
      <c r="C160" s="147"/>
      <c r="D160" s="147"/>
      <c r="E160" s="147"/>
      <c r="F160" s="147"/>
      <c r="G160" s="147"/>
      <c r="H160" s="147"/>
      <c r="I160" s="25"/>
      <c r="J160" s="25"/>
      <c r="K160" s="25"/>
      <c r="L160" s="27"/>
      <c r="M160" s="27"/>
      <c r="N160" s="25"/>
      <c r="O160" s="83"/>
      <c r="P160" s="84"/>
      <c r="Q160" s="80"/>
      <c r="R160" s="80"/>
      <c r="S160" s="81"/>
      <c r="T160" s="82"/>
      <c r="U160" s="82"/>
      <c r="V160" s="82"/>
      <c r="W160" s="82"/>
      <c r="X160" s="82"/>
      <c r="Y160" s="85"/>
      <c r="Z160" s="86"/>
    </row>
    <row r="161" spans="1:26" s="137" customFormat="1" ht="12.75" hidden="1" customHeight="1">
      <c r="A161" s="25" t="s">
        <v>163</v>
      </c>
      <c r="B161" s="25"/>
      <c r="C161" s="25"/>
      <c r="D161" s="25"/>
      <c r="E161" s="25"/>
      <c r="F161" s="25"/>
      <c r="G161" s="25"/>
      <c r="H161" s="25"/>
      <c r="I161" s="25"/>
      <c r="J161" s="25"/>
      <c r="K161" s="25"/>
      <c r="L161" s="27"/>
      <c r="M161" s="27"/>
      <c r="N161" s="25"/>
      <c r="O161" s="83"/>
      <c r="P161" s="84"/>
      <c r="Q161" s="80"/>
      <c r="R161" s="80"/>
      <c r="S161" s="81"/>
      <c r="T161" s="82"/>
      <c r="U161" s="82"/>
      <c r="V161" s="82"/>
      <c r="W161" s="82"/>
      <c r="X161" s="82"/>
      <c r="Y161" s="85"/>
      <c r="Z161" s="86"/>
    </row>
    <row r="162" spans="1:26" s="137" customFormat="1" ht="12.75" hidden="1" customHeight="1">
      <c r="A162" s="25" t="s">
        <v>164</v>
      </c>
      <c r="B162" s="25"/>
      <c r="C162" s="25"/>
      <c r="D162" s="25"/>
      <c r="E162" s="25"/>
      <c r="F162" s="25"/>
      <c r="G162" s="25"/>
      <c r="H162" s="25"/>
      <c r="I162" s="25"/>
      <c r="J162" s="25"/>
      <c r="K162" s="25"/>
      <c r="L162" s="27"/>
      <c r="M162" s="27"/>
      <c r="N162" s="25"/>
      <c r="O162" s="83"/>
      <c r="P162" s="84"/>
      <c r="Q162" s="80"/>
      <c r="R162" s="80"/>
      <c r="S162" s="81"/>
      <c r="T162" s="82"/>
      <c r="U162" s="82"/>
      <c r="V162" s="82"/>
      <c r="W162" s="82"/>
      <c r="X162" s="82"/>
      <c r="Y162" s="85"/>
      <c r="Z162" s="86"/>
    </row>
    <row r="163" spans="1:26" s="137" customFormat="1" ht="12.75" hidden="1" customHeight="1">
      <c r="A163" s="25"/>
      <c r="B163" s="25"/>
      <c r="C163" s="25"/>
      <c r="D163" s="25"/>
      <c r="E163" s="25"/>
      <c r="F163" s="25"/>
      <c r="G163" s="25"/>
      <c r="H163" s="25"/>
      <c r="I163" s="25"/>
      <c r="J163" s="25"/>
      <c r="K163" s="25"/>
      <c r="L163" s="27"/>
      <c r="M163" s="27"/>
      <c r="N163" s="25"/>
      <c r="O163" s="83"/>
      <c r="P163" s="84"/>
      <c r="Q163" s="80"/>
      <c r="R163" s="80"/>
      <c r="S163" s="81"/>
      <c r="T163" s="82"/>
      <c r="U163" s="82"/>
      <c r="V163" s="82"/>
      <c r="W163" s="82"/>
      <c r="X163" s="82"/>
      <c r="Y163" s="85"/>
      <c r="Z163" s="86"/>
    </row>
    <row r="164" spans="1:26" s="25" customFormat="1" ht="15" hidden="1" customHeight="1">
      <c r="A164" s="25" t="s">
        <v>402</v>
      </c>
      <c r="O164" s="87"/>
      <c r="P164" s="88"/>
      <c r="Q164" s="89"/>
      <c r="R164" s="89"/>
      <c r="S164" s="90"/>
      <c r="T164" s="91"/>
      <c r="U164" s="91"/>
      <c r="V164" s="91"/>
      <c r="W164" s="91"/>
      <c r="X164" s="91"/>
      <c r="Y164" s="88"/>
      <c r="Z164" s="90"/>
    </row>
    <row r="165" spans="1:26" s="25" customFormat="1" ht="15" hidden="1" customHeight="1">
      <c r="L165" s="27"/>
      <c r="M165" s="27"/>
      <c r="O165" s="87"/>
      <c r="P165" s="88"/>
      <c r="Q165" s="89"/>
      <c r="R165" s="89"/>
      <c r="S165" s="90"/>
      <c r="T165" s="91"/>
      <c r="U165" s="91"/>
      <c r="V165" s="91"/>
      <c r="W165" s="91"/>
      <c r="X165" s="91"/>
      <c r="Y165" s="88"/>
      <c r="Z165" s="90"/>
    </row>
    <row r="166" spans="1:26" s="148" customFormat="1" ht="15" hidden="1" customHeight="1">
      <c r="A166" s="25" t="s">
        <v>403</v>
      </c>
      <c r="B166" s="25"/>
      <c r="C166" s="25"/>
      <c r="D166" s="25"/>
      <c r="E166" s="25"/>
      <c r="F166" s="25"/>
      <c r="G166" s="25"/>
      <c r="H166" s="25"/>
      <c r="I166" s="25"/>
      <c r="J166" s="25"/>
      <c r="K166" s="25"/>
      <c r="L166" s="27"/>
      <c r="M166" s="27"/>
      <c r="N166" s="25"/>
      <c r="O166" s="92"/>
      <c r="P166" s="93"/>
      <c r="Q166" s="94"/>
      <c r="R166" s="94"/>
      <c r="S166" s="95"/>
      <c r="T166" s="96"/>
      <c r="U166" s="96"/>
      <c r="V166" s="96"/>
      <c r="W166" s="96"/>
      <c r="X166" s="96"/>
      <c r="Y166" s="93"/>
      <c r="Z166" s="95"/>
    </row>
    <row r="167" spans="1:26">
      <c r="A167" s="25" t="s">
        <v>404</v>
      </c>
      <c r="O167" s="97"/>
      <c r="P167" s="97"/>
      <c r="Q167" s="97"/>
      <c r="R167" s="97"/>
      <c r="S167" s="97"/>
      <c r="T167" s="97"/>
      <c r="U167" s="97"/>
      <c r="V167" s="97"/>
      <c r="W167" s="97"/>
      <c r="X167" s="97"/>
      <c r="Y167" s="97"/>
      <c r="Z167" s="97"/>
    </row>
    <row r="168" spans="1:26">
      <c r="A168" s="25" t="s">
        <v>405</v>
      </c>
    </row>
    <row r="169" spans="1:26">
      <c r="A169" s="25" t="s">
        <v>406</v>
      </c>
    </row>
    <row r="170" spans="1:26">
      <c r="A170" s="25" t="s">
        <v>407</v>
      </c>
    </row>
    <row r="171" spans="1:26">
      <c r="A171" s="25" t="s">
        <v>408</v>
      </c>
    </row>
    <row r="172" spans="1:26">
      <c r="A172" s="25" t="s">
        <v>409</v>
      </c>
    </row>
    <row r="173" spans="1:26">
      <c r="A173" s="25" t="s">
        <v>410</v>
      </c>
    </row>
    <row r="174" spans="1:26">
      <c r="A174" s="25" t="s">
        <v>411</v>
      </c>
      <c r="L174" s="25"/>
      <c r="M174" s="25"/>
    </row>
    <row r="175" spans="1:26">
      <c r="A175" s="25" t="s">
        <v>412</v>
      </c>
    </row>
    <row r="177" spans="1:13">
      <c r="A177" s="25" t="s">
        <v>413</v>
      </c>
      <c r="L177" s="25"/>
      <c r="M177" s="25"/>
    </row>
    <row r="178" spans="1:13">
      <c r="A178" s="25" t="s">
        <v>414</v>
      </c>
    </row>
    <row r="180" spans="1:13">
      <c r="A180" s="25" t="s">
        <v>415</v>
      </c>
      <c r="L180" s="25"/>
      <c r="M180" s="25"/>
    </row>
    <row r="181" spans="1:13">
      <c r="A181" s="25" t="s">
        <v>416</v>
      </c>
      <c r="L181" s="25"/>
      <c r="M181" s="25"/>
    </row>
    <row r="182" spans="1:13">
      <c r="A182" s="25" t="s">
        <v>417</v>
      </c>
    </row>
    <row r="197" spans="12:13" s="25" customFormat="1">
      <c r="L197" s="27"/>
      <c r="M197" s="27"/>
    </row>
    <row r="198" spans="12:13" s="25" customFormat="1">
      <c r="L198" s="27"/>
      <c r="M198" s="27"/>
    </row>
    <row r="200" spans="12:13" s="25" customFormat="1">
      <c r="L200" s="27"/>
      <c r="M200" s="27"/>
    </row>
    <row r="201" spans="12:13" s="25" customFormat="1">
      <c r="L201" s="27"/>
      <c r="M201" s="27"/>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O3:O4"/>
    <mergeCell ref="X3:X4"/>
    <mergeCell ref="Y3:Y4"/>
    <mergeCell ref="Z3:Z4"/>
    <mergeCell ref="P3:S3"/>
    <mergeCell ref="T3:T4"/>
    <mergeCell ref="U3:U4"/>
    <mergeCell ref="V3:V4"/>
    <mergeCell ref="W3:W4"/>
  </mergeCells>
  <phoneticPr fontId="22" type="noConversion"/>
  <pageMargins left="0.70866141732283472" right="0.51181102362204722" top="0.94488188976377963" bottom="0.81" header="0.31496062992125984" footer="0.31496062992125984"/>
  <pageSetup paperSize="8" scale="5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4" zoomScaleNormal="100" workbookViewId="0">
      <selection activeCell="F12" sqref="F12"/>
    </sheetView>
  </sheetViews>
  <sheetFormatPr defaultRowHeight="15"/>
  <cols>
    <col min="1" max="1" width="14.28515625" style="23" hidden="1" customWidth="1"/>
    <col min="2" max="2" width="7.28515625" style="23" customWidth="1"/>
    <col min="3" max="3" width="18.28515625" style="23" customWidth="1"/>
    <col min="4" max="4" width="17.5703125" style="23" customWidth="1"/>
    <col min="5" max="5" width="9.7109375" style="23" customWidth="1"/>
    <col min="6" max="6" width="22.28515625" style="23" customWidth="1"/>
    <col min="7" max="8" width="13.7109375" style="23" customWidth="1"/>
    <col min="9" max="9" width="16.7109375" style="23" customWidth="1"/>
    <col min="10" max="10" width="39.42578125" style="23" customWidth="1"/>
    <col min="11" max="11" width="12.5703125" style="24" customWidth="1"/>
    <col min="12" max="12" width="13" style="24" customWidth="1"/>
    <col min="13" max="13" width="9" style="23" customWidth="1"/>
    <col min="14" max="14" width="8.7109375" style="23" customWidth="1"/>
    <col min="15" max="18" width="11.140625" style="23" customWidth="1"/>
    <col min="19" max="20" width="10.5703125" style="23" customWidth="1"/>
    <col min="21" max="1025" width="8.7109375" style="23" customWidth="1"/>
  </cols>
  <sheetData>
    <row r="1" spans="1:20" ht="21.75" customHeight="1">
      <c r="A1" s="202" t="s">
        <v>418</v>
      </c>
      <c r="B1" s="202"/>
      <c r="C1" s="202"/>
      <c r="D1" s="202"/>
      <c r="E1" s="202"/>
      <c r="F1" s="202"/>
      <c r="G1" s="202"/>
      <c r="H1" s="202"/>
      <c r="I1" s="202"/>
      <c r="J1" s="202"/>
      <c r="K1" s="202"/>
      <c r="L1" s="202"/>
      <c r="M1" s="202"/>
      <c r="N1" s="202"/>
      <c r="O1" s="202"/>
      <c r="P1" s="202"/>
      <c r="Q1" s="202"/>
      <c r="R1" s="202"/>
      <c r="S1" s="202"/>
      <c r="T1" s="202"/>
    </row>
    <row r="2" spans="1:20" ht="30" customHeight="1">
      <c r="A2" s="203" t="s">
        <v>419</v>
      </c>
      <c r="B2" s="204" t="s">
        <v>38</v>
      </c>
      <c r="C2" s="205" t="s">
        <v>420</v>
      </c>
      <c r="D2" s="205"/>
      <c r="E2" s="205"/>
      <c r="F2" s="206" t="s">
        <v>40</v>
      </c>
      <c r="G2" s="207" t="s">
        <v>169</v>
      </c>
      <c r="H2" s="208" t="s">
        <v>42</v>
      </c>
      <c r="I2" s="209" t="s">
        <v>43</v>
      </c>
      <c r="J2" s="210" t="s">
        <v>44</v>
      </c>
      <c r="K2" s="211" t="s">
        <v>421</v>
      </c>
      <c r="L2" s="211"/>
      <c r="M2" s="212" t="s">
        <v>45</v>
      </c>
      <c r="N2" s="212"/>
      <c r="O2" s="213" t="s">
        <v>422</v>
      </c>
      <c r="P2" s="213"/>
      <c r="Q2" s="213"/>
      <c r="R2" s="213"/>
      <c r="S2" s="212" t="s">
        <v>46</v>
      </c>
      <c r="T2" s="212"/>
    </row>
    <row r="3" spans="1:20" ht="22.35" customHeight="1">
      <c r="A3" s="203"/>
      <c r="B3" s="204"/>
      <c r="C3" s="214" t="s">
        <v>423</v>
      </c>
      <c r="D3" s="215" t="s">
        <v>424</v>
      </c>
      <c r="E3" s="215" t="s">
        <v>425</v>
      </c>
      <c r="F3" s="206"/>
      <c r="G3" s="207"/>
      <c r="H3" s="208"/>
      <c r="I3" s="209"/>
      <c r="J3" s="210"/>
      <c r="K3" s="200" t="s">
        <v>426</v>
      </c>
      <c r="L3" s="200" t="s">
        <v>427</v>
      </c>
      <c r="M3" s="198" t="s">
        <v>54</v>
      </c>
      <c r="N3" s="199" t="s">
        <v>55</v>
      </c>
      <c r="O3" s="201" t="s">
        <v>170</v>
      </c>
      <c r="P3" s="201"/>
      <c r="Q3" s="201"/>
      <c r="R3" s="201"/>
      <c r="S3" s="198" t="s">
        <v>428</v>
      </c>
      <c r="T3" s="199" t="s">
        <v>57</v>
      </c>
    </row>
    <row r="4" spans="1:20" ht="68.25" customHeight="1">
      <c r="A4" s="203"/>
      <c r="B4" s="204"/>
      <c r="C4" s="214"/>
      <c r="D4" s="215"/>
      <c r="E4" s="215"/>
      <c r="F4" s="206"/>
      <c r="G4" s="207"/>
      <c r="H4" s="208"/>
      <c r="I4" s="209"/>
      <c r="J4" s="210"/>
      <c r="K4" s="200"/>
      <c r="L4" s="200"/>
      <c r="M4" s="198"/>
      <c r="N4" s="199"/>
      <c r="O4" s="28" t="s">
        <v>176</v>
      </c>
      <c r="P4" s="29" t="s">
        <v>429</v>
      </c>
      <c r="Q4" s="30" t="s">
        <v>430</v>
      </c>
      <c r="R4" s="31" t="s">
        <v>431</v>
      </c>
      <c r="S4" s="198"/>
      <c r="T4" s="199"/>
    </row>
    <row r="5" spans="1:20" ht="90">
      <c r="A5" s="23">
        <v>1</v>
      </c>
      <c r="B5" s="32">
        <v>1</v>
      </c>
      <c r="C5" s="33" t="s">
        <v>434</v>
      </c>
      <c r="D5" s="34" t="s">
        <v>243</v>
      </c>
      <c r="E5" s="35">
        <v>60061847</v>
      </c>
      <c r="F5" s="36" t="s">
        <v>465</v>
      </c>
      <c r="G5" s="36" t="s">
        <v>10</v>
      </c>
      <c r="H5" s="36" t="s">
        <v>61</v>
      </c>
      <c r="I5" s="36" t="s">
        <v>61</v>
      </c>
      <c r="J5" s="36" t="s">
        <v>464</v>
      </c>
      <c r="K5" s="37">
        <v>8000000</v>
      </c>
      <c r="L5" s="38">
        <f>K5*0.7</f>
        <v>5600000</v>
      </c>
      <c r="M5" s="33" t="s">
        <v>435</v>
      </c>
      <c r="N5" s="54" t="s">
        <v>466</v>
      </c>
      <c r="O5" s="33" t="s">
        <v>76</v>
      </c>
      <c r="P5" s="34" t="s">
        <v>76</v>
      </c>
      <c r="Q5" s="34" t="s">
        <v>76</v>
      </c>
      <c r="R5" s="35" t="s">
        <v>76</v>
      </c>
      <c r="S5" s="33" t="s">
        <v>436</v>
      </c>
      <c r="T5" s="35" t="s">
        <v>136</v>
      </c>
    </row>
    <row r="6" spans="1:20">
      <c r="A6" s="23">
        <v>2</v>
      </c>
      <c r="B6" s="32">
        <v>2</v>
      </c>
      <c r="C6" s="40"/>
      <c r="D6" s="41"/>
      <c r="E6" s="42"/>
      <c r="F6" s="43"/>
      <c r="G6" s="43"/>
      <c r="H6" s="43"/>
      <c r="I6" s="43"/>
      <c r="J6" s="43"/>
      <c r="K6" s="44"/>
      <c r="L6" s="45"/>
      <c r="M6" s="40"/>
      <c r="N6" s="42"/>
      <c r="O6" s="40"/>
      <c r="P6" s="41"/>
      <c r="Q6" s="41"/>
      <c r="R6" s="42"/>
      <c r="S6" s="40"/>
      <c r="T6" s="42"/>
    </row>
    <row r="7" spans="1:20">
      <c r="A7" s="23">
        <v>3</v>
      </c>
      <c r="B7" s="39">
        <v>3</v>
      </c>
      <c r="C7" s="40"/>
      <c r="D7" s="41"/>
      <c r="E7" s="42"/>
      <c r="F7" s="43"/>
      <c r="G7" s="43"/>
      <c r="H7" s="43"/>
      <c r="I7" s="43"/>
      <c r="J7" s="43"/>
      <c r="K7" s="44"/>
      <c r="L7" s="45"/>
      <c r="M7" s="40"/>
      <c r="N7" s="42"/>
      <c r="O7" s="40"/>
      <c r="P7" s="41"/>
      <c r="Q7" s="41"/>
      <c r="R7" s="42"/>
      <c r="S7" s="40"/>
      <c r="T7" s="42"/>
    </row>
    <row r="8" spans="1:20">
      <c r="B8" s="46" t="s">
        <v>437</v>
      </c>
      <c r="C8" s="47"/>
      <c r="D8" s="48"/>
      <c r="E8" s="49"/>
      <c r="F8" s="50"/>
      <c r="G8" s="50"/>
      <c r="H8" s="50"/>
      <c r="I8" s="50"/>
      <c r="J8" s="50"/>
      <c r="K8" s="51"/>
      <c r="L8" s="52"/>
      <c r="M8" s="47"/>
      <c r="N8" s="49"/>
      <c r="O8" s="47"/>
      <c r="P8" s="48"/>
      <c r="Q8" s="48"/>
      <c r="R8" s="49"/>
      <c r="S8" s="47"/>
      <c r="T8" s="49"/>
    </row>
    <row r="9" spans="1:20">
      <c r="B9" s="53"/>
    </row>
    <row r="10" spans="1:20">
      <c r="B10" s="53"/>
    </row>
    <row r="11" spans="1:20">
      <c r="B11" s="53"/>
    </row>
    <row r="13" spans="1:20">
      <c r="B13" s="23" t="s">
        <v>632</v>
      </c>
    </row>
    <row r="16" spans="1:20">
      <c r="A16" s="23" t="s">
        <v>438</v>
      </c>
    </row>
    <row r="17" spans="1:12">
      <c r="B17" s="23" t="s">
        <v>439</v>
      </c>
    </row>
    <row r="18" spans="1:12" ht="16.149999999999999" customHeight="1">
      <c r="B18" s="23" t="s">
        <v>440</v>
      </c>
    </row>
    <row r="19" spans="1:12">
      <c r="B19" s="23" t="s">
        <v>163</v>
      </c>
    </row>
    <row r="20" spans="1:12">
      <c r="B20" s="23" t="s">
        <v>164</v>
      </c>
    </row>
    <row r="22" spans="1:12">
      <c r="B22" s="23" t="s">
        <v>402</v>
      </c>
    </row>
    <row r="24" spans="1:12">
      <c r="A24" s="26" t="s">
        <v>441</v>
      </c>
      <c r="B24" s="25" t="s">
        <v>442</v>
      </c>
      <c r="C24" s="25"/>
      <c r="D24" s="25"/>
      <c r="E24" s="25"/>
      <c r="F24" s="25"/>
      <c r="G24" s="25"/>
      <c r="H24" s="25"/>
      <c r="I24" s="25"/>
      <c r="J24" s="25"/>
      <c r="K24" s="27"/>
      <c r="L24" s="27"/>
    </row>
    <row r="25" spans="1:12">
      <c r="A25" s="26" t="s">
        <v>412</v>
      </c>
      <c r="B25" s="25" t="s">
        <v>404</v>
      </c>
      <c r="C25" s="25"/>
      <c r="D25" s="25"/>
      <c r="E25" s="25"/>
      <c r="F25" s="25"/>
      <c r="G25" s="25"/>
      <c r="H25" s="25"/>
      <c r="I25" s="25"/>
      <c r="J25" s="25"/>
      <c r="K25" s="27"/>
      <c r="L25" s="27"/>
    </row>
    <row r="26" spans="1:12">
      <c r="A26" s="26"/>
      <c r="B26" s="25" t="s">
        <v>405</v>
      </c>
      <c r="C26" s="25"/>
      <c r="D26" s="25"/>
      <c r="E26" s="25"/>
      <c r="F26" s="25"/>
      <c r="G26" s="25"/>
      <c r="H26" s="25"/>
      <c r="I26" s="25"/>
      <c r="J26" s="25"/>
      <c r="K26" s="27"/>
      <c r="L26" s="27"/>
    </row>
    <row r="27" spans="1:12">
      <c r="A27" s="26"/>
      <c r="B27" s="25" t="s">
        <v>406</v>
      </c>
      <c r="C27" s="25"/>
      <c r="D27" s="25"/>
      <c r="E27" s="25"/>
      <c r="F27" s="25"/>
      <c r="G27" s="25"/>
      <c r="H27" s="25"/>
      <c r="I27" s="25"/>
      <c r="J27" s="25"/>
      <c r="K27" s="27"/>
      <c r="L27" s="27"/>
    </row>
    <row r="28" spans="1:12">
      <c r="A28" s="26"/>
      <c r="B28" s="25" t="s">
        <v>407</v>
      </c>
      <c r="C28" s="25"/>
      <c r="D28" s="25"/>
      <c r="E28" s="25"/>
      <c r="F28" s="25"/>
      <c r="G28" s="25"/>
      <c r="H28" s="25"/>
      <c r="I28" s="25"/>
      <c r="J28" s="25"/>
      <c r="K28" s="27"/>
      <c r="L28" s="27"/>
    </row>
    <row r="29" spans="1:12">
      <c r="A29" s="26"/>
      <c r="B29" s="25" t="s">
        <v>408</v>
      </c>
      <c r="C29" s="25"/>
      <c r="D29" s="25"/>
      <c r="E29" s="25"/>
      <c r="F29" s="25"/>
      <c r="G29" s="25"/>
      <c r="H29" s="25"/>
      <c r="I29" s="25"/>
      <c r="J29" s="25"/>
      <c r="K29" s="27"/>
      <c r="L29" s="27"/>
    </row>
    <row r="30" spans="1:12">
      <c r="A30" s="26"/>
      <c r="B30" s="25" t="s">
        <v>409</v>
      </c>
      <c r="C30" s="25"/>
      <c r="D30" s="25"/>
      <c r="E30" s="25"/>
      <c r="F30" s="25"/>
      <c r="G30" s="25"/>
      <c r="H30" s="25"/>
      <c r="I30" s="25"/>
      <c r="J30" s="25"/>
      <c r="K30" s="27"/>
      <c r="L30" s="27"/>
    </row>
    <row r="31" spans="1:12">
      <c r="A31" s="26"/>
      <c r="B31" s="25"/>
      <c r="C31" s="25"/>
      <c r="D31" s="25"/>
      <c r="E31" s="25"/>
      <c r="F31" s="25"/>
      <c r="G31" s="25"/>
      <c r="H31" s="25"/>
      <c r="I31" s="25"/>
      <c r="J31" s="25"/>
      <c r="K31" s="27"/>
      <c r="L31" s="27"/>
    </row>
    <row r="32" spans="1:12">
      <c r="A32" s="26"/>
      <c r="B32" s="25" t="s">
        <v>443</v>
      </c>
      <c r="C32" s="25"/>
      <c r="D32" s="25"/>
      <c r="E32" s="25"/>
      <c r="F32" s="25"/>
      <c r="G32" s="25"/>
      <c r="H32" s="25"/>
      <c r="I32" s="25"/>
      <c r="J32" s="25"/>
      <c r="K32" s="27"/>
      <c r="L32" s="27"/>
    </row>
    <row r="33" spans="1:12">
      <c r="A33" s="26"/>
      <c r="B33" s="25" t="s">
        <v>412</v>
      </c>
      <c r="C33" s="25"/>
      <c r="D33" s="25"/>
      <c r="E33" s="25"/>
      <c r="F33" s="25"/>
      <c r="G33" s="25"/>
      <c r="H33" s="25"/>
      <c r="I33" s="25"/>
      <c r="J33" s="25"/>
      <c r="K33" s="27"/>
      <c r="L33" s="27"/>
    </row>
    <row r="34" spans="1:12">
      <c r="B34" s="25"/>
      <c r="C34" s="25"/>
      <c r="D34" s="25"/>
      <c r="E34" s="25"/>
      <c r="F34" s="25"/>
      <c r="G34" s="25"/>
      <c r="H34" s="25"/>
      <c r="I34" s="25"/>
      <c r="J34" s="25"/>
      <c r="K34" s="27"/>
      <c r="L34" s="27"/>
    </row>
    <row r="35" spans="1:12">
      <c r="B35" s="25" t="s">
        <v>413</v>
      </c>
      <c r="C35" s="25"/>
      <c r="D35" s="25"/>
      <c r="E35" s="25"/>
      <c r="F35" s="25"/>
      <c r="G35" s="25"/>
      <c r="H35" s="25"/>
      <c r="I35" s="25"/>
      <c r="J35" s="25"/>
      <c r="K35" s="27"/>
      <c r="L35" s="27"/>
    </row>
    <row r="36" spans="1:12">
      <c r="B36" s="25" t="s">
        <v>414</v>
      </c>
      <c r="C36" s="25"/>
      <c r="D36" s="25"/>
      <c r="E36" s="25"/>
      <c r="F36" s="25"/>
      <c r="G36" s="25"/>
      <c r="H36" s="25"/>
      <c r="I36" s="25"/>
      <c r="J36" s="25"/>
      <c r="K36" s="27"/>
      <c r="L36" s="27"/>
    </row>
    <row r="37" spans="1:12" ht="16.149999999999999" customHeight="1"/>
    <row r="38" spans="1:12">
      <c r="B38" s="23" t="s">
        <v>415</v>
      </c>
    </row>
    <row r="39" spans="1:12">
      <c r="B39" s="23" t="s">
        <v>416</v>
      </c>
    </row>
    <row r="40" spans="1:12">
      <c r="B40" s="23" t="s">
        <v>417</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 ref="S3:S4"/>
    <mergeCell ref="T3:T4"/>
    <mergeCell ref="K3:K4"/>
    <mergeCell ref="L3:L4"/>
    <mergeCell ref="M3:M4"/>
    <mergeCell ref="N3:N4"/>
    <mergeCell ref="O3:R3"/>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D. R.</cp:lastModifiedBy>
  <cp:revision>9</cp:revision>
  <cp:lastPrinted>2022-05-30T17:47:14Z</cp:lastPrinted>
  <dcterms:created xsi:type="dcterms:W3CDTF">2020-07-22T07:46:04Z</dcterms:created>
  <dcterms:modified xsi:type="dcterms:W3CDTF">2025-04-28T14:27:09Z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