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CpKP\MAS Úhlava\MAP II\Klatovy\Realizace\Dokumenty MAP\Strategický rámec MAP\Platné k 20_7_2022\"/>
    </mc:Choice>
  </mc:AlternateContent>
  <bookViews>
    <workbookView xWindow="0" yWindow="0" windowWidth="19200" windowHeight="7050" tabRatio="710" activeTab="1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6" i="6" l="1"/>
  <c r="M94" i="7"/>
  <c r="M93" i="7"/>
  <c r="M92" i="7"/>
  <c r="M91" i="7"/>
  <c r="M90" i="7"/>
  <c r="M89" i="7" l="1"/>
  <c r="M88" i="7"/>
  <c r="M87" i="7"/>
  <c r="M86" i="7"/>
  <c r="M85" i="7"/>
  <c r="M84" i="7"/>
  <c r="M83" i="7"/>
  <c r="M82" i="7"/>
  <c r="M81" i="7"/>
  <c r="M80" i="7"/>
  <c r="M79" i="7"/>
  <c r="M78" i="7"/>
  <c r="M77" i="7"/>
  <c r="M76" i="7"/>
  <c r="M75" i="7"/>
  <c r="A89" i="7"/>
  <c r="A90" i="7" s="1"/>
  <c r="A91" i="7" s="1"/>
  <c r="A92" i="7" s="1"/>
  <c r="A93" i="7" s="1"/>
  <c r="A94" i="7" s="1"/>
  <c r="A95" i="7" s="1"/>
  <c r="A88" i="7"/>
  <c r="A87" i="7"/>
  <c r="M15" i="6"/>
  <c r="M14" i="6"/>
  <c r="M74" i="7"/>
  <c r="M73" i="7"/>
  <c r="M72" i="7"/>
  <c r="M71" i="7" l="1"/>
  <c r="M13" i="6"/>
  <c r="M70" i="7"/>
  <c r="M12" i="6"/>
  <c r="M69" i="7"/>
  <c r="M11" i="6"/>
  <c r="M68" i="7"/>
  <c r="M67" i="7"/>
  <c r="M66" i="7"/>
  <c r="M5" i="7" l="1"/>
  <c r="L6" i="8"/>
  <c r="L5" i="8"/>
  <c r="M10" i="6"/>
  <c r="M9" i="6"/>
  <c r="M8" i="6"/>
  <c r="M7" i="6"/>
  <c r="M6" i="6"/>
  <c r="M5" i="6"/>
  <c r="M4" i="6"/>
  <c r="M65" i="7"/>
  <c r="M64" i="7"/>
  <c r="M63" i="7"/>
  <c r="M62" i="7"/>
  <c r="M61" i="7"/>
  <c r="M60" i="7"/>
  <c r="M59" i="7"/>
  <c r="M58" i="7"/>
  <c r="M57" i="7"/>
  <c r="M56" i="7"/>
  <c r="M55" i="7"/>
  <c r="M54" i="7"/>
  <c r="M53" i="7"/>
  <c r="M52" i="7"/>
  <c r="M51" i="7"/>
  <c r="M50" i="7"/>
  <c r="M49" i="7"/>
  <c r="M48" i="7"/>
  <c r="M47" i="7"/>
  <c r="M46" i="7"/>
  <c r="M45" i="7"/>
  <c r="M44" i="7"/>
  <c r="M43" i="7"/>
  <c r="M42" i="7"/>
  <c r="M41" i="7"/>
  <c r="M40" i="7"/>
  <c r="M39" i="7"/>
  <c r="M38" i="7"/>
  <c r="M37" i="7"/>
  <c r="M36" i="7"/>
  <c r="M35" i="7"/>
  <c r="M34" i="7"/>
  <c r="M33" i="7"/>
  <c r="M32" i="7"/>
  <c r="M31" i="7"/>
  <c r="M30" i="7"/>
  <c r="M29" i="7"/>
  <c r="M28" i="7"/>
  <c r="M27" i="7"/>
  <c r="M26" i="7"/>
  <c r="M25" i="7"/>
  <c r="M24" i="7"/>
  <c r="M23" i="7"/>
  <c r="M22" i="7"/>
  <c r="M21" i="7"/>
  <c r="M20" i="7"/>
  <c r="M19" i="7"/>
  <c r="M18" i="7"/>
  <c r="M17" i="7"/>
  <c r="M16" i="7"/>
  <c r="M15" i="7"/>
  <c r="M14" i="7"/>
  <c r="M13" i="7"/>
  <c r="M12" i="7"/>
  <c r="M11" i="7"/>
  <c r="M10" i="7"/>
  <c r="M9" i="7"/>
  <c r="M8" i="7"/>
  <c r="M7" i="7"/>
  <c r="M6" i="7"/>
</calcChain>
</file>

<file path=xl/sharedStrings.xml><?xml version="1.0" encoding="utf-8"?>
<sst xmlns="http://schemas.openxmlformats.org/spreadsheetml/2006/main" count="1207" uniqueCount="346">
  <si>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</si>
  <si>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</si>
  <si>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</si>
  <si>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</si>
  <si>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</si>
  <si>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</si>
  <si>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</si>
  <si>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</si>
  <si>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Tabulky je třeba odevzdávat ve formátu pdf opatřené elektronickým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</si>
  <si>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</si>
  <si>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</si>
  <si>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</si>
  <si>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</si>
  <si>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</si>
  <si>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</si>
  <si>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</si>
  <si>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</si>
  <si>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</si>
  <si>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</si>
  <si>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</si>
  <si>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</si>
  <si>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</si>
  <si>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</si>
  <si>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</si>
  <si>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</si>
  <si>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</si>
  <si>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</si>
  <si>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</si>
  <si>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</si>
  <si>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</si>
  <si>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</si>
  <si>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</si>
  <si>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</si>
  <si>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</si>
  <si>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</si>
  <si>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</si>
  <si>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</si>
  <si>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</si>
  <si>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</si>
  <si>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</si>
  <si>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</si>
  <si>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</si>
  <si>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</si>
  <si>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</si>
  <si>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</si>
  <si>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</si>
  <si>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způsobilé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</si>
  <si>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</si>
  <si>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</si>
  <si>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</si>
  <si>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</si>
  <si>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</si>
  <si>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</si>
  <si>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..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</si>
  <si>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</si>
  <si>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</si>
  <si>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</si>
  <si>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</si>
  <si>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</si>
  <si>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</si>
  <si>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</si>
  <si>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</si>
  <si>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</si>
  <si>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</si>
  <si>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</si>
  <si>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</si>
  <si>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</si>
  <si>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</si>
  <si>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</si>
  <si>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</si>
  <si>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</si>
  <si>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způsobilé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</si>
  <si>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</si>
  <si>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</si>
  <si>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</si>
  <si>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</si>
  <si>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</si>
  <si>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</si>
  <si>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</si>
  <si>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</si>
  <si>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</si>
  <si>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</si>
  <si>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</si>
  <si>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</si>
  <si>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</si>
  <si>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</si>
  <si>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</si>
  <si>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</si>
  <si>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</si>
  <si>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</si>
  <si>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</si>
  <si>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</si>
  <si>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</si>
  <si>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</si>
  <si>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</si>
  <si>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</si>
  <si>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Mateřská škola Klatovy, Studentská 601</t>
  </si>
  <si>
    <t>Město Klatovy</t>
  </si>
  <si>
    <t>Oprava rozvodů vody a kanalizace, hospodářský pavilon MŠ Studentská</t>
  </si>
  <si>
    <t xml:space="preserve">Plzeňský </t>
  </si>
  <si>
    <t>Klatovy</t>
  </si>
  <si>
    <t>Oprava rozvodů vody a kanalizace v hospodářském pavilonu v budově MŠ Studentská</t>
  </si>
  <si>
    <t>záměr projednán zřizovatelem, PD zpracována</t>
  </si>
  <si>
    <t>nevyžaduje</t>
  </si>
  <si>
    <t>Základní škola a mateřská škola Měčín - příspěvková organizace</t>
  </si>
  <si>
    <t>Město Měčín</t>
  </si>
  <si>
    <t>město Měčín</t>
  </si>
  <si>
    <t>Výměna oplocení části školního pozemku</t>
  </si>
  <si>
    <t>Plzeňský</t>
  </si>
  <si>
    <t>Měčín</t>
  </si>
  <si>
    <t>x</t>
  </si>
  <si>
    <t>záměr projednán a schválen zřizovatelem</t>
  </si>
  <si>
    <t>Obnova ICT v kmenových učebnách, výměna IA tabulí a dataprojektorů v kmenových učebnách</t>
  </si>
  <si>
    <t>ne</t>
  </si>
  <si>
    <t>Obnova venkovních herních prvků MŠ</t>
  </si>
  <si>
    <t>Náhrada stávajících herních prvků, které jsou ve špatném stavu na zahradě MŠ v Měčíně</t>
  </si>
  <si>
    <t>záměr projednán zřizovatelem</t>
  </si>
  <si>
    <t xml:space="preserve"> ne</t>
  </si>
  <si>
    <t>Zabezpečení školy včetně docházkového systému</t>
  </si>
  <si>
    <t>Instalace zabezpečovacího zařízení s kamerovým systémem (záznam viditelný na monitorech v ředitelně, sborovně a ŠD), který bude propojenýs docházkovým systémem - vstup do budovy (chip). Propojeno s elektronickou docházkou v třídní knize a stravovacím systémem. Instalace v budově školy a školní jídelny pro zajištění bezpečnosti žáků a zaměstnanců školy.</t>
  </si>
  <si>
    <t>Výměna venkovních dveří budovy ZŠ (boční vchod, šatny, ŠD) s bezbariérovým přístupem</t>
  </si>
  <si>
    <t>Výměna stávajících dveří, které netěsní, špatně se dovírají a dochází k tepelným ztrátám. Současně by došlo k vybudování nájezdové rampy, aby byl zajištěn bezbariérový vstup do školy</t>
  </si>
  <si>
    <t>Obnova vybavení tělocvičny</t>
  </si>
  <si>
    <t>Obnova vybavení tělocvičny, neboť chybí vhodné podmínky pro skok vysoký. Místo realizace tělocvična školy v Měčíně.</t>
  </si>
  <si>
    <t>Rekonstrukce umělého povrchu hřiště</t>
  </si>
  <si>
    <t>Realizace umělého povrchu na školním hřišti u školy v Měčíně, z důvodu, že původní /stávající povrch je nevyhovující</t>
  </si>
  <si>
    <t>Tribuny u hřiště s umělým povrchem, vybudování přístřešku na uskladnění venkovního zařízení hřiště</t>
  </si>
  <si>
    <t>Vzhledem k velikosti prostor budovy školy a tělocvičny, není prostor na uskladnění stávajícího ani budoucího vybavení. Sportovní aktivity mládeže jsou prioritní a je nutné pro ně vytvořit podmínky a zázemí. Vše by bylo vybudováno u hřiště s umělým povrchem u ZŠ v Měčíně</t>
  </si>
  <si>
    <t>Nové učebny mechatroniky a robotiky</t>
  </si>
  <si>
    <t>Přístavba školní družiny</t>
  </si>
  <si>
    <t>Přístavba školní družiny na zahradě ZŠ, aby nemusela být užívána kmenová učebna pro družinu, jak je tomu nyní. (Není pak možné zde uskladnit pomůcky pro zájmové vzdělávání), rozšíření učeben</t>
  </si>
  <si>
    <t>Vybudování přístřešku pro kola</t>
  </si>
  <si>
    <t>Vybudování přístřešku pro kola na dvoře ZŠ v Měčíně. Mnoho žáků dojíždí do školy na kole a přístřešek zde chybí.</t>
  </si>
  <si>
    <t>Rekonstrukce ústředního vytápění, výměna plynových kotlů v budově ZŠ</t>
  </si>
  <si>
    <t>Rekonstrukce ústředního vytápění, výměna plynových kotlů v budově ZŠ - vytápění je z roku 1999, v současnosti dochází často k poruchám kotlů</t>
  </si>
  <si>
    <t>Učitelské katedry</t>
  </si>
  <si>
    <t>Přístavba nářaďovny k tělocvičně</t>
  </si>
  <si>
    <t>Přístavba nářaďovny k tělocvičně ZŠ, do stávajících prostor se již nevejde vybavení</t>
  </si>
  <si>
    <t>Základní škola a mateřská škola Bezděkov, okres Klatovy, příspěvková organizace</t>
  </si>
  <si>
    <t>Bezděkov</t>
  </si>
  <si>
    <t>Rekonstrukce a vybavení sborovny a ředitelny v ZŠ Bezděkov</t>
  </si>
  <si>
    <t>Obec Bezděkov</t>
  </si>
  <si>
    <t>záměr projednán a schválen zřizovatelem, je součástní akčního plánu rozvoje obce na rok 2021-2023</t>
  </si>
  <si>
    <t>Rekonstrukce sociálního zařízení v ZŠ</t>
  </si>
  <si>
    <t xml:space="preserve">Rekonstrukce sociálního zařízení ZŠ pro dívky, které je zde od 70.tých let. Proběhla by oprava omítek, odpadů, oprava umývárny, obložení stěn a stropu, oddělení kabinek </t>
  </si>
  <si>
    <t>Vybavení ZŠ a MŠ novým nábytkem</t>
  </si>
  <si>
    <t>Výměna plynových kotlů a bojleru na ohřev teplé vody v MŠ Bezděkov</t>
  </si>
  <si>
    <t>záměr projednán a schválen zřizovatelem, na technické dokumentaci se pracuje, je součástní akčního plánu rozvoje obce na rok 2021-2023</t>
  </si>
  <si>
    <r>
      <t>Základní škola a mateřská škola Měčín - příspěvková</t>
    </r>
    <r>
      <rPr>
        <sz val="10"/>
        <rFont val="Calibri"/>
        <family val="2"/>
        <charset val="238"/>
        <scheme val="minor"/>
      </rPr>
      <t xml:space="preserve"> </t>
    </r>
    <r>
      <rPr>
        <b/>
        <sz val="10"/>
        <rFont val="Calibri"/>
        <family val="2"/>
        <charset val="238"/>
        <scheme val="minor"/>
      </rPr>
      <t>organizace</t>
    </r>
  </si>
  <si>
    <t>Výměna topných těles v budově ZŠ</t>
  </si>
  <si>
    <t>Výměna topných těles v budově ZŠ, v současné době vytápění akumulačními kamny z roku 1975, neumožňujícími dostatečnou regulaci (špatný technický stav). Cílem je úspora energie a finančních prostředků.</t>
  </si>
  <si>
    <t>Rekonstrukce sportovního hřiště v areálu ZŠ</t>
  </si>
  <si>
    <t>Výstavba multifunkčního sportoviště (volejbal, košíková, 2 atletické dráhy, doskočiště pro skok daleký). V areálu školy pak u místění herních prvků pro potřebu družiny</t>
  </si>
  <si>
    <t>záměr projednán a schválen zřizovatelem, je součástní akčního plánu rozvoje obce na rok 2021-2023, TD je již dokončena a běží stavební řízení</t>
  </si>
  <si>
    <t>Modernizace ICT v ZŠ a MŠ</t>
  </si>
  <si>
    <t>Navýšení kapacity internetu, modernizace sítě v ZŠ, výměna a pořízení nových PC, zakoupení interaktivní tabule pro MŠ</t>
  </si>
  <si>
    <t>Rekonstrukce tříd v ZŠ</t>
  </si>
  <si>
    <t>Rekonstrukce tříd v ZŠ- Oprava omítek, výměna podlahových krytin, rozvodů vody, elektřiny a internetu</t>
  </si>
  <si>
    <t xml:space="preserve">Masarykova základní škola Klatovy, tř. Národních mučedníků 185 </t>
  </si>
  <si>
    <t>Rekonstrukce žákovské školní kuchyně</t>
  </si>
  <si>
    <t>Rekonstrukce žákovské školní kuchyně - zvýšení počtu pracovních míst</t>
  </si>
  <si>
    <t>Střecha velké tělocvičny, přilehlého sportovního zařízení</t>
  </si>
  <si>
    <t>Střecha velké tělocvičny, přilehlého sportovního zařízení (posilovna, šatny) - výměna střešní krytiny</t>
  </si>
  <si>
    <t>Výměna technického zařízení ve školní kuchyni z důvodu opotřebování (zejména varné kotle a pánve, 
konvektomat)</t>
  </si>
  <si>
    <t xml:space="preserve">Modernizace počítačové učebny </t>
  </si>
  <si>
    <t>Masarykova ZŠ Klatovy – počítačová učebna v 2.NP; výměna 
zastaralé techniky – PC, klávesnice, myš, monitor; 30 ks</t>
  </si>
  <si>
    <t>Venkovní hřiště - osvětlení</t>
  </si>
  <si>
    <t>Masarykova ZŠ Klatovy – vybudování osvětlení venkovního hřiště 
pro využití v rámci odpolední a večerní činnosti sportovních 
oddílů a dobrovolných skupin</t>
  </si>
  <si>
    <t>záměr projednán a schválen zřizovatelem, Technická dokumentace je dokončena</t>
  </si>
  <si>
    <t>Interaktivní tabule</t>
  </si>
  <si>
    <t>Masarykova ZŠ Klatovy – výměna zastaralých interaktivních 
tabulí v učebnách</t>
  </si>
  <si>
    <t>Pořízení ICT techniky pro žáky</t>
  </si>
  <si>
    <t xml:space="preserve">Masarykova ZŠ Klatovy – modernizace ICT vybavení pro žáky
(iPAD, notebook), </t>
  </si>
  <si>
    <t>Pořízení ICT techniky pro pedagogické pracovníky</t>
  </si>
  <si>
    <t>Masarykova ZŠ Klatovy – modernizace ICT vybavení 
pedagogických pracovníků (iPAD, notebook)</t>
  </si>
  <si>
    <t>Venkovní sportovní zařízení – výměna umělého povrchu</t>
  </si>
  <si>
    <t>Masarykova ZŠ Klatovy – výměna umělých povrchů ve venkovním 
sportovním zařízení z důvodu opotřebování</t>
  </si>
  <si>
    <t>Úhlava, o. p. s., Plánická 174,
339 01 Klatovy</t>
  </si>
  <si>
    <t>Vybavení pro technické vzdělávání</t>
  </si>
  <si>
    <t>Doplnění a rozšíření vybavení učeben pro technické vzdělávání dětí a mládeže (robotika, 3D modelování, skenování a tisk, virtuální a rozšířená realita, mechanika, hydraulika, elektrotechnika apod.). Učebny se nacházejí ve Vzdělávacím centru Úhlava v Klatovech (Plánická 174). Realizujeme zde výukové programy pro školy a zájmové a neformální vzdělávání dětí a mládeže (např. Dětská technická univerzita ve spolupráci s Fakultou strojní ZČU v Plzni a klatovskými středními školami). Realizací projektu dojde ke zkvalitnění a rozšíření nabídky v oblasti technického vzdělávání</t>
  </si>
  <si>
    <t>ve fázi záměru</t>
  </si>
  <si>
    <t xml:space="preserve">Vybavení pro realizaci výukových a zážitkových programů zaměřených na 
životní prostředí a zemědělství </t>
  </si>
  <si>
    <t>Doplnění a rozšíření vybavení pro realizaci výukových a zážitkových programů 
zaměřených na životní prostředí a zemědělství. Ve Vzdělávacím centru Úhlava, 
o.p.s. v Klatovech (Plánická 174) realizujeme VP pro dětí a mládež (ZŠ, MŠ) a 
programy zájmového a neformálního vzdělávání (např. Dětská zemědělská 
akademie ve spolupráci s ČAZV, SŠZP Klatovy a pod záštitou ČZU v Praze).
Realizací projektu dojde ke zkvalitnění a rozšíření nabídky zájmového a 
neformálního vzdělávání v oblasti životního prostředí a zemědělství.</t>
  </si>
  <si>
    <t>Nýrsko</t>
  </si>
  <si>
    <t>Město Nýrsko</t>
  </si>
  <si>
    <t>Základní škola Klatovy, Čapkova ul.126</t>
  </si>
  <si>
    <t>Základní škola Klatovy, Tolstého 765</t>
  </si>
  <si>
    <t>Základní škola Nýrsko, Školní ulice příspěvková organizace</t>
  </si>
  <si>
    <t xml:space="preserve">Základní škola a Mateřská škola Nýrsko, Komenského ul. 250, příspěvková organizace </t>
  </si>
  <si>
    <t>Základní umělecká škola Nýrsko příspěvková organizace</t>
  </si>
  <si>
    <t>Obnova IT vybavení</t>
  </si>
  <si>
    <t>Nákup a instalace DAW SW pro využití ve výuce v ZUŠ. Multilicence hudebního SW pro práci s hudebními soubory a 
příslušná zařízení (kontroléry, mixážní pulty apod.). Pro výuku v Nýrsku a Železné Rudě.</t>
  </si>
  <si>
    <t>Modernizace vybavení školní kuchyně  - Etapa 1</t>
  </si>
  <si>
    <t>Modernizace vybavení školní kuchyně  - Etapa 2</t>
  </si>
  <si>
    <t xml:space="preserve">Školní kuchyně jako součást Školní jídelny — Husova 155, Nýrsko. Obnova gastrovybavení Školní kuchyně, kdy současné pochází z r. 2008. Vzhledem k tomu, kuchyně vaří téměř celoročně (příměstské tábory v době hlavních i vedlejších prázdnin) pro žáky 2 nýrských škol, je potřeba kvalitní a moderní technické vybavení, sofistikované technologie a gastronádoby pro přípravu i výdej pokrmů. </t>
  </si>
  <si>
    <t>Venkovní učebna</t>
  </si>
  <si>
    <t xml:space="preserve">Součástí školního areálu je nevyužívaný dřevěný srub, který by po částečné úpravě mohl sloužit jako venkovní učebna (období duben — Červen + září) nejen pro výuku např. prvouky, přírodovědy, přírodopisu, fyziky, ale i ostatních vyuč. předmětů. Stejně tak by mohl být využíván žáky školní družiny. Výhody výuky venku jsou již několik let prokazatelně zmiňovány jako přínos pro výuku žáků — změna prostředí, čerstvý vzduch, praktické dovednosti, experimenty, environmentální výchova, zařazování jiných forem a metod učení apod. Projekt by zahrnoval částečnou demolici stávajícího objektu, jeho přestavbu na venkovní altán + venkovní stoly a sezení pro žáky a vyučující. </t>
  </si>
  <si>
    <t>Přestavba Školní jídelny / rozšíření kapacity Školní jídelny</t>
  </si>
  <si>
    <t xml:space="preserve">Stávající školní jídelna stoji mimo objekty obou nýrských škol — Husova ul. 156 ; budova byla postavena v roce ve 30. letech 20. století a kapacitně dnes nevyhovuje střídání 363 žákovských strávníků z obou nýrských Škol. V současné době je ve Školní jídelně 96 míst a soustavně se tvoří fronty žáků čekajících na místo. Velké problémy způsobovalo i zajišťování hygienických i protiepidemických opatření v době pandemie covid-19. Zřizovatel má již několik let zpracovaný projekt na přestavbu a rozšíření stávající budovy. Záměrem je navýšení počtu míst ve Školní jídelně, aby mohl být zajištěno stolování na určité úrovni a s ohledem na kulturu stolování i hygienické předpisy. </t>
  </si>
  <si>
    <t>Modernizace učebny cizích jazyků</t>
  </si>
  <si>
    <t xml:space="preserve">Místo realizace — učebna ZŠ. Do současné doby využívány pro výuku cizích jazyků klasické učebny. Z důvodu zkvalitnění výuky a stále vyšší potřebě znalosti cizích 
jazyků, s ohledem na konkurenceschopnost žáků naší školy ve srovnání s jinými by byla potřeba 1 specializovaná digitální učebna na výuku cizích jazyků s technickým vybavením — nový rozměr výuky a komunikace s vyučujícím (software, sluchátka, ovládací pult, nahrávání apod.). </t>
  </si>
  <si>
    <t xml:space="preserve">Místo realizace — učebna ZŠ. Současná učebna pro 16 žáků nevyhovuje požadavkům změn výuky od r. 2023 tak, jak předpokládá RVP ZV. Z důvodu modernizace výuky informatiky a jejího nového pojetí (elektronika, robotika, programování) je potřeba výrazně modernizovat vybavení učebny s ohledem na úpravy ŠVP. 
Jedná se především o výměnu stolních PC a LCD monitorů, nákup 1 grafického tabletu s tlakovým perem, 3D tiskárny, 3D scanneru, interaktivního výukového displeje vybaveného integrovaným PC modulem na pojízdném stojanu vč. výukového softwaru, nákup tiskárny, 4 ks All-in-one zařízení, robotických stavebnic a robotických sad). </t>
  </si>
  <si>
    <t>Modernizace učebny informatiky</t>
  </si>
  <si>
    <t>Modernizace vybavení školní kuchyně</t>
  </si>
  <si>
    <t xml:space="preserve">Místo realizace — školní kuchyně součást školní jídelny — Husova 156, Nýrsko. Obnova gastrovybavení školní kuchyně, kdy současné pochází z r. 2008. Vzhledem k tomu, že kuchyně vaří téměř celoročně (příměstské tábory v době hlavních i vedlejších prázdnin) pro žáky 2 nýrských škol, je potřeba kvalitní a moderní technické vybavení, sofistikované technologie a gastronádoby pro přípravu i výdej pokrmů. </t>
  </si>
  <si>
    <t>Masarykova základní škola Janovice nad Úhlavou okres Klatovy</t>
  </si>
  <si>
    <t>Město Janovice nad Úhlavou</t>
  </si>
  <si>
    <t>Janovice nad Úhlavou</t>
  </si>
  <si>
    <t xml:space="preserve">Modernizace učeben školní družiny, knihovny a učeben ICT </t>
  </si>
  <si>
    <t xml:space="preserve">Rekonstrukce půdních prostor nad novou budovou školy pro účely vzniku moderních učeben školní družiny, školní knihovny a odborných učeben robotiky a jazykové přípravy. Součástí projektu je také modernizace stávajících učeben informačních a komunikačních technologií. </t>
  </si>
  <si>
    <t>záměr projednán a schválen zřizovatelem, Technická dokumentace se zpracovává</t>
  </si>
  <si>
    <t xml:space="preserve">ne </t>
  </si>
  <si>
    <t>Konektivita</t>
  </si>
  <si>
    <t xml:space="preserve">Modernizace konektivity celé školy v závislosti na vybavení nových odborných učeben, narůstající potřebě využívání digitálních technologií ve výuce a stabilním síťovém připojení. </t>
  </si>
  <si>
    <t xml:space="preserve">Oplocení školky </t>
  </si>
  <si>
    <t xml:space="preserve">Současný stav oplocení školky směrem do ulice Práce je jedním z posledních chybějících prvků v rámci celkové rekonstrukce školky z předchozích let. Projekt je orientován na výměnu stávajícího, již lety opotřebovaného oplocení. </t>
  </si>
  <si>
    <t xml:space="preserve">Pořízení interaktivní tabule je součástí další plánované modernizace výuky s ohledem na zvýšení atraktivity výuky pro děti a v neposlední řadě podpory kognitivního rozvoje dětí. </t>
  </si>
  <si>
    <t xml:space="preserve">Interaktivní tabule 
</t>
  </si>
  <si>
    <t xml:space="preserve">Fasáda Komenského č.388 
</t>
  </si>
  <si>
    <t xml:space="preserve">Současný stav fasády na malé budově školy je ve stavu, kdy by bylo žádoucí provést rekonstrukci fasády, včetně zateplení z důvodu snížení energetické náročnosti provozu školy. </t>
  </si>
  <si>
    <t xml:space="preserve">Environmentální úprava prostoru před hlavní budovou školy 
</t>
  </si>
  <si>
    <t xml:space="preserve">Cílem projektu je úprava stávajícího prostoru před školou za účelem 
zvýšení a obnovy podílu zeleně s ohledem na zabudování dřevěných elementů pro volnočasovou relaxaci a odpočinkových zón (altány, lavičky,odpočívadla) během Časového prostoru každodenní výuky. V neposlední řadě je cílem zmíněného projektu i zvýšení psychické pohody dětí. </t>
  </si>
  <si>
    <t>záměr ve fázi přípravy, zřizovatel souhlasí</t>
  </si>
  <si>
    <t xml:space="preserve">Venkovní učebna 
</t>
  </si>
  <si>
    <t xml:space="preserve">Cílem projektu je vybudovat učebnu ve venkovních prostorách školy tzv. pod „Širým nebem“, podpořit pobyt dětí na čerstvém vzduchu za příznivého počasí, prohloubení vazby na přírodu, aplikace praktické stránky výuky v terénu. </t>
  </si>
  <si>
    <t xml:space="preserve">Víceúčelové hřiště včetně běžecké dráhy (přírodní trávník) </t>
  </si>
  <si>
    <t xml:space="preserve">Cílem projektu by mělo být posílení prostoru pro venkovní aktivity (zejména atletiku) žáků školy, dále rekonstrukce trávníku, doskočiště z plánů předchozích let se již povedlo realizovat, jedná se o propojení plánované rekonstrukce z předchozích let. </t>
  </si>
  <si>
    <t xml:space="preserve">Obměna IT vybavení </t>
  </si>
  <si>
    <t xml:space="preserve">Projekt je zaměřen na obnovu a modernizaci, případné doplnění stávajícího IT vybavení za účelem zvýšení efektivity výuky, nahrazení a doplnění stavu dosluhujícího nebo zastaralého vybavení. </t>
  </si>
  <si>
    <t xml:space="preserve">Dovybavení dětských hřišť obou MŠ 
</t>
  </si>
  <si>
    <t>Cílem projektu je obnova a rekonstrukce stávajících prvků dětských hřišť s ohledem na jejich funkčnost a opotřebení (prolézačky, houpadla, žebříkové stěny apod.), zvýšení atraktivity hřiště dětem a snaha o zvýšení četnosti pobytu dětí na čerstvém vzduchu, podpora koordinačních mechanismů dětí ve venkovním terénu.</t>
  </si>
  <si>
    <t>v přípravě, zřizovatel souhlasí</t>
  </si>
  <si>
    <t>Rekonstrukce žákovských šaten</t>
  </si>
  <si>
    <t>Rekonstrukce žákovských šaten v suterénu školy, částečné vybavení šatnovými skříňkami</t>
  </si>
  <si>
    <t>Vybavení pro zajištění rozvoje žáků v oblasti umění a kultury</t>
  </si>
  <si>
    <t>Modernizace odborné učebny výtvarné výchovy včetně kabinetů a obměna dosluhujícího výtvarného vybavení</t>
  </si>
  <si>
    <t xml:space="preserve">Vybavení pro zajištění rozvoje žáků v oblasti digitální a polytechnické výchovy </t>
  </si>
  <si>
    <t xml:space="preserve">Vybudování odborných učeben mechatroniky a robotiky včetně vybavení </t>
  </si>
  <si>
    <t>Modernizace vybavení a zařízení školního poradenského pracoviště a sekretariátu školy</t>
  </si>
  <si>
    <t xml:space="preserve">Modernizace a obměna dosluhujícího vybavení a zařízení školního poradenského pracoviště a sekretariátu školy </t>
  </si>
  <si>
    <t>Modernizace vybavení a zařízení školní jídelny</t>
  </si>
  <si>
    <t>Obměna dosluhujícího zařízení a vybavení školní jídelny včetně žákovských šaten, školní kuchyně, kanceláří a zázemí pro zaměstnance školní jídelny</t>
  </si>
  <si>
    <t xml:space="preserve">Vybavení pro zajištění rozvoje žáků v zájmovém vzdělávání ve školní družině </t>
  </si>
  <si>
    <t xml:space="preserve">Modernizace dvou oddělení školní družiny včetně zázemí pro vychovatelky </t>
  </si>
  <si>
    <t>Oprava části střechy budovy základní školy</t>
  </si>
  <si>
    <t xml:space="preserve">Výměna střešní krytiny na východní části budovy základní školy </t>
  </si>
  <si>
    <t xml:space="preserve">Vybavení pro zajištění rozvoje žáků v oblasti tělesné výchovy </t>
  </si>
  <si>
    <t>Modernizace sálu pohybové výchovy včetně šaten a kabinetu, částečná renovace povrchu podlahy sportovního sálu sportovní haly a obměna dosluhujícího sportovního vybavení školy</t>
  </si>
  <si>
    <t xml:space="preserve">Vybavení pro zajištění rozvoje žáků v oblasti přírodních věd </t>
  </si>
  <si>
    <t xml:space="preserve">Modernizace odborné učebny přírodopisu včetně dvou kabinetů a obměny zastaralých pomůcek </t>
  </si>
  <si>
    <t xml:space="preserve">Vybavení pro zajištění rozvoje žáků na II.stupni školy </t>
  </si>
  <si>
    <t xml:space="preserve">Modernizace kmenových tříd II.stupně včetně sborovny pro učitele II.stupně </t>
  </si>
  <si>
    <t xml:space="preserve">Vybavení pro zajištění rozvoje žáků na I.stupni školy </t>
  </si>
  <si>
    <t xml:space="preserve">Modernizace kmenových tříd I.stupně včetně sborovny pro učitele I.stupně a dvou kabinetů </t>
  </si>
  <si>
    <t xml:space="preserve">Modernizace odborné učebny chemie včetně kabinetu a obměny zastaralých pomůcek </t>
  </si>
  <si>
    <t xml:space="preserve">Vybavení pro zajištění rozvoje žáků v oblasti umění a kultury </t>
  </si>
  <si>
    <t xml:space="preserve">Modernizace odborné učebny hudební výchovy včetně kabinetu a vybudování víceúčelového nahrávacího studia </t>
  </si>
  <si>
    <t xml:space="preserve">Odborné učebny jsou stále v původním stavu, který je již v dnešní době nedostačující. Příchodem nových technologii, je nutno modernizovat odborné učebny. Proto je třeba dovybavit a modernizovat tyto odborné učebny dle nových, moderních přístrojů, abychom výuku žáků přizpůsobili stále vyšším nárokům na používání moderních zařízení v praxi </t>
  </si>
  <si>
    <t>Vybavení nových odborných učeben (Fyzika, Chemie, cizí jazyky)</t>
  </si>
  <si>
    <t xml:space="preserve">Konektivita </t>
  </si>
  <si>
    <t xml:space="preserve">Z důvodu zastaralého síťového připojení, které již nedostačuje současným požadavkům na stále zvyšující síťovou konektivitu, je třeba upgradovat síť. Budeme se připojovat na městskou optickou metropolitní síť s možností využívání služeb městského datového centra. Posílení páteřního připojení a následných prvků </t>
  </si>
  <si>
    <t xml:space="preserve">Vybavení a modernizace kabinetů pro učitele 
</t>
  </si>
  <si>
    <t>Kabinety učitelů jsou stále původní od výstavby školy. Proto je chceme modernizovat, aby učitele se mohli připravovat na výuky v důstojném prostředí a měli potřebné pracovní podmínky</t>
  </si>
  <si>
    <t xml:space="preserve">Výměna nevyhovujícího oplocení (rozpadlé podezdívky, díry v oplocení, rezivé pletivo) školního pozemku v Měčíně </t>
  </si>
  <si>
    <t>Vybavení ZŠ a MŠ novým nábytkem pro potřeby žáků a pedagogických pracovníků (šatní skříně, psací stoly, vybavení). Stávající vybavení je staré 40 let</t>
  </si>
  <si>
    <t>Výměna plynových kotlů a bojleru na ohřev teplé vody v MŠ Bezděkov - v současné době jsou používány zastaralé kotle (20 let) se zastaralým ovládáním bez možnosti regulace výkonu, aby mohlo dojít k lepší regulaci topení a následně i úspoře energie a finančních prostředků</t>
  </si>
  <si>
    <t>Přebudování půdních prostor  v budově ZŠ na nové učebny mechatroniky a robotiky a vybavení těchto učeben odpovídajícím zařízením, vč. zřízení kabinetů pro uložení pomůcek a rekonstrukce střechy s tím spojená. Cílem je vytvoření podmínek pro vzdělávání žáků v technických oborech, zvýšení jejich možností v uplatnění na trhu práce, zlepšení podmínek a zázemí pro práci pedagogů, rozšíření kapacit učeben</t>
  </si>
  <si>
    <t>Výměna kateder učitelů v kmenových učebnách ZŠ Měčín (stávající jsou opotřebované, mají špatnou stabilitu)</t>
  </si>
  <si>
    <t>Rekonstrukce prostor a vybavení sborovny a ředitelny v ZŠ Bezděkov, včetně potřebných nezbytných úprav (stropní podhledy, elektroinstalace, omítky, podlaha) a dovybavení prostor novým nábytkem a skříní s vestavěnou kuchyňkou</t>
  </si>
  <si>
    <t xml:space="preserve">Školní kuchyně </t>
  </si>
  <si>
    <t xml:space="preserve">  </t>
  </si>
  <si>
    <t>Bc. Soňa Hladíková</t>
  </si>
  <si>
    <t>Předseda ŘV MAP</t>
  </si>
  <si>
    <t xml:space="preserve">Základní škola a Mateřská škola Běšiny, okres Klatovy, příspěvková organizace </t>
  </si>
  <si>
    <t>Obec Běšiny</t>
  </si>
  <si>
    <t>Výstavba multifunkční učebny v podkroví a řešení bezbariérovosti - výtah</t>
  </si>
  <si>
    <t>Běšiny</t>
  </si>
  <si>
    <t>Výstavba multifunkční učebny v podkroví budovy školy a  s tím spojená oprava střechy, realizace výtahu, následně nová fasáda. Učebna bude sloužit kromě školy i komunitním aktivitám, U3V</t>
  </si>
  <si>
    <t>Fasáda a přilehlé okolí budovy Žižkova 360</t>
  </si>
  <si>
    <t>Oprava fasády a přilehlého chodníku a komunikace u budovy školy a školní jídelny z důvodu stáří a poškozní</t>
  </si>
  <si>
    <t>Rekonstrukce sociálního zařízení v budově Žižkova 360</t>
  </si>
  <si>
    <t>Rekonstrukce sociálního zařízení v budově školy a školní jídelny z důvodů zastaralého vybavení - dlažba, obklady, sanita, WC, umyvadla..</t>
  </si>
  <si>
    <t>Rozšíření zázemí mateřské školy v Palackého ulici</t>
  </si>
  <si>
    <t>MŠ Palackého je jednou ze dvou školek v Nýrsku s p.č.  515/1, na vedlejším pozemku 515/2 v majetku města Nýrska se nachází vila, která je v současné době opuštěná a nevyužívaná a bezprostředně navazuje na budovu MŠ. Cílem projektu je stavební úprava této vily tak, aby došlo k rozšíření zázemí MŠ (prostorů kuchyně, zázemí pro pedagogický personál, eventuálně herních prostor dle dispozic).</t>
  </si>
  <si>
    <t>Základní škola a Mateřská škola Předslav,  okres Klatovy , příspěvková organizace</t>
  </si>
  <si>
    <t>Obec Předslav</t>
  </si>
  <si>
    <t>Herní prvky pro MŠ</t>
  </si>
  <si>
    <t>Předslav</t>
  </si>
  <si>
    <t>Modernizace a obměna vybavení školní zahrady</t>
  </si>
  <si>
    <t>Učebna EVVO</t>
  </si>
  <si>
    <t>Celková rekonstrukce stávající místnosti a učebnu EVVO - nový strop a osvětlení, podlaha , omítky, rozvod elektroinstalace, strukturovaná kabeláž, vybavení ergonomickým nábytkem, školní tabule s dataprojektorem</t>
  </si>
  <si>
    <t>Rekonstrukce sociálního zařízení ZŠ</t>
  </si>
  <si>
    <t>Kompletní rekonstrukce chlapeckých, dívčích i zaměstnaneckých WC - obklady, dlažby, WC, umyvadla</t>
  </si>
  <si>
    <t>Výměna střešní krytiny</t>
  </si>
  <si>
    <t>Výměna střešní krytiny a okapů</t>
  </si>
  <si>
    <t>záměr projednán a schválen zřizovatelem, je součástí strategie obce, obec plánuje spolfinancovat</t>
  </si>
  <si>
    <t xml:space="preserve"> </t>
  </si>
  <si>
    <t>Přístavba a stavební úpravy ZŠ a MŠ Vrhaveč k rozšíření prostorových kapacit školy</t>
  </si>
  <si>
    <t>Rozšíření prostorových kapacit školy určených pro výuku, družinu a zázemí pro pedagogické pracovníky. Projekt řeší nedostatek prostorových kapacit (nedostatek učeben pro polytechnické a jazykové vzdělávání, ICT vzdělávání, prostor pro družinu, větší komunitní místnosti pro setkávání, celoškolní akce a kabinety pro ukládání učebních pomůcek).</t>
  </si>
  <si>
    <t>Vrhaveč</t>
  </si>
  <si>
    <t>Základní škola a Mateřská škola Vrhaveč,  příspěvková organizace</t>
  </si>
  <si>
    <t>Obec Vrhaveč</t>
  </si>
  <si>
    <t>ano</t>
  </si>
  <si>
    <t>záměr je projednán a schválen zřizovatelem, je součástí strategie obce, jde o rozšíření prostorových kapacit školy, PD dokončena 2021, stavební povolení vydáno 9.4. 2022</t>
  </si>
  <si>
    <t>Vybudování venkovního hřiště u ZŠ</t>
  </si>
  <si>
    <t>Výstavba multifunkčního hřiště u budovy školy se zaměřením na atletiku a míčové hry pro potřeby ZŠ, ŠD i MŠ</t>
  </si>
  <si>
    <t>záměr projednán a schválen zřizovatelem, je součástí strategie obce</t>
  </si>
  <si>
    <t>Modernizace sítě v ZŠ, pořízení nových výkonnějších PC, výměna dataprojektorů, zakoupení interaktivního panelu nebo tabule do MŠ</t>
  </si>
  <si>
    <t>Navýšení kapacity MŠ</t>
  </si>
  <si>
    <t>Rozšíření kapacity MŠ- zajištění rozšíření prostor pro dvě třídy MŠ v rámci přestavby stávající budovy nebo řešení pomocí mobilních buněk včetně vybavení</t>
  </si>
  <si>
    <t>Základní škola Klatovy, Plánická ul. 194</t>
  </si>
  <si>
    <t>Bezbariérovost</t>
  </si>
  <si>
    <t>Jazyková učebna I. stupeň včetně odborných kabinetů</t>
  </si>
  <si>
    <t>Modernizace jazykové učebny vč. pořízení vybavení a úprav učebny, včetně odborných kabinetů, IT technologií</t>
  </si>
  <si>
    <t>Jazyková a informatická učebna II. stupeň včetně odborných kabinetů</t>
  </si>
  <si>
    <t>Modernizace jazykové učebny, informatické učebny vč. pořízení vybavení a úprav učebny, včetně odborných kabinetů, IT technologií</t>
  </si>
  <si>
    <t>Odborná učebna fyziky a chemie, včetně odborných kabinetů</t>
  </si>
  <si>
    <t>Odborná učebna mechatroniky, včetně odborných kabinetů</t>
  </si>
  <si>
    <t>Odborná učebna přírodopisu, včetně odborných kabinetů</t>
  </si>
  <si>
    <t>Odborná učebna robotiky, včetně odborných kabinetů</t>
  </si>
  <si>
    <t>Učebna robotiky, včetně odborných kabinetů</t>
  </si>
  <si>
    <t>Jazyková a informatická učebna včetně odborných kabinetů</t>
  </si>
  <si>
    <t>Konektivita na modernizaci datových a wifi sítí ve škole</t>
  </si>
  <si>
    <t>Mobilní učebna 1. stupeň - jazyková učebna</t>
  </si>
  <si>
    <t>Mobilní učebna pro 1. stupeň - jazyková učebna</t>
  </si>
  <si>
    <t>Odborná učebna fyziky, včetně odborných kabinetů</t>
  </si>
  <si>
    <t>Odborná učebna chemie, včetně odborných kabinetů</t>
  </si>
  <si>
    <t>Počítačová učebna, včetně odborných kabinetů</t>
  </si>
  <si>
    <t>Zajištění bezbariérovosti ve škole</t>
  </si>
  <si>
    <t>záměr projednán a schválen zřizovatelem, zajištění bezbariérovosti</t>
  </si>
  <si>
    <t xml:space="preserve">Schváleno v Klatovech dne 20.07.2022 Řídícím výborem Místního akčního plánu rozvoje vzdělávání pro území SO ORP Klatovy  </t>
  </si>
  <si>
    <t>Základní škola a Mateřská škola Čachrov, okres Klatovy, p. o.</t>
  </si>
  <si>
    <t>Obec Čachrov</t>
  </si>
  <si>
    <t xml:space="preserve"> Instalace zabezpečovacího zařízení u školy</t>
  </si>
  <si>
    <t>Čachrov</t>
  </si>
  <si>
    <t>Místem realizace projektu je budova školy čp. 10, kde by došlo k instalaci zvonků s videokamerou u hlavních vchodových dveří a displejů v jednotlivých částech budovy tak, aby příchozí zvonili na příslušnou část školy a lidé uvnitř přes displej návštěvníka viděli. Zařízení usnadní provoz školy při vyzvedávání žáků /předávání věcí a významně zvýší bezpečnost ve škole</t>
  </si>
  <si>
    <t xml:space="preserve">záměr je plánován a je součástí STRATEGICKÉHO PLÁNU ROZVOJE MĚSTYSE ČACHROV PRO ROKY 2021 – 2030 </t>
  </si>
  <si>
    <t>Výstavba venkovní učebny u školy</t>
  </si>
  <si>
    <t xml:space="preserve">Místem realizace je plocha sousedící s budovou školy. Škola žádnou venkovní učebnou nedisponuje, možnosti výuky venku jsou omezené. Došlo by ke kvalitativnímu zlepšení podmínek vzdělávání v oblastech nejen přírodních věd. </t>
  </si>
  <si>
    <t xml:space="preserve">Půdní vestavba </t>
  </si>
  <si>
    <t xml:space="preserve">Místem realizace je podkroví budovy školy čp. 10, kde by vznikl multifunkční prostor s možností využití na specializované učebny  (cizí jazyky, výpočetní technika, robotika) s odpovídajícím zařízením a vybavením. </t>
  </si>
  <si>
    <t xml:space="preserve">Průběžné opravy budovy školy </t>
  </si>
  <si>
    <t>Místem realizace je celá budova školy čp. 10, kde by v několika fázích mělo dojít k výměně (místy původních) rozvodů vody a odpadů a rozvodů elektřiny, rekonstrukci venkovního vstupního schodiště, výměně střechy a odizolování budovy. Cílem je zajistit také bezbariérovost školy.</t>
  </si>
  <si>
    <t xml:space="preserve">Oplocení části areálu školy  </t>
  </si>
  <si>
    <t xml:space="preserve">Plot oddělující plochy užívané školou je po dvou stranách velmi poškozený a neplní svoji funkci ani nepřispívá k estetičnu prostoru. </t>
  </si>
  <si>
    <t>Místem realizace je celá budova školy (MŠ a ZŠ) čp. 10, kde by v několika fázích mělo dojít k výměně (místy původních) rozvodů vody a odpadů a rozvodů elektřiny, rekonstrukci venkovního vstupního schodiště, výměně střechy a odizolování budovy. Cílem je zajistit také bezbariérovost školy.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</si>
</sst>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10"/>
      <color rgb="FF00206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</fills>
  <borders count="6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352">
    <xf numFmtId="0" fontId="0" fillId="0" borderId="0" xfId="0"/>
    <xf numFmtId="0" fontId="0" fillId="0" borderId="0" xfId="0"/>
    <xf numFmtId="0" fontId="0" fillId="0" borderId="0" xfId="0" applyBorder="1"/>
    <xf numFmtId="0" fontId="0" fillId="0" borderId="0" xfId="0" applyFill="1"/>
    <xf numFmtId="0" fontId="7" fillId="0" borderId="0" xfId="0" applyFont="1"/>
    <xf numFmtId="0" fontId="0" fillId="0" borderId="0" xfId="0" applyFont="1"/>
    <xf numFmtId="0" fontId="0" fillId="0" borderId="24" xfId="0" applyBorder="1"/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0" fillId="0" borderId="0" xfId="0" applyFont="1" applyBorder="1"/>
    <xf numFmtId="0" fontId="6" fillId="0" borderId="34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0" fillId="0" borderId="14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31" xfId="0" applyBorder="1"/>
    <xf numFmtId="0" fontId="0" fillId="0" borderId="14" xfId="0" applyBorder="1"/>
    <xf numFmtId="0" fontId="19" fillId="0" borderId="0" xfId="0" applyFont="1"/>
    <xf numFmtId="0" fontId="20" fillId="0" borderId="0" xfId="1" applyFont="1"/>
    <xf numFmtId="0" fontId="21" fillId="0" borderId="0" xfId="0" applyFont="1"/>
    <xf numFmtId="0" fontId="0" fillId="2" borderId="0" xfId="0" applyFill="1"/>
    <xf numFmtId="0" fontId="14" fillId="0" borderId="0" xfId="0" applyFont="1" applyFill="1"/>
    <xf numFmtId="0" fontId="7" fillId="0" borderId="0" xfId="0" applyFont="1" applyFill="1"/>
    <xf numFmtId="0" fontId="0" fillId="0" borderId="0" xfId="0" applyFont="1" applyFill="1"/>
    <xf numFmtId="0" fontId="4" fillId="0" borderId="17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2" xfId="0" applyBorder="1" applyAlignment="1">
      <alignment horizontal="center"/>
    </xf>
    <xf numFmtId="0" fontId="0" fillId="0" borderId="46" xfId="0" applyBorder="1"/>
    <xf numFmtId="0" fontId="0" fillId="0" borderId="41" xfId="0" applyBorder="1"/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50" xfId="0" applyFont="1" applyFill="1" applyBorder="1" applyAlignment="1">
      <alignment horizontal="center" vertical="center" wrapText="1"/>
    </xf>
    <xf numFmtId="0" fontId="0" fillId="0" borderId="34" xfId="0" applyBorder="1"/>
    <xf numFmtId="0" fontId="0" fillId="0" borderId="42" xfId="0" applyBorder="1"/>
    <xf numFmtId="0" fontId="0" fillId="0" borderId="24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53" xfId="0" applyBorder="1"/>
    <xf numFmtId="0" fontId="0" fillId="0" borderId="54" xfId="0" applyBorder="1"/>
    <xf numFmtId="0" fontId="0" fillId="0" borderId="17" xfId="0" applyBorder="1"/>
    <xf numFmtId="0" fontId="0" fillId="0" borderId="19" xfId="0" applyBorder="1"/>
    <xf numFmtId="0" fontId="19" fillId="0" borderId="23" xfId="0" applyFont="1" applyBorder="1" applyAlignment="1">
      <alignment horizontal="center" vertical="center" wrapText="1"/>
    </xf>
    <xf numFmtId="0" fontId="0" fillId="0" borderId="52" xfId="0" applyBorder="1" applyAlignment="1">
      <alignment horizontal="center"/>
    </xf>
    <xf numFmtId="0" fontId="0" fillId="0" borderId="55" xfId="0" applyBorder="1"/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24" fillId="0" borderId="4" xfId="0" applyFont="1" applyBorder="1" applyAlignment="1">
      <alignment vertical="center" wrapText="1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9" xfId="0" applyFont="1" applyFill="1" applyBorder="1" applyAlignment="1">
      <alignment horizontal="center" vertical="center" wrapText="1"/>
    </xf>
    <xf numFmtId="0" fontId="0" fillId="0" borderId="14" xfId="0" applyBorder="1" applyAlignment="1">
      <alignment wrapText="1"/>
    </xf>
    <xf numFmtId="0" fontId="0" fillId="0" borderId="52" xfId="0" applyBorder="1"/>
    <xf numFmtId="0" fontId="0" fillId="0" borderId="12" xfId="0" applyBorder="1"/>
    <xf numFmtId="0" fontId="2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6" fontId="4" fillId="0" borderId="13" xfId="0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22" fillId="0" borderId="23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3" fontId="4" fillId="0" borderId="23" xfId="0" applyNumberFormat="1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0" xfId="0" applyFont="1"/>
    <xf numFmtId="0" fontId="4" fillId="0" borderId="3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54" xfId="0" applyFont="1" applyBorder="1"/>
    <xf numFmtId="0" fontId="4" fillId="0" borderId="31" xfId="0" applyFont="1" applyBorder="1"/>
    <xf numFmtId="0" fontId="4" fillId="0" borderId="54" xfId="0" applyFont="1" applyFill="1" applyBorder="1" applyAlignment="1">
      <alignment horizontal="center" vertical="center" wrapText="1"/>
    </xf>
    <xf numFmtId="0" fontId="4" fillId="0" borderId="24" xfId="0" applyFont="1" applyBorder="1"/>
    <xf numFmtId="0" fontId="4" fillId="0" borderId="25" xfId="0" applyFont="1" applyBorder="1"/>
    <xf numFmtId="0" fontId="4" fillId="0" borderId="23" xfId="0" applyFont="1" applyBorder="1"/>
    <xf numFmtId="0" fontId="4" fillId="0" borderId="41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44" xfId="0" applyFont="1" applyBorder="1"/>
    <xf numFmtId="0" fontId="4" fillId="0" borderId="52" xfId="0" applyFont="1" applyBorder="1" applyAlignment="1">
      <alignment horizontal="center" vertical="center"/>
    </xf>
    <xf numFmtId="0" fontId="4" fillId="0" borderId="52" xfId="0" applyFont="1" applyBorder="1"/>
    <xf numFmtId="0" fontId="4" fillId="0" borderId="54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0" fontId="22" fillId="0" borderId="23" xfId="0" applyFont="1" applyBorder="1" applyAlignment="1">
      <alignment horizontal="left" wrapText="1"/>
    </xf>
    <xf numFmtId="0" fontId="4" fillId="0" borderId="48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0" fillId="0" borderId="45" xfId="0" applyBorder="1"/>
    <xf numFmtId="0" fontId="4" fillId="0" borderId="18" xfId="0" applyFont="1" applyBorder="1" applyAlignment="1">
      <alignment horizontal="center" vertical="center"/>
    </xf>
    <xf numFmtId="0" fontId="0" fillId="0" borderId="0" xfId="0" applyBorder="1" applyAlignment="1">
      <alignment wrapText="1"/>
    </xf>
    <xf numFmtId="0" fontId="0" fillId="0" borderId="49" xfId="0" applyBorder="1"/>
    <xf numFmtId="0" fontId="0" fillId="0" borderId="55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4" fillId="0" borderId="0" xfId="0" applyFont="1" applyBorder="1"/>
    <xf numFmtId="0" fontId="4" fillId="0" borderId="31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49" xfId="0" applyFont="1" applyBorder="1"/>
    <xf numFmtId="0" fontId="4" fillId="0" borderId="45" xfId="0" applyFont="1" applyBorder="1"/>
    <xf numFmtId="0" fontId="6" fillId="2" borderId="1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6" fillId="2" borderId="50" xfId="0" applyFont="1" applyFill="1" applyBorder="1" applyAlignment="1">
      <alignment horizontal="center" vertical="center" wrapText="1"/>
    </xf>
    <xf numFmtId="3" fontId="4" fillId="0" borderId="59" xfId="0" applyNumberFormat="1" applyFont="1" applyBorder="1" applyAlignment="1">
      <alignment horizontal="center" vertical="center"/>
    </xf>
    <xf numFmtId="0" fontId="4" fillId="0" borderId="59" xfId="0" applyFont="1" applyBorder="1"/>
    <xf numFmtId="3" fontId="4" fillId="0" borderId="57" xfId="0" applyNumberFormat="1" applyFont="1" applyBorder="1" applyAlignment="1">
      <alignment horizontal="center" vertical="center"/>
    </xf>
    <xf numFmtId="0" fontId="4" fillId="2" borderId="52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45" xfId="0" applyFont="1" applyFill="1" applyBorder="1" applyAlignment="1">
      <alignment horizontal="center" vertical="center"/>
    </xf>
    <xf numFmtId="0" fontId="4" fillId="2" borderId="49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54" xfId="0" applyFont="1" applyFill="1" applyBorder="1"/>
    <xf numFmtId="0" fontId="4" fillId="2" borderId="52" xfId="0" applyFont="1" applyFill="1" applyBorder="1"/>
    <xf numFmtId="0" fontId="4" fillId="2" borderId="0" xfId="0" applyFont="1" applyFill="1"/>
    <xf numFmtId="0" fontId="0" fillId="0" borderId="16" xfId="0" applyBorder="1"/>
    <xf numFmtId="0" fontId="4" fillId="0" borderId="11" xfId="0" applyFont="1" applyBorder="1" applyAlignment="1">
      <alignment horizontal="center" vertical="center"/>
    </xf>
    <xf numFmtId="0" fontId="13" fillId="2" borderId="18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0" fillId="2" borderId="52" xfId="0" applyFill="1" applyBorder="1" applyAlignment="1">
      <alignment horizontal="center" vertical="center"/>
    </xf>
    <xf numFmtId="0" fontId="4" fillId="2" borderId="49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4" fillId="0" borderId="37" xfId="0" applyFont="1" applyFill="1" applyBorder="1" applyAlignment="1">
      <alignment horizontal="left" vertical="center" wrapText="1"/>
    </xf>
    <xf numFmtId="0" fontId="4" fillId="0" borderId="51" xfId="0" applyFont="1" applyFill="1" applyBorder="1" applyAlignment="1">
      <alignment horizontal="center" vertical="center"/>
    </xf>
    <xf numFmtId="0" fontId="4" fillId="0" borderId="59" xfId="0" applyFont="1" applyBorder="1" applyAlignment="1">
      <alignment wrapText="1"/>
    </xf>
    <xf numFmtId="0" fontId="4" fillId="0" borderId="59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left" vertical="center" wrapText="1"/>
    </xf>
    <xf numFmtId="0" fontId="4" fillId="0" borderId="43" xfId="0" applyFont="1" applyFill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57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/>
    </xf>
    <xf numFmtId="0" fontId="22" fillId="2" borderId="23" xfId="0" applyFont="1" applyFill="1" applyBorder="1" applyAlignment="1">
      <alignment horizontal="left" vertical="center" wrapText="1"/>
    </xf>
    <xf numFmtId="0" fontId="4" fillId="0" borderId="57" xfId="0" applyFont="1" applyBorder="1" applyAlignment="1">
      <alignment horizontal="left" wrapText="1"/>
    </xf>
    <xf numFmtId="0" fontId="4" fillId="0" borderId="57" xfId="0" applyFont="1" applyFill="1" applyBorder="1" applyAlignment="1">
      <alignment horizontal="left" vertical="center" wrapText="1"/>
    </xf>
    <xf numFmtId="0" fontId="4" fillId="0" borderId="52" xfId="0" applyFont="1" applyFill="1" applyBorder="1" applyAlignment="1">
      <alignment horizontal="center" vertical="center"/>
    </xf>
    <xf numFmtId="0" fontId="22" fillId="0" borderId="23" xfId="0" applyFont="1" applyFill="1" applyBorder="1" applyAlignment="1">
      <alignment horizontal="left" vertical="center" wrapText="1"/>
    </xf>
    <xf numFmtId="0" fontId="4" fillId="0" borderId="24" xfId="0" applyFont="1" applyFill="1" applyBorder="1" applyAlignment="1">
      <alignment horizontal="center" vertical="center"/>
    </xf>
    <xf numFmtId="0" fontId="4" fillId="0" borderId="45" xfId="0" applyFont="1" applyFill="1" applyBorder="1" applyAlignment="1">
      <alignment horizontal="center" vertical="center"/>
    </xf>
    <xf numFmtId="0" fontId="4" fillId="0" borderId="49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54" xfId="0" applyFont="1" applyFill="1" applyBorder="1"/>
    <xf numFmtId="0" fontId="4" fillId="0" borderId="52" xfId="0" applyFont="1" applyFill="1" applyBorder="1"/>
    <xf numFmtId="0" fontId="4" fillId="0" borderId="0" xfId="0" applyFont="1" applyFill="1"/>
    <xf numFmtId="0" fontId="4" fillId="0" borderId="18" xfId="0" applyFont="1" applyFill="1" applyBorder="1" applyAlignment="1">
      <alignment horizontal="center" vertical="center"/>
    </xf>
    <xf numFmtId="0" fontId="4" fillId="0" borderId="54" xfId="0" applyFont="1" applyFill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 wrapText="1"/>
    </xf>
    <xf numFmtId="0" fontId="0" fillId="0" borderId="19" xfId="0" applyFill="1" applyBorder="1" applyAlignment="1">
      <alignment horizontal="center" vertical="center"/>
    </xf>
    <xf numFmtId="0" fontId="0" fillId="3" borderId="52" xfId="0" applyFill="1" applyBorder="1" applyAlignment="1">
      <alignment horizontal="center" vertical="center"/>
    </xf>
    <xf numFmtId="0" fontId="19" fillId="0" borderId="23" xfId="0" applyFont="1" applyBorder="1" applyAlignment="1">
      <alignment horizontal="left" vertical="center" wrapText="1"/>
    </xf>
    <xf numFmtId="0" fontId="0" fillId="0" borderId="3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/>
    </xf>
    <xf numFmtId="0" fontId="4" fillId="2" borderId="57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41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center" vertical="center" wrapText="1"/>
    </xf>
    <xf numFmtId="0" fontId="4" fillId="0" borderId="59" xfId="0" applyFont="1" applyBorder="1" applyAlignment="1">
      <alignment horizontal="center" vertical="center" wrapText="1"/>
    </xf>
    <xf numFmtId="0" fontId="4" fillId="0" borderId="60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0" fillId="0" borderId="31" xfId="0" applyFill="1" applyBorder="1" applyAlignment="1">
      <alignment horizontal="center" vertical="center" wrapText="1"/>
    </xf>
    <xf numFmtId="0" fontId="0" fillId="0" borderId="57" xfId="0" applyBorder="1" applyAlignment="1">
      <alignment horizontal="center" vertical="center"/>
    </xf>
    <xf numFmtId="0" fontId="0" fillId="0" borderId="31" xfId="0" applyBorder="1" applyAlignment="1">
      <alignment wrapText="1"/>
    </xf>
    <xf numFmtId="0" fontId="19" fillId="2" borderId="23" xfId="0" applyFont="1" applyFill="1" applyBorder="1" applyAlignment="1">
      <alignment horizontal="left" vertical="center" wrapText="1"/>
    </xf>
    <xf numFmtId="0" fontId="0" fillId="2" borderId="49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 wrapText="1"/>
    </xf>
    <xf numFmtId="3" fontId="4" fillId="0" borderId="3" xfId="0" applyNumberFormat="1" applyFont="1" applyBorder="1" applyAlignment="1" applyProtection="1">
      <alignment horizontal="center" vertical="center"/>
      <protection locked="0"/>
    </xf>
    <xf numFmtId="0" fontId="4" fillId="2" borderId="41" xfId="0" applyFont="1" applyFill="1" applyBorder="1" applyAlignment="1">
      <alignment horizontal="center" vertical="center"/>
    </xf>
    <xf numFmtId="0" fontId="4" fillId="3" borderId="52" xfId="0" applyFont="1" applyFill="1" applyBorder="1" applyAlignment="1">
      <alignment horizontal="center" vertical="center"/>
    </xf>
    <xf numFmtId="3" fontId="4" fillId="0" borderId="13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53" xfId="0" applyFont="1" applyFill="1" applyBorder="1"/>
    <xf numFmtId="0" fontId="4" fillId="0" borderId="8" xfId="0" applyFont="1" applyBorder="1" applyAlignment="1">
      <alignment horizontal="left" vertical="center" wrapText="1"/>
    </xf>
    <xf numFmtId="0" fontId="4" fillId="0" borderId="44" xfId="0" applyFont="1" applyBorder="1" applyAlignment="1">
      <alignment horizontal="left" vertical="center" wrapText="1"/>
    </xf>
    <xf numFmtId="0" fontId="4" fillId="0" borderId="52" xfId="0" applyFont="1" applyBorder="1" applyAlignment="1">
      <alignment vertical="center" wrapText="1"/>
    </xf>
    <xf numFmtId="0" fontId="4" fillId="0" borderId="52" xfId="0" applyFont="1" applyBorder="1" applyAlignment="1">
      <alignment wrapText="1"/>
    </xf>
    <xf numFmtId="0" fontId="4" fillId="0" borderId="44" xfId="0" applyFont="1" applyBorder="1" applyAlignment="1">
      <alignment wrapText="1"/>
    </xf>
    <xf numFmtId="0" fontId="4" fillId="0" borderId="52" xfId="0" applyFont="1" applyBorder="1" applyAlignment="1">
      <alignment horizontal="left" vertical="center" wrapText="1"/>
    </xf>
    <xf numFmtId="0" fontId="4" fillId="0" borderId="15" xfId="0" applyFont="1" applyBorder="1" applyAlignment="1">
      <alignment wrapText="1"/>
    </xf>
    <xf numFmtId="0" fontId="4" fillId="0" borderId="52" xfId="0" applyFont="1" applyFill="1" applyBorder="1" applyAlignment="1">
      <alignment wrapText="1"/>
    </xf>
    <xf numFmtId="0" fontId="4" fillId="2" borderId="52" xfId="0" applyFont="1" applyFill="1" applyBorder="1" applyAlignment="1">
      <alignment wrapText="1"/>
    </xf>
    <xf numFmtId="0" fontId="4" fillId="0" borderId="52" xfId="0" applyFont="1" applyFill="1" applyBorder="1" applyAlignment="1">
      <alignment vertical="center" wrapText="1"/>
    </xf>
    <xf numFmtId="0" fontId="4" fillId="0" borderId="49" xfId="0" applyFont="1" applyFill="1" applyBorder="1" applyAlignment="1">
      <alignment wrapText="1"/>
    </xf>
    <xf numFmtId="0" fontId="0" fillId="0" borderId="52" xfId="0" applyBorder="1" applyAlignment="1">
      <alignment wrapText="1"/>
    </xf>
    <xf numFmtId="0" fontId="4" fillId="0" borderId="55" xfId="0" applyFont="1" applyBorder="1" applyAlignment="1">
      <alignment horizontal="center" vertical="center"/>
    </xf>
    <xf numFmtId="0" fontId="4" fillId="0" borderId="55" xfId="0" applyFont="1" applyFill="1" applyBorder="1" applyAlignment="1">
      <alignment horizontal="center" vertical="center"/>
    </xf>
    <xf numFmtId="0" fontId="4" fillId="2" borderId="55" xfId="0" applyFont="1" applyFill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3" fontId="4" fillId="0" borderId="25" xfId="0" applyNumberFormat="1" applyFont="1" applyBorder="1" applyAlignment="1" applyProtection="1">
      <alignment horizontal="center" vertical="center"/>
      <protection locked="0"/>
    </xf>
    <xf numFmtId="3" fontId="4" fillId="0" borderId="23" xfId="0" applyNumberFormat="1" applyFont="1" applyFill="1" applyBorder="1" applyAlignment="1">
      <alignment horizontal="center" vertical="center"/>
    </xf>
    <xf numFmtId="3" fontId="4" fillId="2" borderId="23" xfId="0" applyNumberFormat="1" applyFont="1" applyFill="1" applyBorder="1" applyAlignment="1">
      <alignment horizontal="center" vertical="center"/>
    </xf>
    <xf numFmtId="3" fontId="4" fillId="0" borderId="25" xfId="0" applyNumberFormat="1" applyFont="1" applyFill="1" applyBorder="1" applyAlignment="1">
      <alignment horizontal="center" vertical="center"/>
    </xf>
    <xf numFmtId="3" fontId="4" fillId="0" borderId="25" xfId="0" applyNumberFormat="1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left" vertical="center" wrapText="1"/>
    </xf>
    <xf numFmtId="0" fontId="4" fillId="2" borderId="52" xfId="0" applyFont="1" applyFill="1" applyBorder="1" applyAlignment="1">
      <alignment vertical="center" wrapText="1"/>
    </xf>
    <xf numFmtId="3" fontId="4" fillId="2" borderId="25" xfId="0" applyNumberFormat="1" applyFont="1" applyFill="1" applyBorder="1" applyAlignment="1">
      <alignment horizontal="center" vertical="center" wrapText="1"/>
    </xf>
    <xf numFmtId="0" fontId="4" fillId="2" borderId="54" xfId="0" applyFont="1" applyFill="1" applyBorder="1" applyAlignment="1">
      <alignment horizontal="center" vertical="center"/>
    </xf>
    <xf numFmtId="0" fontId="4" fillId="0" borderId="44" xfId="0" applyFont="1" applyBorder="1" applyAlignment="1">
      <alignment vertical="center" wrapText="1"/>
    </xf>
    <xf numFmtId="0" fontId="4" fillId="0" borderId="61" xfId="0" applyFont="1" applyBorder="1" applyAlignment="1">
      <alignment vertical="center" wrapText="1"/>
    </xf>
    <xf numFmtId="0" fontId="0" fillId="0" borderId="52" xfId="0" applyFill="1" applyBorder="1" applyAlignment="1">
      <alignment wrapText="1"/>
    </xf>
    <xf numFmtId="0" fontId="0" fillId="0" borderId="52" xfId="0" applyBorder="1" applyAlignment="1">
      <alignment vertical="center" wrapText="1"/>
    </xf>
    <xf numFmtId="0" fontId="0" fillId="0" borderId="52" xfId="0" applyBorder="1" applyAlignment="1">
      <alignment horizontal="left" vertical="center" wrapText="1"/>
    </xf>
    <xf numFmtId="0" fontId="0" fillId="0" borderId="61" xfId="0" applyBorder="1" applyAlignment="1">
      <alignment wrapText="1"/>
    </xf>
    <xf numFmtId="0" fontId="0" fillId="0" borderId="52" xfId="0" applyFill="1" applyBorder="1" applyAlignment="1">
      <alignment vertical="center" wrapText="1"/>
    </xf>
    <xf numFmtId="0" fontId="0" fillId="0" borderId="12" xfId="0" applyBorder="1" applyAlignment="1">
      <alignment wrapText="1"/>
    </xf>
    <xf numFmtId="0" fontId="4" fillId="0" borderId="47" xfId="0" applyFont="1" applyBorder="1" applyAlignment="1">
      <alignment horizontal="center" vertical="center" wrapText="1"/>
    </xf>
    <xf numFmtId="0" fontId="0" fillId="0" borderId="55" xfId="0" applyFill="1" applyBorder="1" applyAlignment="1">
      <alignment horizontal="center" vertical="center"/>
    </xf>
    <xf numFmtId="3" fontId="0" fillId="0" borderId="23" xfId="0" applyNumberFormat="1" applyFill="1" applyBorder="1" applyAlignment="1">
      <alignment horizontal="center" vertical="center"/>
    </xf>
    <xf numFmtId="3" fontId="0" fillId="0" borderId="25" xfId="0" applyNumberFormat="1" applyFill="1" applyBorder="1" applyAlignment="1">
      <alignment horizontal="center" vertical="center"/>
    </xf>
    <xf numFmtId="3" fontId="0" fillId="0" borderId="23" xfId="0" applyNumberFormat="1" applyBorder="1" applyAlignment="1">
      <alignment horizontal="center" vertical="center"/>
    </xf>
    <xf numFmtId="3" fontId="0" fillId="0" borderId="25" xfId="0" applyNumberFormat="1" applyBorder="1" applyAlignment="1">
      <alignment horizontal="center" vertical="center" wrapText="1"/>
    </xf>
    <xf numFmtId="0" fontId="0" fillId="0" borderId="23" xfId="0" applyBorder="1"/>
    <xf numFmtId="0" fontId="0" fillId="0" borderId="25" xfId="0" applyBorder="1"/>
    <xf numFmtId="0" fontId="4" fillId="0" borderId="45" xfId="0" applyFont="1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7" xfId="0" applyFont="1" applyBorder="1"/>
    <xf numFmtId="0" fontId="4" fillId="0" borderId="19" xfId="0" applyFont="1" applyBorder="1"/>
    <xf numFmtId="0" fontId="0" fillId="0" borderId="62" xfId="0" applyBorder="1"/>
    <xf numFmtId="0" fontId="0" fillId="0" borderId="59" xfId="0" applyBorder="1"/>
    <xf numFmtId="0" fontId="3" fillId="0" borderId="8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12" fillId="0" borderId="27" xfId="0" applyFont="1" applyFill="1" applyBorder="1" applyAlignment="1">
      <alignment horizontal="center"/>
    </xf>
    <xf numFmtId="0" fontId="12" fillId="0" borderId="28" xfId="0" applyFont="1" applyFill="1" applyBorder="1" applyAlignment="1">
      <alignment horizontal="center"/>
    </xf>
    <xf numFmtId="0" fontId="12" fillId="0" borderId="2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 wrapText="1"/>
    </xf>
    <xf numFmtId="0" fontId="22" fillId="0" borderId="16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center" vertical="top" wrapText="1"/>
    </xf>
    <xf numFmtId="0" fontId="3" fillId="0" borderId="36" xfId="0" applyFont="1" applyFill="1" applyBorder="1" applyAlignment="1">
      <alignment horizontal="center" vertical="top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56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58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54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23" fillId="0" borderId="16" xfId="0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/>
    </xf>
    <xf numFmtId="0" fontId="1" fillId="0" borderId="43" xfId="0" applyFont="1" applyFill="1" applyBorder="1" applyAlignment="1">
      <alignment horizontal="center"/>
    </xf>
    <xf numFmtId="0" fontId="1" fillId="0" borderId="36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54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9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/>
    </xf>
    <xf numFmtId="0" fontId="1" fillId="0" borderId="28" xfId="0" applyFont="1" applyFill="1" applyBorder="1" applyAlignment="1">
      <alignment horizontal="center"/>
    </xf>
    <xf numFmtId="0" fontId="1" fillId="0" borderId="29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180975</xdr:rowOff>
    </xdr:from>
    <xdr:to>
      <xdr:col>16</xdr:col>
      <xdr:colOff>514350</xdr:colOff>
      <xdr:row>8</xdr:row>
      <xdr:rowOff>278295</xdr:rowOff>
    </xdr:to>
    <xdr:sp macro="" textlink="">
      <xdr:nvSpPr>
        <xdr:cNvPr id="2" name="TextovéPole 1"/>
        <xdr:cNvSpPr txBox="1"/>
      </xdr:nvSpPr>
      <xdr:spPr>
        <a:xfrm>
          <a:off x="28575" y="1294158"/>
          <a:ext cx="10663445" cy="21328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19"/>
  <sheetViews>
    <sheetView topLeftCell="A10" workbookViewId="0">
      <selection activeCell="T8" sqref="T8"/>
    </sheetView>
  </sheetViews>
  <sheetFormatPr defaultRowHeight="15" x14ac:dyDescent="0.25"/>
  <sheetData>
    <row r="1" spans="1:1" ht="21" x14ac:dyDescent="0.35">
      <c r="A1" s="15" t="s">
        <v>0</v>
      </c>
    </row>
    <row r="2" spans="1:1" s="1" customFormat="1" ht="21" x14ac:dyDescent="0.35">
      <c r="A2" s="15"/>
    </row>
    <row r="3" spans="1:1" x14ac:dyDescent="0.25">
      <c r="A3" s="22" t="s">
        <v>1</v>
      </c>
    </row>
    <row r="4" spans="1:1" x14ac:dyDescent="0.25">
      <c r="A4" s="13" t="s">
        <v>2</v>
      </c>
    </row>
    <row r="5" spans="1:1" x14ac:dyDescent="0.25">
      <c r="A5" s="13" t="s">
        <v>3</v>
      </c>
    </row>
    <row r="6" spans="1:1" s="1" customFormat="1" x14ac:dyDescent="0.25">
      <c r="A6" s="13"/>
    </row>
    <row r="7" spans="1:1" s="1" customFormat="1" x14ac:dyDescent="0.25">
      <c r="A7" s="13"/>
    </row>
    <row r="8" spans="1:1" ht="130.69999999999999" customHeight="1" x14ac:dyDescent="0.25">
      <c r="A8" s="4"/>
    </row>
    <row r="9" spans="1:1" s="1" customFormat="1" ht="38.25" customHeight="1" x14ac:dyDescent="0.25">
      <c r="A9" s="4"/>
    </row>
    <row r="10" spans="1:1" x14ac:dyDescent="0.25">
      <c r="A10" s="14" t="s">
        <v>4</v>
      </c>
    </row>
    <row r="11" spans="1:1" x14ac:dyDescent="0.25">
      <c r="A11" s="1" t="s">
        <v>5</v>
      </c>
    </row>
    <row r="12" spans="1:1" x14ac:dyDescent="0.25">
      <c r="A12" s="1" t="s">
        <v>6</v>
      </c>
    </row>
    <row r="14" spans="1:1" x14ac:dyDescent="0.25">
      <c r="A14" s="14" t="s">
        <v>7</v>
      </c>
    </row>
    <row r="15" spans="1:1" x14ac:dyDescent="0.25">
      <c r="A15" s="1" t="s">
        <v>8</v>
      </c>
    </row>
    <row r="17" spans="1:1" x14ac:dyDescent="0.25">
      <c r="A17" s="22" t="s">
        <v>9</v>
      </c>
    </row>
    <row r="18" spans="1:1" x14ac:dyDescent="0.25">
      <c r="A18" s="13" t="s">
        <v>10</v>
      </c>
    </row>
    <row r="19" spans="1:1" x14ac:dyDescent="0.25">
      <c r="A19" s="23" t="s">
        <v>80</v>
      </c>
    </row>
  </sheetData>
  <hyperlinks>
    <hyperlink ref="A19" r:id="rId1" display="https://www.mmr.cz/cs/microsites/uzemni-dimenze/map-kap/stratigicke_ramce_map . Na území hlavního města Prahy je SR MAP uveřejněn na webových stránkách městské části, resp. správního obvodu ORP. "/>
  </hyperlinks>
  <pageMargins left="0.7" right="0.7" top="0.78740157499999996" bottom="0.78740157499999996" header="0.3" footer="0.3"/>
  <pageSetup paperSize="9" scale="67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1"/>
  <sheetViews>
    <sheetView tabSelected="1" topLeftCell="A10" zoomScale="88" zoomScaleNormal="88" workbookViewId="0">
      <selection activeCell="I23" sqref="I23"/>
    </sheetView>
  </sheetViews>
  <sheetFormatPr defaultColWidth="9.28515625" defaultRowHeight="15" x14ac:dyDescent="0.25"/>
  <cols>
    <col min="1" max="1" width="7.28515625" style="1" customWidth="1"/>
    <col min="2" max="2" width="23.28515625" style="1" customWidth="1"/>
    <col min="3" max="3" width="22.85546875" style="1" customWidth="1"/>
    <col min="4" max="4" width="10.85546875" style="1" customWidth="1"/>
    <col min="5" max="5" width="11.85546875" style="1" customWidth="1"/>
    <col min="6" max="6" width="12.42578125" style="1" customWidth="1"/>
    <col min="7" max="7" width="34.7109375" style="1" customWidth="1"/>
    <col min="8" max="9" width="12.85546875" style="1" customWidth="1"/>
    <col min="10" max="10" width="11.7109375" style="1" customWidth="1"/>
    <col min="11" max="11" width="51.85546875" style="1" customWidth="1"/>
    <col min="12" max="12" width="11.7109375" style="1" customWidth="1"/>
    <col min="13" max="13" width="10.28515625" style="1" customWidth="1"/>
    <col min="14" max="15" width="9.28515625" style="1"/>
    <col min="16" max="16" width="13.7109375" style="1" customWidth="1"/>
    <col min="17" max="17" width="17.28515625" style="1" customWidth="1"/>
    <col min="18" max="18" width="28.42578125" style="1" customWidth="1"/>
    <col min="19" max="19" width="15.140625" style="1" customWidth="1"/>
    <col min="20" max="16384" width="9.28515625" style="1"/>
  </cols>
  <sheetData>
    <row r="1" spans="1:19" ht="19.5" thickBot="1" x14ac:dyDescent="0.35">
      <c r="A1" s="262" t="s">
        <v>11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  <c r="P1" s="263"/>
      <c r="Q1" s="263"/>
      <c r="R1" s="263"/>
      <c r="S1" s="264"/>
    </row>
    <row r="2" spans="1:19" ht="27.2" customHeight="1" x14ac:dyDescent="0.25">
      <c r="A2" s="265" t="s">
        <v>12</v>
      </c>
      <c r="B2" s="267" t="s">
        <v>13</v>
      </c>
      <c r="C2" s="268"/>
      <c r="D2" s="268"/>
      <c r="E2" s="268"/>
      <c r="F2" s="269"/>
      <c r="G2" s="265" t="s">
        <v>14</v>
      </c>
      <c r="H2" s="273" t="s">
        <v>15</v>
      </c>
      <c r="I2" s="275" t="s">
        <v>79</v>
      </c>
      <c r="J2" s="265" t="s">
        <v>16</v>
      </c>
      <c r="K2" s="265" t="s">
        <v>17</v>
      </c>
      <c r="L2" s="271" t="s">
        <v>18</v>
      </c>
      <c r="M2" s="272"/>
      <c r="N2" s="258" t="s">
        <v>19</v>
      </c>
      <c r="O2" s="259"/>
      <c r="P2" s="260" t="s">
        <v>20</v>
      </c>
      <c r="Q2" s="261"/>
      <c r="R2" s="258" t="s">
        <v>21</v>
      </c>
      <c r="S2" s="259"/>
    </row>
    <row r="3" spans="1:19" ht="66.75" thickBot="1" x14ac:dyDescent="0.3">
      <c r="A3" s="266"/>
      <c r="B3" s="50" t="s">
        <v>22</v>
      </c>
      <c r="C3" s="51" t="s">
        <v>23</v>
      </c>
      <c r="D3" s="51" t="s">
        <v>24</v>
      </c>
      <c r="E3" s="51" t="s">
        <v>25</v>
      </c>
      <c r="F3" s="52" t="s">
        <v>26</v>
      </c>
      <c r="G3" s="270"/>
      <c r="H3" s="274"/>
      <c r="I3" s="276"/>
      <c r="J3" s="270"/>
      <c r="K3" s="270"/>
      <c r="L3" s="35" t="s">
        <v>27</v>
      </c>
      <c r="M3" s="36" t="s">
        <v>28</v>
      </c>
      <c r="N3" s="29" t="s">
        <v>29</v>
      </c>
      <c r="O3" s="30" t="s">
        <v>30</v>
      </c>
      <c r="P3" s="37" t="s">
        <v>31</v>
      </c>
      <c r="Q3" s="38" t="s">
        <v>32</v>
      </c>
      <c r="R3" s="87" t="s">
        <v>33</v>
      </c>
      <c r="S3" s="59" t="s">
        <v>34</v>
      </c>
    </row>
    <row r="4" spans="1:19" s="71" customFormat="1" ht="26.25" thickBot="1" x14ac:dyDescent="0.25">
      <c r="A4" s="150">
        <v>1</v>
      </c>
      <c r="B4" s="63" t="s">
        <v>96</v>
      </c>
      <c r="C4" s="64" t="s">
        <v>97</v>
      </c>
      <c r="D4" s="64">
        <v>60610476</v>
      </c>
      <c r="E4" s="64">
        <v>164000453</v>
      </c>
      <c r="F4" s="65">
        <v>64000444</v>
      </c>
      <c r="G4" s="66" t="s">
        <v>98</v>
      </c>
      <c r="H4" s="67" t="s">
        <v>99</v>
      </c>
      <c r="I4" s="66" t="s">
        <v>100</v>
      </c>
      <c r="J4" s="68" t="s">
        <v>100</v>
      </c>
      <c r="K4" s="207" t="s">
        <v>101</v>
      </c>
      <c r="L4" s="69">
        <v>1800000</v>
      </c>
      <c r="M4" s="167">
        <f>L4/100*70</f>
        <v>1260000</v>
      </c>
      <c r="N4" s="242">
        <v>2022</v>
      </c>
      <c r="O4" s="70">
        <v>2022</v>
      </c>
      <c r="P4" s="252"/>
      <c r="Q4" s="253"/>
      <c r="R4" s="67" t="s">
        <v>102</v>
      </c>
      <c r="S4" s="67" t="s">
        <v>103</v>
      </c>
    </row>
    <row r="5" spans="1:19" s="81" customFormat="1" ht="39" thickBot="1" x14ac:dyDescent="0.25">
      <c r="A5" s="97">
        <v>2</v>
      </c>
      <c r="B5" s="72" t="s">
        <v>104</v>
      </c>
      <c r="C5" s="73" t="s">
        <v>106</v>
      </c>
      <c r="D5" s="73">
        <v>75005221</v>
      </c>
      <c r="E5" s="73">
        <v>107542668</v>
      </c>
      <c r="F5" s="74">
        <v>650014545</v>
      </c>
      <c r="G5" s="75" t="s">
        <v>114</v>
      </c>
      <c r="H5" s="175" t="s">
        <v>108</v>
      </c>
      <c r="I5" s="76" t="s">
        <v>100</v>
      </c>
      <c r="J5" s="76" t="s">
        <v>109</v>
      </c>
      <c r="K5" s="234" t="s">
        <v>115</v>
      </c>
      <c r="L5" s="77">
        <v>300000</v>
      </c>
      <c r="M5" s="227">
        <f t="shared" ref="M5:M16" si="0">L5/100*70</f>
        <v>210000</v>
      </c>
      <c r="N5" s="80">
        <v>2022</v>
      </c>
      <c r="O5" s="78">
        <v>2027</v>
      </c>
      <c r="P5" s="79"/>
      <c r="Q5" s="78"/>
      <c r="R5" s="91" t="s">
        <v>116</v>
      </c>
      <c r="S5" s="91" t="s">
        <v>117</v>
      </c>
    </row>
    <row r="6" spans="1:19" s="81" customFormat="1" ht="51.75" thickBot="1" x14ac:dyDescent="0.25">
      <c r="A6" s="97">
        <v>3</v>
      </c>
      <c r="B6" s="72" t="s">
        <v>138</v>
      </c>
      <c r="C6" s="73" t="s">
        <v>141</v>
      </c>
      <c r="D6" s="73">
        <v>75006065</v>
      </c>
      <c r="E6" s="73">
        <v>107542943</v>
      </c>
      <c r="F6" s="74">
        <v>650049624</v>
      </c>
      <c r="G6" s="75" t="s">
        <v>145</v>
      </c>
      <c r="H6" s="175" t="s">
        <v>108</v>
      </c>
      <c r="I6" s="76" t="s">
        <v>100</v>
      </c>
      <c r="J6" s="76" t="s">
        <v>139</v>
      </c>
      <c r="K6" s="234" t="s">
        <v>264</v>
      </c>
      <c r="L6" s="77">
        <v>500000</v>
      </c>
      <c r="M6" s="227">
        <f t="shared" si="0"/>
        <v>350000</v>
      </c>
      <c r="N6" s="80">
        <v>2023</v>
      </c>
      <c r="O6" s="78">
        <v>2024</v>
      </c>
      <c r="P6" s="79"/>
      <c r="Q6" s="78"/>
      <c r="R6" s="91" t="s">
        <v>116</v>
      </c>
      <c r="S6" s="91" t="s">
        <v>117</v>
      </c>
    </row>
    <row r="7" spans="1:19" s="81" customFormat="1" ht="77.25" customHeight="1" thickBot="1" x14ac:dyDescent="0.25">
      <c r="A7" s="99">
        <v>4</v>
      </c>
      <c r="B7" s="72" t="s">
        <v>138</v>
      </c>
      <c r="C7" s="73" t="s">
        <v>141</v>
      </c>
      <c r="D7" s="73">
        <v>75006065</v>
      </c>
      <c r="E7" s="73">
        <v>107542943</v>
      </c>
      <c r="F7" s="74">
        <v>650049624</v>
      </c>
      <c r="G7" s="82" t="s">
        <v>146</v>
      </c>
      <c r="H7" s="180" t="s">
        <v>108</v>
      </c>
      <c r="I7" s="102" t="s">
        <v>100</v>
      </c>
      <c r="J7" s="102" t="s">
        <v>139</v>
      </c>
      <c r="K7" s="209" t="s">
        <v>265</v>
      </c>
      <c r="L7" s="77">
        <v>500000</v>
      </c>
      <c r="M7" s="227">
        <f t="shared" si="0"/>
        <v>350000</v>
      </c>
      <c r="N7" s="219">
        <v>2022</v>
      </c>
      <c r="O7" s="83">
        <v>2022</v>
      </c>
      <c r="P7" s="254"/>
      <c r="Q7" s="255"/>
      <c r="R7" s="91" t="s">
        <v>147</v>
      </c>
      <c r="S7" s="92" t="s">
        <v>113</v>
      </c>
    </row>
    <row r="8" spans="1:19" s="81" customFormat="1" ht="51.75" thickBot="1" x14ac:dyDescent="0.25">
      <c r="A8" s="99">
        <v>5</v>
      </c>
      <c r="B8" s="72" t="s">
        <v>138</v>
      </c>
      <c r="C8" s="73" t="s">
        <v>141</v>
      </c>
      <c r="D8" s="73">
        <v>75006065</v>
      </c>
      <c r="E8" s="73">
        <v>107542943</v>
      </c>
      <c r="F8" s="74">
        <v>650049624</v>
      </c>
      <c r="G8" s="82" t="s">
        <v>154</v>
      </c>
      <c r="H8" s="181" t="s">
        <v>108</v>
      </c>
      <c r="I8" s="103" t="s">
        <v>100</v>
      </c>
      <c r="J8" s="103" t="s">
        <v>139</v>
      </c>
      <c r="K8" s="235" t="s">
        <v>155</v>
      </c>
      <c r="L8" s="77">
        <v>450000</v>
      </c>
      <c r="M8" s="227">
        <f t="shared" si="0"/>
        <v>315000</v>
      </c>
      <c r="N8" s="219">
        <v>2024</v>
      </c>
      <c r="O8" s="83">
        <v>2024</v>
      </c>
      <c r="P8" s="254"/>
      <c r="Q8" s="255"/>
      <c r="R8" s="250" t="s">
        <v>111</v>
      </c>
      <c r="S8" s="78" t="s">
        <v>113</v>
      </c>
    </row>
    <row r="9" spans="1:19" s="81" customFormat="1" ht="69" customHeight="1" thickBot="1" x14ac:dyDescent="0.25">
      <c r="A9" s="99">
        <v>6</v>
      </c>
      <c r="B9" s="72" t="s">
        <v>188</v>
      </c>
      <c r="C9" s="73" t="s">
        <v>184</v>
      </c>
      <c r="D9" s="73">
        <v>49207075</v>
      </c>
      <c r="E9" s="73">
        <v>107543079</v>
      </c>
      <c r="F9" s="74">
        <v>600068749</v>
      </c>
      <c r="G9" s="75" t="s">
        <v>214</v>
      </c>
      <c r="H9" s="181" t="s">
        <v>108</v>
      </c>
      <c r="I9" s="103" t="s">
        <v>100</v>
      </c>
      <c r="J9" s="103" t="s">
        <v>183</v>
      </c>
      <c r="K9" s="209" t="s">
        <v>215</v>
      </c>
      <c r="L9" s="77">
        <v>200000</v>
      </c>
      <c r="M9" s="227">
        <f t="shared" si="0"/>
        <v>140000</v>
      </c>
      <c r="N9" s="219">
        <v>2022</v>
      </c>
      <c r="O9" s="83">
        <v>2027</v>
      </c>
      <c r="P9" s="254"/>
      <c r="Q9" s="89"/>
      <c r="R9" s="92" t="s">
        <v>231</v>
      </c>
      <c r="S9" s="78" t="s">
        <v>113</v>
      </c>
    </row>
    <row r="10" spans="1:19" s="81" customFormat="1" ht="77.25" thickBot="1" x14ac:dyDescent="0.25">
      <c r="A10" s="99">
        <v>7</v>
      </c>
      <c r="B10" s="72" t="s">
        <v>188</v>
      </c>
      <c r="C10" s="73" t="s">
        <v>184</v>
      </c>
      <c r="D10" s="73">
        <v>49207075</v>
      </c>
      <c r="E10" s="73">
        <v>107543079</v>
      </c>
      <c r="F10" s="74">
        <v>600068749</v>
      </c>
      <c r="G10" s="82" t="s">
        <v>229</v>
      </c>
      <c r="H10" s="181" t="s">
        <v>108</v>
      </c>
      <c r="I10" s="103" t="s">
        <v>100</v>
      </c>
      <c r="J10" s="136" t="s">
        <v>183</v>
      </c>
      <c r="K10" s="209" t="s">
        <v>230</v>
      </c>
      <c r="L10" s="77">
        <v>500000</v>
      </c>
      <c r="M10" s="227">
        <f t="shared" si="0"/>
        <v>350000</v>
      </c>
      <c r="N10" s="219">
        <v>2022</v>
      </c>
      <c r="O10" s="83">
        <v>2027</v>
      </c>
      <c r="P10" s="254"/>
      <c r="Q10" s="89"/>
      <c r="R10" s="92" t="s">
        <v>231</v>
      </c>
      <c r="S10" s="78" t="s">
        <v>113</v>
      </c>
    </row>
    <row r="11" spans="1:19" ht="120.75" thickBot="1" x14ac:dyDescent="0.3">
      <c r="A11" s="169">
        <v>8</v>
      </c>
      <c r="B11" s="152" t="s">
        <v>188</v>
      </c>
      <c r="C11" s="127" t="s">
        <v>184</v>
      </c>
      <c r="D11" s="127">
        <v>49207075</v>
      </c>
      <c r="E11" s="73">
        <v>107543079</v>
      </c>
      <c r="F11" s="129">
        <v>600068749</v>
      </c>
      <c r="G11" s="184" t="s">
        <v>282</v>
      </c>
      <c r="H11" s="182" t="s">
        <v>108</v>
      </c>
      <c r="I11" s="174" t="s">
        <v>100</v>
      </c>
      <c r="J11" s="173" t="s">
        <v>183</v>
      </c>
      <c r="K11" s="236" t="s">
        <v>283</v>
      </c>
      <c r="L11" s="244">
        <v>7000000</v>
      </c>
      <c r="M11" s="245">
        <f t="shared" si="0"/>
        <v>4900000</v>
      </c>
      <c r="N11" s="243">
        <v>2023</v>
      </c>
      <c r="O11" s="168">
        <v>2024</v>
      </c>
      <c r="P11" s="45"/>
      <c r="Q11" s="249"/>
      <c r="R11" s="92" t="s">
        <v>231</v>
      </c>
      <c r="S11" s="78" t="s">
        <v>113</v>
      </c>
    </row>
    <row r="12" spans="1:19" ht="60.75" thickBot="1" x14ac:dyDescent="0.3">
      <c r="A12" s="169">
        <v>9</v>
      </c>
      <c r="B12" s="170" t="s">
        <v>284</v>
      </c>
      <c r="C12" s="41" t="s">
        <v>285</v>
      </c>
      <c r="D12" s="58">
        <v>60610859</v>
      </c>
      <c r="E12" s="41">
        <v>107542773</v>
      </c>
      <c r="F12" s="42">
        <v>650049306</v>
      </c>
      <c r="G12" s="171" t="s">
        <v>286</v>
      </c>
      <c r="H12" s="183" t="s">
        <v>108</v>
      </c>
      <c r="I12" s="174" t="s">
        <v>100</v>
      </c>
      <c r="J12" s="172" t="s">
        <v>287</v>
      </c>
      <c r="K12" s="237" t="s">
        <v>288</v>
      </c>
      <c r="L12" s="246">
        <v>300000</v>
      </c>
      <c r="M12" s="247">
        <f t="shared" si="0"/>
        <v>210000</v>
      </c>
      <c r="N12" s="111">
        <v>2024</v>
      </c>
      <c r="O12" s="55">
        <v>2024</v>
      </c>
      <c r="P12" s="45"/>
      <c r="Q12" s="46"/>
      <c r="R12" s="251" t="s">
        <v>295</v>
      </c>
      <c r="S12" s="78" t="s">
        <v>113</v>
      </c>
    </row>
    <row r="13" spans="1:19" ht="60.75" thickBot="1" x14ac:dyDescent="0.3">
      <c r="A13" s="169">
        <v>10</v>
      </c>
      <c r="B13" s="170" t="s">
        <v>284</v>
      </c>
      <c r="C13" s="41" t="s">
        <v>285</v>
      </c>
      <c r="D13" s="58">
        <v>60610859</v>
      </c>
      <c r="E13" s="41">
        <v>107542773</v>
      </c>
      <c r="F13" s="42">
        <v>650049306</v>
      </c>
      <c r="G13" s="171" t="s">
        <v>293</v>
      </c>
      <c r="H13" s="183" t="s">
        <v>108</v>
      </c>
      <c r="I13" s="174" t="s">
        <v>100</v>
      </c>
      <c r="J13" s="191" t="s">
        <v>287</v>
      </c>
      <c r="K13" s="238" t="s">
        <v>294</v>
      </c>
      <c r="L13" s="246">
        <v>4000000</v>
      </c>
      <c r="M13" s="247">
        <f t="shared" si="0"/>
        <v>2800000</v>
      </c>
      <c r="N13" s="111">
        <v>2024</v>
      </c>
      <c r="O13" s="55">
        <v>2024</v>
      </c>
      <c r="P13" s="45"/>
      <c r="Q13" s="46"/>
      <c r="R13" s="251" t="s">
        <v>295</v>
      </c>
      <c r="S13" s="78" t="s">
        <v>113</v>
      </c>
    </row>
    <row r="14" spans="1:19" ht="45.75" thickBot="1" x14ac:dyDescent="0.3">
      <c r="A14" s="169">
        <v>11</v>
      </c>
      <c r="B14" s="187" t="s">
        <v>300</v>
      </c>
      <c r="C14" s="151" t="s">
        <v>301</v>
      </c>
      <c r="D14" s="151">
        <v>75005816</v>
      </c>
      <c r="E14" s="151">
        <v>107542617</v>
      </c>
      <c r="F14" s="188">
        <v>650049179</v>
      </c>
      <c r="G14" s="171" t="s">
        <v>308</v>
      </c>
      <c r="H14" s="183" t="s">
        <v>108</v>
      </c>
      <c r="I14" s="190" t="s">
        <v>100</v>
      </c>
      <c r="J14" s="185" t="s">
        <v>299</v>
      </c>
      <c r="K14" s="239" t="s">
        <v>309</v>
      </c>
      <c r="L14" s="246">
        <v>5000000</v>
      </c>
      <c r="M14" s="247">
        <f t="shared" si="0"/>
        <v>3500000</v>
      </c>
      <c r="N14" s="111">
        <v>2023</v>
      </c>
      <c r="O14" s="55">
        <v>2027</v>
      </c>
      <c r="P14" s="54" t="s">
        <v>110</v>
      </c>
      <c r="Q14" s="46"/>
      <c r="R14" s="251" t="s">
        <v>306</v>
      </c>
      <c r="S14" s="78" t="s">
        <v>113</v>
      </c>
    </row>
    <row r="15" spans="1:19" ht="45.75" thickBot="1" x14ac:dyDescent="0.3">
      <c r="A15" s="169">
        <v>12</v>
      </c>
      <c r="B15" s="187" t="s">
        <v>300</v>
      </c>
      <c r="C15" s="151" t="s">
        <v>301</v>
      </c>
      <c r="D15" s="151">
        <v>75005816</v>
      </c>
      <c r="E15" s="151">
        <v>107542617</v>
      </c>
      <c r="F15" s="188">
        <v>650049179</v>
      </c>
      <c r="G15" s="184" t="s">
        <v>154</v>
      </c>
      <c r="H15" s="183" t="s">
        <v>108</v>
      </c>
      <c r="I15" s="190" t="s">
        <v>100</v>
      </c>
      <c r="J15" s="192" t="s">
        <v>299</v>
      </c>
      <c r="K15" s="240" t="s">
        <v>307</v>
      </c>
      <c r="L15" s="246">
        <v>600000</v>
      </c>
      <c r="M15" s="247">
        <f t="shared" si="0"/>
        <v>420000</v>
      </c>
      <c r="N15" s="111">
        <v>2023</v>
      </c>
      <c r="O15" s="55">
        <v>2025</v>
      </c>
      <c r="P15" s="45"/>
      <c r="Q15" s="46"/>
      <c r="R15" s="251" t="s">
        <v>306</v>
      </c>
      <c r="S15" s="78" t="s">
        <v>113</v>
      </c>
    </row>
    <row r="16" spans="1:19" ht="65.25" thickBot="1" x14ac:dyDescent="0.3">
      <c r="A16" s="169">
        <v>13</v>
      </c>
      <c r="B16" s="156" t="s">
        <v>331</v>
      </c>
      <c r="C16" s="157" t="s">
        <v>332</v>
      </c>
      <c r="D16" s="157">
        <v>69983615</v>
      </c>
      <c r="E16" s="157">
        <v>107542391</v>
      </c>
      <c r="F16" s="159">
        <v>650032314</v>
      </c>
      <c r="G16" s="177" t="s">
        <v>341</v>
      </c>
      <c r="H16" s="190" t="s">
        <v>108</v>
      </c>
      <c r="I16" s="174" t="s">
        <v>100</v>
      </c>
      <c r="J16" s="173" t="s">
        <v>334</v>
      </c>
      <c r="K16" s="214" t="s">
        <v>345</v>
      </c>
      <c r="L16" s="224">
        <v>20000000</v>
      </c>
      <c r="M16" s="227">
        <f t="shared" si="0"/>
        <v>14000000</v>
      </c>
      <c r="N16" s="219">
        <v>2023</v>
      </c>
      <c r="O16" s="83">
        <v>2030</v>
      </c>
      <c r="P16" s="45"/>
      <c r="Q16" s="46"/>
      <c r="R16" s="179" t="s">
        <v>336</v>
      </c>
      <c r="S16" s="176" t="s">
        <v>113</v>
      </c>
    </row>
    <row r="17" spans="1:19" x14ac:dyDescent="0.25">
      <c r="A17" s="48"/>
      <c r="B17" s="156"/>
      <c r="C17" s="157"/>
      <c r="D17" s="157"/>
      <c r="E17" s="157"/>
      <c r="F17" s="159"/>
      <c r="G17" s="20"/>
      <c r="H17" s="256"/>
      <c r="I17" s="135"/>
      <c r="J17" s="257"/>
      <c r="K17" s="218"/>
      <c r="L17" s="248"/>
      <c r="M17" s="249"/>
      <c r="N17" s="49"/>
      <c r="O17" s="46"/>
      <c r="P17" s="45"/>
      <c r="Q17" s="46"/>
      <c r="R17" s="34"/>
      <c r="S17" s="34"/>
    </row>
    <row r="18" spans="1:19" x14ac:dyDescent="0.25">
      <c r="A18" s="48"/>
      <c r="B18" s="187"/>
      <c r="C18" s="151"/>
      <c r="D18" s="151"/>
      <c r="E18" s="151"/>
      <c r="F18" s="188"/>
      <c r="G18" s="20"/>
      <c r="H18" s="43"/>
      <c r="I18" s="44"/>
      <c r="J18" s="135"/>
      <c r="K18" s="218"/>
      <c r="L18" s="248"/>
      <c r="M18" s="249"/>
      <c r="N18" s="49"/>
      <c r="O18" s="46"/>
      <c r="P18" s="45"/>
      <c r="Q18" s="46"/>
      <c r="R18" s="34"/>
      <c r="S18" s="34"/>
    </row>
    <row r="19" spans="1:19" x14ac:dyDescent="0.25">
      <c r="A19" s="48"/>
      <c r="B19" s="47"/>
      <c r="C19" s="41"/>
      <c r="D19" s="41"/>
      <c r="E19" s="41"/>
      <c r="F19" s="42"/>
      <c r="G19" s="20"/>
      <c r="H19" s="43"/>
      <c r="I19" s="44"/>
      <c r="J19" s="44"/>
      <c r="K19" s="218"/>
      <c r="L19" s="248"/>
      <c r="M19" s="249"/>
      <c r="N19" s="49"/>
      <c r="O19" s="46"/>
      <c r="P19" s="45"/>
      <c r="Q19" s="46"/>
      <c r="R19" s="34"/>
      <c r="S19" s="34"/>
    </row>
    <row r="20" spans="1:19" ht="15.75" thickBot="1" x14ac:dyDescent="0.3">
      <c r="A20" s="32" t="s">
        <v>35</v>
      </c>
      <c r="B20" s="53"/>
      <c r="C20" s="18"/>
      <c r="D20" s="18"/>
      <c r="E20" s="18"/>
      <c r="F20" s="39"/>
      <c r="G20" s="21"/>
      <c r="H20" s="40"/>
      <c r="I20" s="21"/>
      <c r="J20" s="21"/>
      <c r="K20" s="241"/>
      <c r="L20" s="17"/>
      <c r="M20" s="19"/>
      <c r="N20" s="33"/>
      <c r="O20" s="19"/>
      <c r="P20" s="17"/>
      <c r="Q20" s="19"/>
      <c r="R20" s="40"/>
      <c r="S20" s="40"/>
    </row>
    <row r="21" spans="1:19" x14ac:dyDescent="0.25">
      <c r="K21" s="31"/>
    </row>
    <row r="22" spans="1:19" x14ac:dyDescent="0.25">
      <c r="K22" s="31"/>
    </row>
    <row r="23" spans="1:19" x14ac:dyDescent="0.25">
      <c r="K23" s="31"/>
    </row>
    <row r="25" spans="1:19" x14ac:dyDescent="0.25">
      <c r="A25" s="4"/>
    </row>
    <row r="28" spans="1:19" x14ac:dyDescent="0.25">
      <c r="A28" s="1" t="s">
        <v>330</v>
      </c>
    </row>
    <row r="30" spans="1:19" x14ac:dyDescent="0.25">
      <c r="G30" s="1" t="s">
        <v>271</v>
      </c>
    </row>
    <row r="31" spans="1:19" x14ac:dyDescent="0.25">
      <c r="G31" s="1" t="s">
        <v>272</v>
      </c>
    </row>
    <row r="33" spans="1:2" x14ac:dyDescent="0.25">
      <c r="A33" s="5" t="s">
        <v>36</v>
      </c>
    </row>
    <row r="34" spans="1:2" x14ac:dyDescent="0.25">
      <c r="A34" s="5" t="s">
        <v>37</v>
      </c>
      <c r="B34" s="5"/>
    </row>
    <row r="35" spans="1:2" x14ac:dyDescent="0.25">
      <c r="A35" s="5" t="s">
        <v>38</v>
      </c>
    </row>
    <row r="37" spans="1:2" x14ac:dyDescent="0.25">
      <c r="A37" s="1" t="s">
        <v>39</v>
      </c>
    </row>
    <row r="39" spans="1:2" s="24" customFormat="1" x14ac:dyDescent="0.25">
      <c r="A39" s="13" t="s">
        <v>40</v>
      </c>
    </row>
    <row r="41" spans="1:2" x14ac:dyDescent="0.25">
      <c r="A41" s="13" t="s">
        <v>41</v>
      </c>
    </row>
  </sheetData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8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36"/>
  <sheetViews>
    <sheetView topLeftCell="A73" zoomScale="71" zoomScaleNormal="71" workbookViewId="0">
      <selection activeCell="R101" sqref="R101"/>
    </sheetView>
  </sheetViews>
  <sheetFormatPr defaultColWidth="9.28515625" defaultRowHeight="15" x14ac:dyDescent="0.25"/>
  <cols>
    <col min="1" max="1" width="6.5703125" style="1" customWidth="1"/>
    <col min="2" max="2" width="34" style="1" customWidth="1"/>
    <col min="3" max="3" width="27.5703125" style="1" customWidth="1"/>
    <col min="4" max="4" width="13.140625" style="58" customWidth="1"/>
    <col min="5" max="5" width="13.28515625" style="58" customWidth="1"/>
    <col min="6" max="6" width="13.7109375" style="58" customWidth="1"/>
    <col min="7" max="7" width="42.28515625" style="1" customWidth="1"/>
    <col min="8" max="9" width="14.28515625" style="1" customWidth="1"/>
    <col min="10" max="10" width="14.7109375" style="1" customWidth="1"/>
    <col min="11" max="11" width="55.7109375" style="1" customWidth="1"/>
    <col min="12" max="12" width="13.140625" style="1" customWidth="1"/>
    <col min="13" max="13" width="12.7109375" style="1" customWidth="1"/>
    <col min="14" max="15" width="9.28515625" style="1"/>
    <col min="16" max="16" width="8.42578125" style="58" customWidth="1"/>
    <col min="17" max="19" width="10.42578125" style="58" customWidth="1"/>
    <col min="20" max="21" width="13.42578125" style="1" customWidth="1"/>
    <col min="22" max="23" width="14" style="1" customWidth="1"/>
    <col min="24" max="24" width="12.28515625" style="1" customWidth="1"/>
    <col min="25" max="25" width="34.42578125" style="1" customWidth="1"/>
    <col min="26" max="26" width="16.28515625" style="1" customWidth="1"/>
    <col min="27" max="16384" width="9.28515625" style="1"/>
  </cols>
  <sheetData>
    <row r="1" spans="1:26" ht="18" customHeight="1" thickBot="1" x14ac:dyDescent="0.35">
      <c r="A1" s="301" t="s">
        <v>42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2"/>
      <c r="O1" s="302"/>
      <c r="P1" s="302"/>
      <c r="Q1" s="302"/>
      <c r="R1" s="302"/>
      <c r="S1" s="302"/>
      <c r="T1" s="302"/>
      <c r="U1" s="302"/>
      <c r="V1" s="302"/>
      <c r="W1" s="302"/>
      <c r="X1" s="302"/>
      <c r="Y1" s="302"/>
      <c r="Z1" s="303"/>
    </row>
    <row r="2" spans="1:26" s="3" customFormat="1" ht="29.1" customHeight="1" thickBot="1" x14ac:dyDescent="0.3">
      <c r="A2" s="304" t="s">
        <v>12</v>
      </c>
      <c r="B2" s="277" t="s">
        <v>13</v>
      </c>
      <c r="C2" s="278"/>
      <c r="D2" s="278"/>
      <c r="E2" s="278"/>
      <c r="F2" s="279"/>
      <c r="G2" s="311" t="s">
        <v>14</v>
      </c>
      <c r="H2" s="294" t="s">
        <v>43</v>
      </c>
      <c r="I2" s="299" t="s">
        <v>79</v>
      </c>
      <c r="J2" s="314" t="s">
        <v>16</v>
      </c>
      <c r="K2" s="326" t="s">
        <v>17</v>
      </c>
      <c r="L2" s="280" t="s">
        <v>44</v>
      </c>
      <c r="M2" s="281"/>
      <c r="N2" s="282" t="s">
        <v>19</v>
      </c>
      <c r="O2" s="283"/>
      <c r="P2" s="321" t="s">
        <v>45</v>
      </c>
      <c r="Q2" s="322"/>
      <c r="R2" s="322"/>
      <c r="S2" s="322"/>
      <c r="T2" s="322"/>
      <c r="U2" s="322"/>
      <c r="V2" s="322"/>
      <c r="W2" s="323"/>
      <c r="X2" s="323"/>
      <c r="Y2" s="258" t="s">
        <v>21</v>
      </c>
      <c r="Z2" s="259"/>
    </row>
    <row r="3" spans="1:26" ht="26.25" customHeight="1" x14ac:dyDescent="0.25">
      <c r="A3" s="305"/>
      <c r="B3" s="311" t="s">
        <v>22</v>
      </c>
      <c r="C3" s="307" t="s">
        <v>23</v>
      </c>
      <c r="D3" s="307" t="s">
        <v>24</v>
      </c>
      <c r="E3" s="307" t="s">
        <v>25</v>
      </c>
      <c r="F3" s="309" t="s">
        <v>26</v>
      </c>
      <c r="G3" s="312"/>
      <c r="H3" s="295"/>
      <c r="I3" s="300"/>
      <c r="J3" s="315"/>
      <c r="K3" s="327"/>
      <c r="L3" s="288" t="s">
        <v>27</v>
      </c>
      <c r="M3" s="289" t="s">
        <v>46</v>
      </c>
      <c r="N3" s="290" t="s">
        <v>29</v>
      </c>
      <c r="O3" s="292" t="s">
        <v>30</v>
      </c>
      <c r="P3" s="324" t="s">
        <v>47</v>
      </c>
      <c r="Q3" s="325"/>
      <c r="R3" s="325"/>
      <c r="S3" s="326"/>
      <c r="T3" s="297" t="s">
        <v>48</v>
      </c>
      <c r="U3" s="317" t="s">
        <v>94</v>
      </c>
      <c r="V3" s="317" t="s">
        <v>95</v>
      </c>
      <c r="W3" s="297" t="s">
        <v>49</v>
      </c>
      <c r="X3" s="319" t="s">
        <v>81</v>
      </c>
      <c r="Y3" s="284" t="s">
        <v>33</v>
      </c>
      <c r="Z3" s="286" t="s">
        <v>34</v>
      </c>
    </row>
    <row r="4" spans="1:26" ht="80.099999999999994" customHeight="1" thickBot="1" x14ac:dyDescent="0.3">
      <c r="A4" s="306"/>
      <c r="B4" s="313"/>
      <c r="C4" s="308"/>
      <c r="D4" s="308"/>
      <c r="E4" s="308"/>
      <c r="F4" s="310"/>
      <c r="G4" s="313"/>
      <c r="H4" s="296"/>
      <c r="I4" s="300"/>
      <c r="J4" s="316"/>
      <c r="K4" s="328"/>
      <c r="L4" s="284"/>
      <c r="M4" s="286"/>
      <c r="N4" s="291"/>
      <c r="O4" s="293"/>
      <c r="P4" s="7" t="s">
        <v>73</v>
      </c>
      <c r="Q4" s="8" t="s">
        <v>50</v>
      </c>
      <c r="R4" s="8" t="s">
        <v>51</v>
      </c>
      <c r="S4" s="11" t="s">
        <v>52</v>
      </c>
      <c r="T4" s="298"/>
      <c r="U4" s="318"/>
      <c r="V4" s="318"/>
      <c r="W4" s="298"/>
      <c r="X4" s="320"/>
      <c r="Y4" s="285"/>
      <c r="Z4" s="287"/>
    </row>
    <row r="5" spans="1:26" s="81" customFormat="1" ht="25.5" x14ac:dyDescent="0.2">
      <c r="A5" s="93">
        <v>1</v>
      </c>
      <c r="B5" s="63" t="s">
        <v>148</v>
      </c>
      <c r="C5" s="94" t="s">
        <v>105</v>
      </c>
      <c r="D5" s="94">
        <v>75005221</v>
      </c>
      <c r="E5" s="94">
        <v>102164134</v>
      </c>
      <c r="F5" s="105">
        <v>650014545</v>
      </c>
      <c r="G5" s="195" t="s">
        <v>107</v>
      </c>
      <c r="H5" s="106" t="s">
        <v>108</v>
      </c>
      <c r="I5" s="94" t="s">
        <v>100</v>
      </c>
      <c r="J5" s="105" t="s">
        <v>109</v>
      </c>
      <c r="K5" s="207" t="s">
        <v>263</v>
      </c>
      <c r="L5" s="222">
        <v>30000</v>
      </c>
      <c r="M5" s="196">
        <f>L5/100*70</f>
        <v>21000</v>
      </c>
      <c r="N5" s="106">
        <v>2022</v>
      </c>
      <c r="O5" s="95">
        <v>2023</v>
      </c>
      <c r="P5" s="96"/>
      <c r="Q5" s="94"/>
      <c r="R5" s="94"/>
      <c r="S5" s="95"/>
      <c r="T5" s="76"/>
      <c r="U5" s="76"/>
      <c r="V5" s="76" t="s">
        <v>110</v>
      </c>
      <c r="W5" s="76"/>
      <c r="X5" s="93"/>
      <c r="Y5" s="66" t="s">
        <v>111</v>
      </c>
      <c r="Z5" s="175" t="s">
        <v>113</v>
      </c>
    </row>
    <row r="6" spans="1:26" s="81" customFormat="1" ht="25.5" x14ac:dyDescent="0.2">
      <c r="A6" s="97">
        <v>2</v>
      </c>
      <c r="B6" s="72" t="s">
        <v>148</v>
      </c>
      <c r="C6" s="73" t="s">
        <v>105</v>
      </c>
      <c r="D6" s="73">
        <v>75005221</v>
      </c>
      <c r="E6" s="73">
        <v>102164134</v>
      </c>
      <c r="F6" s="74">
        <v>650014545</v>
      </c>
      <c r="G6" s="178" t="s">
        <v>112</v>
      </c>
      <c r="H6" s="80" t="s">
        <v>108</v>
      </c>
      <c r="I6" s="73" t="s">
        <v>100</v>
      </c>
      <c r="J6" s="74" t="s">
        <v>109</v>
      </c>
      <c r="K6" s="208" t="s">
        <v>112</v>
      </c>
      <c r="L6" s="77">
        <v>700000</v>
      </c>
      <c r="M6" s="223">
        <f t="shared" ref="M6:M70" si="0">L6/100*70</f>
        <v>490000</v>
      </c>
      <c r="N6" s="80">
        <v>2022</v>
      </c>
      <c r="O6" s="78">
        <v>2027</v>
      </c>
      <c r="P6" s="79"/>
      <c r="Q6" s="73"/>
      <c r="R6" s="73"/>
      <c r="S6" s="78" t="s">
        <v>110</v>
      </c>
      <c r="T6" s="86"/>
      <c r="U6" s="86"/>
      <c r="V6" s="86"/>
      <c r="W6" s="86"/>
      <c r="X6" s="98"/>
      <c r="Y6" s="82" t="s">
        <v>111</v>
      </c>
      <c r="Z6" s="92" t="s">
        <v>113</v>
      </c>
    </row>
    <row r="7" spans="1:26" s="81" customFormat="1" ht="93" customHeight="1" x14ac:dyDescent="0.2">
      <c r="A7" s="97">
        <v>3</v>
      </c>
      <c r="B7" s="72" t="s">
        <v>148</v>
      </c>
      <c r="C7" s="73" t="s">
        <v>105</v>
      </c>
      <c r="D7" s="73">
        <v>75005221</v>
      </c>
      <c r="E7" s="73">
        <v>102164134</v>
      </c>
      <c r="F7" s="74">
        <v>650014545</v>
      </c>
      <c r="G7" s="178" t="s">
        <v>118</v>
      </c>
      <c r="H7" s="80" t="s">
        <v>108</v>
      </c>
      <c r="I7" s="73" t="s">
        <v>100</v>
      </c>
      <c r="J7" s="74" t="s">
        <v>109</v>
      </c>
      <c r="K7" s="208" t="s">
        <v>119</v>
      </c>
      <c r="L7" s="77">
        <v>500000</v>
      </c>
      <c r="M7" s="223">
        <f t="shared" si="0"/>
        <v>350000</v>
      </c>
      <c r="N7" s="80">
        <v>2022</v>
      </c>
      <c r="O7" s="78">
        <v>2027</v>
      </c>
      <c r="P7" s="79"/>
      <c r="Q7" s="73"/>
      <c r="R7" s="73"/>
      <c r="S7" s="78"/>
      <c r="T7" s="86"/>
      <c r="U7" s="86"/>
      <c r="V7" s="75"/>
      <c r="W7" s="75" t="s">
        <v>110</v>
      </c>
      <c r="X7" s="98"/>
      <c r="Y7" s="82" t="s">
        <v>111</v>
      </c>
      <c r="Z7" s="92" t="s">
        <v>113</v>
      </c>
    </row>
    <row r="8" spans="1:26" s="81" customFormat="1" ht="38.25" x14ac:dyDescent="0.2">
      <c r="A8" s="99">
        <v>4</v>
      </c>
      <c r="B8" s="72" t="s">
        <v>148</v>
      </c>
      <c r="C8" s="73" t="s">
        <v>105</v>
      </c>
      <c r="D8" s="73">
        <v>75005221</v>
      </c>
      <c r="E8" s="73">
        <v>102164134</v>
      </c>
      <c r="F8" s="74">
        <v>650014545</v>
      </c>
      <c r="G8" s="178" t="s">
        <v>120</v>
      </c>
      <c r="H8" s="80" t="s">
        <v>108</v>
      </c>
      <c r="I8" s="73" t="s">
        <v>100</v>
      </c>
      <c r="J8" s="74" t="s">
        <v>109</v>
      </c>
      <c r="K8" s="209" t="s">
        <v>121</v>
      </c>
      <c r="L8" s="77">
        <v>300000</v>
      </c>
      <c r="M8" s="223">
        <f t="shared" si="0"/>
        <v>210000</v>
      </c>
      <c r="N8" s="80">
        <v>2022</v>
      </c>
      <c r="O8" s="78">
        <v>2027</v>
      </c>
      <c r="P8" s="84"/>
      <c r="Q8" s="108"/>
      <c r="R8" s="108"/>
      <c r="S8" s="83"/>
      <c r="T8" s="85"/>
      <c r="U8" s="85"/>
      <c r="V8" s="85"/>
      <c r="W8" s="85"/>
      <c r="X8" s="100"/>
      <c r="Y8" s="82" t="s">
        <v>111</v>
      </c>
      <c r="Z8" s="92" t="s">
        <v>113</v>
      </c>
    </row>
    <row r="9" spans="1:26" s="81" customFormat="1" ht="25.5" x14ac:dyDescent="0.2">
      <c r="A9" s="99">
        <v>5</v>
      </c>
      <c r="B9" s="72" t="s">
        <v>148</v>
      </c>
      <c r="C9" s="73" t="s">
        <v>105</v>
      </c>
      <c r="D9" s="73">
        <v>75005221</v>
      </c>
      <c r="E9" s="73">
        <v>102164134</v>
      </c>
      <c r="F9" s="74">
        <v>650014545</v>
      </c>
      <c r="G9" s="178" t="s">
        <v>122</v>
      </c>
      <c r="H9" s="80" t="s">
        <v>108</v>
      </c>
      <c r="I9" s="73" t="s">
        <v>100</v>
      </c>
      <c r="J9" s="74" t="s">
        <v>109</v>
      </c>
      <c r="K9" s="209" t="s">
        <v>123</v>
      </c>
      <c r="L9" s="77">
        <v>700000</v>
      </c>
      <c r="M9" s="223">
        <f t="shared" si="0"/>
        <v>490000</v>
      </c>
      <c r="N9" s="80">
        <v>2022</v>
      </c>
      <c r="O9" s="78">
        <v>2027</v>
      </c>
      <c r="P9" s="84"/>
      <c r="Q9" s="108"/>
      <c r="R9" s="108"/>
      <c r="S9" s="83"/>
      <c r="T9" s="85"/>
      <c r="U9" s="85"/>
      <c r="V9" s="101" t="s">
        <v>110</v>
      </c>
      <c r="W9" s="85"/>
      <c r="X9" s="100"/>
      <c r="Y9" s="82" t="s">
        <v>111</v>
      </c>
      <c r="Z9" s="92" t="s">
        <v>113</v>
      </c>
    </row>
    <row r="10" spans="1:26" s="81" customFormat="1" ht="25.5" x14ac:dyDescent="0.2">
      <c r="A10" s="99">
        <v>6</v>
      </c>
      <c r="B10" s="72" t="s">
        <v>148</v>
      </c>
      <c r="C10" s="73" t="s">
        <v>105</v>
      </c>
      <c r="D10" s="73">
        <v>75005221</v>
      </c>
      <c r="E10" s="73">
        <v>102164134</v>
      </c>
      <c r="F10" s="74">
        <v>650014545</v>
      </c>
      <c r="G10" s="178" t="s">
        <v>124</v>
      </c>
      <c r="H10" s="80" t="s">
        <v>108</v>
      </c>
      <c r="I10" s="73" t="s">
        <v>100</v>
      </c>
      <c r="J10" s="74" t="s">
        <v>109</v>
      </c>
      <c r="K10" s="210" t="s">
        <v>125</v>
      </c>
      <c r="L10" s="77">
        <v>1000000</v>
      </c>
      <c r="M10" s="223">
        <f t="shared" si="0"/>
        <v>700000</v>
      </c>
      <c r="N10" s="80">
        <v>2022</v>
      </c>
      <c r="O10" s="78">
        <v>2027</v>
      </c>
      <c r="P10" s="84"/>
      <c r="Q10" s="108"/>
      <c r="R10" s="108"/>
      <c r="S10" s="83"/>
      <c r="T10" s="85"/>
      <c r="U10" s="85"/>
      <c r="V10" s="101" t="s">
        <v>110</v>
      </c>
      <c r="W10" s="85"/>
      <c r="X10" s="100"/>
      <c r="Y10" s="82" t="s">
        <v>111</v>
      </c>
      <c r="Z10" s="92" t="s">
        <v>113</v>
      </c>
    </row>
    <row r="11" spans="1:26" s="81" customFormat="1" ht="63.75" x14ac:dyDescent="0.2">
      <c r="A11" s="99">
        <v>7</v>
      </c>
      <c r="B11" s="72" t="s">
        <v>148</v>
      </c>
      <c r="C11" s="73" t="s">
        <v>105</v>
      </c>
      <c r="D11" s="73">
        <v>75005221</v>
      </c>
      <c r="E11" s="73">
        <v>102164134</v>
      </c>
      <c r="F11" s="74">
        <v>650014545</v>
      </c>
      <c r="G11" s="178" t="s">
        <v>126</v>
      </c>
      <c r="H11" s="80" t="s">
        <v>108</v>
      </c>
      <c r="I11" s="73" t="s">
        <v>100</v>
      </c>
      <c r="J11" s="74" t="s">
        <v>109</v>
      </c>
      <c r="K11" s="210" t="s">
        <v>127</v>
      </c>
      <c r="L11" s="77">
        <v>300000</v>
      </c>
      <c r="M11" s="223">
        <f t="shared" si="0"/>
        <v>210000</v>
      </c>
      <c r="N11" s="80">
        <v>2022</v>
      </c>
      <c r="O11" s="78">
        <v>2027</v>
      </c>
      <c r="P11" s="84"/>
      <c r="Q11" s="108"/>
      <c r="R11" s="108"/>
      <c r="S11" s="83"/>
      <c r="T11" s="85"/>
      <c r="U11" s="85"/>
      <c r="V11" s="101" t="s">
        <v>110</v>
      </c>
      <c r="W11" s="85"/>
      <c r="X11" s="100"/>
      <c r="Y11" s="82" t="s">
        <v>111</v>
      </c>
      <c r="Z11" s="92" t="s">
        <v>113</v>
      </c>
    </row>
    <row r="12" spans="1:26" s="81" customFormat="1" ht="98.45" customHeight="1" x14ac:dyDescent="0.2">
      <c r="A12" s="99">
        <v>8</v>
      </c>
      <c r="B12" s="72" t="s">
        <v>148</v>
      </c>
      <c r="C12" s="73" t="s">
        <v>105</v>
      </c>
      <c r="D12" s="73">
        <v>75005221</v>
      </c>
      <c r="E12" s="73">
        <v>102164134</v>
      </c>
      <c r="F12" s="74">
        <v>650014545</v>
      </c>
      <c r="G12" s="178" t="s">
        <v>128</v>
      </c>
      <c r="H12" s="80" t="s">
        <v>108</v>
      </c>
      <c r="I12" s="73" t="s">
        <v>100</v>
      </c>
      <c r="J12" s="74" t="s">
        <v>109</v>
      </c>
      <c r="K12" s="210" t="s">
        <v>266</v>
      </c>
      <c r="L12" s="77">
        <v>5000000</v>
      </c>
      <c r="M12" s="223">
        <f t="shared" si="0"/>
        <v>3500000</v>
      </c>
      <c r="N12" s="80">
        <v>2022</v>
      </c>
      <c r="O12" s="78">
        <v>2027</v>
      </c>
      <c r="P12" s="84"/>
      <c r="Q12" s="108"/>
      <c r="R12" s="108"/>
      <c r="S12" s="83" t="s">
        <v>110</v>
      </c>
      <c r="T12" s="85"/>
      <c r="U12" s="85"/>
      <c r="V12" s="85"/>
      <c r="W12" s="85"/>
      <c r="X12" s="100"/>
      <c r="Y12" s="82" t="s">
        <v>111</v>
      </c>
      <c r="Z12" s="92" t="s">
        <v>113</v>
      </c>
    </row>
    <row r="13" spans="1:26" s="81" customFormat="1" ht="38.25" x14ac:dyDescent="0.2">
      <c r="A13" s="99">
        <v>9</v>
      </c>
      <c r="B13" s="72" t="s">
        <v>148</v>
      </c>
      <c r="C13" s="73" t="s">
        <v>105</v>
      </c>
      <c r="D13" s="73">
        <v>75005221</v>
      </c>
      <c r="E13" s="73">
        <v>102164134</v>
      </c>
      <c r="F13" s="74">
        <v>650014545</v>
      </c>
      <c r="G13" s="178" t="s">
        <v>129</v>
      </c>
      <c r="H13" s="80" t="s">
        <v>108</v>
      </c>
      <c r="I13" s="73" t="s">
        <v>100</v>
      </c>
      <c r="J13" s="74" t="s">
        <v>109</v>
      </c>
      <c r="K13" s="210" t="s">
        <v>130</v>
      </c>
      <c r="L13" s="77">
        <v>1000000</v>
      </c>
      <c r="M13" s="223">
        <f t="shared" si="0"/>
        <v>700000</v>
      </c>
      <c r="N13" s="80">
        <v>2022</v>
      </c>
      <c r="O13" s="78">
        <v>2027</v>
      </c>
      <c r="P13" s="84"/>
      <c r="Q13" s="108"/>
      <c r="R13" s="108"/>
      <c r="S13" s="83"/>
      <c r="T13" s="85"/>
      <c r="U13" s="85"/>
      <c r="V13" s="85"/>
      <c r="W13" s="101" t="s">
        <v>110</v>
      </c>
      <c r="X13" s="100"/>
      <c r="Y13" s="82" t="s">
        <v>111</v>
      </c>
      <c r="Z13" s="92" t="s">
        <v>113</v>
      </c>
    </row>
    <row r="14" spans="1:26" s="81" customFormat="1" ht="25.5" x14ac:dyDescent="0.2">
      <c r="A14" s="99">
        <v>10</v>
      </c>
      <c r="B14" s="72" t="s">
        <v>148</v>
      </c>
      <c r="C14" s="73" t="s">
        <v>105</v>
      </c>
      <c r="D14" s="73">
        <v>75005221</v>
      </c>
      <c r="E14" s="73">
        <v>102164134</v>
      </c>
      <c r="F14" s="74">
        <v>650014545</v>
      </c>
      <c r="G14" s="178" t="s">
        <v>131</v>
      </c>
      <c r="H14" s="80" t="s">
        <v>108</v>
      </c>
      <c r="I14" s="73" t="s">
        <v>100</v>
      </c>
      <c r="J14" s="74" t="s">
        <v>109</v>
      </c>
      <c r="K14" s="210" t="s">
        <v>132</v>
      </c>
      <c r="L14" s="77">
        <v>50000</v>
      </c>
      <c r="M14" s="223">
        <f t="shared" si="0"/>
        <v>35000</v>
      </c>
      <c r="N14" s="80">
        <v>2022</v>
      </c>
      <c r="O14" s="78">
        <v>2027</v>
      </c>
      <c r="P14" s="84"/>
      <c r="Q14" s="108"/>
      <c r="R14" s="108"/>
      <c r="S14" s="83"/>
      <c r="T14" s="85"/>
      <c r="U14" s="85"/>
      <c r="V14" s="85"/>
      <c r="W14" s="101"/>
      <c r="X14" s="100"/>
      <c r="Y14" s="82" t="s">
        <v>111</v>
      </c>
      <c r="Z14" s="92" t="s">
        <v>113</v>
      </c>
    </row>
    <row r="15" spans="1:26" s="81" customFormat="1" ht="38.25" x14ac:dyDescent="0.2">
      <c r="A15" s="99">
        <v>11</v>
      </c>
      <c r="B15" s="72" t="s">
        <v>148</v>
      </c>
      <c r="C15" s="73" t="s">
        <v>105</v>
      </c>
      <c r="D15" s="73">
        <v>75005221</v>
      </c>
      <c r="E15" s="73">
        <v>102164134</v>
      </c>
      <c r="F15" s="74">
        <v>650014545</v>
      </c>
      <c r="G15" s="178" t="s">
        <v>133</v>
      </c>
      <c r="H15" s="80" t="s">
        <v>108</v>
      </c>
      <c r="I15" s="73" t="s">
        <v>100</v>
      </c>
      <c r="J15" s="74" t="s">
        <v>109</v>
      </c>
      <c r="K15" s="210" t="s">
        <v>134</v>
      </c>
      <c r="L15" s="77">
        <v>500000</v>
      </c>
      <c r="M15" s="223">
        <f t="shared" si="0"/>
        <v>350000</v>
      </c>
      <c r="N15" s="80">
        <v>2022</v>
      </c>
      <c r="O15" s="78">
        <v>2027</v>
      </c>
      <c r="P15" s="84"/>
      <c r="Q15" s="108"/>
      <c r="R15" s="108"/>
      <c r="S15" s="83"/>
      <c r="T15" s="85"/>
      <c r="U15" s="85"/>
      <c r="V15" s="85"/>
      <c r="W15" s="101"/>
      <c r="X15" s="100"/>
      <c r="Y15" s="82" t="s">
        <v>111</v>
      </c>
      <c r="Z15" s="92" t="s">
        <v>113</v>
      </c>
    </row>
    <row r="16" spans="1:26" s="81" customFormat="1" ht="25.5" x14ac:dyDescent="0.2">
      <c r="A16" s="99">
        <v>12</v>
      </c>
      <c r="B16" s="72" t="s">
        <v>148</v>
      </c>
      <c r="C16" s="73" t="s">
        <v>105</v>
      </c>
      <c r="D16" s="73">
        <v>75005221</v>
      </c>
      <c r="E16" s="73">
        <v>102164134</v>
      </c>
      <c r="F16" s="74">
        <v>650014545</v>
      </c>
      <c r="G16" s="178" t="s">
        <v>135</v>
      </c>
      <c r="H16" s="80" t="s">
        <v>108</v>
      </c>
      <c r="I16" s="73" t="s">
        <v>100</v>
      </c>
      <c r="J16" s="74" t="s">
        <v>109</v>
      </c>
      <c r="K16" s="210" t="s">
        <v>267</v>
      </c>
      <c r="L16" s="77">
        <v>40000</v>
      </c>
      <c r="M16" s="223">
        <f t="shared" si="0"/>
        <v>28000</v>
      </c>
      <c r="N16" s="80">
        <v>2022</v>
      </c>
      <c r="O16" s="78">
        <v>2027</v>
      </c>
      <c r="P16" s="84"/>
      <c r="Q16" s="108"/>
      <c r="R16" s="108"/>
      <c r="S16" s="83"/>
      <c r="T16" s="85"/>
      <c r="U16" s="85"/>
      <c r="V16" s="85"/>
      <c r="W16" s="101"/>
      <c r="X16" s="100"/>
      <c r="Y16" s="82" t="s">
        <v>111</v>
      </c>
      <c r="Z16" s="92" t="s">
        <v>113</v>
      </c>
    </row>
    <row r="17" spans="1:26" s="81" customFormat="1" ht="25.5" x14ac:dyDescent="0.2">
      <c r="A17" s="99">
        <v>13</v>
      </c>
      <c r="B17" s="72" t="s">
        <v>148</v>
      </c>
      <c r="C17" s="73" t="s">
        <v>105</v>
      </c>
      <c r="D17" s="73">
        <v>75005221</v>
      </c>
      <c r="E17" s="73">
        <v>102164134</v>
      </c>
      <c r="F17" s="74">
        <v>650014545</v>
      </c>
      <c r="G17" s="178" t="s">
        <v>136</v>
      </c>
      <c r="H17" s="80" t="s">
        <v>108</v>
      </c>
      <c r="I17" s="73" t="s">
        <v>100</v>
      </c>
      <c r="J17" s="74" t="s">
        <v>109</v>
      </c>
      <c r="K17" s="210" t="s">
        <v>137</v>
      </c>
      <c r="L17" s="77">
        <v>1000000</v>
      </c>
      <c r="M17" s="223">
        <f t="shared" si="0"/>
        <v>700000</v>
      </c>
      <c r="N17" s="80">
        <v>2022</v>
      </c>
      <c r="O17" s="78">
        <v>2027</v>
      </c>
      <c r="P17" s="84"/>
      <c r="Q17" s="108"/>
      <c r="R17" s="108"/>
      <c r="S17" s="83"/>
      <c r="T17" s="85"/>
      <c r="U17" s="85"/>
      <c r="V17" s="85"/>
      <c r="W17" s="101"/>
      <c r="X17" s="100"/>
      <c r="Y17" s="82" t="s">
        <v>111</v>
      </c>
      <c r="Z17" s="92" t="s">
        <v>113</v>
      </c>
    </row>
    <row r="18" spans="1:26" s="81" customFormat="1" ht="51" x14ac:dyDescent="0.2">
      <c r="A18" s="99">
        <v>14</v>
      </c>
      <c r="B18" s="72" t="s">
        <v>138</v>
      </c>
      <c r="C18" s="73" t="s">
        <v>141</v>
      </c>
      <c r="D18" s="73">
        <v>75006065</v>
      </c>
      <c r="E18" s="73">
        <v>102152837</v>
      </c>
      <c r="F18" s="74">
        <v>650049624</v>
      </c>
      <c r="G18" s="82" t="s">
        <v>140</v>
      </c>
      <c r="H18" s="80" t="s">
        <v>108</v>
      </c>
      <c r="I18" s="73" t="s">
        <v>100</v>
      </c>
      <c r="J18" s="74" t="s">
        <v>139</v>
      </c>
      <c r="K18" s="210" t="s">
        <v>268</v>
      </c>
      <c r="L18" s="77">
        <v>1200000</v>
      </c>
      <c r="M18" s="223">
        <f t="shared" si="0"/>
        <v>840000</v>
      </c>
      <c r="N18" s="219">
        <v>2024</v>
      </c>
      <c r="O18" s="83">
        <v>2024</v>
      </c>
      <c r="P18" s="84"/>
      <c r="Q18" s="108"/>
      <c r="R18" s="108"/>
      <c r="S18" s="83"/>
      <c r="T18" s="85"/>
      <c r="U18" s="85"/>
      <c r="V18" s="85"/>
      <c r="W18" s="101"/>
      <c r="X18" s="100"/>
      <c r="Y18" s="82" t="s">
        <v>142</v>
      </c>
      <c r="Z18" s="92" t="s">
        <v>113</v>
      </c>
    </row>
    <row r="19" spans="1:26" s="81" customFormat="1" ht="38.25" x14ac:dyDescent="0.2">
      <c r="A19" s="99">
        <v>15</v>
      </c>
      <c r="B19" s="72" t="s">
        <v>138</v>
      </c>
      <c r="C19" s="73" t="s">
        <v>141</v>
      </c>
      <c r="D19" s="73">
        <v>75006065</v>
      </c>
      <c r="E19" s="73">
        <v>102152837</v>
      </c>
      <c r="F19" s="74">
        <v>650049624</v>
      </c>
      <c r="G19" s="82" t="s">
        <v>143</v>
      </c>
      <c r="H19" s="80" t="s">
        <v>108</v>
      </c>
      <c r="I19" s="73" t="s">
        <v>100</v>
      </c>
      <c r="J19" s="74" t="s">
        <v>139</v>
      </c>
      <c r="K19" s="210" t="s">
        <v>144</v>
      </c>
      <c r="L19" s="77">
        <v>800000</v>
      </c>
      <c r="M19" s="223">
        <f t="shared" si="0"/>
        <v>560000</v>
      </c>
      <c r="N19" s="219">
        <v>2024</v>
      </c>
      <c r="O19" s="83">
        <v>2024</v>
      </c>
      <c r="P19" s="84"/>
      <c r="Q19" s="108"/>
      <c r="R19" s="108"/>
      <c r="S19" s="83"/>
      <c r="T19" s="85"/>
      <c r="U19" s="85"/>
      <c r="V19" s="85"/>
      <c r="W19" s="101"/>
      <c r="X19" s="100"/>
      <c r="Y19" s="82" t="s">
        <v>111</v>
      </c>
      <c r="Z19" s="92" t="s">
        <v>113</v>
      </c>
    </row>
    <row r="20" spans="1:26" s="81" customFormat="1" ht="38.25" x14ac:dyDescent="0.2">
      <c r="A20" s="99">
        <v>16</v>
      </c>
      <c r="B20" s="72" t="s">
        <v>138</v>
      </c>
      <c r="C20" s="73" t="s">
        <v>141</v>
      </c>
      <c r="D20" s="73">
        <v>75006065</v>
      </c>
      <c r="E20" s="73">
        <v>102152837</v>
      </c>
      <c r="F20" s="74">
        <v>650049624</v>
      </c>
      <c r="G20" s="82" t="s">
        <v>145</v>
      </c>
      <c r="H20" s="80" t="s">
        <v>108</v>
      </c>
      <c r="I20" s="73" t="s">
        <v>100</v>
      </c>
      <c r="J20" s="74" t="s">
        <v>139</v>
      </c>
      <c r="K20" s="211" t="s">
        <v>264</v>
      </c>
      <c r="L20" s="77">
        <v>500000</v>
      </c>
      <c r="M20" s="223">
        <f t="shared" si="0"/>
        <v>350000</v>
      </c>
      <c r="N20" s="80">
        <v>2023</v>
      </c>
      <c r="O20" s="78">
        <v>2024</v>
      </c>
      <c r="P20" s="84"/>
      <c r="Q20" s="108"/>
      <c r="R20" s="108"/>
      <c r="S20" s="83"/>
      <c r="T20" s="85"/>
      <c r="U20" s="85"/>
      <c r="V20" s="85"/>
      <c r="W20" s="85"/>
      <c r="X20" s="100"/>
      <c r="Y20" s="82" t="s">
        <v>142</v>
      </c>
      <c r="Z20" s="92" t="s">
        <v>113</v>
      </c>
    </row>
    <row r="21" spans="1:26" s="81" customFormat="1" ht="51" x14ac:dyDescent="0.2">
      <c r="A21" s="99">
        <v>17</v>
      </c>
      <c r="B21" s="72" t="s">
        <v>138</v>
      </c>
      <c r="C21" s="73" t="s">
        <v>141</v>
      </c>
      <c r="D21" s="73">
        <v>75006065</v>
      </c>
      <c r="E21" s="73">
        <v>102152837</v>
      </c>
      <c r="F21" s="74">
        <v>650049624</v>
      </c>
      <c r="G21" s="82" t="s">
        <v>149</v>
      </c>
      <c r="H21" s="80" t="s">
        <v>108</v>
      </c>
      <c r="I21" s="73" t="s">
        <v>100</v>
      </c>
      <c r="J21" s="74" t="s">
        <v>139</v>
      </c>
      <c r="K21" s="209" t="s">
        <v>150</v>
      </c>
      <c r="L21" s="77">
        <v>500000</v>
      </c>
      <c r="M21" s="223">
        <f t="shared" si="0"/>
        <v>350000</v>
      </c>
      <c r="N21" s="219">
        <v>2024</v>
      </c>
      <c r="O21" s="78">
        <v>2024</v>
      </c>
      <c r="P21" s="84"/>
      <c r="Q21" s="108"/>
      <c r="R21" s="108"/>
      <c r="S21" s="83"/>
      <c r="T21" s="85"/>
      <c r="U21" s="85"/>
      <c r="V21" s="85"/>
      <c r="W21" s="85"/>
      <c r="X21" s="100"/>
      <c r="Y21" s="82" t="s">
        <v>142</v>
      </c>
      <c r="Z21" s="92" t="s">
        <v>113</v>
      </c>
    </row>
    <row r="22" spans="1:26" s="81" customFormat="1" ht="51" x14ac:dyDescent="0.2">
      <c r="A22" s="99">
        <v>18</v>
      </c>
      <c r="B22" s="72" t="s">
        <v>138</v>
      </c>
      <c r="C22" s="73" t="s">
        <v>141</v>
      </c>
      <c r="D22" s="73">
        <v>75006065</v>
      </c>
      <c r="E22" s="73">
        <v>102152837</v>
      </c>
      <c r="F22" s="74">
        <v>650049624</v>
      </c>
      <c r="G22" s="82" t="s">
        <v>151</v>
      </c>
      <c r="H22" s="80" t="s">
        <v>108</v>
      </c>
      <c r="I22" s="73" t="s">
        <v>100</v>
      </c>
      <c r="J22" s="74" t="s">
        <v>139</v>
      </c>
      <c r="K22" s="209" t="s">
        <v>152</v>
      </c>
      <c r="L22" s="77">
        <v>2300000</v>
      </c>
      <c r="M22" s="223">
        <f t="shared" si="0"/>
        <v>1610000</v>
      </c>
      <c r="N22" s="219">
        <v>2022</v>
      </c>
      <c r="O22" s="83">
        <v>2023</v>
      </c>
      <c r="P22" s="84"/>
      <c r="Q22" s="108"/>
      <c r="R22" s="108"/>
      <c r="S22" s="83"/>
      <c r="T22" s="85"/>
      <c r="U22" s="85"/>
      <c r="V22" s="85"/>
      <c r="W22" s="85"/>
      <c r="X22" s="100"/>
      <c r="Y22" s="82" t="s">
        <v>153</v>
      </c>
      <c r="Z22" s="92" t="s">
        <v>113</v>
      </c>
    </row>
    <row r="23" spans="1:26" s="81" customFormat="1" ht="25.5" x14ac:dyDescent="0.2">
      <c r="A23" s="99">
        <v>19</v>
      </c>
      <c r="B23" s="72" t="s">
        <v>138</v>
      </c>
      <c r="C23" s="73" t="s">
        <v>141</v>
      </c>
      <c r="D23" s="73">
        <v>75006065</v>
      </c>
      <c r="E23" s="73">
        <v>102152837</v>
      </c>
      <c r="F23" s="74">
        <v>650049624</v>
      </c>
      <c r="G23" s="82" t="s">
        <v>154</v>
      </c>
      <c r="H23" s="80" t="s">
        <v>108</v>
      </c>
      <c r="I23" s="73" t="s">
        <v>100</v>
      </c>
      <c r="J23" s="74" t="s">
        <v>139</v>
      </c>
      <c r="K23" s="209" t="s">
        <v>155</v>
      </c>
      <c r="L23" s="77">
        <v>450000</v>
      </c>
      <c r="M23" s="223">
        <f t="shared" si="0"/>
        <v>315000</v>
      </c>
      <c r="N23" s="219">
        <v>2024</v>
      </c>
      <c r="O23" s="83">
        <v>2024</v>
      </c>
      <c r="P23" s="84"/>
      <c r="Q23" s="108"/>
      <c r="R23" s="108"/>
      <c r="S23" s="83" t="s">
        <v>110</v>
      </c>
      <c r="T23" s="85"/>
      <c r="U23" s="85"/>
      <c r="V23" s="85"/>
      <c r="W23" s="85"/>
      <c r="X23" s="100"/>
      <c r="Y23" s="82" t="s">
        <v>111</v>
      </c>
      <c r="Z23" s="92" t="s">
        <v>113</v>
      </c>
    </row>
    <row r="24" spans="1:26" s="81" customFormat="1" ht="25.5" x14ac:dyDescent="0.2">
      <c r="A24" s="99">
        <v>20</v>
      </c>
      <c r="B24" s="72" t="s">
        <v>138</v>
      </c>
      <c r="C24" s="73" t="s">
        <v>141</v>
      </c>
      <c r="D24" s="73">
        <v>75006065</v>
      </c>
      <c r="E24" s="73">
        <v>102152837</v>
      </c>
      <c r="F24" s="74">
        <v>650049624</v>
      </c>
      <c r="G24" s="82" t="s">
        <v>156</v>
      </c>
      <c r="H24" s="80" t="s">
        <v>108</v>
      </c>
      <c r="I24" s="73" t="s">
        <v>100</v>
      </c>
      <c r="J24" s="74" t="s">
        <v>139</v>
      </c>
      <c r="K24" s="210" t="s">
        <v>157</v>
      </c>
      <c r="L24" s="77">
        <v>900000</v>
      </c>
      <c r="M24" s="223">
        <f t="shared" si="0"/>
        <v>630000</v>
      </c>
      <c r="N24" s="219">
        <v>2023</v>
      </c>
      <c r="O24" s="83">
        <v>2024</v>
      </c>
      <c r="P24" s="84"/>
      <c r="Q24" s="108"/>
      <c r="R24" s="108"/>
      <c r="S24" s="83"/>
      <c r="T24" s="85"/>
      <c r="U24" s="85"/>
      <c r="V24" s="85"/>
      <c r="W24" s="85"/>
      <c r="X24" s="100"/>
      <c r="Y24" s="82" t="s">
        <v>111</v>
      </c>
      <c r="Z24" s="92" t="s">
        <v>113</v>
      </c>
    </row>
    <row r="25" spans="1:26" s="81" customFormat="1" ht="25.5" x14ac:dyDescent="0.2">
      <c r="A25" s="99">
        <v>21</v>
      </c>
      <c r="B25" s="104" t="s">
        <v>158</v>
      </c>
      <c r="C25" s="73" t="s">
        <v>97</v>
      </c>
      <c r="D25" s="73">
        <v>70874409</v>
      </c>
      <c r="E25" s="73">
        <v>102164282</v>
      </c>
      <c r="F25" s="74">
        <v>600068641</v>
      </c>
      <c r="G25" s="82" t="s">
        <v>159</v>
      </c>
      <c r="H25" s="80" t="s">
        <v>108</v>
      </c>
      <c r="I25" s="73" t="s">
        <v>100</v>
      </c>
      <c r="J25" s="74" t="s">
        <v>100</v>
      </c>
      <c r="K25" s="212" t="s">
        <v>160</v>
      </c>
      <c r="L25" s="77">
        <v>1000000</v>
      </c>
      <c r="M25" s="223">
        <f t="shared" si="0"/>
        <v>700000</v>
      </c>
      <c r="N25" s="219">
        <v>2023</v>
      </c>
      <c r="O25" s="83">
        <v>2027</v>
      </c>
      <c r="P25" s="84"/>
      <c r="Q25" s="108"/>
      <c r="R25" s="108" t="s">
        <v>110</v>
      </c>
      <c r="S25" s="83"/>
      <c r="T25" s="85"/>
      <c r="U25" s="85"/>
      <c r="V25" s="85"/>
      <c r="W25" s="85"/>
      <c r="X25" s="100"/>
      <c r="Y25" s="82" t="s">
        <v>111</v>
      </c>
      <c r="Z25" s="92" t="s">
        <v>113</v>
      </c>
    </row>
    <row r="26" spans="1:26" s="81" customFormat="1" ht="25.5" x14ac:dyDescent="0.2">
      <c r="A26" s="99">
        <v>22</v>
      </c>
      <c r="B26" s="104" t="s">
        <v>158</v>
      </c>
      <c r="C26" s="73" t="s">
        <v>97</v>
      </c>
      <c r="D26" s="73">
        <v>70874409</v>
      </c>
      <c r="E26" s="73">
        <v>102164282</v>
      </c>
      <c r="F26" s="74">
        <v>600068641</v>
      </c>
      <c r="G26" s="82" t="s">
        <v>161</v>
      </c>
      <c r="H26" s="80" t="s">
        <v>108</v>
      </c>
      <c r="I26" s="73" t="s">
        <v>100</v>
      </c>
      <c r="J26" s="74" t="s">
        <v>100</v>
      </c>
      <c r="K26" s="210" t="s">
        <v>162</v>
      </c>
      <c r="L26" s="77">
        <v>1800000</v>
      </c>
      <c r="M26" s="223">
        <f t="shared" si="0"/>
        <v>1260000</v>
      </c>
      <c r="N26" s="219">
        <v>2023</v>
      </c>
      <c r="O26" s="83">
        <v>2027</v>
      </c>
      <c r="P26" s="84"/>
      <c r="Q26" s="108"/>
      <c r="R26" s="108"/>
      <c r="S26" s="83"/>
      <c r="T26" s="85"/>
      <c r="U26" s="85"/>
      <c r="V26" s="101" t="s">
        <v>110</v>
      </c>
      <c r="W26" s="85"/>
      <c r="X26" s="100"/>
      <c r="Y26" s="82" t="s">
        <v>111</v>
      </c>
      <c r="Z26" s="92" t="s">
        <v>113</v>
      </c>
    </row>
    <row r="27" spans="1:26" s="81" customFormat="1" ht="38.25" x14ac:dyDescent="0.2">
      <c r="A27" s="99">
        <v>23</v>
      </c>
      <c r="B27" s="104" t="s">
        <v>158</v>
      </c>
      <c r="C27" s="73" t="s">
        <v>97</v>
      </c>
      <c r="D27" s="73">
        <v>70874409</v>
      </c>
      <c r="E27" s="73">
        <v>102164282</v>
      </c>
      <c r="F27" s="74">
        <v>600068641</v>
      </c>
      <c r="G27" s="82" t="s">
        <v>269</v>
      </c>
      <c r="H27" s="80" t="s">
        <v>108</v>
      </c>
      <c r="I27" s="73" t="s">
        <v>100</v>
      </c>
      <c r="J27" s="74" t="s">
        <v>100</v>
      </c>
      <c r="K27" s="211" t="s">
        <v>163</v>
      </c>
      <c r="L27" s="77">
        <v>2850000</v>
      </c>
      <c r="M27" s="223">
        <f t="shared" si="0"/>
        <v>1995000</v>
      </c>
      <c r="N27" s="219">
        <v>2023</v>
      </c>
      <c r="O27" s="83">
        <v>2027</v>
      </c>
      <c r="P27" s="84"/>
      <c r="Q27" s="108"/>
      <c r="R27" s="108"/>
      <c r="S27" s="83"/>
      <c r="T27" s="85"/>
      <c r="U27" s="85"/>
      <c r="V27" s="85"/>
      <c r="W27" s="85"/>
      <c r="X27" s="100"/>
      <c r="Y27" s="82" t="s">
        <v>111</v>
      </c>
      <c r="Z27" s="92" t="s">
        <v>113</v>
      </c>
    </row>
    <row r="28" spans="1:26" s="81" customFormat="1" ht="25.5" x14ac:dyDescent="0.2">
      <c r="A28" s="99">
        <v>24</v>
      </c>
      <c r="B28" s="104" t="s">
        <v>158</v>
      </c>
      <c r="C28" s="73" t="s">
        <v>97</v>
      </c>
      <c r="D28" s="73">
        <v>70874409</v>
      </c>
      <c r="E28" s="73">
        <v>102164282</v>
      </c>
      <c r="F28" s="74">
        <v>600068641</v>
      </c>
      <c r="G28" s="82" t="s">
        <v>164</v>
      </c>
      <c r="H28" s="80" t="s">
        <v>108</v>
      </c>
      <c r="I28" s="73" t="s">
        <v>100</v>
      </c>
      <c r="J28" s="74" t="s">
        <v>100</v>
      </c>
      <c r="K28" s="213" t="s">
        <v>165</v>
      </c>
      <c r="L28" s="77">
        <v>1000000</v>
      </c>
      <c r="M28" s="223">
        <f t="shared" si="0"/>
        <v>700000</v>
      </c>
      <c r="N28" s="219">
        <v>2023</v>
      </c>
      <c r="O28" s="83">
        <v>2027</v>
      </c>
      <c r="P28" s="84"/>
      <c r="Q28" s="108"/>
      <c r="R28" s="108"/>
      <c r="S28" s="108" t="s">
        <v>110</v>
      </c>
      <c r="T28" s="85"/>
      <c r="U28" s="85"/>
      <c r="V28" s="85"/>
      <c r="W28" s="85"/>
      <c r="X28" s="100"/>
      <c r="Y28" s="82" t="s">
        <v>111</v>
      </c>
      <c r="Z28" s="92" t="s">
        <v>113</v>
      </c>
    </row>
    <row r="29" spans="1:26" s="81" customFormat="1" ht="38.25" x14ac:dyDescent="0.2">
      <c r="A29" s="99">
        <v>25</v>
      </c>
      <c r="B29" s="104" t="s">
        <v>158</v>
      </c>
      <c r="C29" s="73" t="s">
        <v>97</v>
      </c>
      <c r="D29" s="73">
        <v>70874409</v>
      </c>
      <c r="E29" s="73">
        <v>102164282</v>
      </c>
      <c r="F29" s="74">
        <v>600068641</v>
      </c>
      <c r="G29" s="82" t="s">
        <v>166</v>
      </c>
      <c r="H29" s="80" t="s">
        <v>108</v>
      </c>
      <c r="I29" s="73" t="s">
        <v>100</v>
      </c>
      <c r="J29" s="74" t="s">
        <v>100</v>
      </c>
      <c r="K29" s="210" t="s">
        <v>167</v>
      </c>
      <c r="L29" s="77">
        <v>1000000</v>
      </c>
      <c r="M29" s="223">
        <f t="shared" si="0"/>
        <v>700000</v>
      </c>
      <c r="N29" s="219">
        <v>2023</v>
      </c>
      <c r="O29" s="83">
        <v>2027</v>
      </c>
      <c r="P29" s="84"/>
      <c r="Q29" s="108"/>
      <c r="R29" s="108"/>
      <c r="S29" s="83"/>
      <c r="T29" s="85"/>
      <c r="U29" s="85"/>
      <c r="V29" s="101" t="s">
        <v>110</v>
      </c>
      <c r="W29" s="85"/>
      <c r="X29" s="100"/>
      <c r="Y29" s="82" t="s">
        <v>168</v>
      </c>
      <c r="Z29" s="92" t="s">
        <v>113</v>
      </c>
    </row>
    <row r="30" spans="1:26" s="81" customFormat="1" ht="25.5" x14ac:dyDescent="0.2">
      <c r="A30" s="99">
        <v>26</v>
      </c>
      <c r="B30" s="104" t="s">
        <v>158</v>
      </c>
      <c r="C30" s="73" t="s">
        <v>97</v>
      </c>
      <c r="D30" s="73">
        <v>70874409</v>
      </c>
      <c r="E30" s="73">
        <v>102164282</v>
      </c>
      <c r="F30" s="74">
        <v>600068641</v>
      </c>
      <c r="G30" s="82" t="s">
        <v>169</v>
      </c>
      <c r="H30" s="80" t="s">
        <v>108</v>
      </c>
      <c r="I30" s="73" t="s">
        <v>100</v>
      </c>
      <c r="J30" s="74" t="s">
        <v>100</v>
      </c>
      <c r="K30" s="210" t="s">
        <v>170</v>
      </c>
      <c r="L30" s="77">
        <v>700000</v>
      </c>
      <c r="M30" s="223">
        <f t="shared" si="0"/>
        <v>490000</v>
      </c>
      <c r="N30" s="219">
        <v>2023</v>
      </c>
      <c r="O30" s="83">
        <v>2027</v>
      </c>
      <c r="P30" s="84"/>
      <c r="Q30" s="108"/>
      <c r="R30" s="108"/>
      <c r="S30" s="83" t="s">
        <v>110</v>
      </c>
      <c r="T30" s="85"/>
      <c r="U30" s="85"/>
      <c r="V30" s="85"/>
      <c r="W30" s="85"/>
      <c r="X30" s="100"/>
      <c r="Y30" s="82" t="s">
        <v>111</v>
      </c>
      <c r="Z30" s="92" t="s">
        <v>113</v>
      </c>
    </row>
    <row r="31" spans="1:26" s="81" customFormat="1" ht="25.5" x14ac:dyDescent="0.2">
      <c r="A31" s="99">
        <v>27</v>
      </c>
      <c r="B31" s="104" t="s">
        <v>158</v>
      </c>
      <c r="C31" s="73" t="s">
        <v>97</v>
      </c>
      <c r="D31" s="73">
        <v>70874409</v>
      </c>
      <c r="E31" s="73">
        <v>102164282</v>
      </c>
      <c r="F31" s="74">
        <v>600068641</v>
      </c>
      <c r="G31" s="82" t="s">
        <v>171</v>
      </c>
      <c r="H31" s="80" t="s">
        <v>108</v>
      </c>
      <c r="I31" s="73" t="s">
        <v>100</v>
      </c>
      <c r="J31" s="74" t="s">
        <v>100</v>
      </c>
      <c r="K31" s="210" t="s">
        <v>172</v>
      </c>
      <c r="L31" s="77">
        <v>500000</v>
      </c>
      <c r="M31" s="223">
        <f t="shared" si="0"/>
        <v>350000</v>
      </c>
      <c r="N31" s="219">
        <v>2023</v>
      </c>
      <c r="O31" s="83">
        <v>2027</v>
      </c>
      <c r="P31" s="84"/>
      <c r="Q31" s="108"/>
      <c r="R31" s="108"/>
      <c r="S31" s="83" t="s">
        <v>110</v>
      </c>
      <c r="T31" s="85"/>
      <c r="U31" s="85"/>
      <c r="V31" s="85"/>
      <c r="W31" s="85"/>
      <c r="X31" s="100"/>
      <c r="Y31" s="82" t="s">
        <v>111</v>
      </c>
      <c r="Z31" s="92" t="s">
        <v>113</v>
      </c>
    </row>
    <row r="32" spans="1:26" s="81" customFormat="1" ht="25.5" x14ac:dyDescent="0.2">
      <c r="A32" s="99">
        <v>27</v>
      </c>
      <c r="B32" s="104" t="s">
        <v>158</v>
      </c>
      <c r="C32" s="73" t="s">
        <v>97</v>
      </c>
      <c r="D32" s="73">
        <v>70874409</v>
      </c>
      <c r="E32" s="73">
        <v>102164282</v>
      </c>
      <c r="F32" s="74">
        <v>600068641</v>
      </c>
      <c r="G32" s="82" t="s">
        <v>173</v>
      </c>
      <c r="H32" s="80" t="s">
        <v>108</v>
      </c>
      <c r="I32" s="73" t="s">
        <v>100</v>
      </c>
      <c r="J32" s="74" t="s">
        <v>100</v>
      </c>
      <c r="K32" s="210" t="s">
        <v>174</v>
      </c>
      <c r="L32" s="77">
        <v>400000</v>
      </c>
      <c r="M32" s="223">
        <f t="shared" si="0"/>
        <v>280000</v>
      </c>
      <c r="N32" s="219">
        <v>2023</v>
      </c>
      <c r="O32" s="83">
        <v>2027</v>
      </c>
      <c r="P32" s="84"/>
      <c r="Q32" s="108"/>
      <c r="R32" s="108"/>
      <c r="S32" s="83" t="s">
        <v>110</v>
      </c>
      <c r="T32" s="85"/>
      <c r="U32" s="85"/>
      <c r="V32" s="85"/>
      <c r="W32" s="85"/>
      <c r="X32" s="100"/>
      <c r="Y32" s="82" t="s">
        <v>111</v>
      </c>
      <c r="Z32" s="92" t="s">
        <v>113</v>
      </c>
    </row>
    <row r="33" spans="1:26" s="81" customFormat="1" ht="38.25" x14ac:dyDescent="0.2">
      <c r="A33" s="99">
        <v>28</v>
      </c>
      <c r="B33" s="104" t="s">
        <v>158</v>
      </c>
      <c r="C33" s="73" t="s">
        <v>97</v>
      </c>
      <c r="D33" s="73">
        <v>70874409</v>
      </c>
      <c r="E33" s="73">
        <v>102164282</v>
      </c>
      <c r="F33" s="74">
        <v>600068641</v>
      </c>
      <c r="G33" s="82" t="s">
        <v>175</v>
      </c>
      <c r="H33" s="80" t="s">
        <v>108</v>
      </c>
      <c r="I33" s="73" t="s">
        <v>100</v>
      </c>
      <c r="J33" s="74" t="s">
        <v>100</v>
      </c>
      <c r="K33" s="210" t="s">
        <v>176</v>
      </c>
      <c r="L33" s="77">
        <v>2500000</v>
      </c>
      <c r="M33" s="223">
        <f t="shared" si="0"/>
        <v>1750000</v>
      </c>
      <c r="N33" s="219">
        <v>2023</v>
      </c>
      <c r="O33" s="83">
        <v>2027</v>
      </c>
      <c r="P33" s="84"/>
      <c r="Q33" s="108"/>
      <c r="R33" s="108"/>
      <c r="S33" s="83"/>
      <c r="T33" s="85"/>
      <c r="U33" s="85"/>
      <c r="V33" s="101" t="s">
        <v>110</v>
      </c>
      <c r="W33" s="85"/>
      <c r="X33" s="100"/>
      <c r="Y33" s="82" t="s">
        <v>168</v>
      </c>
      <c r="Z33" s="92" t="s">
        <v>113</v>
      </c>
    </row>
    <row r="34" spans="1:26" s="81" customFormat="1" ht="27" customHeight="1" x14ac:dyDescent="0.2">
      <c r="A34" s="115">
        <v>29</v>
      </c>
      <c r="B34" s="72" t="s">
        <v>185</v>
      </c>
      <c r="C34" s="73" t="s">
        <v>97</v>
      </c>
      <c r="D34" s="73">
        <v>70825912</v>
      </c>
      <c r="E34" s="73">
        <v>102164274</v>
      </c>
      <c r="F34" s="74">
        <v>600068633</v>
      </c>
      <c r="G34" s="82" t="s">
        <v>232</v>
      </c>
      <c r="H34" s="80" t="s">
        <v>108</v>
      </c>
      <c r="I34" s="73" t="s">
        <v>100</v>
      </c>
      <c r="J34" s="74" t="s">
        <v>100</v>
      </c>
      <c r="K34" s="210" t="s">
        <v>233</v>
      </c>
      <c r="L34" s="77">
        <v>700000</v>
      </c>
      <c r="M34" s="223">
        <f t="shared" si="0"/>
        <v>490000</v>
      </c>
      <c r="N34" s="219">
        <v>2022</v>
      </c>
      <c r="O34" s="83">
        <v>2027</v>
      </c>
      <c r="P34" s="84"/>
      <c r="Q34" s="108"/>
      <c r="R34" s="108"/>
      <c r="S34" s="83"/>
      <c r="T34" s="85"/>
      <c r="U34" s="85"/>
      <c r="V34" s="85"/>
      <c r="W34" s="85"/>
      <c r="X34" s="100"/>
      <c r="Y34" s="82" t="s">
        <v>222</v>
      </c>
      <c r="Z34" s="92" t="s">
        <v>113</v>
      </c>
    </row>
    <row r="35" spans="1:26" s="81" customFormat="1" ht="27" customHeight="1" x14ac:dyDescent="0.2">
      <c r="A35" s="99">
        <v>30</v>
      </c>
      <c r="B35" s="72" t="s">
        <v>185</v>
      </c>
      <c r="C35" s="73" t="s">
        <v>97</v>
      </c>
      <c r="D35" s="73">
        <v>70825912</v>
      </c>
      <c r="E35" s="73">
        <v>102164274</v>
      </c>
      <c r="F35" s="74">
        <v>600068633</v>
      </c>
      <c r="G35" s="82" t="s">
        <v>234</v>
      </c>
      <c r="H35" s="80" t="s">
        <v>108</v>
      </c>
      <c r="I35" s="73" t="s">
        <v>100</v>
      </c>
      <c r="J35" s="74" t="s">
        <v>100</v>
      </c>
      <c r="K35" s="210" t="s">
        <v>235</v>
      </c>
      <c r="L35" s="77">
        <v>700000</v>
      </c>
      <c r="M35" s="223">
        <f t="shared" si="0"/>
        <v>490000</v>
      </c>
      <c r="N35" s="219">
        <v>2022</v>
      </c>
      <c r="O35" s="83">
        <v>2027</v>
      </c>
      <c r="P35" s="84"/>
      <c r="Q35" s="108"/>
      <c r="R35" s="108"/>
      <c r="S35" s="83" t="s">
        <v>110</v>
      </c>
      <c r="T35" s="85"/>
      <c r="U35" s="85"/>
      <c r="V35" s="85"/>
      <c r="W35" s="85"/>
      <c r="X35" s="100"/>
      <c r="Y35" s="82" t="s">
        <v>222</v>
      </c>
      <c r="Z35" s="92" t="s">
        <v>113</v>
      </c>
    </row>
    <row r="36" spans="1:26" s="81" customFormat="1" ht="27" customHeight="1" x14ac:dyDescent="0.2">
      <c r="A36" s="99">
        <v>31</v>
      </c>
      <c r="B36" s="72" t="s">
        <v>185</v>
      </c>
      <c r="C36" s="73" t="s">
        <v>97</v>
      </c>
      <c r="D36" s="73">
        <v>70825912</v>
      </c>
      <c r="E36" s="73">
        <v>102164274</v>
      </c>
      <c r="F36" s="74">
        <v>600068633</v>
      </c>
      <c r="G36" s="82" t="s">
        <v>236</v>
      </c>
      <c r="H36" s="80" t="s">
        <v>108</v>
      </c>
      <c r="I36" s="73" t="s">
        <v>100</v>
      </c>
      <c r="J36" s="74" t="s">
        <v>100</v>
      </c>
      <c r="K36" s="210" t="s">
        <v>237</v>
      </c>
      <c r="L36" s="77">
        <v>2000000</v>
      </c>
      <c r="M36" s="223">
        <f t="shared" si="0"/>
        <v>1400000</v>
      </c>
      <c r="N36" s="219">
        <v>2022</v>
      </c>
      <c r="O36" s="83">
        <v>2027</v>
      </c>
      <c r="P36" s="84"/>
      <c r="Q36" s="108"/>
      <c r="R36" s="83" t="s">
        <v>110</v>
      </c>
      <c r="S36" s="83" t="s">
        <v>110</v>
      </c>
      <c r="T36" s="85"/>
      <c r="U36" s="85"/>
      <c r="V36" s="85"/>
      <c r="W36" s="85"/>
      <c r="X36" s="100"/>
      <c r="Y36" s="82" t="s">
        <v>222</v>
      </c>
      <c r="Z36" s="92" t="s">
        <v>113</v>
      </c>
    </row>
    <row r="37" spans="1:26" s="81" customFormat="1" ht="27" customHeight="1" x14ac:dyDescent="0.2">
      <c r="A37" s="99">
        <v>32</v>
      </c>
      <c r="B37" s="72" t="s">
        <v>185</v>
      </c>
      <c r="C37" s="73" t="s">
        <v>97</v>
      </c>
      <c r="D37" s="73">
        <v>70825912</v>
      </c>
      <c r="E37" s="73">
        <v>102164274</v>
      </c>
      <c r="F37" s="74">
        <v>600068633</v>
      </c>
      <c r="G37" s="82" t="s">
        <v>238</v>
      </c>
      <c r="H37" s="80" t="s">
        <v>108</v>
      </c>
      <c r="I37" s="73" t="s">
        <v>100</v>
      </c>
      <c r="J37" s="74" t="s">
        <v>100</v>
      </c>
      <c r="K37" s="210" t="s">
        <v>239</v>
      </c>
      <c r="L37" s="77">
        <v>600000</v>
      </c>
      <c r="M37" s="223">
        <f t="shared" si="0"/>
        <v>420000</v>
      </c>
      <c r="N37" s="219">
        <v>2022</v>
      </c>
      <c r="O37" s="83">
        <v>2027</v>
      </c>
      <c r="P37" s="84"/>
      <c r="Q37" s="108"/>
      <c r="R37" s="108"/>
      <c r="S37" s="83"/>
      <c r="T37" s="85"/>
      <c r="U37" s="101" t="s">
        <v>110</v>
      </c>
      <c r="V37" s="85"/>
      <c r="W37" s="85"/>
      <c r="X37" s="100"/>
      <c r="Y37" s="82" t="s">
        <v>222</v>
      </c>
      <c r="Z37" s="92" t="s">
        <v>113</v>
      </c>
    </row>
    <row r="38" spans="1:26" s="81" customFormat="1" ht="38.25" x14ac:dyDescent="0.2">
      <c r="A38" s="99">
        <v>33</v>
      </c>
      <c r="B38" s="72" t="s">
        <v>185</v>
      </c>
      <c r="C38" s="73" t="s">
        <v>97</v>
      </c>
      <c r="D38" s="73">
        <v>70825912</v>
      </c>
      <c r="E38" s="73">
        <v>102164274</v>
      </c>
      <c r="F38" s="74">
        <v>600068633</v>
      </c>
      <c r="G38" s="82" t="s">
        <v>240</v>
      </c>
      <c r="H38" s="80" t="s">
        <v>108</v>
      </c>
      <c r="I38" s="73" t="s">
        <v>100</v>
      </c>
      <c r="J38" s="74" t="s">
        <v>100</v>
      </c>
      <c r="K38" s="210" t="s">
        <v>241</v>
      </c>
      <c r="L38" s="77">
        <v>3100000</v>
      </c>
      <c r="M38" s="223">
        <f t="shared" si="0"/>
        <v>2170000</v>
      </c>
      <c r="N38" s="219">
        <v>2022</v>
      </c>
      <c r="O38" s="83">
        <v>2027</v>
      </c>
      <c r="P38" s="84"/>
      <c r="Q38" s="108"/>
      <c r="R38" s="108"/>
      <c r="S38" s="83"/>
      <c r="T38" s="85"/>
      <c r="U38" s="85"/>
      <c r="V38" s="85"/>
      <c r="W38" s="85"/>
      <c r="X38" s="100"/>
      <c r="Y38" s="82" t="s">
        <v>222</v>
      </c>
      <c r="Z38" s="92" t="s">
        <v>113</v>
      </c>
    </row>
    <row r="39" spans="1:26" s="81" customFormat="1" ht="27" customHeight="1" x14ac:dyDescent="0.2">
      <c r="A39" s="99">
        <v>34</v>
      </c>
      <c r="B39" s="72" t="s">
        <v>185</v>
      </c>
      <c r="C39" s="73" t="s">
        <v>97</v>
      </c>
      <c r="D39" s="73">
        <v>70825912</v>
      </c>
      <c r="E39" s="73">
        <v>102164274</v>
      </c>
      <c r="F39" s="74">
        <v>600068633</v>
      </c>
      <c r="G39" s="82" t="s">
        <v>242</v>
      </c>
      <c r="H39" s="80" t="s">
        <v>108</v>
      </c>
      <c r="I39" s="73" t="s">
        <v>100</v>
      </c>
      <c r="J39" s="74" t="s">
        <v>100</v>
      </c>
      <c r="K39" s="210" t="s">
        <v>243</v>
      </c>
      <c r="L39" s="77">
        <v>500000</v>
      </c>
      <c r="M39" s="223">
        <f t="shared" si="0"/>
        <v>350000</v>
      </c>
      <c r="N39" s="219">
        <v>2022</v>
      </c>
      <c r="O39" s="83">
        <v>2027</v>
      </c>
      <c r="P39" s="84"/>
      <c r="Q39" s="108"/>
      <c r="R39" s="108"/>
      <c r="S39" s="83"/>
      <c r="T39" s="85"/>
      <c r="U39" s="85"/>
      <c r="V39" s="85"/>
      <c r="W39" s="101" t="s">
        <v>110</v>
      </c>
      <c r="X39" s="100"/>
      <c r="Y39" s="82" t="s">
        <v>222</v>
      </c>
      <c r="Z39" s="92" t="s">
        <v>113</v>
      </c>
    </row>
    <row r="40" spans="1:26" s="81" customFormat="1" ht="25.5" x14ac:dyDescent="0.2">
      <c r="A40" s="99"/>
      <c r="B40" s="72" t="s">
        <v>185</v>
      </c>
      <c r="C40" s="73" t="s">
        <v>97</v>
      </c>
      <c r="D40" s="73">
        <v>70825912</v>
      </c>
      <c r="E40" s="73">
        <v>102164274</v>
      </c>
      <c r="F40" s="74">
        <v>600068633</v>
      </c>
      <c r="G40" s="82" t="s">
        <v>244</v>
      </c>
      <c r="H40" s="80" t="s">
        <v>108</v>
      </c>
      <c r="I40" s="73" t="s">
        <v>100</v>
      </c>
      <c r="J40" s="74" t="s">
        <v>100</v>
      </c>
      <c r="K40" s="209" t="s">
        <v>245</v>
      </c>
      <c r="L40" s="77">
        <v>700000</v>
      </c>
      <c r="M40" s="223">
        <f t="shared" si="0"/>
        <v>490000</v>
      </c>
      <c r="N40" s="219">
        <v>2022</v>
      </c>
      <c r="O40" s="83">
        <v>2027</v>
      </c>
      <c r="P40" s="84"/>
      <c r="Q40" s="108"/>
      <c r="R40" s="108"/>
      <c r="S40" s="83"/>
      <c r="T40" s="85"/>
      <c r="U40" s="85"/>
      <c r="V40" s="85"/>
      <c r="W40" s="85"/>
      <c r="X40" s="100"/>
      <c r="Y40" s="82" t="s">
        <v>222</v>
      </c>
      <c r="Z40" s="92" t="s">
        <v>113</v>
      </c>
    </row>
    <row r="41" spans="1:26" s="81" customFormat="1" ht="38.25" x14ac:dyDescent="0.2">
      <c r="A41" s="99">
        <v>36</v>
      </c>
      <c r="B41" s="72" t="s">
        <v>185</v>
      </c>
      <c r="C41" s="73" t="s">
        <v>97</v>
      </c>
      <c r="D41" s="73">
        <v>70825912</v>
      </c>
      <c r="E41" s="73">
        <v>102164274</v>
      </c>
      <c r="F41" s="74">
        <v>600068633</v>
      </c>
      <c r="G41" s="82" t="s">
        <v>246</v>
      </c>
      <c r="H41" s="80" t="s">
        <v>108</v>
      </c>
      <c r="I41" s="73" t="s">
        <v>100</v>
      </c>
      <c r="J41" s="74" t="s">
        <v>100</v>
      </c>
      <c r="K41" s="210" t="s">
        <v>247</v>
      </c>
      <c r="L41" s="77">
        <v>900000</v>
      </c>
      <c r="M41" s="223">
        <f t="shared" si="0"/>
        <v>630000</v>
      </c>
      <c r="N41" s="219">
        <v>2022</v>
      </c>
      <c r="O41" s="83">
        <v>2027</v>
      </c>
      <c r="P41" s="84"/>
      <c r="Q41" s="108"/>
      <c r="R41" s="108"/>
      <c r="S41" s="83"/>
      <c r="T41" s="85"/>
      <c r="U41" s="85"/>
      <c r="V41" s="85"/>
      <c r="W41" s="85"/>
      <c r="X41" s="100"/>
      <c r="Y41" s="82" t="s">
        <v>222</v>
      </c>
      <c r="Z41" s="92" t="s">
        <v>113</v>
      </c>
    </row>
    <row r="42" spans="1:26" s="81" customFormat="1" ht="27" customHeight="1" x14ac:dyDescent="0.2">
      <c r="A42" s="99">
        <v>37</v>
      </c>
      <c r="B42" s="72" t="s">
        <v>185</v>
      </c>
      <c r="C42" s="73" t="s">
        <v>97</v>
      </c>
      <c r="D42" s="73">
        <v>70825912</v>
      </c>
      <c r="E42" s="73">
        <v>102164274</v>
      </c>
      <c r="F42" s="74">
        <v>600068633</v>
      </c>
      <c r="G42" s="82" t="s">
        <v>248</v>
      </c>
      <c r="H42" s="80" t="s">
        <v>108</v>
      </c>
      <c r="I42" s="73" t="s">
        <v>100</v>
      </c>
      <c r="J42" s="74" t="s">
        <v>100</v>
      </c>
      <c r="K42" s="210" t="s">
        <v>249</v>
      </c>
      <c r="L42" s="77">
        <v>800000</v>
      </c>
      <c r="M42" s="223">
        <f t="shared" si="0"/>
        <v>560000</v>
      </c>
      <c r="N42" s="219">
        <v>2022</v>
      </c>
      <c r="O42" s="83">
        <v>2027</v>
      </c>
      <c r="P42" s="84"/>
      <c r="Q42" s="73" t="s">
        <v>110</v>
      </c>
      <c r="R42" s="73"/>
      <c r="S42" s="83" t="s">
        <v>110</v>
      </c>
      <c r="T42" s="85"/>
      <c r="U42" s="85"/>
      <c r="V42" s="85"/>
      <c r="W42" s="85"/>
      <c r="X42" s="100"/>
      <c r="Y42" s="82" t="s">
        <v>222</v>
      </c>
      <c r="Z42" s="92" t="s">
        <v>113</v>
      </c>
    </row>
    <row r="43" spans="1:26" s="81" customFormat="1" ht="27" customHeight="1" x14ac:dyDescent="0.2">
      <c r="A43" s="99">
        <v>38</v>
      </c>
      <c r="B43" s="72" t="s">
        <v>185</v>
      </c>
      <c r="C43" s="73" t="s">
        <v>97</v>
      </c>
      <c r="D43" s="73">
        <v>70825912</v>
      </c>
      <c r="E43" s="73">
        <v>102164274</v>
      </c>
      <c r="F43" s="74">
        <v>600068633</v>
      </c>
      <c r="G43" s="82" t="s">
        <v>250</v>
      </c>
      <c r="H43" s="80" t="s">
        <v>108</v>
      </c>
      <c r="I43" s="73" t="s">
        <v>100</v>
      </c>
      <c r="J43" s="74" t="s">
        <v>100</v>
      </c>
      <c r="K43" s="210" t="s">
        <v>251</v>
      </c>
      <c r="L43" s="77">
        <v>2000000</v>
      </c>
      <c r="M43" s="223">
        <f t="shared" si="0"/>
        <v>1400000</v>
      </c>
      <c r="N43" s="219">
        <v>2022</v>
      </c>
      <c r="O43" s="83">
        <v>2027</v>
      </c>
      <c r="P43" s="84"/>
      <c r="Q43" s="73"/>
      <c r="R43" s="73"/>
      <c r="S43" s="83" t="s">
        <v>110</v>
      </c>
      <c r="T43" s="85"/>
      <c r="U43" s="85"/>
      <c r="V43" s="85"/>
      <c r="W43" s="85"/>
      <c r="X43" s="100"/>
      <c r="Y43" s="82" t="s">
        <v>222</v>
      </c>
      <c r="Z43" s="92" t="s">
        <v>113</v>
      </c>
    </row>
    <row r="44" spans="1:26" s="81" customFormat="1" ht="27" customHeight="1" x14ac:dyDescent="0.2">
      <c r="A44" s="99">
        <v>39</v>
      </c>
      <c r="B44" s="72" t="s">
        <v>185</v>
      </c>
      <c r="C44" s="73" t="s">
        <v>97</v>
      </c>
      <c r="D44" s="73">
        <v>70825912</v>
      </c>
      <c r="E44" s="73">
        <v>102164274</v>
      </c>
      <c r="F44" s="74">
        <v>600068633</v>
      </c>
      <c r="G44" s="82" t="s">
        <v>252</v>
      </c>
      <c r="H44" s="80" t="s">
        <v>108</v>
      </c>
      <c r="I44" s="73" t="s">
        <v>100</v>
      </c>
      <c r="J44" s="74" t="s">
        <v>100</v>
      </c>
      <c r="K44" s="210" t="s">
        <v>253</v>
      </c>
      <c r="L44" s="77">
        <v>3000000</v>
      </c>
      <c r="M44" s="223">
        <f t="shared" si="0"/>
        <v>2100000</v>
      </c>
      <c r="N44" s="219">
        <v>2022</v>
      </c>
      <c r="O44" s="83">
        <v>2027</v>
      </c>
      <c r="P44" s="84"/>
      <c r="Q44" s="73"/>
      <c r="R44" s="73"/>
      <c r="S44" s="83" t="s">
        <v>110</v>
      </c>
      <c r="T44" s="85"/>
      <c r="U44" s="85"/>
      <c r="V44" s="85"/>
      <c r="W44" s="85"/>
      <c r="X44" s="100"/>
      <c r="Y44" s="82" t="s">
        <v>222</v>
      </c>
      <c r="Z44" s="92" t="s">
        <v>113</v>
      </c>
    </row>
    <row r="45" spans="1:26" s="81" customFormat="1" ht="27" customHeight="1" x14ac:dyDescent="0.2">
      <c r="A45" s="99">
        <v>40</v>
      </c>
      <c r="B45" s="72" t="s">
        <v>185</v>
      </c>
      <c r="C45" s="73" t="s">
        <v>97</v>
      </c>
      <c r="D45" s="73">
        <v>70825912</v>
      </c>
      <c r="E45" s="73">
        <v>102164274</v>
      </c>
      <c r="F45" s="74">
        <v>600068633</v>
      </c>
      <c r="G45" s="82" t="s">
        <v>248</v>
      </c>
      <c r="H45" s="80" t="s">
        <v>108</v>
      </c>
      <c r="I45" s="73" t="s">
        <v>100</v>
      </c>
      <c r="J45" s="74" t="s">
        <v>100</v>
      </c>
      <c r="K45" s="210" t="s">
        <v>254</v>
      </c>
      <c r="L45" s="77">
        <v>700000</v>
      </c>
      <c r="M45" s="223">
        <f t="shared" si="0"/>
        <v>490000</v>
      </c>
      <c r="N45" s="219">
        <v>2022</v>
      </c>
      <c r="O45" s="83">
        <v>2027</v>
      </c>
      <c r="P45" s="84"/>
      <c r="Q45" s="73" t="s">
        <v>110</v>
      </c>
      <c r="R45" s="73"/>
      <c r="S45" s="83" t="s">
        <v>110</v>
      </c>
      <c r="T45" s="85"/>
      <c r="U45" s="85"/>
      <c r="V45" s="85"/>
      <c r="W45" s="85"/>
      <c r="X45" s="100"/>
      <c r="Y45" s="82" t="s">
        <v>222</v>
      </c>
      <c r="Z45" s="92" t="s">
        <v>113</v>
      </c>
    </row>
    <row r="46" spans="1:26" s="164" customFormat="1" ht="27" customHeight="1" x14ac:dyDescent="0.2">
      <c r="A46" s="155">
        <v>41</v>
      </c>
      <c r="B46" s="156" t="s">
        <v>185</v>
      </c>
      <c r="C46" s="157" t="s">
        <v>97</v>
      </c>
      <c r="D46" s="157">
        <v>70825912</v>
      </c>
      <c r="E46" s="157">
        <v>102164274</v>
      </c>
      <c r="F46" s="159">
        <v>600068633</v>
      </c>
      <c r="G46" s="177" t="s">
        <v>255</v>
      </c>
      <c r="H46" s="158" t="s">
        <v>108</v>
      </c>
      <c r="I46" s="157" t="s">
        <v>100</v>
      </c>
      <c r="J46" s="159" t="s">
        <v>100</v>
      </c>
      <c r="K46" s="214" t="s">
        <v>256</v>
      </c>
      <c r="L46" s="224">
        <v>800000</v>
      </c>
      <c r="M46" s="223">
        <f t="shared" si="0"/>
        <v>560000</v>
      </c>
      <c r="N46" s="220">
        <v>2022</v>
      </c>
      <c r="O46" s="160">
        <v>2027</v>
      </c>
      <c r="P46" s="161"/>
      <c r="Q46" s="165"/>
      <c r="R46" s="165"/>
      <c r="S46" s="160" t="s">
        <v>110</v>
      </c>
      <c r="T46" s="162"/>
      <c r="U46" s="162"/>
      <c r="V46" s="162"/>
      <c r="W46" s="162"/>
      <c r="X46" s="163"/>
      <c r="Y46" s="177" t="s">
        <v>222</v>
      </c>
      <c r="Z46" s="176" t="s">
        <v>113</v>
      </c>
    </row>
    <row r="47" spans="1:26" s="164" customFormat="1" ht="76.5" x14ac:dyDescent="0.2">
      <c r="A47" s="155">
        <v>42</v>
      </c>
      <c r="B47" s="156" t="s">
        <v>186</v>
      </c>
      <c r="C47" s="157" t="s">
        <v>97</v>
      </c>
      <c r="D47" s="157">
        <v>49207440</v>
      </c>
      <c r="E47" s="157">
        <v>102164304</v>
      </c>
      <c r="F47" s="159">
        <v>600068650</v>
      </c>
      <c r="G47" s="177" t="s">
        <v>258</v>
      </c>
      <c r="H47" s="158" t="s">
        <v>108</v>
      </c>
      <c r="I47" s="157" t="s">
        <v>100</v>
      </c>
      <c r="J47" s="159" t="s">
        <v>100</v>
      </c>
      <c r="K47" s="214" t="s">
        <v>257</v>
      </c>
      <c r="L47" s="224">
        <v>3000000</v>
      </c>
      <c r="M47" s="223">
        <f t="shared" si="0"/>
        <v>2100000</v>
      </c>
      <c r="N47" s="220">
        <v>2022</v>
      </c>
      <c r="O47" s="160">
        <v>2027</v>
      </c>
      <c r="P47" s="161" t="s">
        <v>110</v>
      </c>
      <c r="Q47" s="165" t="s">
        <v>110</v>
      </c>
      <c r="R47" s="165"/>
      <c r="S47" s="160"/>
      <c r="T47" s="162"/>
      <c r="U47" s="162"/>
      <c r="V47" s="162"/>
      <c r="W47" s="162"/>
      <c r="X47" s="163"/>
      <c r="Y47" s="177" t="s">
        <v>111</v>
      </c>
      <c r="Z47" s="176" t="s">
        <v>113</v>
      </c>
    </row>
    <row r="48" spans="1:26" s="164" customFormat="1" ht="63.75" x14ac:dyDescent="0.2">
      <c r="A48" s="155">
        <v>43</v>
      </c>
      <c r="B48" s="156" t="s">
        <v>186</v>
      </c>
      <c r="C48" s="157" t="s">
        <v>97</v>
      </c>
      <c r="D48" s="157">
        <v>49207440</v>
      </c>
      <c r="E48" s="157">
        <v>102164304</v>
      </c>
      <c r="F48" s="159">
        <v>600068650</v>
      </c>
      <c r="G48" s="177" t="s">
        <v>259</v>
      </c>
      <c r="H48" s="158" t="s">
        <v>108</v>
      </c>
      <c r="I48" s="157" t="s">
        <v>100</v>
      </c>
      <c r="J48" s="159" t="s">
        <v>100</v>
      </c>
      <c r="K48" s="214" t="s">
        <v>260</v>
      </c>
      <c r="L48" s="224">
        <v>5000000</v>
      </c>
      <c r="M48" s="223">
        <f t="shared" si="0"/>
        <v>3500000</v>
      </c>
      <c r="N48" s="220">
        <v>2022</v>
      </c>
      <c r="O48" s="160">
        <v>2027</v>
      </c>
      <c r="P48" s="161" t="s">
        <v>270</v>
      </c>
      <c r="Q48" s="165"/>
      <c r="R48" s="165"/>
      <c r="S48" s="160" t="s">
        <v>110</v>
      </c>
      <c r="T48" s="166"/>
      <c r="U48" s="166"/>
      <c r="V48" s="166"/>
      <c r="W48" s="166"/>
      <c r="X48" s="155" t="s">
        <v>110</v>
      </c>
      <c r="Y48" s="177" t="s">
        <v>111</v>
      </c>
      <c r="Z48" s="176" t="s">
        <v>113</v>
      </c>
    </row>
    <row r="49" spans="1:26" s="164" customFormat="1" ht="38.25" x14ac:dyDescent="0.2">
      <c r="A49" s="155">
        <v>44</v>
      </c>
      <c r="B49" s="156" t="s">
        <v>186</v>
      </c>
      <c r="C49" s="157" t="s">
        <v>97</v>
      </c>
      <c r="D49" s="157">
        <v>49207440</v>
      </c>
      <c r="E49" s="157">
        <v>102164304</v>
      </c>
      <c r="F49" s="159">
        <v>600068650</v>
      </c>
      <c r="G49" s="177" t="s">
        <v>261</v>
      </c>
      <c r="H49" s="158" t="s">
        <v>108</v>
      </c>
      <c r="I49" s="157" t="s">
        <v>100</v>
      </c>
      <c r="J49" s="159" t="s">
        <v>100</v>
      </c>
      <c r="K49" s="214" t="s">
        <v>262</v>
      </c>
      <c r="L49" s="224">
        <v>1000000</v>
      </c>
      <c r="M49" s="223">
        <f t="shared" si="0"/>
        <v>700000</v>
      </c>
      <c r="N49" s="220">
        <v>2022</v>
      </c>
      <c r="O49" s="160">
        <v>2027</v>
      </c>
      <c r="P49" s="161" t="s">
        <v>110</v>
      </c>
      <c r="Q49" s="165" t="s">
        <v>110</v>
      </c>
      <c r="R49" s="165"/>
      <c r="S49" s="160" t="s">
        <v>110</v>
      </c>
      <c r="T49" s="162"/>
      <c r="U49" s="162"/>
      <c r="V49" s="162"/>
      <c r="W49" s="162"/>
      <c r="X49" s="163"/>
      <c r="Y49" s="177" t="s">
        <v>111</v>
      </c>
      <c r="Z49" s="176" t="s">
        <v>113</v>
      </c>
    </row>
    <row r="50" spans="1:26" s="164" customFormat="1" ht="89.25" x14ac:dyDescent="0.2">
      <c r="A50" s="155">
        <v>45</v>
      </c>
      <c r="B50" s="156" t="s">
        <v>187</v>
      </c>
      <c r="C50" s="157" t="s">
        <v>184</v>
      </c>
      <c r="D50" s="157">
        <v>43317880</v>
      </c>
      <c r="E50" s="157">
        <v>102164495</v>
      </c>
      <c r="F50" s="159">
        <v>600068757</v>
      </c>
      <c r="G50" s="177" t="s">
        <v>192</v>
      </c>
      <c r="H50" s="158" t="s">
        <v>108</v>
      </c>
      <c r="I50" s="157" t="s">
        <v>100</v>
      </c>
      <c r="J50" s="159" t="s">
        <v>183</v>
      </c>
      <c r="K50" s="214" t="s">
        <v>194</v>
      </c>
      <c r="L50" s="224">
        <v>2000000</v>
      </c>
      <c r="M50" s="223">
        <f t="shared" si="0"/>
        <v>1400000</v>
      </c>
      <c r="N50" s="220">
        <v>2022</v>
      </c>
      <c r="O50" s="160">
        <v>2027</v>
      </c>
      <c r="P50" s="161"/>
      <c r="Q50" s="165"/>
      <c r="R50" s="165"/>
      <c r="S50" s="160"/>
      <c r="T50" s="162"/>
      <c r="U50" s="162"/>
      <c r="V50" s="162"/>
      <c r="W50" s="162"/>
      <c r="X50" s="163"/>
      <c r="Y50" s="177" t="s">
        <v>111</v>
      </c>
      <c r="Z50" s="176" t="s">
        <v>113</v>
      </c>
    </row>
    <row r="51" spans="1:26" s="81" customFormat="1" ht="89.25" x14ac:dyDescent="0.2">
      <c r="A51" s="99">
        <v>46</v>
      </c>
      <c r="B51" s="72" t="s">
        <v>187</v>
      </c>
      <c r="C51" s="73" t="s">
        <v>184</v>
      </c>
      <c r="D51" s="73">
        <v>43317880</v>
      </c>
      <c r="E51" s="73">
        <v>102164495</v>
      </c>
      <c r="F51" s="74">
        <v>600068757</v>
      </c>
      <c r="G51" s="82" t="s">
        <v>193</v>
      </c>
      <c r="H51" s="80" t="s">
        <v>108</v>
      </c>
      <c r="I51" s="73" t="s">
        <v>100</v>
      </c>
      <c r="J51" s="74" t="s">
        <v>183</v>
      </c>
      <c r="K51" s="210" t="s">
        <v>194</v>
      </c>
      <c r="L51" s="77">
        <v>2000000</v>
      </c>
      <c r="M51" s="223">
        <f t="shared" si="0"/>
        <v>1400000</v>
      </c>
      <c r="N51" s="219">
        <v>2022</v>
      </c>
      <c r="O51" s="83">
        <v>2027</v>
      </c>
      <c r="P51" s="84"/>
      <c r="Q51" s="108"/>
      <c r="R51" s="108"/>
      <c r="S51" s="83"/>
      <c r="T51" s="85"/>
      <c r="U51" s="85"/>
      <c r="V51" s="85"/>
      <c r="W51" s="85"/>
      <c r="X51" s="100"/>
      <c r="Y51" s="82" t="s">
        <v>111</v>
      </c>
      <c r="Z51" s="92" t="s">
        <v>113</v>
      </c>
    </row>
    <row r="52" spans="1:26" s="81" customFormat="1" ht="129.94999999999999" customHeight="1" x14ac:dyDescent="0.2">
      <c r="A52" s="99">
        <v>47</v>
      </c>
      <c r="B52" s="72" t="s">
        <v>187</v>
      </c>
      <c r="C52" s="73" t="s">
        <v>184</v>
      </c>
      <c r="D52" s="73">
        <v>43317880</v>
      </c>
      <c r="E52" s="73">
        <v>102164495</v>
      </c>
      <c r="F52" s="74">
        <v>600068757</v>
      </c>
      <c r="G52" s="82" t="s">
        <v>195</v>
      </c>
      <c r="H52" s="80" t="s">
        <v>108</v>
      </c>
      <c r="I52" s="73" t="s">
        <v>100</v>
      </c>
      <c r="J52" s="74" t="s">
        <v>183</v>
      </c>
      <c r="K52" s="210" t="s">
        <v>196</v>
      </c>
      <c r="L52" s="77">
        <v>800000</v>
      </c>
      <c r="M52" s="223">
        <f t="shared" si="0"/>
        <v>560000</v>
      </c>
      <c r="N52" s="219">
        <v>2022</v>
      </c>
      <c r="O52" s="83">
        <v>2027</v>
      </c>
      <c r="P52" s="84"/>
      <c r="Q52" s="137" t="s">
        <v>110</v>
      </c>
      <c r="R52" s="137" t="s">
        <v>110</v>
      </c>
      <c r="S52" s="83"/>
      <c r="T52" s="85"/>
      <c r="U52" s="85"/>
      <c r="V52" s="85"/>
      <c r="W52" s="85"/>
      <c r="X52" s="100"/>
      <c r="Y52" s="82" t="s">
        <v>222</v>
      </c>
      <c r="Z52" s="92" t="s">
        <v>113</v>
      </c>
    </row>
    <row r="53" spans="1:26" s="81" customFormat="1" ht="137.1" customHeight="1" x14ac:dyDescent="0.2">
      <c r="A53" s="99">
        <v>48</v>
      </c>
      <c r="B53" s="72" t="s">
        <v>187</v>
      </c>
      <c r="C53" s="73" t="s">
        <v>184</v>
      </c>
      <c r="D53" s="73">
        <v>43317880</v>
      </c>
      <c r="E53" s="73">
        <v>102164495</v>
      </c>
      <c r="F53" s="74">
        <v>600068757</v>
      </c>
      <c r="G53" s="82" t="s">
        <v>197</v>
      </c>
      <c r="H53" s="80" t="s">
        <v>108</v>
      </c>
      <c r="I53" s="73" t="s">
        <v>100</v>
      </c>
      <c r="J53" s="74" t="s">
        <v>183</v>
      </c>
      <c r="K53" s="209" t="s">
        <v>198</v>
      </c>
      <c r="L53" s="77">
        <v>6000000</v>
      </c>
      <c r="M53" s="223">
        <f t="shared" si="0"/>
        <v>4200000</v>
      </c>
      <c r="N53" s="219">
        <v>2024</v>
      </c>
      <c r="O53" s="83">
        <v>2025</v>
      </c>
      <c r="P53" s="84"/>
      <c r="Q53" s="108"/>
      <c r="R53" s="108"/>
      <c r="S53" s="83"/>
      <c r="T53" s="85"/>
      <c r="U53" s="85"/>
      <c r="V53" s="85"/>
      <c r="W53" s="85"/>
      <c r="X53" s="100"/>
      <c r="Y53" s="82" t="s">
        <v>168</v>
      </c>
      <c r="Z53" s="92" t="s">
        <v>113</v>
      </c>
    </row>
    <row r="54" spans="1:26" s="81" customFormat="1" ht="95.1" customHeight="1" x14ac:dyDescent="0.2">
      <c r="A54" s="99">
        <v>49</v>
      </c>
      <c r="B54" s="72" t="s">
        <v>187</v>
      </c>
      <c r="C54" s="73" t="s">
        <v>184</v>
      </c>
      <c r="D54" s="73">
        <v>43317880</v>
      </c>
      <c r="E54" s="73">
        <v>102164495</v>
      </c>
      <c r="F54" s="74">
        <v>600068757</v>
      </c>
      <c r="G54" s="82" t="s">
        <v>199</v>
      </c>
      <c r="H54" s="80" t="s">
        <v>108</v>
      </c>
      <c r="I54" s="73" t="s">
        <v>100</v>
      </c>
      <c r="J54" s="74" t="s">
        <v>183</v>
      </c>
      <c r="K54" s="210" t="s">
        <v>200</v>
      </c>
      <c r="L54" s="77">
        <v>500000</v>
      </c>
      <c r="M54" s="223">
        <f t="shared" si="0"/>
        <v>350000</v>
      </c>
      <c r="N54" s="219">
        <v>2022</v>
      </c>
      <c r="O54" s="83">
        <v>2027</v>
      </c>
      <c r="P54" s="137" t="s">
        <v>110</v>
      </c>
      <c r="Q54" s="138"/>
      <c r="R54" s="138"/>
      <c r="S54" s="130"/>
      <c r="T54" s="85"/>
      <c r="U54" s="85"/>
      <c r="V54" s="85"/>
      <c r="W54" s="85"/>
      <c r="X54" s="100"/>
      <c r="Y54" s="82" t="s">
        <v>222</v>
      </c>
      <c r="Z54" s="92" t="s">
        <v>113</v>
      </c>
    </row>
    <row r="55" spans="1:26" s="81" customFormat="1" ht="129.6" customHeight="1" x14ac:dyDescent="0.2">
      <c r="A55" s="126">
        <v>50</v>
      </c>
      <c r="B55" s="72" t="s">
        <v>187</v>
      </c>
      <c r="C55" s="73" t="s">
        <v>184</v>
      </c>
      <c r="D55" s="73">
        <v>43317880</v>
      </c>
      <c r="E55" s="73">
        <v>102164495</v>
      </c>
      <c r="F55" s="74">
        <v>600068757</v>
      </c>
      <c r="G55" s="82" t="s">
        <v>202</v>
      </c>
      <c r="H55" s="80" t="s">
        <v>108</v>
      </c>
      <c r="I55" s="73" t="s">
        <v>100</v>
      </c>
      <c r="J55" s="74" t="s">
        <v>183</v>
      </c>
      <c r="K55" s="210" t="s">
        <v>201</v>
      </c>
      <c r="L55" s="77">
        <v>600000</v>
      </c>
      <c r="M55" s="223">
        <f t="shared" si="0"/>
        <v>420000</v>
      </c>
      <c r="N55" s="219">
        <v>2022</v>
      </c>
      <c r="O55" s="83">
        <v>2027</v>
      </c>
      <c r="P55" s="131"/>
      <c r="Q55" s="138"/>
      <c r="R55" s="138"/>
      <c r="S55" s="137" t="s">
        <v>110</v>
      </c>
      <c r="T55" s="85"/>
      <c r="U55" s="85"/>
      <c r="V55" s="85"/>
      <c r="W55" s="85"/>
      <c r="X55" s="100"/>
      <c r="Y55" s="82" t="s">
        <v>222</v>
      </c>
      <c r="Z55" s="92" t="s">
        <v>113</v>
      </c>
    </row>
    <row r="56" spans="1:26" s="81" customFormat="1" ht="83.45" customHeight="1" x14ac:dyDescent="0.2">
      <c r="A56" s="126">
        <v>51</v>
      </c>
      <c r="B56" s="72" t="s">
        <v>187</v>
      </c>
      <c r="C56" s="73" t="s">
        <v>184</v>
      </c>
      <c r="D56" s="73">
        <v>43317880</v>
      </c>
      <c r="E56" s="73">
        <v>102164495</v>
      </c>
      <c r="F56" s="74">
        <v>600068757</v>
      </c>
      <c r="G56" s="75" t="s">
        <v>203</v>
      </c>
      <c r="H56" s="80" t="s">
        <v>108</v>
      </c>
      <c r="I56" s="73" t="s">
        <v>100</v>
      </c>
      <c r="J56" s="74" t="s">
        <v>183</v>
      </c>
      <c r="K56" s="210" t="s">
        <v>204</v>
      </c>
      <c r="L56" s="77">
        <v>5000000</v>
      </c>
      <c r="M56" s="223">
        <f t="shared" si="0"/>
        <v>3500000</v>
      </c>
      <c r="N56" s="219">
        <v>2022</v>
      </c>
      <c r="O56" s="83">
        <v>2027</v>
      </c>
      <c r="P56" s="84"/>
      <c r="Q56" s="108"/>
      <c r="R56" s="108"/>
      <c r="S56" s="83"/>
      <c r="T56" s="85"/>
      <c r="U56" s="85"/>
      <c r="V56" s="85"/>
      <c r="W56" s="85"/>
      <c r="X56" s="100"/>
      <c r="Y56" s="82" t="s">
        <v>111</v>
      </c>
      <c r="Z56" s="92" t="s">
        <v>113</v>
      </c>
    </row>
    <row r="57" spans="1:26" s="134" customFormat="1" ht="38.25" x14ac:dyDescent="0.2">
      <c r="A57" s="126">
        <v>52</v>
      </c>
      <c r="B57" s="152" t="s">
        <v>188</v>
      </c>
      <c r="C57" s="127" t="s">
        <v>184</v>
      </c>
      <c r="D57" s="127">
        <v>49207075</v>
      </c>
      <c r="E57" s="127">
        <v>102164487</v>
      </c>
      <c r="F57" s="129">
        <v>600068749</v>
      </c>
      <c r="G57" s="178" t="s">
        <v>217</v>
      </c>
      <c r="H57" s="128" t="s">
        <v>108</v>
      </c>
      <c r="I57" s="127" t="s">
        <v>100</v>
      </c>
      <c r="J57" s="129" t="s">
        <v>183</v>
      </c>
      <c r="K57" s="215" t="s">
        <v>216</v>
      </c>
      <c r="L57" s="225">
        <v>200000</v>
      </c>
      <c r="M57" s="223">
        <f t="shared" si="0"/>
        <v>140000</v>
      </c>
      <c r="N57" s="221">
        <v>2022</v>
      </c>
      <c r="O57" s="130">
        <v>2027</v>
      </c>
      <c r="P57" s="131"/>
      <c r="Q57" s="138"/>
      <c r="R57" s="138"/>
      <c r="S57" s="130" t="s">
        <v>110</v>
      </c>
      <c r="T57" s="132"/>
      <c r="U57" s="132"/>
      <c r="V57" s="132"/>
      <c r="W57" s="132"/>
      <c r="X57" s="133"/>
      <c r="Y57" s="178" t="s">
        <v>222</v>
      </c>
      <c r="Z57" s="197" t="s">
        <v>113</v>
      </c>
    </row>
    <row r="58" spans="1:26" s="134" customFormat="1" ht="38.25" x14ac:dyDescent="0.2">
      <c r="A58" s="126">
        <v>53</v>
      </c>
      <c r="B58" s="152" t="s">
        <v>188</v>
      </c>
      <c r="C58" s="127" t="s">
        <v>184</v>
      </c>
      <c r="D58" s="127">
        <v>49207075</v>
      </c>
      <c r="E58" s="127">
        <v>102164487</v>
      </c>
      <c r="F58" s="129">
        <v>600068749</v>
      </c>
      <c r="G58" s="178" t="s">
        <v>218</v>
      </c>
      <c r="H58" s="128" t="s">
        <v>108</v>
      </c>
      <c r="I58" s="127" t="s">
        <v>100</v>
      </c>
      <c r="J58" s="129" t="s">
        <v>183</v>
      </c>
      <c r="K58" s="215" t="s">
        <v>219</v>
      </c>
      <c r="L58" s="225">
        <v>3000000</v>
      </c>
      <c r="M58" s="223">
        <f t="shared" si="0"/>
        <v>2100000</v>
      </c>
      <c r="N58" s="221">
        <v>2022</v>
      </c>
      <c r="O58" s="130">
        <v>2027</v>
      </c>
      <c r="P58" s="131"/>
      <c r="Q58" s="138"/>
      <c r="R58" s="138"/>
      <c r="S58" s="130"/>
      <c r="T58" s="132"/>
      <c r="U58" s="132"/>
      <c r="V58" s="132"/>
      <c r="W58" s="132"/>
      <c r="X58" s="133"/>
      <c r="Y58" s="178" t="s">
        <v>222</v>
      </c>
      <c r="Z58" s="197" t="s">
        <v>113</v>
      </c>
    </row>
    <row r="59" spans="1:26" s="134" customFormat="1" ht="89.25" x14ac:dyDescent="0.2">
      <c r="A59" s="126">
        <v>54</v>
      </c>
      <c r="B59" s="152" t="s">
        <v>188</v>
      </c>
      <c r="C59" s="127" t="s">
        <v>184</v>
      </c>
      <c r="D59" s="127">
        <v>49207075</v>
      </c>
      <c r="E59" s="127">
        <v>102164487</v>
      </c>
      <c r="F59" s="129">
        <v>600068749</v>
      </c>
      <c r="G59" s="178" t="s">
        <v>220</v>
      </c>
      <c r="H59" s="128" t="s">
        <v>108</v>
      </c>
      <c r="I59" s="127" t="s">
        <v>100</v>
      </c>
      <c r="J59" s="129" t="s">
        <v>183</v>
      </c>
      <c r="K59" s="215" t="s">
        <v>221</v>
      </c>
      <c r="L59" s="225">
        <v>1000000</v>
      </c>
      <c r="M59" s="223">
        <f t="shared" si="0"/>
        <v>700000</v>
      </c>
      <c r="N59" s="221">
        <v>2022</v>
      </c>
      <c r="O59" s="130">
        <v>2027</v>
      </c>
      <c r="P59" s="131"/>
      <c r="Q59" s="138" t="s">
        <v>110</v>
      </c>
      <c r="R59" s="138"/>
      <c r="S59" s="130"/>
      <c r="T59" s="132"/>
      <c r="U59" s="132"/>
      <c r="V59" s="138" t="s">
        <v>110</v>
      </c>
      <c r="W59" s="132"/>
      <c r="X59" s="133"/>
      <c r="Y59" s="178" t="s">
        <v>222</v>
      </c>
      <c r="Z59" s="197" t="s">
        <v>113</v>
      </c>
    </row>
    <row r="60" spans="1:26" s="134" customFormat="1" ht="56.1" customHeight="1" x14ac:dyDescent="0.2">
      <c r="A60" s="126">
        <v>55</v>
      </c>
      <c r="B60" s="152" t="s">
        <v>188</v>
      </c>
      <c r="C60" s="127" t="s">
        <v>184</v>
      </c>
      <c r="D60" s="127">
        <v>49207075</v>
      </c>
      <c r="E60" s="127">
        <v>102164487</v>
      </c>
      <c r="F60" s="129">
        <v>600068749</v>
      </c>
      <c r="G60" s="178" t="s">
        <v>223</v>
      </c>
      <c r="H60" s="128" t="s">
        <v>108</v>
      </c>
      <c r="I60" s="127" t="s">
        <v>100</v>
      </c>
      <c r="J60" s="129" t="s">
        <v>183</v>
      </c>
      <c r="K60" s="215" t="s">
        <v>224</v>
      </c>
      <c r="L60" s="225">
        <v>1000000</v>
      </c>
      <c r="M60" s="223">
        <f t="shared" si="0"/>
        <v>700000</v>
      </c>
      <c r="N60" s="221">
        <v>2022</v>
      </c>
      <c r="O60" s="130">
        <v>2027</v>
      </c>
      <c r="P60" s="131"/>
      <c r="Q60" s="138" t="s">
        <v>110</v>
      </c>
      <c r="R60" s="138"/>
      <c r="S60" s="130"/>
      <c r="T60" s="132"/>
      <c r="U60" s="132"/>
      <c r="V60" s="132"/>
      <c r="W60" s="132"/>
      <c r="X60" s="133"/>
      <c r="Y60" s="178" t="s">
        <v>222</v>
      </c>
      <c r="Z60" s="197" t="s">
        <v>113</v>
      </c>
    </row>
    <row r="61" spans="1:26" s="134" customFormat="1" ht="51" x14ac:dyDescent="0.2">
      <c r="A61" s="126">
        <v>56</v>
      </c>
      <c r="B61" s="152" t="s">
        <v>188</v>
      </c>
      <c r="C61" s="127" t="s">
        <v>184</v>
      </c>
      <c r="D61" s="127">
        <v>49207075</v>
      </c>
      <c r="E61" s="127">
        <v>102164487</v>
      </c>
      <c r="F61" s="129">
        <v>600068749</v>
      </c>
      <c r="G61" s="178" t="s">
        <v>225</v>
      </c>
      <c r="H61" s="128" t="s">
        <v>108</v>
      </c>
      <c r="I61" s="127" t="s">
        <v>100</v>
      </c>
      <c r="J61" s="129" t="s">
        <v>183</v>
      </c>
      <c r="K61" s="215" t="s">
        <v>226</v>
      </c>
      <c r="L61" s="225">
        <v>1000000</v>
      </c>
      <c r="M61" s="223">
        <f t="shared" si="0"/>
        <v>700000</v>
      </c>
      <c r="N61" s="221">
        <v>2022</v>
      </c>
      <c r="O61" s="130">
        <v>2027</v>
      </c>
      <c r="P61" s="131"/>
      <c r="Q61" s="138"/>
      <c r="R61" s="138"/>
      <c r="S61" s="130"/>
      <c r="T61" s="132"/>
      <c r="U61" s="132"/>
      <c r="V61" s="132"/>
      <c r="W61" s="132"/>
      <c r="X61" s="133"/>
      <c r="Y61" s="178" t="s">
        <v>222</v>
      </c>
      <c r="Z61" s="197" t="s">
        <v>113</v>
      </c>
    </row>
    <row r="62" spans="1:26" s="134" customFormat="1" ht="38.25" x14ac:dyDescent="0.2">
      <c r="A62" s="126">
        <v>57</v>
      </c>
      <c r="B62" s="152" t="s">
        <v>188</v>
      </c>
      <c r="C62" s="127" t="s">
        <v>184</v>
      </c>
      <c r="D62" s="127">
        <v>49207075</v>
      </c>
      <c r="E62" s="127">
        <v>102164487</v>
      </c>
      <c r="F62" s="129">
        <v>600068749</v>
      </c>
      <c r="G62" s="178" t="s">
        <v>227</v>
      </c>
      <c r="H62" s="128" t="s">
        <v>108</v>
      </c>
      <c r="I62" s="127" t="s">
        <v>100</v>
      </c>
      <c r="J62" s="129" t="s">
        <v>183</v>
      </c>
      <c r="K62" s="215" t="s">
        <v>228</v>
      </c>
      <c r="L62" s="225">
        <v>300000</v>
      </c>
      <c r="M62" s="223">
        <f t="shared" si="0"/>
        <v>210000</v>
      </c>
      <c r="N62" s="221">
        <v>2022</v>
      </c>
      <c r="O62" s="130">
        <v>2027</v>
      </c>
      <c r="P62" s="131"/>
      <c r="Q62" s="138"/>
      <c r="R62" s="138"/>
      <c r="S62" s="138" t="s">
        <v>110</v>
      </c>
      <c r="T62" s="132"/>
      <c r="U62" s="132"/>
      <c r="V62" s="132"/>
      <c r="W62" s="132"/>
      <c r="X62" s="138" t="s">
        <v>110</v>
      </c>
      <c r="Y62" s="178" t="s">
        <v>222</v>
      </c>
      <c r="Z62" s="197" t="s">
        <v>113</v>
      </c>
    </row>
    <row r="63" spans="1:26" s="134" customFormat="1" ht="51" x14ac:dyDescent="0.2">
      <c r="A63" s="126">
        <v>58</v>
      </c>
      <c r="B63" s="152" t="s">
        <v>189</v>
      </c>
      <c r="C63" s="127" t="s">
        <v>184</v>
      </c>
      <c r="D63" s="127">
        <v>73729027</v>
      </c>
      <c r="E63" s="127">
        <v>102164941</v>
      </c>
      <c r="F63" s="129">
        <v>651039550</v>
      </c>
      <c r="G63" s="178" t="s">
        <v>190</v>
      </c>
      <c r="H63" s="128" t="s">
        <v>108</v>
      </c>
      <c r="I63" s="127" t="s">
        <v>100</v>
      </c>
      <c r="J63" s="129" t="s">
        <v>183</v>
      </c>
      <c r="K63" s="215" t="s">
        <v>191</v>
      </c>
      <c r="L63" s="225">
        <v>200000</v>
      </c>
      <c r="M63" s="223">
        <f t="shared" si="0"/>
        <v>140000</v>
      </c>
      <c r="N63" s="221">
        <v>2022</v>
      </c>
      <c r="O63" s="130">
        <v>2027</v>
      </c>
      <c r="P63" s="131"/>
      <c r="Q63" s="138"/>
      <c r="R63" s="138"/>
      <c r="S63" s="138" t="s">
        <v>110</v>
      </c>
      <c r="T63" s="132"/>
      <c r="U63" s="132"/>
      <c r="V63" s="132"/>
      <c r="W63" s="132"/>
      <c r="X63" s="133"/>
      <c r="Y63" s="178" t="s">
        <v>222</v>
      </c>
      <c r="Z63" s="197" t="s">
        <v>113</v>
      </c>
    </row>
    <row r="64" spans="1:26" s="134" customFormat="1" ht="63.75" x14ac:dyDescent="0.2">
      <c r="A64" s="126">
        <v>59</v>
      </c>
      <c r="B64" s="152" t="s">
        <v>205</v>
      </c>
      <c r="C64" s="127" t="s">
        <v>206</v>
      </c>
      <c r="D64" s="127">
        <v>70873607</v>
      </c>
      <c r="E64" s="127">
        <v>102164436</v>
      </c>
      <c r="F64" s="129">
        <v>600068706</v>
      </c>
      <c r="G64" s="178" t="s">
        <v>208</v>
      </c>
      <c r="H64" s="128" t="s">
        <v>108</v>
      </c>
      <c r="I64" s="127" t="s">
        <v>100</v>
      </c>
      <c r="J64" s="140" t="s">
        <v>207</v>
      </c>
      <c r="K64" s="215" t="s">
        <v>209</v>
      </c>
      <c r="L64" s="225">
        <v>40000000</v>
      </c>
      <c r="M64" s="223">
        <f t="shared" si="0"/>
        <v>28000000</v>
      </c>
      <c r="N64" s="221">
        <v>2023</v>
      </c>
      <c r="O64" s="130">
        <v>2025</v>
      </c>
      <c r="P64" s="131" t="s">
        <v>110</v>
      </c>
      <c r="Q64" s="138"/>
      <c r="R64" s="138" t="s">
        <v>110</v>
      </c>
      <c r="S64" s="130" t="s">
        <v>110</v>
      </c>
      <c r="T64" s="132"/>
      <c r="U64" s="132"/>
      <c r="V64" s="132"/>
      <c r="W64" s="130" t="s">
        <v>110</v>
      </c>
      <c r="X64" s="130" t="s">
        <v>110</v>
      </c>
      <c r="Y64" s="178" t="s">
        <v>210</v>
      </c>
      <c r="Z64" s="197" t="s">
        <v>211</v>
      </c>
    </row>
    <row r="65" spans="1:26" s="134" customFormat="1" ht="39" thickBot="1" x14ac:dyDescent="0.25">
      <c r="A65" s="126">
        <v>60</v>
      </c>
      <c r="B65" s="152" t="s">
        <v>205</v>
      </c>
      <c r="C65" s="127" t="s">
        <v>206</v>
      </c>
      <c r="D65" s="127">
        <v>70873607</v>
      </c>
      <c r="E65" s="127">
        <v>102164436</v>
      </c>
      <c r="F65" s="129">
        <v>600068706</v>
      </c>
      <c r="G65" s="178" t="s">
        <v>212</v>
      </c>
      <c r="H65" s="128" t="s">
        <v>108</v>
      </c>
      <c r="I65" s="127" t="s">
        <v>100</v>
      </c>
      <c r="J65" s="140" t="s">
        <v>207</v>
      </c>
      <c r="K65" s="215" t="s">
        <v>213</v>
      </c>
      <c r="L65" s="225">
        <v>10000000</v>
      </c>
      <c r="M65" s="223">
        <f t="shared" si="0"/>
        <v>7000000</v>
      </c>
      <c r="N65" s="221">
        <v>2023</v>
      </c>
      <c r="O65" s="130">
        <v>2025</v>
      </c>
      <c r="P65" s="131"/>
      <c r="Q65" s="138"/>
      <c r="R65" s="138"/>
      <c r="S65" s="130" t="s">
        <v>110</v>
      </c>
      <c r="T65" s="132"/>
      <c r="U65" s="132"/>
      <c r="V65" s="132"/>
      <c r="W65" s="132"/>
      <c r="X65" s="130" t="s">
        <v>110</v>
      </c>
      <c r="Y65" s="178" t="s">
        <v>210</v>
      </c>
      <c r="Z65" s="197" t="s">
        <v>211</v>
      </c>
    </row>
    <row r="66" spans="1:26" s="164" customFormat="1" ht="39" thickBot="1" x14ac:dyDescent="0.25">
      <c r="A66" s="198">
        <v>61</v>
      </c>
      <c r="B66" s="156" t="s">
        <v>273</v>
      </c>
      <c r="C66" s="157" t="s">
        <v>274</v>
      </c>
      <c r="D66" s="157">
        <v>75005808</v>
      </c>
      <c r="E66" s="157">
        <v>102152829</v>
      </c>
      <c r="F66" s="159">
        <v>650013743</v>
      </c>
      <c r="G66" s="177" t="s">
        <v>275</v>
      </c>
      <c r="H66" s="128" t="s">
        <v>108</v>
      </c>
      <c r="I66" s="127" t="s">
        <v>100</v>
      </c>
      <c r="J66" s="159" t="s">
        <v>276</v>
      </c>
      <c r="K66" s="214" t="s">
        <v>277</v>
      </c>
      <c r="L66" s="224">
        <v>45000000</v>
      </c>
      <c r="M66" s="226">
        <f t="shared" si="0"/>
        <v>31500000</v>
      </c>
      <c r="N66" s="220">
        <v>2023</v>
      </c>
      <c r="O66" s="160">
        <v>2026</v>
      </c>
      <c r="P66" s="161"/>
      <c r="Q66" s="165"/>
      <c r="R66" s="165" t="s">
        <v>110</v>
      </c>
      <c r="S66" s="160"/>
      <c r="T66" s="162"/>
      <c r="U66" s="162"/>
      <c r="V66" s="166" t="s">
        <v>110</v>
      </c>
      <c r="W66" s="162"/>
      <c r="X66" s="163"/>
      <c r="Y66" s="66" t="s">
        <v>111</v>
      </c>
      <c r="Z66" s="176" t="s">
        <v>113</v>
      </c>
    </row>
    <row r="67" spans="1:26" s="164" customFormat="1" ht="26.25" thickBot="1" x14ac:dyDescent="0.25">
      <c r="A67" s="198">
        <v>62</v>
      </c>
      <c r="B67" s="104" t="s">
        <v>158</v>
      </c>
      <c r="C67" s="73" t="s">
        <v>97</v>
      </c>
      <c r="D67" s="73">
        <v>70874409</v>
      </c>
      <c r="E67" s="73">
        <v>102164282</v>
      </c>
      <c r="F67" s="74">
        <v>600068641</v>
      </c>
      <c r="G67" s="177" t="s">
        <v>278</v>
      </c>
      <c r="H67" s="128" t="s">
        <v>108</v>
      </c>
      <c r="I67" s="127" t="s">
        <v>100</v>
      </c>
      <c r="J67" s="159" t="s">
        <v>100</v>
      </c>
      <c r="K67" s="214" t="s">
        <v>279</v>
      </c>
      <c r="L67" s="224">
        <v>7000000</v>
      </c>
      <c r="M67" s="226">
        <f t="shared" si="0"/>
        <v>4900000</v>
      </c>
      <c r="N67" s="220">
        <v>2023</v>
      </c>
      <c r="O67" s="160">
        <v>2027</v>
      </c>
      <c r="P67" s="161"/>
      <c r="Q67" s="165"/>
      <c r="R67" s="165"/>
      <c r="S67" s="160"/>
      <c r="T67" s="162"/>
      <c r="U67" s="162"/>
      <c r="V67" s="166" t="s">
        <v>110</v>
      </c>
      <c r="W67" s="162"/>
      <c r="X67" s="163"/>
      <c r="Y67" s="66" t="s">
        <v>111</v>
      </c>
      <c r="Z67" s="176" t="s">
        <v>113</v>
      </c>
    </row>
    <row r="68" spans="1:26" s="164" customFormat="1" ht="39" thickBot="1" x14ac:dyDescent="0.25">
      <c r="A68" s="198">
        <v>63</v>
      </c>
      <c r="B68" s="104" t="s">
        <v>158</v>
      </c>
      <c r="C68" s="73" t="s">
        <v>97</v>
      </c>
      <c r="D68" s="108">
        <v>70874409</v>
      </c>
      <c r="E68" s="108">
        <v>102164282</v>
      </c>
      <c r="F68" s="194">
        <v>600068641</v>
      </c>
      <c r="G68" s="87" t="s">
        <v>280</v>
      </c>
      <c r="H68" s="128" t="s">
        <v>108</v>
      </c>
      <c r="I68" s="127" t="s">
        <v>100</v>
      </c>
      <c r="J68" s="159" t="s">
        <v>100</v>
      </c>
      <c r="K68" s="214" t="s">
        <v>281</v>
      </c>
      <c r="L68" s="224">
        <v>1500000</v>
      </c>
      <c r="M68" s="226">
        <f t="shared" si="0"/>
        <v>1050000</v>
      </c>
      <c r="N68" s="220">
        <v>2023</v>
      </c>
      <c r="O68" s="160">
        <v>2027</v>
      </c>
      <c r="P68" s="161"/>
      <c r="Q68" s="165"/>
      <c r="R68" s="165"/>
      <c r="S68" s="160"/>
      <c r="T68" s="162"/>
      <c r="U68" s="162"/>
      <c r="V68" s="166" t="s">
        <v>110</v>
      </c>
      <c r="W68" s="162"/>
      <c r="X68" s="163"/>
      <c r="Y68" s="66" t="s">
        <v>111</v>
      </c>
      <c r="Z68" s="176" t="s">
        <v>113</v>
      </c>
    </row>
    <row r="69" spans="1:26" s="164" customFormat="1" ht="51" x14ac:dyDescent="0.2">
      <c r="A69" s="198">
        <v>64</v>
      </c>
      <c r="B69" s="72" t="s">
        <v>284</v>
      </c>
      <c r="C69" s="73" t="s">
        <v>285</v>
      </c>
      <c r="D69" s="73">
        <v>60610859</v>
      </c>
      <c r="E69" s="73">
        <v>102152969</v>
      </c>
      <c r="F69" s="74">
        <v>650049306</v>
      </c>
      <c r="G69" s="199" t="s">
        <v>289</v>
      </c>
      <c r="H69" s="128" t="s">
        <v>108</v>
      </c>
      <c r="I69" s="127" t="s">
        <v>100</v>
      </c>
      <c r="J69" s="159" t="s">
        <v>287</v>
      </c>
      <c r="K69" s="214" t="s">
        <v>290</v>
      </c>
      <c r="L69" s="224">
        <v>4000000</v>
      </c>
      <c r="M69" s="226">
        <f t="shared" si="0"/>
        <v>2800000</v>
      </c>
      <c r="N69" s="220">
        <v>2024</v>
      </c>
      <c r="O69" s="160">
        <v>2024</v>
      </c>
      <c r="P69" s="161"/>
      <c r="Q69" s="165" t="s">
        <v>110</v>
      </c>
      <c r="R69" s="165"/>
      <c r="S69" s="160"/>
      <c r="T69" s="162"/>
      <c r="U69" s="162"/>
      <c r="V69" s="166"/>
      <c r="W69" s="162"/>
      <c r="X69" s="163"/>
      <c r="Y69" s="82" t="s">
        <v>295</v>
      </c>
      <c r="Z69" s="176" t="s">
        <v>113</v>
      </c>
    </row>
    <row r="70" spans="1:26" s="164" customFormat="1" ht="38.25" x14ac:dyDescent="0.2">
      <c r="A70" s="198">
        <v>65</v>
      </c>
      <c r="B70" s="72" t="s">
        <v>284</v>
      </c>
      <c r="C70" s="73" t="s">
        <v>285</v>
      </c>
      <c r="D70" s="73">
        <v>60610859</v>
      </c>
      <c r="E70" s="73">
        <v>102152969</v>
      </c>
      <c r="F70" s="74">
        <v>650049306</v>
      </c>
      <c r="G70" s="177" t="s">
        <v>291</v>
      </c>
      <c r="H70" s="128" t="s">
        <v>108</v>
      </c>
      <c r="I70" s="127" t="s">
        <v>100</v>
      </c>
      <c r="J70" s="159" t="s">
        <v>287</v>
      </c>
      <c r="K70" s="214" t="s">
        <v>292</v>
      </c>
      <c r="L70" s="224">
        <v>500000</v>
      </c>
      <c r="M70" s="226">
        <f t="shared" si="0"/>
        <v>350000</v>
      </c>
      <c r="N70" s="220">
        <v>2025</v>
      </c>
      <c r="O70" s="160">
        <v>2025</v>
      </c>
      <c r="P70" s="161"/>
      <c r="Q70" s="165"/>
      <c r="R70" s="165"/>
      <c r="S70" s="160"/>
      <c r="T70" s="162"/>
      <c r="U70" s="162"/>
      <c r="V70" s="166"/>
      <c r="W70" s="162"/>
      <c r="X70" s="163"/>
      <c r="Y70" s="82" t="s">
        <v>295</v>
      </c>
      <c r="Z70" s="176" t="s">
        <v>113</v>
      </c>
    </row>
    <row r="71" spans="1:26" s="164" customFormat="1" ht="38.25" x14ac:dyDescent="0.2">
      <c r="A71" s="198">
        <v>66</v>
      </c>
      <c r="B71" s="72" t="s">
        <v>284</v>
      </c>
      <c r="C71" s="73" t="s">
        <v>285</v>
      </c>
      <c r="D71" s="73">
        <v>60610859</v>
      </c>
      <c r="E71" s="73">
        <v>102152969</v>
      </c>
      <c r="F71" s="74">
        <v>650049306</v>
      </c>
      <c r="G71" s="177" t="s">
        <v>293</v>
      </c>
      <c r="H71" s="128" t="s">
        <v>108</v>
      </c>
      <c r="I71" s="127" t="s">
        <v>100</v>
      </c>
      <c r="J71" s="159" t="s">
        <v>287</v>
      </c>
      <c r="K71" s="216" t="s">
        <v>294</v>
      </c>
      <c r="L71" s="77">
        <v>4000000</v>
      </c>
      <c r="M71" s="227">
        <f t="shared" ref="M71:M94" si="1">L71/100*70</f>
        <v>2800000</v>
      </c>
      <c r="N71" s="219">
        <v>2024</v>
      </c>
      <c r="O71" s="83">
        <v>2024</v>
      </c>
      <c r="P71" s="161"/>
      <c r="Q71" s="165" t="s">
        <v>296</v>
      </c>
      <c r="R71" s="165"/>
      <c r="S71" s="160"/>
      <c r="T71" s="162"/>
      <c r="U71" s="162"/>
      <c r="V71" s="166"/>
      <c r="W71" s="162"/>
      <c r="X71" s="163"/>
      <c r="Y71" s="82" t="s">
        <v>295</v>
      </c>
      <c r="Z71" s="176" t="s">
        <v>113</v>
      </c>
    </row>
    <row r="72" spans="1:26" s="134" customFormat="1" ht="76.5" x14ac:dyDescent="0.2">
      <c r="A72" s="198">
        <v>67</v>
      </c>
      <c r="B72" s="152" t="s">
        <v>300</v>
      </c>
      <c r="C72" s="127" t="s">
        <v>301</v>
      </c>
      <c r="D72" s="127">
        <v>75005816</v>
      </c>
      <c r="E72" s="193">
        <v>102164037</v>
      </c>
      <c r="F72" s="129">
        <v>650049179</v>
      </c>
      <c r="G72" s="178" t="s">
        <v>297</v>
      </c>
      <c r="H72" s="128" t="s">
        <v>108</v>
      </c>
      <c r="I72" s="127" t="s">
        <v>100</v>
      </c>
      <c r="J72" s="129" t="s">
        <v>299</v>
      </c>
      <c r="K72" s="231" t="s">
        <v>298</v>
      </c>
      <c r="L72" s="225">
        <v>42560000</v>
      </c>
      <c r="M72" s="232">
        <f t="shared" si="1"/>
        <v>29792000</v>
      </c>
      <c r="N72" s="221">
        <v>2023</v>
      </c>
      <c r="O72" s="130">
        <v>2027</v>
      </c>
      <c r="P72" s="131" t="s">
        <v>110</v>
      </c>
      <c r="Q72" s="138"/>
      <c r="R72" s="138" t="s">
        <v>110</v>
      </c>
      <c r="S72" s="130" t="s">
        <v>110</v>
      </c>
      <c r="T72" s="132"/>
      <c r="U72" s="132"/>
      <c r="V72" s="233"/>
      <c r="W72" s="233" t="s">
        <v>110</v>
      </c>
      <c r="X72" s="133"/>
      <c r="Y72" s="178" t="s">
        <v>303</v>
      </c>
      <c r="Z72" s="197" t="s">
        <v>302</v>
      </c>
    </row>
    <row r="73" spans="1:26" s="164" customFormat="1" ht="25.5" x14ac:dyDescent="0.2">
      <c r="A73" s="198">
        <v>68</v>
      </c>
      <c r="B73" s="152" t="s">
        <v>300</v>
      </c>
      <c r="C73" s="127" t="s">
        <v>301</v>
      </c>
      <c r="D73" s="127">
        <v>75005816</v>
      </c>
      <c r="E73" s="127">
        <v>102164037</v>
      </c>
      <c r="F73" s="129">
        <v>650049179</v>
      </c>
      <c r="G73" s="177" t="s">
        <v>304</v>
      </c>
      <c r="H73" s="128" t="s">
        <v>108</v>
      </c>
      <c r="I73" s="127" t="s">
        <v>100</v>
      </c>
      <c r="J73" s="129" t="s">
        <v>299</v>
      </c>
      <c r="K73" s="217" t="s">
        <v>305</v>
      </c>
      <c r="L73" s="77">
        <v>5000000</v>
      </c>
      <c r="M73" s="227">
        <f t="shared" si="1"/>
        <v>3500000</v>
      </c>
      <c r="N73" s="219">
        <v>2022</v>
      </c>
      <c r="O73" s="83">
        <v>2027</v>
      </c>
      <c r="P73" s="161"/>
      <c r="Q73" s="165"/>
      <c r="R73" s="165"/>
      <c r="S73" s="160"/>
      <c r="T73" s="162"/>
      <c r="U73" s="162"/>
      <c r="V73" s="166"/>
      <c r="W73" s="166" t="s">
        <v>110</v>
      </c>
      <c r="X73" s="163"/>
      <c r="Y73" s="82" t="s">
        <v>306</v>
      </c>
      <c r="Z73" s="176" t="s">
        <v>113</v>
      </c>
    </row>
    <row r="74" spans="1:26" s="164" customFormat="1" ht="25.5" x14ac:dyDescent="0.2">
      <c r="A74" s="198">
        <v>69</v>
      </c>
      <c r="B74" s="152" t="s">
        <v>300</v>
      </c>
      <c r="C74" s="127" t="s">
        <v>301</v>
      </c>
      <c r="D74" s="127">
        <v>75005816</v>
      </c>
      <c r="E74" s="127">
        <v>102164037</v>
      </c>
      <c r="F74" s="129">
        <v>650049179</v>
      </c>
      <c r="G74" s="177" t="s">
        <v>154</v>
      </c>
      <c r="H74" s="128" t="s">
        <v>108</v>
      </c>
      <c r="I74" s="127" t="s">
        <v>100</v>
      </c>
      <c r="J74" s="129" t="s">
        <v>299</v>
      </c>
      <c r="K74" s="216" t="s">
        <v>307</v>
      </c>
      <c r="L74" s="77">
        <v>600000</v>
      </c>
      <c r="M74" s="227">
        <f t="shared" si="1"/>
        <v>420000</v>
      </c>
      <c r="N74" s="219">
        <v>2023</v>
      </c>
      <c r="O74" s="83">
        <v>2025</v>
      </c>
      <c r="P74" s="161"/>
      <c r="Q74" s="165"/>
      <c r="R74" s="165"/>
      <c r="S74" s="160" t="s">
        <v>110</v>
      </c>
      <c r="T74" s="162"/>
      <c r="U74" s="162"/>
      <c r="V74" s="166"/>
      <c r="W74" s="162"/>
      <c r="X74" s="163"/>
      <c r="Y74" s="82" t="s">
        <v>306</v>
      </c>
      <c r="Z74" s="176" t="s">
        <v>113</v>
      </c>
    </row>
    <row r="75" spans="1:26" s="164" customFormat="1" ht="25.5" x14ac:dyDescent="0.2">
      <c r="A75" s="198">
        <v>70</v>
      </c>
      <c r="B75" s="72" t="s">
        <v>310</v>
      </c>
      <c r="C75" s="73" t="s">
        <v>97</v>
      </c>
      <c r="D75" s="73">
        <v>69982813</v>
      </c>
      <c r="E75" s="73">
        <v>102164266</v>
      </c>
      <c r="F75" s="115">
        <v>600068625</v>
      </c>
      <c r="G75" s="177" t="s">
        <v>311</v>
      </c>
      <c r="H75" s="128" t="s">
        <v>108</v>
      </c>
      <c r="I75" s="127" t="s">
        <v>100</v>
      </c>
      <c r="J75" s="159" t="s">
        <v>100</v>
      </c>
      <c r="K75" s="216" t="s">
        <v>328</v>
      </c>
      <c r="L75" s="77">
        <v>5000000</v>
      </c>
      <c r="M75" s="227">
        <f t="shared" si="1"/>
        <v>3500000</v>
      </c>
      <c r="N75" s="219">
        <v>2022</v>
      </c>
      <c r="O75" s="83">
        <v>2027</v>
      </c>
      <c r="P75" s="161"/>
      <c r="Q75" s="165"/>
      <c r="R75" s="165"/>
      <c r="S75" s="160"/>
      <c r="T75" s="162"/>
      <c r="U75" s="162"/>
      <c r="V75" s="166"/>
      <c r="W75" s="162"/>
      <c r="X75" s="163"/>
      <c r="Y75" s="82" t="s">
        <v>329</v>
      </c>
      <c r="Z75" s="176" t="s">
        <v>113</v>
      </c>
    </row>
    <row r="76" spans="1:26" s="164" customFormat="1" ht="25.5" x14ac:dyDescent="0.2">
      <c r="A76" s="198">
        <v>71</v>
      </c>
      <c r="B76" s="72" t="s">
        <v>310</v>
      </c>
      <c r="C76" s="73" t="s">
        <v>97</v>
      </c>
      <c r="D76" s="73">
        <v>69982813</v>
      </c>
      <c r="E76" s="73">
        <v>102164266</v>
      </c>
      <c r="F76" s="74">
        <v>600068625</v>
      </c>
      <c r="G76" s="177" t="s">
        <v>312</v>
      </c>
      <c r="H76" s="128" t="s">
        <v>108</v>
      </c>
      <c r="I76" s="127" t="s">
        <v>100</v>
      </c>
      <c r="J76" s="159" t="s">
        <v>100</v>
      </c>
      <c r="K76" s="216" t="s">
        <v>313</v>
      </c>
      <c r="L76" s="77">
        <v>5000000</v>
      </c>
      <c r="M76" s="227">
        <f t="shared" si="1"/>
        <v>3500000</v>
      </c>
      <c r="N76" s="219">
        <v>2022</v>
      </c>
      <c r="O76" s="83">
        <v>2027</v>
      </c>
      <c r="P76" s="161" t="s">
        <v>110</v>
      </c>
      <c r="Q76" s="165"/>
      <c r="R76" s="165"/>
      <c r="S76" s="160" t="s">
        <v>110</v>
      </c>
      <c r="T76" s="162"/>
      <c r="U76" s="162"/>
      <c r="V76" s="166"/>
      <c r="W76" s="162"/>
      <c r="X76" s="163"/>
      <c r="Y76" s="82" t="s">
        <v>111</v>
      </c>
      <c r="Z76" s="176" t="s">
        <v>113</v>
      </c>
    </row>
    <row r="77" spans="1:26" s="164" customFormat="1" ht="25.5" x14ac:dyDescent="0.2">
      <c r="A77" s="198">
        <v>72</v>
      </c>
      <c r="B77" s="72" t="s">
        <v>310</v>
      </c>
      <c r="C77" s="73" t="s">
        <v>97</v>
      </c>
      <c r="D77" s="73">
        <v>69982813</v>
      </c>
      <c r="E77" s="73">
        <v>102164266</v>
      </c>
      <c r="F77" s="74">
        <v>600068625</v>
      </c>
      <c r="G77" s="177" t="s">
        <v>314</v>
      </c>
      <c r="H77" s="128" t="s">
        <v>108</v>
      </c>
      <c r="I77" s="127" t="s">
        <v>100</v>
      </c>
      <c r="J77" s="159" t="s">
        <v>100</v>
      </c>
      <c r="K77" s="216" t="s">
        <v>315</v>
      </c>
      <c r="L77" s="77">
        <v>5000000</v>
      </c>
      <c r="M77" s="227">
        <f t="shared" si="1"/>
        <v>3500000</v>
      </c>
      <c r="N77" s="219">
        <v>2022</v>
      </c>
      <c r="O77" s="83">
        <v>2027</v>
      </c>
      <c r="P77" s="161" t="s">
        <v>110</v>
      </c>
      <c r="Q77" s="165"/>
      <c r="R77" s="165"/>
      <c r="S77" s="160" t="s">
        <v>110</v>
      </c>
      <c r="T77" s="162"/>
      <c r="U77" s="162"/>
      <c r="V77" s="166"/>
      <c r="W77" s="162"/>
      <c r="X77" s="163"/>
      <c r="Y77" s="82" t="s">
        <v>111</v>
      </c>
      <c r="Z77" s="176" t="s">
        <v>113</v>
      </c>
    </row>
    <row r="78" spans="1:26" s="164" customFormat="1" ht="25.5" x14ac:dyDescent="0.2">
      <c r="A78" s="198">
        <v>73</v>
      </c>
      <c r="B78" s="72" t="s">
        <v>310</v>
      </c>
      <c r="C78" s="73" t="s">
        <v>97</v>
      </c>
      <c r="D78" s="73">
        <v>69982813</v>
      </c>
      <c r="E78" s="73">
        <v>102164266</v>
      </c>
      <c r="F78" s="74">
        <v>600068625</v>
      </c>
      <c r="G78" s="177" t="s">
        <v>316</v>
      </c>
      <c r="H78" s="128" t="s">
        <v>108</v>
      </c>
      <c r="I78" s="127" t="s">
        <v>100</v>
      </c>
      <c r="J78" s="159" t="s">
        <v>100</v>
      </c>
      <c r="K78" s="216" t="s">
        <v>316</v>
      </c>
      <c r="L78" s="77">
        <v>5000000</v>
      </c>
      <c r="M78" s="227">
        <f t="shared" si="1"/>
        <v>3500000</v>
      </c>
      <c r="N78" s="219">
        <v>2022</v>
      </c>
      <c r="O78" s="83">
        <v>2027</v>
      </c>
      <c r="P78" s="161"/>
      <c r="Q78" s="157" t="s">
        <v>110</v>
      </c>
      <c r="R78" s="157" t="s">
        <v>110</v>
      </c>
      <c r="S78" s="160" t="s">
        <v>110</v>
      </c>
      <c r="T78" s="206"/>
      <c r="U78" s="162"/>
      <c r="V78" s="166"/>
      <c r="W78" s="162"/>
      <c r="X78" s="163"/>
      <c r="Y78" s="82" t="s">
        <v>111</v>
      </c>
      <c r="Z78" s="176" t="s">
        <v>113</v>
      </c>
    </row>
    <row r="79" spans="1:26" s="164" customFormat="1" ht="25.5" x14ac:dyDescent="0.2">
      <c r="A79" s="198">
        <v>74</v>
      </c>
      <c r="B79" s="72" t="s">
        <v>310</v>
      </c>
      <c r="C79" s="73" t="s">
        <v>97</v>
      </c>
      <c r="D79" s="73">
        <v>69982813</v>
      </c>
      <c r="E79" s="73">
        <v>102164266</v>
      </c>
      <c r="F79" s="74">
        <v>600068625</v>
      </c>
      <c r="G79" s="177" t="s">
        <v>317</v>
      </c>
      <c r="H79" s="128" t="s">
        <v>108</v>
      </c>
      <c r="I79" s="127" t="s">
        <v>100</v>
      </c>
      <c r="J79" s="159" t="s">
        <v>100</v>
      </c>
      <c r="K79" s="216" t="s">
        <v>317</v>
      </c>
      <c r="L79" s="77">
        <v>5000000</v>
      </c>
      <c r="M79" s="227">
        <f t="shared" si="1"/>
        <v>3500000</v>
      </c>
      <c r="N79" s="219">
        <v>2022</v>
      </c>
      <c r="O79" s="83">
        <v>2027</v>
      </c>
      <c r="P79" s="161"/>
      <c r="Q79" s="165"/>
      <c r="R79" s="157" t="s">
        <v>110</v>
      </c>
      <c r="S79" s="157" t="s">
        <v>110</v>
      </c>
      <c r="T79" s="162"/>
      <c r="U79" s="162"/>
      <c r="V79" s="166"/>
      <c r="W79" s="162"/>
      <c r="X79" s="163"/>
      <c r="Y79" s="82" t="s">
        <v>111</v>
      </c>
      <c r="Z79" s="176" t="s">
        <v>113</v>
      </c>
    </row>
    <row r="80" spans="1:26" s="164" customFormat="1" ht="25.5" x14ac:dyDescent="0.2">
      <c r="A80" s="198">
        <v>75</v>
      </c>
      <c r="B80" s="72" t="s">
        <v>310</v>
      </c>
      <c r="C80" s="73" t="s">
        <v>97</v>
      </c>
      <c r="D80" s="73">
        <v>69982813</v>
      </c>
      <c r="E80" s="73">
        <v>102164266</v>
      </c>
      <c r="F80" s="74">
        <v>600068625</v>
      </c>
      <c r="G80" s="177" t="s">
        <v>318</v>
      </c>
      <c r="H80" s="128" t="s">
        <v>108</v>
      </c>
      <c r="I80" s="127" t="s">
        <v>100</v>
      </c>
      <c r="J80" s="159" t="s">
        <v>100</v>
      </c>
      <c r="K80" s="216" t="s">
        <v>318</v>
      </c>
      <c r="L80" s="77">
        <v>5000000</v>
      </c>
      <c r="M80" s="227">
        <f t="shared" si="1"/>
        <v>3500000</v>
      </c>
      <c r="N80" s="219">
        <v>2022</v>
      </c>
      <c r="O80" s="83">
        <v>2027</v>
      </c>
      <c r="P80" s="161"/>
      <c r="Q80" s="157" t="s">
        <v>110</v>
      </c>
      <c r="R80" s="157" t="s">
        <v>110</v>
      </c>
      <c r="S80" s="157" t="s">
        <v>110</v>
      </c>
      <c r="T80" s="162"/>
      <c r="U80" s="162"/>
      <c r="V80" s="166"/>
      <c r="W80" s="162"/>
      <c r="X80" s="163"/>
      <c r="Y80" s="82" t="s">
        <v>111</v>
      </c>
      <c r="Z80" s="176" t="s">
        <v>113</v>
      </c>
    </row>
    <row r="81" spans="1:26" s="164" customFormat="1" ht="12.75" x14ac:dyDescent="0.2">
      <c r="A81" s="198">
        <v>76</v>
      </c>
      <c r="B81" s="72" t="s">
        <v>310</v>
      </c>
      <c r="C81" s="73" t="s">
        <v>97</v>
      </c>
      <c r="D81" s="73">
        <v>69982813</v>
      </c>
      <c r="E81" s="73">
        <v>102164266</v>
      </c>
      <c r="F81" s="74">
        <v>600068625</v>
      </c>
      <c r="G81" s="177" t="s">
        <v>320</v>
      </c>
      <c r="H81" s="128" t="s">
        <v>108</v>
      </c>
      <c r="I81" s="127" t="s">
        <v>100</v>
      </c>
      <c r="J81" s="159" t="s">
        <v>100</v>
      </c>
      <c r="K81" s="216" t="s">
        <v>319</v>
      </c>
      <c r="L81" s="77">
        <v>5000000</v>
      </c>
      <c r="M81" s="227">
        <f t="shared" si="1"/>
        <v>3500000</v>
      </c>
      <c r="N81" s="219">
        <v>2022</v>
      </c>
      <c r="O81" s="83">
        <v>2027</v>
      </c>
      <c r="P81" s="161"/>
      <c r="Q81" s="165"/>
      <c r="R81" s="157" t="s">
        <v>110</v>
      </c>
      <c r="S81" s="157" t="s">
        <v>110</v>
      </c>
      <c r="T81" s="162"/>
      <c r="U81" s="162"/>
      <c r="V81" s="166"/>
      <c r="W81" s="162"/>
      <c r="X81" s="163"/>
      <c r="Y81" s="82" t="s">
        <v>111</v>
      </c>
      <c r="Z81" s="176" t="s">
        <v>113</v>
      </c>
    </row>
    <row r="82" spans="1:26" s="164" customFormat="1" ht="25.5" x14ac:dyDescent="0.2">
      <c r="A82" s="198">
        <v>77</v>
      </c>
      <c r="B82" s="156" t="s">
        <v>186</v>
      </c>
      <c r="C82" s="157" t="s">
        <v>97</v>
      </c>
      <c r="D82" s="157">
        <v>49207440</v>
      </c>
      <c r="E82" s="157">
        <v>102164304</v>
      </c>
      <c r="F82" s="159">
        <v>600068650</v>
      </c>
      <c r="G82" s="177" t="s">
        <v>321</v>
      </c>
      <c r="H82" s="128" t="s">
        <v>108</v>
      </c>
      <c r="I82" s="127" t="s">
        <v>100</v>
      </c>
      <c r="J82" s="159" t="s">
        <v>100</v>
      </c>
      <c r="K82" s="216" t="s">
        <v>315</v>
      </c>
      <c r="L82" s="77">
        <v>5000000</v>
      </c>
      <c r="M82" s="227">
        <f t="shared" si="1"/>
        <v>3500000</v>
      </c>
      <c r="N82" s="219">
        <v>2022</v>
      </c>
      <c r="O82" s="83">
        <v>2027</v>
      </c>
      <c r="P82" s="161" t="s">
        <v>110</v>
      </c>
      <c r="Q82" s="165"/>
      <c r="R82" s="165"/>
      <c r="S82" s="160" t="s">
        <v>110</v>
      </c>
      <c r="T82" s="162"/>
      <c r="U82" s="162"/>
      <c r="V82" s="166"/>
      <c r="W82" s="162"/>
      <c r="X82" s="163"/>
      <c r="Y82" s="82" t="s">
        <v>111</v>
      </c>
      <c r="Z82" s="176" t="s">
        <v>113</v>
      </c>
    </row>
    <row r="83" spans="1:26" s="164" customFormat="1" ht="12.75" x14ac:dyDescent="0.2">
      <c r="A83" s="198">
        <v>78</v>
      </c>
      <c r="B83" s="156" t="s">
        <v>186</v>
      </c>
      <c r="C83" s="157" t="s">
        <v>97</v>
      </c>
      <c r="D83" s="157">
        <v>49207440</v>
      </c>
      <c r="E83" s="157">
        <v>102164304</v>
      </c>
      <c r="F83" s="159">
        <v>600068650</v>
      </c>
      <c r="G83" s="177" t="s">
        <v>212</v>
      </c>
      <c r="H83" s="128" t="s">
        <v>108</v>
      </c>
      <c r="I83" s="127" t="s">
        <v>100</v>
      </c>
      <c r="J83" s="159" t="s">
        <v>100</v>
      </c>
      <c r="K83" s="216" t="s">
        <v>322</v>
      </c>
      <c r="L83" s="77">
        <v>10000000</v>
      </c>
      <c r="M83" s="227">
        <f t="shared" si="1"/>
        <v>7000000</v>
      </c>
      <c r="N83" s="219">
        <v>2022</v>
      </c>
      <c r="O83" s="83">
        <v>2027</v>
      </c>
      <c r="P83" s="161"/>
      <c r="Q83" s="165"/>
      <c r="R83" s="165"/>
      <c r="S83" s="160"/>
      <c r="T83" s="162"/>
      <c r="U83" s="162"/>
      <c r="V83" s="166"/>
      <c r="W83" s="162"/>
      <c r="X83" s="155" t="s">
        <v>110</v>
      </c>
      <c r="Y83" s="82" t="s">
        <v>111</v>
      </c>
      <c r="Z83" s="176" t="s">
        <v>113</v>
      </c>
    </row>
    <row r="84" spans="1:26" s="164" customFormat="1" ht="12.75" x14ac:dyDescent="0.2">
      <c r="A84" s="198">
        <v>79</v>
      </c>
      <c r="B84" s="156" t="s">
        <v>186</v>
      </c>
      <c r="C84" s="157" t="s">
        <v>97</v>
      </c>
      <c r="D84" s="157">
        <v>49207440</v>
      </c>
      <c r="E84" s="157">
        <v>102164304</v>
      </c>
      <c r="F84" s="159">
        <v>600068650</v>
      </c>
      <c r="G84" s="177" t="s">
        <v>323</v>
      </c>
      <c r="H84" s="128" t="s">
        <v>108</v>
      </c>
      <c r="I84" s="127" t="s">
        <v>100</v>
      </c>
      <c r="J84" s="159" t="s">
        <v>100</v>
      </c>
      <c r="K84" s="230" t="s">
        <v>324</v>
      </c>
      <c r="L84" s="77">
        <v>3000000</v>
      </c>
      <c r="M84" s="227">
        <f t="shared" si="1"/>
        <v>2100000</v>
      </c>
      <c r="N84" s="219">
        <v>2022</v>
      </c>
      <c r="O84" s="83">
        <v>2027</v>
      </c>
      <c r="P84" s="161" t="s">
        <v>110</v>
      </c>
      <c r="Q84" s="165"/>
      <c r="R84" s="165"/>
      <c r="S84" s="160"/>
      <c r="T84" s="162"/>
      <c r="U84" s="162"/>
      <c r="V84" s="166"/>
      <c r="W84" s="162"/>
      <c r="X84" s="163"/>
      <c r="Y84" s="82" t="s">
        <v>111</v>
      </c>
      <c r="Z84" s="176" t="s">
        <v>113</v>
      </c>
    </row>
    <row r="85" spans="1:26" s="164" customFormat="1" ht="12.75" x14ac:dyDescent="0.2">
      <c r="A85" s="198">
        <v>81</v>
      </c>
      <c r="B85" s="156" t="s">
        <v>186</v>
      </c>
      <c r="C85" s="157" t="s">
        <v>97</v>
      </c>
      <c r="D85" s="157">
        <v>49207440</v>
      </c>
      <c r="E85" s="157">
        <v>102164304</v>
      </c>
      <c r="F85" s="159">
        <v>600068650</v>
      </c>
      <c r="G85" s="177" t="s">
        <v>325</v>
      </c>
      <c r="H85" s="128" t="s">
        <v>108</v>
      </c>
      <c r="I85" s="127" t="s">
        <v>100</v>
      </c>
      <c r="J85" s="159" t="s">
        <v>100</v>
      </c>
      <c r="K85" s="216" t="s">
        <v>325</v>
      </c>
      <c r="L85" s="77">
        <v>5000000</v>
      </c>
      <c r="M85" s="227">
        <f t="shared" si="1"/>
        <v>3500000</v>
      </c>
      <c r="N85" s="219">
        <v>2022</v>
      </c>
      <c r="O85" s="83">
        <v>2027</v>
      </c>
      <c r="P85" s="161"/>
      <c r="Q85" s="157" t="s">
        <v>110</v>
      </c>
      <c r="R85" s="157" t="s">
        <v>110</v>
      </c>
      <c r="S85" s="157" t="s">
        <v>110</v>
      </c>
      <c r="T85" s="162"/>
      <c r="U85" s="162"/>
      <c r="V85" s="166"/>
      <c r="W85" s="162"/>
      <c r="X85" s="163"/>
      <c r="Y85" s="82" t="s">
        <v>111</v>
      </c>
      <c r="Z85" s="176" t="s">
        <v>113</v>
      </c>
    </row>
    <row r="86" spans="1:26" s="164" customFormat="1" ht="25.5" x14ac:dyDescent="0.2">
      <c r="A86" s="198">
        <v>82</v>
      </c>
      <c r="B86" s="156" t="s">
        <v>186</v>
      </c>
      <c r="C86" s="157" t="s">
        <v>97</v>
      </c>
      <c r="D86" s="157">
        <v>49207440</v>
      </c>
      <c r="E86" s="157">
        <v>102164304</v>
      </c>
      <c r="F86" s="159">
        <v>600068650</v>
      </c>
      <c r="G86" s="177" t="s">
        <v>326</v>
      </c>
      <c r="H86" s="128" t="s">
        <v>108</v>
      </c>
      <c r="I86" s="127" t="s">
        <v>100</v>
      </c>
      <c r="J86" s="159" t="s">
        <v>100</v>
      </c>
      <c r="K86" s="230" t="s">
        <v>326</v>
      </c>
      <c r="L86" s="77">
        <v>5000000</v>
      </c>
      <c r="M86" s="227">
        <f t="shared" si="1"/>
        <v>3500000</v>
      </c>
      <c r="N86" s="219">
        <v>2022</v>
      </c>
      <c r="O86" s="83">
        <v>2027</v>
      </c>
      <c r="P86" s="161"/>
      <c r="Q86" s="157" t="s">
        <v>110</v>
      </c>
      <c r="R86" s="157" t="s">
        <v>110</v>
      </c>
      <c r="S86" s="157" t="s">
        <v>110</v>
      </c>
      <c r="T86" s="162"/>
      <c r="U86" s="162"/>
      <c r="V86" s="166"/>
      <c r="W86" s="162"/>
      <c r="X86" s="163"/>
      <c r="Y86" s="82" t="s">
        <v>111</v>
      </c>
      <c r="Z86" s="176" t="s">
        <v>113</v>
      </c>
    </row>
    <row r="87" spans="1:26" s="164" customFormat="1" ht="25.5" x14ac:dyDescent="0.2">
      <c r="A87" s="198">
        <f>A86+1</f>
        <v>83</v>
      </c>
      <c r="B87" s="156" t="s">
        <v>186</v>
      </c>
      <c r="C87" s="157" t="s">
        <v>97</v>
      </c>
      <c r="D87" s="157">
        <v>49207440</v>
      </c>
      <c r="E87" s="157">
        <v>102164304</v>
      </c>
      <c r="F87" s="159">
        <v>600068650</v>
      </c>
      <c r="G87" s="177" t="s">
        <v>318</v>
      </c>
      <c r="H87" s="128" t="s">
        <v>108</v>
      </c>
      <c r="I87" s="127" t="s">
        <v>100</v>
      </c>
      <c r="J87" s="159" t="s">
        <v>100</v>
      </c>
      <c r="K87" s="230" t="s">
        <v>318</v>
      </c>
      <c r="L87" s="77">
        <v>5000000</v>
      </c>
      <c r="M87" s="227">
        <f t="shared" si="1"/>
        <v>3500000</v>
      </c>
      <c r="N87" s="219">
        <v>2022</v>
      </c>
      <c r="O87" s="83">
        <v>2027</v>
      </c>
      <c r="P87" s="161"/>
      <c r="Q87" s="157" t="s">
        <v>110</v>
      </c>
      <c r="R87" s="157" t="s">
        <v>110</v>
      </c>
      <c r="S87" s="157" t="s">
        <v>110</v>
      </c>
      <c r="T87" s="162"/>
      <c r="U87" s="162"/>
      <c r="V87" s="166"/>
      <c r="W87" s="162"/>
      <c r="X87" s="163"/>
      <c r="Y87" s="82" t="s">
        <v>111</v>
      </c>
      <c r="Z87" s="176" t="s">
        <v>113</v>
      </c>
    </row>
    <row r="88" spans="1:26" s="164" customFormat="1" ht="12.75" x14ac:dyDescent="0.2">
      <c r="A88" s="198">
        <f>A87+1</f>
        <v>84</v>
      </c>
      <c r="B88" s="156" t="s">
        <v>186</v>
      </c>
      <c r="C88" s="157" t="s">
        <v>97</v>
      </c>
      <c r="D88" s="157">
        <v>49207440</v>
      </c>
      <c r="E88" s="157">
        <v>102164304</v>
      </c>
      <c r="F88" s="159">
        <v>600068650</v>
      </c>
      <c r="G88" s="177" t="s">
        <v>327</v>
      </c>
      <c r="H88" s="128" t="s">
        <v>108</v>
      </c>
      <c r="I88" s="127" t="s">
        <v>100</v>
      </c>
      <c r="J88" s="159" t="s">
        <v>100</v>
      </c>
      <c r="K88" s="230" t="s">
        <v>327</v>
      </c>
      <c r="L88" s="77">
        <v>5000000</v>
      </c>
      <c r="M88" s="227">
        <f t="shared" si="1"/>
        <v>3500000</v>
      </c>
      <c r="N88" s="219">
        <v>2022</v>
      </c>
      <c r="O88" s="83">
        <v>2027</v>
      </c>
      <c r="P88" s="161"/>
      <c r="Q88" s="165"/>
      <c r="R88" s="157" t="s">
        <v>110</v>
      </c>
      <c r="S88" s="157" t="s">
        <v>110</v>
      </c>
      <c r="T88" s="162"/>
      <c r="U88" s="162"/>
      <c r="V88" s="166"/>
      <c r="W88" s="162"/>
      <c r="X88" s="163"/>
      <c r="Y88" s="82" t="s">
        <v>111</v>
      </c>
      <c r="Z88" s="176" t="s">
        <v>113</v>
      </c>
    </row>
    <row r="89" spans="1:26" s="164" customFormat="1" ht="25.5" x14ac:dyDescent="0.2">
      <c r="A89" s="198">
        <f t="shared" ref="A89:A95" si="2">A88+1</f>
        <v>85</v>
      </c>
      <c r="B89" s="156" t="s">
        <v>186</v>
      </c>
      <c r="C89" s="157" t="s">
        <v>97</v>
      </c>
      <c r="D89" s="157">
        <v>49207440</v>
      </c>
      <c r="E89" s="157">
        <v>102164304</v>
      </c>
      <c r="F89" s="159">
        <v>600068650</v>
      </c>
      <c r="G89" s="177" t="s">
        <v>311</v>
      </c>
      <c r="H89" s="128" t="s">
        <v>108</v>
      </c>
      <c r="I89" s="127" t="s">
        <v>100</v>
      </c>
      <c r="J89" s="159" t="s">
        <v>100</v>
      </c>
      <c r="K89" s="216" t="s">
        <v>328</v>
      </c>
      <c r="L89" s="77">
        <v>2000000</v>
      </c>
      <c r="M89" s="227">
        <f t="shared" si="1"/>
        <v>1400000</v>
      </c>
      <c r="N89" s="219">
        <v>2022</v>
      </c>
      <c r="O89" s="83">
        <v>2027</v>
      </c>
      <c r="P89" s="161"/>
      <c r="Q89" s="165"/>
      <c r="R89" s="165"/>
      <c r="S89" s="160"/>
      <c r="T89" s="162"/>
      <c r="U89" s="162"/>
      <c r="V89" s="166"/>
      <c r="W89" s="162"/>
      <c r="X89" s="163"/>
      <c r="Y89" s="82" t="s">
        <v>329</v>
      </c>
      <c r="Z89" s="176" t="s">
        <v>113</v>
      </c>
    </row>
    <row r="90" spans="1:26" s="164" customFormat="1" ht="89.25" customHeight="1" x14ac:dyDescent="0.2">
      <c r="A90" s="198">
        <f t="shared" si="2"/>
        <v>86</v>
      </c>
      <c r="B90" s="156" t="s">
        <v>331</v>
      </c>
      <c r="C90" s="157" t="s">
        <v>332</v>
      </c>
      <c r="D90" s="157">
        <v>69983615</v>
      </c>
      <c r="E90" s="157">
        <v>102164096</v>
      </c>
      <c r="F90" s="159">
        <v>650032314</v>
      </c>
      <c r="G90" s="177" t="s">
        <v>333</v>
      </c>
      <c r="H90" s="128" t="s">
        <v>108</v>
      </c>
      <c r="I90" s="127" t="s">
        <v>100</v>
      </c>
      <c r="J90" s="159" t="s">
        <v>334</v>
      </c>
      <c r="K90" s="216" t="s">
        <v>335</v>
      </c>
      <c r="L90" s="77">
        <v>1000000</v>
      </c>
      <c r="M90" s="227">
        <f t="shared" si="1"/>
        <v>700000</v>
      </c>
      <c r="N90" s="219">
        <v>2023</v>
      </c>
      <c r="O90" s="83">
        <v>2030</v>
      </c>
      <c r="P90" s="161"/>
      <c r="Q90" s="165"/>
      <c r="R90" s="165"/>
      <c r="S90" s="160"/>
      <c r="T90" s="162"/>
      <c r="U90" s="162"/>
      <c r="V90" s="166"/>
      <c r="W90" s="162"/>
      <c r="X90" s="163"/>
      <c r="Y90" s="179" t="s">
        <v>336</v>
      </c>
      <c r="Z90" s="176" t="s">
        <v>113</v>
      </c>
    </row>
    <row r="91" spans="1:26" s="164" customFormat="1" ht="51" x14ac:dyDescent="0.2">
      <c r="A91" s="198">
        <f t="shared" si="2"/>
        <v>87</v>
      </c>
      <c r="B91" s="156" t="s">
        <v>331</v>
      </c>
      <c r="C91" s="157" t="s">
        <v>332</v>
      </c>
      <c r="D91" s="157">
        <v>69983615</v>
      </c>
      <c r="E91" s="157">
        <v>102164096</v>
      </c>
      <c r="F91" s="159">
        <v>650032314</v>
      </c>
      <c r="G91" s="177" t="s">
        <v>337</v>
      </c>
      <c r="H91" s="128" t="s">
        <v>108</v>
      </c>
      <c r="I91" s="127" t="s">
        <v>100</v>
      </c>
      <c r="J91" s="159" t="s">
        <v>334</v>
      </c>
      <c r="K91" s="216" t="s">
        <v>338</v>
      </c>
      <c r="L91" s="77">
        <v>3000000</v>
      </c>
      <c r="M91" s="227">
        <f t="shared" si="1"/>
        <v>2100000</v>
      </c>
      <c r="N91" s="219">
        <v>2023</v>
      </c>
      <c r="O91" s="83">
        <v>2030</v>
      </c>
      <c r="P91" s="161"/>
      <c r="Q91" s="165" t="s">
        <v>110</v>
      </c>
      <c r="R91" s="165"/>
      <c r="S91" s="160"/>
      <c r="T91" s="162"/>
      <c r="U91" s="162"/>
      <c r="V91" s="166"/>
      <c r="W91" s="162"/>
      <c r="X91" s="163"/>
      <c r="Y91" s="179" t="s">
        <v>336</v>
      </c>
      <c r="Z91" s="176" t="s">
        <v>113</v>
      </c>
    </row>
    <row r="92" spans="1:26" s="164" customFormat="1" ht="51" x14ac:dyDescent="0.2">
      <c r="A92" s="198">
        <f t="shared" si="2"/>
        <v>88</v>
      </c>
      <c r="B92" s="156" t="s">
        <v>331</v>
      </c>
      <c r="C92" s="157" t="s">
        <v>332</v>
      </c>
      <c r="D92" s="157">
        <v>69983615</v>
      </c>
      <c r="E92" s="157">
        <v>102164096</v>
      </c>
      <c r="F92" s="159">
        <v>650032314</v>
      </c>
      <c r="G92" s="177" t="s">
        <v>339</v>
      </c>
      <c r="H92" s="128" t="s">
        <v>108</v>
      </c>
      <c r="I92" s="127" t="s">
        <v>100</v>
      </c>
      <c r="J92" s="159" t="s">
        <v>334</v>
      </c>
      <c r="K92" s="216" t="s">
        <v>340</v>
      </c>
      <c r="L92" s="77">
        <v>10000000</v>
      </c>
      <c r="M92" s="227">
        <f t="shared" si="1"/>
        <v>7000000</v>
      </c>
      <c r="N92" s="219">
        <v>2023</v>
      </c>
      <c r="O92" s="83">
        <v>2030</v>
      </c>
      <c r="P92" s="161" t="s">
        <v>110</v>
      </c>
      <c r="Q92" s="165" t="s">
        <v>110</v>
      </c>
      <c r="R92" s="165" t="s">
        <v>110</v>
      </c>
      <c r="S92" s="160" t="s">
        <v>110</v>
      </c>
      <c r="T92" s="162"/>
      <c r="U92" s="162"/>
      <c r="V92" s="166"/>
      <c r="W92" s="162"/>
      <c r="X92" s="163"/>
      <c r="Y92" s="179" t="s">
        <v>336</v>
      </c>
      <c r="Z92" s="176" t="s">
        <v>113</v>
      </c>
    </row>
    <row r="93" spans="1:26" s="164" customFormat="1" ht="66" customHeight="1" x14ac:dyDescent="0.2">
      <c r="A93" s="198">
        <f t="shared" si="2"/>
        <v>89</v>
      </c>
      <c r="B93" s="156" t="s">
        <v>331</v>
      </c>
      <c r="C93" s="157" t="s">
        <v>332</v>
      </c>
      <c r="D93" s="157">
        <v>69983615</v>
      </c>
      <c r="E93" s="157">
        <v>102164096</v>
      </c>
      <c r="F93" s="159">
        <v>650032314</v>
      </c>
      <c r="G93" s="177" t="s">
        <v>341</v>
      </c>
      <c r="H93" s="128" t="s">
        <v>108</v>
      </c>
      <c r="I93" s="127" t="s">
        <v>100</v>
      </c>
      <c r="J93" s="159" t="s">
        <v>334</v>
      </c>
      <c r="K93" s="214" t="s">
        <v>342</v>
      </c>
      <c r="L93" s="224">
        <v>20000000</v>
      </c>
      <c r="M93" s="227">
        <f t="shared" si="1"/>
        <v>14000000</v>
      </c>
      <c r="N93" s="219">
        <v>2023</v>
      </c>
      <c r="O93" s="83">
        <v>2030</v>
      </c>
      <c r="P93" s="161"/>
      <c r="Q93" s="165"/>
      <c r="R93" s="165"/>
      <c r="S93" s="160"/>
      <c r="T93" s="162"/>
      <c r="U93" s="162"/>
      <c r="V93" s="166"/>
      <c r="W93" s="162"/>
      <c r="X93" s="163"/>
      <c r="Y93" s="179" t="s">
        <v>336</v>
      </c>
      <c r="Z93" s="176" t="s">
        <v>113</v>
      </c>
    </row>
    <row r="94" spans="1:26" s="164" customFormat="1" ht="51" customHeight="1" x14ac:dyDescent="0.2">
      <c r="A94" s="198">
        <f t="shared" si="2"/>
        <v>90</v>
      </c>
      <c r="B94" s="156" t="s">
        <v>331</v>
      </c>
      <c r="C94" s="157" t="s">
        <v>332</v>
      </c>
      <c r="D94" s="157">
        <v>69983615</v>
      </c>
      <c r="E94" s="157">
        <v>102164096</v>
      </c>
      <c r="F94" s="159">
        <v>650032314</v>
      </c>
      <c r="G94" s="177" t="s">
        <v>343</v>
      </c>
      <c r="H94" s="128" t="s">
        <v>108</v>
      </c>
      <c r="I94" s="127" t="s">
        <v>100</v>
      </c>
      <c r="J94" s="159" t="s">
        <v>334</v>
      </c>
      <c r="K94" s="214" t="s">
        <v>344</v>
      </c>
      <c r="L94" s="224">
        <v>2000000</v>
      </c>
      <c r="M94" s="227">
        <f t="shared" si="1"/>
        <v>1400000</v>
      </c>
      <c r="N94" s="219">
        <v>2023</v>
      </c>
      <c r="O94" s="83">
        <v>2030</v>
      </c>
      <c r="P94" s="161"/>
      <c r="Q94" s="165"/>
      <c r="R94" s="165"/>
      <c r="S94" s="160"/>
      <c r="T94" s="162"/>
      <c r="U94" s="162"/>
      <c r="V94" s="166" t="s">
        <v>110</v>
      </c>
      <c r="W94" s="162"/>
      <c r="X94" s="163"/>
      <c r="Y94" s="179" t="s">
        <v>336</v>
      </c>
      <c r="Z94" s="176" t="s">
        <v>113</v>
      </c>
    </row>
    <row r="95" spans="1:26" x14ac:dyDescent="0.25">
      <c r="A95" s="139">
        <f t="shared" si="2"/>
        <v>91</v>
      </c>
      <c r="B95" s="156"/>
      <c r="C95" s="157"/>
      <c r="D95" s="157"/>
      <c r="E95" s="157"/>
      <c r="F95" s="159"/>
      <c r="G95" s="186"/>
      <c r="H95" s="107"/>
      <c r="I95" s="6"/>
      <c r="J95" s="110"/>
      <c r="K95" s="218"/>
      <c r="L95" s="228"/>
      <c r="M95" s="227"/>
      <c r="N95" s="111"/>
      <c r="O95" s="55"/>
      <c r="P95" s="54"/>
      <c r="Q95" s="204"/>
      <c r="R95" s="204"/>
      <c r="S95" s="55"/>
      <c r="T95" s="44"/>
      <c r="U95" s="44"/>
      <c r="V95" s="44"/>
      <c r="W95" s="44"/>
      <c r="X95" s="61"/>
      <c r="Y95" s="20"/>
      <c r="Z95" s="34"/>
    </row>
    <row r="96" spans="1:26" ht="15.75" thickBot="1" x14ac:dyDescent="0.3">
      <c r="A96" s="32" t="s">
        <v>53</v>
      </c>
      <c r="B96" s="156"/>
      <c r="C96" s="157"/>
      <c r="D96" s="157"/>
      <c r="E96" s="157"/>
      <c r="F96" s="159"/>
      <c r="G96" s="60"/>
      <c r="H96" s="33"/>
      <c r="I96" s="18"/>
      <c r="J96" s="39"/>
      <c r="K96" s="62"/>
      <c r="L96" s="56"/>
      <c r="M96" s="229"/>
      <c r="N96" s="112"/>
      <c r="O96" s="57"/>
      <c r="P96" s="56"/>
      <c r="Q96" s="205"/>
      <c r="R96" s="205"/>
      <c r="S96" s="57"/>
      <c r="T96" s="21"/>
      <c r="U96" s="21"/>
      <c r="V96" s="21"/>
      <c r="W96" s="21"/>
      <c r="X96" s="62"/>
      <c r="Y96" s="21"/>
      <c r="Z96" s="40"/>
    </row>
    <row r="97" spans="1:15" x14ac:dyDescent="0.25">
      <c r="G97" s="109"/>
      <c r="L97" s="58"/>
      <c r="M97" s="58"/>
      <c r="N97" s="58"/>
      <c r="O97" s="58"/>
    </row>
    <row r="98" spans="1:15" x14ac:dyDescent="0.25">
      <c r="G98" s="31"/>
      <c r="L98" s="58"/>
      <c r="M98" s="58"/>
      <c r="N98" s="58"/>
      <c r="O98" s="58"/>
    </row>
    <row r="99" spans="1:15" x14ac:dyDescent="0.25">
      <c r="C99" s="5"/>
      <c r="D99" s="200"/>
      <c r="E99" s="200"/>
      <c r="F99" s="200"/>
      <c r="G99" s="31"/>
      <c r="L99" s="58"/>
      <c r="M99" s="58"/>
      <c r="N99" s="58"/>
      <c r="O99" s="58"/>
    </row>
    <row r="100" spans="1:15" x14ac:dyDescent="0.25">
      <c r="C100" s="5"/>
      <c r="D100" s="200"/>
      <c r="E100" s="200"/>
      <c r="F100" s="200"/>
    </row>
    <row r="101" spans="1:15" x14ac:dyDescent="0.25">
      <c r="C101" s="5"/>
      <c r="D101" s="200"/>
      <c r="E101" s="200"/>
      <c r="F101" s="200"/>
    </row>
    <row r="102" spans="1:15" x14ac:dyDescent="0.25">
      <c r="A102" s="1" t="s">
        <v>330</v>
      </c>
      <c r="C102" s="5"/>
      <c r="D102" s="200"/>
      <c r="E102" s="200"/>
      <c r="F102" s="200"/>
    </row>
    <row r="103" spans="1:15" x14ac:dyDescent="0.25">
      <c r="C103" s="5"/>
      <c r="D103" s="200"/>
      <c r="E103" s="200"/>
      <c r="F103" s="200"/>
    </row>
    <row r="104" spans="1:15" x14ac:dyDescent="0.25">
      <c r="C104" s="5"/>
      <c r="D104" s="200"/>
      <c r="E104" s="200"/>
      <c r="F104" s="200"/>
      <c r="G104" s="1" t="s">
        <v>271</v>
      </c>
    </row>
    <row r="105" spans="1:15" x14ac:dyDescent="0.25">
      <c r="C105" s="5"/>
      <c r="D105" s="200"/>
      <c r="E105" s="200"/>
      <c r="F105" s="200"/>
      <c r="G105" s="1" t="s">
        <v>272</v>
      </c>
    </row>
    <row r="106" spans="1:15" x14ac:dyDescent="0.25">
      <c r="C106" s="5"/>
      <c r="D106" s="200"/>
      <c r="E106" s="200"/>
      <c r="F106" s="200"/>
    </row>
    <row r="107" spans="1:15" x14ac:dyDescent="0.25">
      <c r="A107" s="5" t="s">
        <v>36</v>
      </c>
      <c r="B107" s="5"/>
    </row>
    <row r="108" spans="1:15" x14ac:dyDescent="0.25">
      <c r="A108" s="9" t="s">
        <v>54</v>
      </c>
      <c r="B108" s="5"/>
    </row>
    <row r="109" spans="1:15" x14ac:dyDescent="0.25">
      <c r="A109" s="5" t="s">
        <v>37</v>
      </c>
      <c r="B109" s="5"/>
    </row>
    <row r="110" spans="1:15" x14ac:dyDescent="0.25">
      <c r="A110" s="5" t="s">
        <v>38</v>
      </c>
      <c r="B110" s="5"/>
    </row>
    <row r="112" spans="1:15" x14ac:dyDescent="0.25">
      <c r="A112" s="1" t="s">
        <v>55</v>
      </c>
      <c r="B112" s="5"/>
    </row>
    <row r="113" spans="1:17" x14ac:dyDescent="0.25">
      <c r="B113" s="5"/>
    </row>
    <row r="114" spans="1:17" x14ac:dyDescent="0.25">
      <c r="A114" s="26" t="s">
        <v>90</v>
      </c>
      <c r="B114" s="26"/>
      <c r="C114" s="26"/>
      <c r="D114" s="201"/>
      <c r="E114" s="201"/>
      <c r="F114" s="201"/>
      <c r="G114" s="26"/>
      <c r="H114" s="26"/>
    </row>
    <row r="115" spans="1:17" x14ac:dyDescent="0.25">
      <c r="A115" s="26" t="s">
        <v>86</v>
      </c>
      <c r="B115" s="26"/>
      <c r="C115" s="26"/>
      <c r="D115" s="201"/>
      <c r="E115" s="201"/>
      <c r="F115" s="201"/>
      <c r="G115" s="26"/>
      <c r="H115" s="26"/>
    </row>
    <row r="116" spans="1:17" x14ac:dyDescent="0.25">
      <c r="A116" s="26" t="s">
        <v>82</v>
      </c>
      <c r="B116" s="26"/>
      <c r="C116" s="26"/>
      <c r="D116" s="201"/>
      <c r="E116" s="201"/>
      <c r="F116" s="201"/>
      <c r="G116" s="26"/>
      <c r="H116" s="26"/>
    </row>
    <row r="117" spans="1:17" x14ac:dyDescent="0.25">
      <c r="A117" s="26" t="s">
        <v>83</v>
      </c>
      <c r="B117" s="26"/>
      <c r="C117" s="26"/>
      <c r="D117" s="201"/>
      <c r="E117" s="201"/>
      <c r="F117" s="201"/>
      <c r="G117" s="26"/>
      <c r="H117" s="26"/>
    </row>
    <row r="118" spans="1:17" x14ac:dyDescent="0.25">
      <c r="A118" s="26" t="s">
        <v>84</v>
      </c>
      <c r="B118" s="26"/>
      <c r="C118" s="26"/>
      <c r="D118" s="201"/>
      <c r="E118" s="201"/>
      <c r="F118" s="201"/>
      <c r="G118" s="26"/>
      <c r="H118" s="26"/>
    </row>
    <row r="119" spans="1:17" x14ac:dyDescent="0.25">
      <c r="A119" s="26" t="s">
        <v>85</v>
      </c>
      <c r="B119" s="26"/>
      <c r="C119" s="26"/>
      <c r="D119" s="201"/>
      <c r="E119" s="201"/>
      <c r="F119" s="201"/>
      <c r="G119" s="26"/>
      <c r="H119" s="26"/>
    </row>
    <row r="120" spans="1:17" x14ac:dyDescent="0.25">
      <c r="A120" s="26" t="s">
        <v>88</v>
      </c>
      <c r="B120" s="26"/>
      <c r="C120" s="26"/>
      <c r="D120" s="201"/>
      <c r="E120" s="201"/>
      <c r="F120" s="201"/>
      <c r="G120" s="26"/>
      <c r="H120" s="26"/>
    </row>
    <row r="121" spans="1:17" x14ac:dyDescent="0.25">
      <c r="A121" s="4" t="s">
        <v>87</v>
      </c>
      <c r="B121" s="4"/>
      <c r="C121" s="4"/>
      <c r="D121" s="202"/>
      <c r="E121" s="202"/>
    </row>
    <row r="122" spans="1:17" x14ac:dyDescent="0.25">
      <c r="A122" s="26" t="s">
        <v>89</v>
      </c>
      <c r="B122" s="26"/>
      <c r="C122" s="26"/>
      <c r="D122" s="201"/>
      <c r="E122" s="201"/>
      <c r="F122" s="201"/>
      <c r="G122" s="3"/>
      <c r="H122" s="3"/>
      <c r="I122" s="3"/>
      <c r="J122" s="3"/>
      <c r="K122" s="3"/>
      <c r="L122" s="3"/>
      <c r="M122" s="3"/>
      <c r="N122" s="3"/>
      <c r="O122" s="3"/>
      <c r="P122" s="203"/>
      <c r="Q122" s="203"/>
    </row>
    <row r="123" spans="1:17" x14ac:dyDescent="0.25">
      <c r="A123" s="26" t="s">
        <v>57</v>
      </c>
      <c r="B123" s="26"/>
      <c r="C123" s="26"/>
      <c r="D123" s="201"/>
      <c r="E123" s="201"/>
      <c r="F123" s="201"/>
      <c r="G123" s="3"/>
      <c r="H123" s="3"/>
      <c r="I123" s="3"/>
      <c r="J123" s="3"/>
      <c r="K123" s="3"/>
      <c r="L123" s="3"/>
      <c r="M123" s="3"/>
      <c r="N123" s="3"/>
      <c r="O123" s="3"/>
      <c r="P123" s="203"/>
      <c r="Q123" s="203"/>
    </row>
    <row r="124" spans="1:17" x14ac:dyDescent="0.25">
      <c r="A124" s="26"/>
      <c r="B124" s="26"/>
      <c r="C124" s="26"/>
      <c r="D124" s="201"/>
      <c r="E124" s="201"/>
      <c r="F124" s="201"/>
      <c r="G124" s="3"/>
      <c r="H124" s="3"/>
      <c r="I124" s="3"/>
      <c r="J124" s="3"/>
      <c r="K124" s="3"/>
      <c r="L124" s="3"/>
      <c r="M124" s="3"/>
      <c r="N124" s="3"/>
      <c r="O124" s="3"/>
      <c r="P124" s="203"/>
      <c r="Q124" s="203"/>
    </row>
    <row r="125" spans="1:17" x14ac:dyDescent="0.25">
      <c r="A125" s="26" t="s">
        <v>91</v>
      </c>
      <c r="B125" s="26"/>
      <c r="C125" s="26"/>
      <c r="D125" s="201"/>
      <c r="E125" s="201"/>
      <c r="F125" s="201"/>
      <c r="G125" s="3"/>
      <c r="H125" s="3"/>
      <c r="I125" s="3"/>
      <c r="J125" s="3"/>
      <c r="K125" s="3"/>
      <c r="L125" s="3"/>
      <c r="M125" s="3"/>
      <c r="N125" s="3"/>
      <c r="O125" s="3"/>
      <c r="P125" s="203"/>
      <c r="Q125" s="203"/>
    </row>
    <row r="126" spans="1:17" x14ac:dyDescent="0.25">
      <c r="A126" s="26" t="s">
        <v>78</v>
      </c>
      <c r="B126" s="26"/>
      <c r="C126" s="26"/>
      <c r="D126" s="201"/>
      <c r="E126" s="201"/>
      <c r="F126" s="201"/>
      <c r="G126" s="3"/>
      <c r="H126" s="3"/>
      <c r="I126" s="3"/>
      <c r="J126" s="3"/>
      <c r="K126" s="3"/>
      <c r="L126" s="3"/>
      <c r="M126" s="3"/>
      <c r="N126" s="3"/>
      <c r="O126" s="3"/>
      <c r="P126" s="203"/>
      <c r="Q126" s="203"/>
    </row>
    <row r="128" spans="1:17" x14ac:dyDescent="0.25">
      <c r="A128" s="1" t="s">
        <v>58</v>
      </c>
    </row>
    <row r="129" spans="1:19" x14ac:dyDescent="0.25">
      <c r="A129" s="13" t="s">
        <v>59</v>
      </c>
    </row>
    <row r="130" spans="1:19" x14ac:dyDescent="0.25">
      <c r="A130" s="1" t="s">
        <v>60</v>
      </c>
    </row>
    <row r="132" spans="1:19" s="26" customFormat="1" x14ac:dyDescent="0.25">
      <c r="D132" s="201"/>
      <c r="E132" s="201"/>
      <c r="F132" s="201"/>
      <c r="P132" s="201"/>
      <c r="Q132" s="201"/>
      <c r="R132" s="201"/>
      <c r="S132" s="201"/>
    </row>
    <row r="133" spans="1:19" s="26" customFormat="1" x14ac:dyDescent="0.25">
      <c r="D133" s="201"/>
      <c r="E133" s="201"/>
      <c r="F133" s="201"/>
      <c r="P133" s="201"/>
      <c r="Q133" s="201"/>
      <c r="R133" s="201"/>
      <c r="S133" s="201"/>
    </row>
    <row r="134" spans="1:19" x14ac:dyDescent="0.25">
      <c r="A134" s="27"/>
      <c r="B134" s="28"/>
      <c r="C134" s="3"/>
      <c r="D134" s="203"/>
      <c r="E134" s="203"/>
      <c r="F134" s="203"/>
      <c r="G134" s="3"/>
      <c r="H134" s="3"/>
      <c r="I134" s="3"/>
    </row>
    <row r="135" spans="1:19" s="3" customFormat="1" x14ac:dyDescent="0.25">
      <c r="D135" s="203"/>
      <c r="E135" s="203"/>
      <c r="F135" s="203"/>
      <c r="P135" s="203"/>
      <c r="Q135" s="203"/>
      <c r="R135" s="203"/>
      <c r="S135" s="203"/>
    </row>
    <row r="136" spans="1:19" s="25" customFormat="1" x14ac:dyDescent="0.25">
      <c r="A136" s="26"/>
      <c r="B136" s="26"/>
      <c r="C136" s="26"/>
      <c r="D136" s="201"/>
      <c r="E136" s="201"/>
      <c r="F136" s="201"/>
      <c r="G136" s="26"/>
      <c r="H136" s="26"/>
      <c r="I136" s="3"/>
      <c r="P136" s="189"/>
      <c r="Q136" s="189"/>
      <c r="R136" s="189"/>
      <c r="S136" s="189"/>
    </row>
  </sheetData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ageMargins left="0.7" right="0.7" top="0.78740157499999996" bottom="0.78740157499999996" header="0.3" footer="0.3"/>
  <pageSetup paperSize="9" scale="2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0"/>
  <sheetViews>
    <sheetView topLeftCell="B1" zoomScale="73" zoomScaleNormal="73" workbookViewId="0">
      <selection activeCell="Q21" sqref="Q21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18.28515625" style="1" customWidth="1"/>
    <col min="4" max="4" width="17.5703125" style="1" customWidth="1"/>
    <col min="5" max="5" width="13.85546875" style="1" customWidth="1"/>
    <col min="6" max="6" width="22.28515625" style="1" customWidth="1"/>
    <col min="7" max="8" width="13.7109375" style="1" customWidth="1"/>
    <col min="9" max="9" width="16.7109375" style="1" customWidth="1"/>
    <col min="10" max="10" width="60.140625" style="1" customWidth="1"/>
    <col min="11" max="12" width="10.42578125" style="1" customWidth="1"/>
    <col min="13" max="13" width="9" style="1" customWidth="1"/>
    <col min="14" max="14" width="8.7109375" style="1"/>
    <col min="15" max="18" width="11.140625" style="1" customWidth="1"/>
    <col min="19" max="19" width="12.140625" style="1" customWidth="1"/>
    <col min="20" max="20" width="10.5703125" style="1" customWidth="1"/>
    <col min="21" max="16384" width="8.7109375" style="1"/>
  </cols>
  <sheetData>
    <row r="1" spans="1:20" ht="21.75" customHeight="1" thickBot="1" x14ac:dyDescent="0.35">
      <c r="A1" s="329" t="s">
        <v>61</v>
      </c>
      <c r="B1" s="330"/>
      <c r="C1" s="330"/>
      <c r="D1" s="330"/>
      <c r="E1" s="330"/>
      <c r="F1" s="330"/>
      <c r="G1" s="330"/>
      <c r="H1" s="330"/>
      <c r="I1" s="330"/>
      <c r="J1" s="330"/>
      <c r="K1" s="330"/>
      <c r="L1" s="330"/>
      <c r="M1" s="330"/>
      <c r="N1" s="330"/>
      <c r="O1" s="330"/>
      <c r="P1" s="330"/>
      <c r="Q1" s="330"/>
      <c r="R1" s="330"/>
      <c r="S1" s="330"/>
      <c r="T1" s="331"/>
    </row>
    <row r="2" spans="1:20" ht="30" customHeight="1" thickBot="1" x14ac:dyDescent="0.3">
      <c r="A2" s="267" t="s">
        <v>62</v>
      </c>
      <c r="B2" s="265" t="s">
        <v>12</v>
      </c>
      <c r="C2" s="311" t="s">
        <v>63</v>
      </c>
      <c r="D2" s="307"/>
      <c r="E2" s="307"/>
      <c r="F2" s="334" t="s">
        <v>14</v>
      </c>
      <c r="G2" s="348" t="s">
        <v>43</v>
      </c>
      <c r="H2" s="275" t="s">
        <v>79</v>
      </c>
      <c r="I2" s="273" t="s">
        <v>16</v>
      </c>
      <c r="J2" s="334" t="s">
        <v>64</v>
      </c>
      <c r="K2" s="271" t="s">
        <v>65</v>
      </c>
      <c r="L2" s="272"/>
      <c r="M2" s="338" t="s">
        <v>19</v>
      </c>
      <c r="N2" s="339"/>
      <c r="O2" s="342" t="s">
        <v>66</v>
      </c>
      <c r="P2" s="343"/>
      <c r="Q2" s="343"/>
      <c r="R2" s="343"/>
      <c r="S2" s="338" t="s">
        <v>21</v>
      </c>
      <c r="T2" s="339"/>
    </row>
    <row r="3" spans="1:20" ht="22.35" customHeight="1" thickBot="1" x14ac:dyDescent="0.3">
      <c r="A3" s="332"/>
      <c r="B3" s="270"/>
      <c r="C3" s="313" t="s">
        <v>67</v>
      </c>
      <c r="D3" s="308" t="s">
        <v>68</v>
      </c>
      <c r="E3" s="308" t="s">
        <v>69</v>
      </c>
      <c r="F3" s="335"/>
      <c r="G3" s="349"/>
      <c r="H3" s="276"/>
      <c r="I3" s="274"/>
      <c r="J3" s="335"/>
      <c r="K3" s="284" t="s">
        <v>70</v>
      </c>
      <c r="L3" s="284" t="s">
        <v>71</v>
      </c>
      <c r="M3" s="284" t="s">
        <v>29</v>
      </c>
      <c r="N3" s="286" t="s">
        <v>30</v>
      </c>
      <c r="O3" s="344" t="s">
        <v>47</v>
      </c>
      <c r="P3" s="345"/>
      <c r="Q3" s="345"/>
      <c r="R3" s="345"/>
      <c r="S3" s="288" t="s">
        <v>72</v>
      </c>
      <c r="T3" s="289" t="s">
        <v>34</v>
      </c>
    </row>
    <row r="4" spans="1:20" ht="68.25" customHeight="1" thickBot="1" x14ac:dyDescent="0.3">
      <c r="A4" s="333"/>
      <c r="B4" s="266"/>
      <c r="C4" s="340"/>
      <c r="D4" s="341"/>
      <c r="E4" s="341"/>
      <c r="F4" s="336"/>
      <c r="G4" s="350"/>
      <c r="H4" s="351"/>
      <c r="I4" s="337"/>
      <c r="J4" s="336"/>
      <c r="K4" s="346"/>
      <c r="L4" s="346"/>
      <c r="M4" s="346"/>
      <c r="N4" s="347"/>
      <c r="O4" s="119" t="s">
        <v>73</v>
      </c>
      <c r="P4" s="120" t="s">
        <v>50</v>
      </c>
      <c r="Q4" s="121" t="s">
        <v>51</v>
      </c>
      <c r="R4" s="122" t="s">
        <v>74</v>
      </c>
      <c r="S4" s="291"/>
      <c r="T4" s="293"/>
    </row>
    <row r="5" spans="1:20" s="115" customFormat="1" ht="102" customHeight="1" thickBot="1" x14ac:dyDescent="0.25">
      <c r="A5" s="116">
        <v>1</v>
      </c>
      <c r="B5" s="76">
        <v>1</v>
      </c>
      <c r="C5" s="146" t="s">
        <v>177</v>
      </c>
      <c r="D5" s="147"/>
      <c r="E5" s="148">
        <v>26343657</v>
      </c>
      <c r="F5" s="154" t="s">
        <v>178</v>
      </c>
      <c r="G5" s="149" t="s">
        <v>108</v>
      </c>
      <c r="H5" s="149" t="s">
        <v>100</v>
      </c>
      <c r="I5" s="149" t="s">
        <v>100</v>
      </c>
      <c r="J5" s="141" t="s">
        <v>179</v>
      </c>
      <c r="K5" s="125">
        <v>800000</v>
      </c>
      <c r="L5" s="125">
        <f>K5/100*70</f>
        <v>560000</v>
      </c>
      <c r="M5" s="96">
        <v>2023</v>
      </c>
      <c r="N5" s="105">
        <v>2025</v>
      </c>
      <c r="O5" s="96"/>
      <c r="P5" s="94"/>
      <c r="Q5" s="94" t="s">
        <v>110</v>
      </c>
      <c r="R5" s="95" t="s">
        <v>110</v>
      </c>
      <c r="S5" s="106" t="s">
        <v>180</v>
      </c>
      <c r="T5" s="95" t="s">
        <v>113</v>
      </c>
    </row>
    <row r="6" spans="1:20" s="81" customFormat="1" ht="127.5" customHeight="1" thickBot="1" x14ac:dyDescent="0.25">
      <c r="A6" s="113">
        <v>2</v>
      </c>
      <c r="B6" s="75">
        <v>2</v>
      </c>
      <c r="C6" s="142" t="s">
        <v>177</v>
      </c>
      <c r="D6" s="143"/>
      <c r="E6" s="115">
        <v>26343657</v>
      </c>
      <c r="F6" s="144" t="s">
        <v>181</v>
      </c>
      <c r="G6" s="145" t="s">
        <v>108</v>
      </c>
      <c r="H6" s="145" t="s">
        <v>100</v>
      </c>
      <c r="I6" s="145" t="s">
        <v>100</v>
      </c>
      <c r="J6" s="153" t="s">
        <v>182</v>
      </c>
      <c r="K6" s="123">
        <v>500000</v>
      </c>
      <c r="L6" s="125">
        <f>K6/100*70</f>
        <v>350000</v>
      </c>
      <c r="M6" s="96">
        <v>2023</v>
      </c>
      <c r="N6" s="105">
        <v>2025</v>
      </c>
      <c r="O6" s="90"/>
      <c r="P6" s="73" t="s">
        <v>110</v>
      </c>
      <c r="Q6" s="73" t="s">
        <v>110</v>
      </c>
      <c r="R6" s="89"/>
      <c r="S6" s="106" t="s">
        <v>180</v>
      </c>
      <c r="T6" s="95" t="s">
        <v>113</v>
      </c>
    </row>
    <row r="7" spans="1:20" s="81" customFormat="1" ht="12.75" x14ac:dyDescent="0.2">
      <c r="A7" s="113">
        <v>3</v>
      </c>
      <c r="B7" s="114">
        <v>3</v>
      </c>
      <c r="C7" s="90"/>
      <c r="D7" s="88"/>
      <c r="E7" s="89"/>
      <c r="F7" s="86"/>
      <c r="G7" s="86"/>
      <c r="H7" s="86"/>
      <c r="I7" s="86"/>
      <c r="J7" s="124"/>
      <c r="K7" s="86"/>
      <c r="L7" s="86"/>
      <c r="M7" s="90"/>
      <c r="N7" s="117"/>
      <c r="O7" s="90"/>
      <c r="P7" s="88"/>
      <c r="Q7" s="88"/>
      <c r="R7" s="89"/>
      <c r="S7" s="118"/>
      <c r="T7" s="89"/>
    </row>
    <row r="8" spans="1:20" ht="15.75" thickBot="1" x14ac:dyDescent="0.3">
      <c r="A8" s="2"/>
      <c r="B8" s="16" t="s">
        <v>35</v>
      </c>
      <c r="C8" s="17"/>
      <c r="D8" s="18"/>
      <c r="E8" s="19"/>
      <c r="F8" s="21"/>
      <c r="G8" s="21"/>
      <c r="H8" s="21"/>
      <c r="I8" s="21"/>
      <c r="J8" s="21"/>
      <c r="K8" s="21"/>
      <c r="L8" s="21"/>
      <c r="M8" s="17"/>
      <c r="N8" s="39"/>
      <c r="O8" s="17"/>
      <c r="P8" s="18"/>
      <c r="Q8" s="18"/>
      <c r="R8" s="19"/>
      <c r="S8" s="33"/>
      <c r="T8" s="19"/>
    </row>
    <row r="9" spans="1:20" x14ac:dyDescent="0.25">
      <c r="A9" s="2"/>
      <c r="B9" s="1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x14ac:dyDescent="0.25">
      <c r="A10" s="2"/>
      <c r="B10" s="1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x14ac:dyDescent="0.25">
      <c r="A11" s="2"/>
      <c r="B11" s="1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3" spans="1:20" x14ac:dyDescent="0.25">
      <c r="B13" s="1" t="s">
        <v>330</v>
      </c>
    </row>
    <row r="14" spans="1:20" x14ac:dyDescent="0.25">
      <c r="I14" s="1" t="s">
        <v>271</v>
      </c>
    </row>
    <row r="15" spans="1:20" x14ac:dyDescent="0.25">
      <c r="I15" s="1" t="s">
        <v>272</v>
      </c>
    </row>
    <row r="16" spans="1:20" x14ac:dyDescent="0.25">
      <c r="A16" s="2" t="s">
        <v>75</v>
      </c>
      <c r="B16" s="2"/>
    </row>
    <row r="17" spans="1:12" x14ac:dyDescent="0.25">
      <c r="A17" s="2"/>
      <c r="B17" s="10" t="s">
        <v>76</v>
      </c>
    </row>
    <row r="18" spans="1:12" ht="15.95" customHeight="1" x14ac:dyDescent="0.25">
      <c r="B18" s="1" t="s">
        <v>77</v>
      </c>
    </row>
    <row r="19" spans="1:12" x14ac:dyDescent="0.25">
      <c r="B19" s="5" t="s">
        <v>37</v>
      </c>
    </row>
    <row r="20" spans="1:12" x14ac:dyDescent="0.25">
      <c r="B20" s="5" t="s">
        <v>38</v>
      </c>
    </row>
    <row r="22" spans="1:12" x14ac:dyDescent="0.25">
      <c r="B22" s="1" t="s">
        <v>55</v>
      </c>
    </row>
    <row r="24" spans="1:12" x14ac:dyDescent="0.25">
      <c r="A24" s="4" t="s">
        <v>56</v>
      </c>
      <c r="B24" s="26" t="s">
        <v>93</v>
      </c>
      <c r="C24" s="26"/>
      <c r="D24" s="26"/>
      <c r="E24" s="26"/>
      <c r="F24" s="26"/>
      <c r="G24" s="26"/>
      <c r="H24" s="26"/>
      <c r="I24" s="26"/>
      <c r="J24" s="26"/>
      <c r="K24" s="26"/>
      <c r="L24" s="26"/>
    </row>
    <row r="25" spans="1:12" x14ac:dyDescent="0.25">
      <c r="A25" s="4" t="s">
        <v>57</v>
      </c>
      <c r="B25" s="26" t="s">
        <v>86</v>
      </c>
      <c r="C25" s="26"/>
      <c r="D25" s="26"/>
      <c r="E25" s="26"/>
      <c r="F25" s="26"/>
      <c r="G25" s="26"/>
      <c r="H25" s="26"/>
      <c r="I25" s="26"/>
      <c r="J25" s="26"/>
      <c r="K25" s="26"/>
      <c r="L25" s="26"/>
    </row>
    <row r="26" spans="1:12" x14ac:dyDescent="0.25">
      <c r="A26" s="4"/>
      <c r="B26" s="26" t="s">
        <v>82</v>
      </c>
      <c r="C26" s="26"/>
      <c r="D26" s="26"/>
      <c r="E26" s="26"/>
      <c r="F26" s="26"/>
      <c r="G26" s="26"/>
      <c r="H26" s="26"/>
      <c r="I26" s="26"/>
      <c r="J26" s="26"/>
      <c r="K26" s="26"/>
      <c r="L26" s="26"/>
    </row>
    <row r="27" spans="1:12" x14ac:dyDescent="0.25">
      <c r="A27" s="4"/>
      <c r="B27" s="26" t="s">
        <v>83</v>
      </c>
      <c r="C27" s="26"/>
      <c r="D27" s="26"/>
      <c r="E27" s="26"/>
      <c r="F27" s="26"/>
      <c r="G27" s="26"/>
      <c r="H27" s="26"/>
      <c r="I27" s="26"/>
      <c r="J27" s="26"/>
      <c r="K27" s="26"/>
      <c r="L27" s="26"/>
    </row>
    <row r="28" spans="1:12" x14ac:dyDescent="0.25">
      <c r="A28" s="4"/>
      <c r="B28" s="26" t="s">
        <v>84</v>
      </c>
      <c r="C28" s="26"/>
      <c r="D28" s="26"/>
      <c r="E28" s="26"/>
      <c r="F28" s="26"/>
      <c r="G28" s="26"/>
      <c r="H28" s="26"/>
      <c r="I28" s="26"/>
      <c r="J28" s="26"/>
      <c r="K28" s="26"/>
      <c r="L28" s="26"/>
    </row>
    <row r="29" spans="1:12" x14ac:dyDescent="0.25">
      <c r="A29" s="4"/>
      <c r="B29" s="26" t="s">
        <v>85</v>
      </c>
      <c r="C29" s="26"/>
      <c r="D29" s="26"/>
      <c r="E29" s="26"/>
      <c r="F29" s="26"/>
      <c r="G29" s="26"/>
      <c r="H29" s="26"/>
      <c r="I29" s="26"/>
      <c r="J29" s="26"/>
      <c r="K29" s="26"/>
      <c r="L29" s="26"/>
    </row>
    <row r="30" spans="1:12" x14ac:dyDescent="0.25">
      <c r="A30" s="4"/>
      <c r="B30" s="26" t="s">
        <v>88</v>
      </c>
      <c r="C30" s="26"/>
      <c r="D30" s="26"/>
      <c r="E30" s="26"/>
      <c r="F30" s="26"/>
      <c r="G30" s="26"/>
      <c r="H30" s="26"/>
      <c r="I30" s="26"/>
      <c r="J30" s="26"/>
      <c r="K30" s="26"/>
      <c r="L30" s="26"/>
    </row>
    <row r="31" spans="1:12" x14ac:dyDescent="0.25">
      <c r="A31" s="4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</row>
    <row r="32" spans="1:12" x14ac:dyDescent="0.25">
      <c r="A32" s="4"/>
      <c r="B32" s="26" t="s">
        <v>92</v>
      </c>
      <c r="C32" s="26"/>
      <c r="D32" s="26"/>
      <c r="E32" s="26"/>
      <c r="F32" s="26"/>
      <c r="G32" s="26"/>
      <c r="H32" s="26"/>
      <c r="I32" s="26"/>
      <c r="J32" s="26"/>
      <c r="K32" s="26"/>
      <c r="L32" s="26"/>
    </row>
    <row r="33" spans="1:12" x14ac:dyDescent="0.25">
      <c r="A33" s="4"/>
      <c r="B33" s="26" t="s">
        <v>57</v>
      </c>
      <c r="C33" s="26"/>
      <c r="D33" s="26"/>
      <c r="E33" s="26"/>
      <c r="F33" s="26"/>
      <c r="G33" s="26"/>
      <c r="H33" s="26"/>
      <c r="I33" s="26"/>
      <c r="J33" s="26"/>
      <c r="K33" s="26"/>
      <c r="L33" s="26"/>
    </row>
    <row r="34" spans="1:12" x14ac:dyDescent="0.25"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</row>
    <row r="35" spans="1:12" x14ac:dyDescent="0.25">
      <c r="B35" s="26" t="s">
        <v>91</v>
      </c>
      <c r="C35" s="26"/>
      <c r="D35" s="26"/>
      <c r="E35" s="26"/>
      <c r="F35" s="26"/>
      <c r="G35" s="26"/>
      <c r="H35" s="26"/>
      <c r="I35" s="26"/>
      <c r="J35" s="26"/>
      <c r="K35" s="26"/>
      <c r="L35" s="26"/>
    </row>
    <row r="36" spans="1:12" x14ac:dyDescent="0.25">
      <c r="B36" s="26" t="s">
        <v>78</v>
      </c>
      <c r="C36" s="26"/>
      <c r="D36" s="26"/>
      <c r="E36" s="26"/>
      <c r="F36" s="26"/>
      <c r="G36" s="26"/>
      <c r="H36" s="26"/>
      <c r="I36" s="26"/>
      <c r="J36" s="26"/>
      <c r="K36" s="26"/>
      <c r="L36" s="26"/>
    </row>
    <row r="37" spans="1:12" ht="15.95" customHeight="1" x14ac:dyDescent="0.25"/>
    <row r="38" spans="1:12" x14ac:dyDescent="0.25">
      <c r="B38" s="1" t="s">
        <v>58</v>
      </c>
    </row>
    <row r="39" spans="1:12" x14ac:dyDescent="0.25">
      <c r="B39" s="1" t="s">
        <v>59</v>
      </c>
    </row>
    <row r="40" spans="1:12" x14ac:dyDescent="0.25">
      <c r="B40" s="1" t="s">
        <v>60</v>
      </c>
    </row>
  </sheetData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" right="0.7" top="0.78740157499999996" bottom="0.78740157499999996" header="0.3" footer="0.3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Gabriela Šindlerová</cp:lastModifiedBy>
  <cp:revision/>
  <cp:lastPrinted>2022-04-29T08:10:34Z</cp:lastPrinted>
  <dcterms:created xsi:type="dcterms:W3CDTF">2020-07-22T07:46:04Z</dcterms:created>
  <dcterms:modified xsi:type="dcterms:W3CDTF">2022-08-02T09:03:17Z</dcterms:modified>
  <cp:category/>
  <cp:contentStatus/>
</cp:coreProperties>
</file>