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QSync\MAP II\Aktualizace MAP\"/>
    </mc:Choice>
  </mc:AlternateContent>
  <xr:revisionPtr revIDLastSave="0" documentId="13_ncr:1_{A2EE9915-12F8-49CC-85F4-2F8696744091}" xr6:coauthVersionLast="47" xr6:coauthVersionMax="47" xr10:uidLastSave="{00000000-0000-0000-0000-000000000000}"/>
  <bookViews>
    <workbookView xWindow="-120" yWindow="-120" windowWidth="20730" windowHeight="1116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externalReferences>
    <externalReference r:id="rId5"/>
  </externalReferenc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7" l="1"/>
  <c r="M30" i="7"/>
  <c r="M37" i="7"/>
  <c r="M36" i="7"/>
  <c r="M35" i="7"/>
  <c r="M34" i="7"/>
  <c r="M42" i="6"/>
  <c r="M41" i="6"/>
  <c r="M40" i="6"/>
  <c r="L5" i="8"/>
  <c r="M39" i="6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31" i="7"/>
  <c r="M32" i="7"/>
  <c r="M5" i="7"/>
  <c r="A7" i="6"/>
  <c r="A8" i="6"/>
  <c r="A9" i="6"/>
  <c r="A10" i="6"/>
  <c r="A11" i="6"/>
  <c r="A6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4" i="6"/>
  <c r="A5" i="6"/>
</calcChain>
</file>

<file path=xl/sharedStrings.xml><?xml version="1.0" encoding="utf-8"?>
<sst xmlns="http://schemas.openxmlformats.org/spreadsheetml/2006/main" count="778" uniqueCount="278">
  <si>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</si>
  <si>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</si>
  <si>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</si>
  <si>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</si>
  <si>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</si>
  <si>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</si>
  <si>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</si>
  <si>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</si>
  <si>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</si>
  <si>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</si>
  <si>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</si>
  <si>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</si>
  <si>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</si>
  <si>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</si>
  <si>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</si>
  <si>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</si>
  <si>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</si>
  <si>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</si>
  <si>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</si>
  <si>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</si>
  <si>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</si>
  <si>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</si>
  <si>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</si>
  <si>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</si>
  <si>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</si>
  <si>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</si>
  <si>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</si>
  <si>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</si>
  <si>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</si>
  <si>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</si>
  <si>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</si>
  <si>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</si>
  <si>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</si>
  <si>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</si>
  <si>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</si>
  <si>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</si>
  <si>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</si>
  <si>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</si>
  <si>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</si>
  <si>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</si>
  <si>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</si>
  <si>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</si>
  <si>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</si>
  <si>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</si>
  <si>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</si>
  <si>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</si>
  <si>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</si>
  <si>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</si>
  <si>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</si>
  <si>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</si>
  <si>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</si>
  <si>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</si>
  <si>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</si>
  <si>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</si>
  <si>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</si>
  <si>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</si>
  <si>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</si>
  <si>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</si>
  <si>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</si>
  <si>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</si>
  <si>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</si>
  <si>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</si>
  <si>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</si>
  <si>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</si>
  <si>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</si>
  <si>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</si>
  <si>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</si>
  <si>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</si>
  <si>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</si>
  <si>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</si>
  <si>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</si>
  <si>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</si>
  <si>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</si>
  <si>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</si>
  <si>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</si>
  <si>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</si>
  <si>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</si>
  <si>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</si>
  <si>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</si>
  <si>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</si>
  <si>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</si>
  <si>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</si>
  <si>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</si>
  <si>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</si>
  <si>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</si>
  <si>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</si>
  <si>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</si>
  <si>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</si>
  <si>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</si>
  <si>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</si>
  <si>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</si>
  <si>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</si>
  <si>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</si>
  <si>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</si>
  <si>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</si>
  <si>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</si>
  <si>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</si>
  <si>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</si>
  <si>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</si>
  <si>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</si>
  <si>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</si>
  <si>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</si>
  <si>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</si>
  <si>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</si>
  <si>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</si>
  <si>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</si>
  <si>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</si>
  <si>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</si>
  <si>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</si>
  <si>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</si>
  <si>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</si>
  <si>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</si>
  <si>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rPr>
        <sz val="8"/>
        <color theme="1"/>
        <rFont val="Calibri"/>
        <family val="2"/>
        <charset val="238"/>
        <scheme val="minor"/>
      </rPr>
      <t>Mateřská škola  Nepomuk</t>
    </r>
    <r>
      <rPr>
        <sz val="11"/>
        <color theme="1"/>
        <rFont val="Calibri"/>
        <family val="2"/>
        <scheme val="minor"/>
      </rPr>
      <t xml:space="preserve"> </t>
    </r>
  </si>
  <si>
    <t>Město Nepomuk</t>
  </si>
  <si>
    <t>Schodolez</t>
  </si>
  <si>
    <t>Plzeňský kraj</t>
  </si>
  <si>
    <t>Nepomuk</t>
  </si>
  <si>
    <t>Bezbariérovost MŠ Nepomuk</t>
  </si>
  <si>
    <t xml:space="preserve">Mateřská škola Nepomuk </t>
  </si>
  <si>
    <t>Modernizace zázemí pro provozní činnosti</t>
  </si>
  <si>
    <t>Rekonstrukce přípravných kuchyněk (4x)</t>
  </si>
  <si>
    <t>Modernizace kuchyně MŠ Nepomuk</t>
  </si>
  <si>
    <t>Rekonstrukcce kuchyně a jídelního výtahu</t>
  </si>
  <si>
    <t>x</t>
  </si>
  <si>
    <t>Modernizace kuchyně MŠ Dvorec</t>
  </si>
  <si>
    <t>Rekonstrukce kuchyně a výměna kuchyňského vybavení</t>
  </si>
  <si>
    <t>Edukační školní zahrada MŠ Nepomuk</t>
  </si>
  <si>
    <t>Doplnění prvků na školní zahradě a další edukační vybavení</t>
  </si>
  <si>
    <t>Mateřská škola Vrčeň</t>
  </si>
  <si>
    <t>Obec Vrčeň</t>
  </si>
  <si>
    <t xml:space="preserve">Rekonstrukce plynové kotelny </t>
  </si>
  <si>
    <t>Vrčeň</t>
  </si>
  <si>
    <t>Nové plynové kotle + rekonstrukce komína</t>
  </si>
  <si>
    <t>Revitalizace školní zahrady</t>
  </si>
  <si>
    <t>Úprava terénu zahrady MŠ, revitalizace zeleně, nové herní prvky, zahradní altán</t>
  </si>
  <si>
    <t>Rekontrukce objektu mateřské školy</t>
  </si>
  <si>
    <t>Osvětlení ve třídách, nábytek do tříď a zázemí personálu, kryty topných tělěs, podlahové krytiny ve třídách, rekonstrukce mimoúrovňových přístupů do budovy (schodiště), oprava a nový nátěr fasády, obnova plotu MŠ, zpevnění terénu včetně nových vjezdových vrat a vstupů do objektu MŠ (2x), venkovní dlažba</t>
  </si>
  <si>
    <t>Vybavení MŠ interaktivní technikou</t>
  </si>
  <si>
    <t>Mateřská škola  Kasejovice</t>
  </si>
  <si>
    <t>Město Kasejovice</t>
  </si>
  <si>
    <t>Kasejovice</t>
  </si>
  <si>
    <t>Vybavení MŠ intekativní technikou</t>
  </si>
  <si>
    <t xml:space="preserve">        x</t>
  </si>
  <si>
    <t xml:space="preserve">       x</t>
  </si>
  <si>
    <t>Mateřská škola Kasejovice</t>
  </si>
  <si>
    <t>Rekonstrukce objektu MŠ - sociální zázemí</t>
  </si>
  <si>
    <t>Práce s digitálními technologiemi</t>
  </si>
  <si>
    <t>Vybudování environmentální zahrady</t>
  </si>
  <si>
    <t>Mateřská škola Starý Smolivec</t>
  </si>
  <si>
    <t>Obec Mladý Smolivec</t>
  </si>
  <si>
    <t>ICT</t>
  </si>
  <si>
    <t>Starý Smolivec</t>
  </si>
  <si>
    <t>Vybavení MŠ interaktivní technikou a ICT Vybavením</t>
  </si>
  <si>
    <t>Zahrada</t>
  </si>
  <si>
    <t>Vybudování enviromentální zahrady</t>
  </si>
  <si>
    <t>Školní jídelna</t>
  </si>
  <si>
    <t>Rekonstrukce  kuchyně</t>
  </si>
  <si>
    <t>Rekonstrukce-zateplení a snížení stropů, výměna podlahové krytiny</t>
  </si>
  <si>
    <t>Mateřská škola Čížkov</t>
  </si>
  <si>
    <t>Obec Čížkov</t>
  </si>
  <si>
    <t>Ať nám tady chutná</t>
  </si>
  <si>
    <t>Čížkov</t>
  </si>
  <si>
    <t>Celková rekonstrukce školní kuchyně</t>
  </si>
  <si>
    <t>zpracován návrh</t>
  </si>
  <si>
    <t>Splněný sen</t>
  </si>
  <si>
    <t>Oprava prostor a modernizace vybavení MŠ -oprava stropů a stěn ve třídě v horním patře,  úložné prostory na třídách, obnova nábytku, tělovýchovné pomůcky.</t>
  </si>
  <si>
    <t>Nový kabátek</t>
  </si>
  <si>
    <t>Oprava a rekonstrukce objektu MŠ - fasáda bez zateplení, výměna zbývajících starých oken za plastová(tepelná izolace)</t>
  </si>
  <si>
    <t>Tančíme a cvičíme pod střechou</t>
  </si>
  <si>
    <t>Půdní vestavba - rozšíření prostor</t>
  </si>
  <si>
    <t>Mateřská škola Neurazy</t>
  </si>
  <si>
    <t>Obec Neurazy</t>
  </si>
  <si>
    <t>Rekonstrukce objektu mateřské školy - zateplení budovy MŠ</t>
  </si>
  <si>
    <t>Neurazy</t>
  </si>
  <si>
    <t>Rekonstrukce objektu MŠ - zateplení budovy</t>
  </si>
  <si>
    <t>Modernizace školní jídelny</t>
  </si>
  <si>
    <t>Modernizece školní jídelny</t>
  </si>
  <si>
    <t>MŠ Neurazy</t>
  </si>
  <si>
    <t>Rekonstrukce podlah MŠ</t>
  </si>
  <si>
    <t>Rekonstrukce zahrady a zahradních herních prvků</t>
  </si>
  <si>
    <t xml:space="preserve">Rekonstrukce půdy budovy MŠ </t>
  </si>
  <si>
    <t>Rekonstrukce půdy budovy MŠ</t>
  </si>
  <si>
    <t>Rekonstrukce vnitřních omítek a zdiva</t>
  </si>
  <si>
    <t>Rekonstrukce vnitřních omítel a zdiva</t>
  </si>
  <si>
    <t>Rekonstrukce osvětlení MŠ Neurazy</t>
  </si>
  <si>
    <t xml:space="preserve">Rekonstrukce osvětlení MŠ </t>
  </si>
  <si>
    <t>Vyvýšené dřevěné herní patro</t>
  </si>
  <si>
    <t>Základní škola a  mateřská škola Žinkovy</t>
  </si>
  <si>
    <t>Městys Žinkovy</t>
  </si>
  <si>
    <t>Rekonstrukce a modernizace tělocvičny</t>
  </si>
  <si>
    <t>Žinkovy</t>
  </si>
  <si>
    <t>Vybudování venkovního hřiště s umělým povrchem</t>
  </si>
  <si>
    <t>Rekonstrukce a modernizace školní jídelny a kuchyně</t>
  </si>
  <si>
    <t>Vybudování škoních dílen pro rozvoj klíčových kompetencí</t>
  </si>
  <si>
    <t>Vybudování školních dílen pro rozvoj klíčových kompetencí</t>
  </si>
  <si>
    <t>Rekonstrukce školní zahrady a vybavení vzdělávacími prvky</t>
  </si>
  <si>
    <t>Zasíťování školy - ICT</t>
  </si>
  <si>
    <t>Rekonstrukce sborovny</t>
  </si>
  <si>
    <t>Vybudování jazykové učebny</t>
  </si>
  <si>
    <t>Základní a mateřská škola Žinkovy</t>
  </si>
  <si>
    <t xml:space="preserve"> Nepomuk</t>
  </si>
  <si>
    <t>Rekonstrukce škoní zahrady a vybavení vzdělávacími prvky</t>
  </si>
  <si>
    <t xml:space="preserve">Základní škola Kasejovice, okres Plzeň - jih </t>
  </si>
  <si>
    <t xml:space="preserve">Město Kasejovice </t>
  </si>
  <si>
    <t xml:space="preserve">Rekonstrukce tříd školní družiny </t>
  </si>
  <si>
    <t xml:space="preserve">Kasejovice </t>
  </si>
  <si>
    <t xml:space="preserve">Rekonstukce stávajích prostor školní družiny - vybavení novým nábytkem a zařízením vedoucí k rozvoji volnočasových aktivit. </t>
  </si>
  <si>
    <t>v plánování</t>
  </si>
  <si>
    <t>Vybudování venkovního zázemí s venkovní učebnou a sportovními aktivitami</t>
  </si>
  <si>
    <t>Vybudování venkovní učebny, která bude využívána jak pro výuku, tak pro volnočasové aktivity - využití školní družinou. Součástí úprav venkovního prostoru bude vytvoření zázemí např. pro venkovní ping - pong a podobné sportovní aktivity. Cílem je snížení rizikového chování žáků, smysluplné využití volného času, prevence.</t>
  </si>
  <si>
    <t xml:space="preserve">v plánování </t>
  </si>
  <si>
    <t>Vybudování klidové zóny pro žáky se speciálními vzdělávacími potřebami.</t>
  </si>
  <si>
    <t>Vybudování klidové zóny pro žáky se speciálními vzdělávacími potřebami. Tomu bude odpovídat i vybavení klidové zóny - relaxační vaky, podložky,  koberce, pomůcky pro žáky se speciálními vzdělávacími potřebami, nábytkem.</t>
  </si>
  <si>
    <t xml:space="preserve">Osazení detenční nádrže/nádrží za účelem využití dešťové vody pro sociální zařízení školy a školní tělocvičny. </t>
  </si>
  <si>
    <t>Osazení detenční nádrže/detenčních nádrží v areálu školy nebo její bezprostřední blízkosti za účelem využití dešťové vody pro sociální zařízení objektu školy a školní tělocvičny. Využití dešťové vody pro sociální zařízení povede k úspoře vody objektu školy a školní tělocvičny.</t>
  </si>
  <si>
    <t>Moderní učebna cizích jazyků a rekonstrukce učebny pro přírodní vědy</t>
  </si>
  <si>
    <t>Modernizace učebny pro výuku cizích jazyků - anglický jazyk a druhý cizí jazyk, vybavení učebny zařízením pro výuku ciczích jazyků - IA tabule, PC, dataprojektor, tablety či jiné zařízení pro efektivní a intenzivní výuku cizích jazyků, vybavení novým nábytkem.</t>
  </si>
  <si>
    <t>Základní škola Vrčeň</t>
  </si>
  <si>
    <t>Rekonstrukce školy - tělocvična</t>
  </si>
  <si>
    <t>Rekonstrukce tělocvičny.</t>
  </si>
  <si>
    <t>Vybavení odborných učeben, server - ICT.</t>
  </si>
  <si>
    <t>Nové dveře na půdu (mimo zateplení stropů)</t>
  </si>
  <si>
    <t>Vrata na zahradu - rozšíření vjezdu pro nákladní automobily.</t>
  </si>
  <si>
    <t>Nová vrata na zahradu - rozšíření vjezdu pro nákladní automobily.</t>
  </si>
  <si>
    <t>Energetická opatření - zateplení stropů.</t>
  </si>
  <si>
    <t>Enrgetická opatření - zateplení stropů.</t>
  </si>
  <si>
    <t>Revitalizace zahrady</t>
  </si>
  <si>
    <t>Revitalizace zahrady, obnova zeleně po dostavbě přístavby.</t>
  </si>
  <si>
    <t>Rekonstrukce kotelny</t>
  </si>
  <si>
    <t>Rekonstrukce kotelny.</t>
  </si>
  <si>
    <t>Vybavení školního poradenského pracoviště a kanceláře)</t>
  </si>
  <si>
    <t>Vybavení školního poradenského pracoviště a kanceláře (stoly, židle, PC)</t>
  </si>
  <si>
    <t>Základní škola Nepomuk</t>
  </si>
  <si>
    <t>Rekonstrukce tělocvičny</t>
  </si>
  <si>
    <t>X</t>
  </si>
  <si>
    <t>Venkovní učebna</t>
  </si>
  <si>
    <t>Přírodní zahrada</t>
  </si>
  <si>
    <t xml:space="preserve">Základní škola Mileč </t>
  </si>
  <si>
    <t>Obec Mileč</t>
  </si>
  <si>
    <t>Školní družina</t>
  </si>
  <si>
    <t>Mileč</t>
  </si>
  <si>
    <t>Vybudování zázemí pro školní družinu</t>
  </si>
  <si>
    <t xml:space="preserve">projektový záměr: N nový/A aktualizovaný </t>
  </si>
  <si>
    <t>projektový záměr A - aktualizovaný</t>
  </si>
  <si>
    <t>uveďte N nebo A</t>
  </si>
  <si>
    <t>u aktualizovaných projektů uveďte pořadové číslo  ze staré tabulky SR</t>
  </si>
  <si>
    <t>Základní umělecká škola Nepomuk</t>
  </si>
  <si>
    <t>Výstavba nové budovy ZUŠ</t>
  </si>
  <si>
    <t>Základní a mateřská škola Spálené Poříčí</t>
  </si>
  <si>
    <t>Město Spálené Poříčí</t>
  </si>
  <si>
    <t>Zázemí poradenského pracovištěZŠ Spálené Poříčí</t>
  </si>
  <si>
    <t>Blovice</t>
  </si>
  <si>
    <t>Spálené Poříčí</t>
  </si>
  <si>
    <t>Vybudování zázemí pro pracoviště výchovné poradkyně a metodičky prevence. Prostor již tomuto účelu slouží. V projektu by se řešilo vybavení nábytkem (židle, stolky, menší pohovka, skříňky) pro žáky (klienty) a jejich rodiče. Dále vybavení odbornou literaturou a pomůckami. Dále bude posílena konektivita a zasíťování pomocí wifi. Většina učeben je již vybavena signálem wifi, některá místa potřebují posílit.</t>
  </si>
  <si>
    <t>170 000</t>
  </si>
  <si>
    <t>Vybavení nové třídy MŠ při rozšíření kapacity</t>
  </si>
  <si>
    <t>MŠ ve Spáleném Poříčí má narůstající počet zájemců o umístěni dětí, zároveň je podporována výstavba rodinných domů ve Spáleném Poříčí. S ohledem na tyto skutečnosti bude navýšena kapacita MŠ ve stávajícím objektu. Projekt bude použit k vybavení učebny a ložnice pro 20 předškolních dětí (postele, matrace, stolky, židličky, skříňky na hračky a výtvarné potřeby, větší herní prvky).</t>
  </si>
  <si>
    <t>ne</t>
  </si>
  <si>
    <t>N</t>
  </si>
  <si>
    <t>A</t>
  </si>
  <si>
    <t>Modernizace kuchyně základní školy</t>
  </si>
  <si>
    <t>Přístavba učeben základní školy</t>
  </si>
  <si>
    <t>Revitalizace zahrady základní školy včetně venkovní učebny</t>
  </si>
  <si>
    <t>Rozšíření kapacity jídelny základní školy</t>
  </si>
  <si>
    <t>Modernizace kuchyně mateřské školy</t>
  </si>
  <si>
    <t>Přístavba mateřské školy</t>
  </si>
  <si>
    <t>Kompletní obnova povrchu tělocvičny.</t>
  </si>
  <si>
    <t>Vybudování venkovní učebny.</t>
  </si>
  <si>
    <t>Modernizace odborné učebny</t>
  </si>
  <si>
    <t>Modernizace ICT učebny včetně nákupu pomůcek, nábytku, stavebních úprav atd.</t>
  </si>
  <si>
    <t>Vybudování přírodní zahrady, tak aby sloužila k výuce přírodních věd, eviromentální výuce atd.</t>
  </si>
  <si>
    <t>Konektivita školy</t>
  </si>
  <si>
    <t>Splnění standardu konektivity školy</t>
  </si>
  <si>
    <t>Vytvoření odborné učebny</t>
  </si>
  <si>
    <t>Vybudování MMU učebny, včetně stavebních úprav, vybavení pomůckami, nábytkem atd.</t>
  </si>
  <si>
    <t>v Nepomuku dne 09.05.2022</t>
  </si>
  <si>
    <t>podpis předsedy Řídícího výboru MAP ORP Nepomuk</t>
  </si>
  <si>
    <t xml:space="preserve">Schválil Řídící výbor 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</si>
</sst>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#,##0.00\ &quot;Kč&quot;"/>
    <numFmt numFmtId="167" formatCode="yyyy"/>
  </numFmts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FFFF00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32" fillId="0" borderId="0" applyBorder="0" applyProtection="0"/>
    <xf numFmtId="0" fontId="34" fillId="0" borderId="0"/>
  </cellStyleXfs>
  <cellXfs count="23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0" fillId="0" borderId="24" xfId="3" applyFont="1" applyBorder="1" applyAlignment="1" applyProtection="1">
      <alignment wrapText="1"/>
      <protection locked="0"/>
    </xf>
    <xf numFmtId="0" fontId="35" fillId="2" borderId="24" xfId="5" applyFont="1" applyFill="1" applyBorder="1" applyAlignment="1" applyProtection="1">
      <alignment wrapText="1"/>
      <protection locked="0"/>
    </xf>
    <xf numFmtId="1" fontId="30" fillId="0" borderId="24" xfId="3" applyNumberFormat="1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4" xfId="3" applyFont="1" applyBorder="1" applyAlignment="1" applyProtection="1">
      <alignment wrapText="1"/>
      <protection locked="0"/>
    </xf>
    <xf numFmtId="0" fontId="29" fillId="0" borderId="24" xfId="3" applyFont="1" applyBorder="1" applyAlignment="1" applyProtection="1">
      <alignment wrapText="1"/>
      <protection locked="0"/>
    </xf>
    <xf numFmtId="0" fontId="30" fillId="2" borderId="24" xfId="3" applyFont="1" applyFill="1" applyBorder="1" applyAlignment="1" applyProtection="1">
      <alignment wrapText="1"/>
      <protection locked="0"/>
    </xf>
    <xf numFmtId="3" fontId="30" fillId="0" borderId="24" xfId="3" applyNumberFormat="1" applyFont="1" applyBorder="1" applyAlignment="1" applyProtection="1">
      <alignment wrapText="1"/>
      <protection locked="0"/>
    </xf>
    <xf numFmtId="0" fontId="28" fillId="0" borderId="24" xfId="3" applyBorder="1" applyAlignment="1" applyProtection="1">
      <alignment wrapText="1"/>
      <protection locked="0"/>
    </xf>
    <xf numFmtId="0" fontId="28" fillId="0" borderId="24" xfId="3" applyBorder="1" applyProtection="1">
      <protection locked="0"/>
    </xf>
    <xf numFmtId="0" fontId="31" fillId="0" borderId="24" xfId="0" applyFont="1" applyBorder="1" applyAlignment="1" applyProtection="1">
      <alignment wrapText="1"/>
      <protection locked="0"/>
    </xf>
    <xf numFmtId="0" fontId="29" fillId="0" borderId="24" xfId="3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3" fontId="30" fillId="0" borderId="24" xfId="0" applyNumberFormat="1" applyFont="1" applyBorder="1" applyAlignment="1" applyProtection="1">
      <alignment wrapText="1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31" fillId="0" borderId="24" xfId="0" applyFont="1" applyBorder="1" applyProtection="1">
      <protection locked="0"/>
    </xf>
    <xf numFmtId="0" fontId="30" fillId="0" borderId="24" xfId="3" applyFont="1" applyBorder="1" applyProtection="1">
      <protection locked="0"/>
    </xf>
    <xf numFmtId="164" fontId="33" fillId="0" borderId="24" xfId="4" applyFont="1" applyBorder="1" applyAlignment="1" applyProtection="1">
      <alignment wrapText="1"/>
      <protection locked="0"/>
    </xf>
    <xf numFmtId="165" fontId="33" fillId="0" borderId="24" xfId="4" applyNumberFormat="1" applyFont="1" applyBorder="1" applyAlignment="1" applyProtection="1">
      <alignment wrapText="1"/>
      <protection locked="0"/>
    </xf>
    <xf numFmtId="164" fontId="33" fillId="0" borderId="24" xfId="4" applyFont="1" applyBorder="1" applyAlignment="1" applyProtection="1">
      <alignment horizontal="center" wrapText="1"/>
      <protection locked="0"/>
    </xf>
    <xf numFmtId="164" fontId="33" fillId="0" borderId="24" xfId="4" applyFont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31" fillId="2" borderId="24" xfId="0" applyFont="1" applyFill="1" applyBorder="1" applyProtection="1">
      <protection locked="0"/>
    </xf>
    <xf numFmtId="0" fontId="31" fillId="2" borderId="24" xfId="0" applyFont="1" applyFill="1" applyBorder="1" applyAlignment="1" applyProtection="1">
      <alignment wrapText="1"/>
      <protection locked="0"/>
    </xf>
    <xf numFmtId="0" fontId="35" fillId="6" borderId="24" xfId="5" applyFont="1" applyFill="1" applyBorder="1" applyAlignment="1" applyProtection="1">
      <alignment wrapText="1"/>
      <protection locked="0"/>
    </xf>
    <xf numFmtId="3" fontId="35" fillId="2" borderId="24" xfId="5" applyNumberFormat="1" applyFont="1" applyFill="1" applyBorder="1" applyAlignment="1" applyProtection="1">
      <alignment wrapText="1"/>
      <protection locked="0"/>
    </xf>
    <xf numFmtId="0" fontId="35" fillId="0" borderId="24" xfId="5" applyFont="1" applyBorder="1" applyAlignment="1" applyProtection="1">
      <alignment wrapText="1"/>
      <protection locked="0"/>
    </xf>
    <xf numFmtId="0" fontId="35" fillId="0" borderId="24" xfId="5" applyFont="1" applyBorder="1" applyProtection="1">
      <protection locked="0"/>
    </xf>
    <xf numFmtId="3" fontId="30" fillId="2" borderId="24" xfId="3" applyNumberFormat="1" applyFont="1" applyFill="1" applyBorder="1" applyAlignment="1" applyProtection="1">
      <alignment wrapText="1"/>
      <protection locked="0"/>
    </xf>
    <xf numFmtId="166" fontId="29" fillId="2" borderId="24" xfId="0" applyNumberFormat="1" applyFont="1" applyFill="1" applyBorder="1" applyAlignment="1" applyProtection="1">
      <alignment wrapText="1"/>
      <protection locked="0"/>
    </xf>
    <xf numFmtId="3" fontId="29" fillId="2" borderId="24" xfId="0" applyNumberFormat="1" applyFont="1" applyFill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3" fontId="29" fillId="0" borderId="24" xfId="0" applyNumberFormat="1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167" fontId="30" fillId="0" borderId="24" xfId="3" applyNumberFormat="1" applyFont="1" applyBorder="1" applyAlignment="1" applyProtection="1">
      <alignment wrapText="1"/>
      <protection locked="0"/>
    </xf>
    <xf numFmtId="167" fontId="29" fillId="2" borderId="24" xfId="0" applyNumberFormat="1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3" fontId="29" fillId="0" borderId="24" xfId="0" applyNumberFormat="1" applyFont="1" applyBorder="1" applyAlignment="1" applyProtection="1">
      <alignment horizontal="right" wrapText="1"/>
      <protection locked="0"/>
    </xf>
    <xf numFmtId="0" fontId="29" fillId="0" borderId="24" xfId="0" applyFont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36" fillId="0" borderId="24" xfId="0" applyFont="1" applyBorder="1" applyProtection="1">
      <protection locked="0"/>
    </xf>
    <xf numFmtId="0" fontId="36" fillId="0" borderId="24" xfId="0" applyFont="1" applyBorder="1" applyAlignment="1" applyProtection="1">
      <alignment wrapText="1"/>
      <protection locked="0"/>
    </xf>
    <xf numFmtId="3" fontId="36" fillId="0" borderId="24" xfId="0" applyNumberFormat="1" applyFont="1" applyBorder="1" applyProtection="1">
      <protection locked="0"/>
    </xf>
    <xf numFmtId="0" fontId="36" fillId="0" borderId="24" xfId="0" applyFont="1" applyBorder="1" applyAlignment="1" applyProtection="1">
      <alignment horizontal="center"/>
      <protection locked="0"/>
    </xf>
    <xf numFmtId="0" fontId="4" fillId="0" borderId="52" xfId="0" applyFont="1" applyBorder="1" applyAlignment="1" applyProtection="1">
      <alignment horizontal="center" vertical="justify"/>
      <protection locked="0"/>
    </xf>
    <xf numFmtId="0" fontId="4" fillId="0" borderId="13" xfId="0" applyFont="1" applyBorder="1" applyAlignment="1" applyProtection="1">
      <alignment horizontal="center" vertical="justify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54" xfId="0" applyBorder="1" applyProtection="1">
      <protection locked="0"/>
    </xf>
    <xf numFmtId="1" fontId="0" fillId="0" borderId="13" xfId="0" applyNumberFormat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right" wrapText="1"/>
      <protection locked="0"/>
    </xf>
    <xf numFmtId="0" fontId="0" fillId="0" borderId="24" xfId="0" applyBorder="1" applyAlignment="1" applyProtection="1">
      <alignment horizontal="center"/>
      <protection locked="0"/>
    </xf>
    <xf numFmtId="2" fontId="29" fillId="0" borderId="24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justify"/>
      <protection locked="0"/>
    </xf>
    <xf numFmtId="0" fontId="4" fillId="0" borderId="14" xfId="0" applyFont="1" applyBorder="1" applyAlignment="1" applyProtection="1">
      <alignment horizontal="center" vertical="justify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5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6">
    <cellStyle name="Excel Built-in Normal" xfId="4" xr:uid="{9DE921FF-0FA8-42FB-8EBF-0C67E1376E2B}"/>
    <cellStyle name="Hypertextový odkaz" xfId="1" builtinId="8"/>
    <cellStyle name="Normální" xfId="0" builtinId="0"/>
    <cellStyle name="Normální 2" xfId="3" xr:uid="{C16345F3-45D6-4289-B265-521D1930EED9}"/>
    <cellStyle name="Normální 3" xfId="5" xr:uid="{3EB2844F-6135-4D4D-8FEC-85B66714DE6E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zivatel/OneDrive/Plocha/Strategick&#253;%20r&#225;mec%20MAP%20&#8211;%20investi&#269;n&#237;%20priority%20pro%20obdob&#237;%202021-27_dopln&#283;n&#233;%20poky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/>
      <sheetData sheetId="1"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9" t="s">
        <v>0</v>
      </c>
    </row>
    <row r="2" spans="1:14" ht="14.25" customHeight="1" x14ac:dyDescent="0.25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25">
      <c r="A3" s="70" t="s">
        <v>109</v>
      </c>
      <c r="B3" s="69"/>
      <c r="C3" s="69"/>
      <c r="D3" s="71"/>
      <c r="E3" s="71"/>
      <c r="F3" s="71"/>
      <c r="G3" s="71"/>
      <c r="H3" s="71"/>
      <c r="I3" s="71"/>
      <c r="J3" s="30"/>
      <c r="K3" s="30"/>
      <c r="L3" s="30"/>
      <c r="M3" s="30"/>
      <c r="N3" s="30"/>
    </row>
    <row r="4" spans="1:14" ht="14.25" customHeight="1" x14ac:dyDescent="0.25">
      <c r="A4" s="71" t="s">
        <v>110</v>
      </c>
      <c r="B4" s="69"/>
      <c r="C4" s="69"/>
      <c r="D4" s="71"/>
      <c r="E4" s="71"/>
      <c r="F4" s="71"/>
      <c r="G4" s="71"/>
      <c r="H4" s="71"/>
      <c r="I4" s="71"/>
      <c r="J4" s="30"/>
      <c r="K4" s="30"/>
      <c r="L4" s="30"/>
      <c r="M4" s="30"/>
      <c r="N4" s="30"/>
    </row>
    <row r="5" spans="1:14" ht="14.25" customHeight="1" x14ac:dyDescent="0.25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25">
      <c r="A6" s="31" t="s">
        <v>108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25">
      <c r="A7" s="30" t="s">
        <v>99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25">
      <c r="A8" s="30" t="s">
        <v>87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25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25">
      <c r="A10" s="33" t="s">
        <v>77</v>
      </c>
      <c r="B10" s="34" t="s">
        <v>78</v>
      </c>
      <c r="C10" s="35" t="s">
        <v>79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25">
      <c r="A11" s="36" t="s">
        <v>94</v>
      </c>
      <c r="B11" s="30" t="s">
        <v>95</v>
      </c>
      <c r="C11" s="37" t="s">
        <v>98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25">
      <c r="A12" s="38" t="s">
        <v>80</v>
      </c>
      <c r="B12" s="39" t="s">
        <v>92</v>
      </c>
      <c r="C12" s="40" t="s">
        <v>96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25">
      <c r="A13" s="38" t="s">
        <v>81</v>
      </c>
      <c r="B13" s="39" t="s">
        <v>92</v>
      </c>
      <c r="C13" s="40" t="s">
        <v>96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25">
      <c r="A14" s="38" t="s">
        <v>83</v>
      </c>
      <c r="B14" s="39" t="s">
        <v>92</v>
      </c>
      <c r="C14" s="40" t="s">
        <v>96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25">
      <c r="A15" s="38" t="s">
        <v>84</v>
      </c>
      <c r="B15" s="39" t="s">
        <v>92</v>
      </c>
      <c r="C15" s="40" t="s">
        <v>96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25">
      <c r="A16" s="38" t="s">
        <v>85</v>
      </c>
      <c r="B16" s="39" t="s">
        <v>92</v>
      </c>
      <c r="C16" s="40" t="s">
        <v>96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25">
      <c r="A17" s="41" t="s">
        <v>82</v>
      </c>
      <c r="B17" s="42" t="s">
        <v>93</v>
      </c>
      <c r="C17" s="43" t="s">
        <v>97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25">
      <c r="A18" s="41" t="s">
        <v>86</v>
      </c>
      <c r="B18" s="42" t="s">
        <v>93</v>
      </c>
      <c r="C18" s="43" t="s">
        <v>97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25">
      <c r="A19" s="41" t="s">
        <v>88</v>
      </c>
      <c r="B19" s="42" t="s">
        <v>93</v>
      </c>
      <c r="C19" s="43" t="s">
        <v>97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25">
      <c r="A20" s="41" t="s">
        <v>89</v>
      </c>
      <c r="B20" s="42" t="s">
        <v>93</v>
      </c>
      <c r="C20" s="43" t="s">
        <v>97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25">
      <c r="A21" s="41" t="s">
        <v>90</v>
      </c>
      <c r="B21" s="42" t="s">
        <v>93</v>
      </c>
      <c r="C21" s="43" t="s">
        <v>97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25">
      <c r="A22" s="41" t="s">
        <v>105</v>
      </c>
      <c r="B22" s="42" t="s">
        <v>93</v>
      </c>
      <c r="C22" s="43" t="s">
        <v>97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25">
      <c r="A23" s="41" t="s">
        <v>106</v>
      </c>
      <c r="B23" s="42" t="s">
        <v>93</v>
      </c>
      <c r="C23" s="43" t="s">
        <v>97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25">
      <c r="A24" s="44" t="s">
        <v>91</v>
      </c>
      <c r="B24" s="45" t="s">
        <v>93</v>
      </c>
      <c r="C24" s="46" t="s">
        <v>97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25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25">
      <c r="A26" s="30"/>
    </row>
    <row r="27" spans="1:14" x14ac:dyDescent="0.25">
      <c r="A27" s="31" t="s">
        <v>1</v>
      </c>
    </row>
    <row r="28" spans="1:14" x14ac:dyDescent="0.25">
      <c r="A28" s="30" t="s">
        <v>2</v>
      </c>
    </row>
    <row r="29" spans="1:14" x14ac:dyDescent="0.25">
      <c r="A29" s="30" t="s">
        <v>111</v>
      </c>
    </row>
    <row r="30" spans="1:14" x14ac:dyDescent="0.25">
      <c r="A30" s="30"/>
    </row>
    <row r="31" spans="1:14" ht="130.69999999999999" customHeight="1" x14ac:dyDescent="0.25">
      <c r="A31" s="30"/>
    </row>
    <row r="32" spans="1:14" ht="38.25" customHeight="1" x14ac:dyDescent="0.25">
      <c r="A32" s="32"/>
    </row>
    <row r="33" spans="1:12" x14ac:dyDescent="0.25">
      <c r="A33" s="32"/>
    </row>
    <row r="34" spans="1:12" x14ac:dyDescent="0.25">
      <c r="A34" s="68" t="s">
        <v>104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x14ac:dyDescent="0.25">
      <c r="A35" s="69" t="s">
        <v>107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7" spans="1:12" x14ac:dyDescent="0.25">
      <c r="A37" s="48" t="s">
        <v>3</v>
      </c>
    </row>
    <row r="38" spans="1:12" x14ac:dyDescent="0.25">
      <c r="A38" t="s">
        <v>102</v>
      </c>
    </row>
    <row r="40" spans="1:12" x14ac:dyDescent="0.25">
      <c r="A40" s="31" t="s">
        <v>4</v>
      </c>
    </row>
    <row r="41" spans="1:12" x14ac:dyDescent="0.25">
      <c r="A41" s="30" t="s">
        <v>103</v>
      </c>
    </row>
    <row r="42" spans="1:12" x14ac:dyDescent="0.25">
      <c r="A42" s="49" t="s">
        <v>62</v>
      </c>
    </row>
    <row r="43" spans="1:12" x14ac:dyDescent="0.25">
      <c r="B43" s="32"/>
      <c r="C43" s="32"/>
      <c r="D43" s="32"/>
      <c r="E43" s="32"/>
      <c r="F43" s="32"/>
      <c r="G43" s="32"/>
    </row>
    <row r="44" spans="1:12" x14ac:dyDescent="0.25">
      <c r="A44" s="50"/>
      <c r="B44" s="32"/>
      <c r="C44" s="32"/>
      <c r="D44" s="32"/>
      <c r="E44" s="32"/>
      <c r="F44" s="32"/>
      <c r="G44" s="32"/>
    </row>
    <row r="45" spans="1:12" x14ac:dyDescent="0.25">
      <c r="B45" s="32"/>
      <c r="C45" s="32"/>
      <c r="D45" s="32"/>
      <c r="E45" s="32"/>
      <c r="F45" s="32"/>
      <c r="G45" s="32"/>
    </row>
    <row r="46" spans="1:12" x14ac:dyDescent="0.25">
      <c r="A46" s="32"/>
      <c r="B46" s="32"/>
      <c r="C46" s="32"/>
      <c r="D46" s="32"/>
      <c r="E46" s="32"/>
      <c r="F46" s="32"/>
      <c r="G46" s="32"/>
    </row>
    <row r="47" spans="1:12" x14ac:dyDescent="0.25">
      <c r="A47" s="32"/>
      <c r="B47" s="32"/>
      <c r="C47" s="32"/>
      <c r="D47" s="32"/>
      <c r="E47" s="32"/>
      <c r="F47" s="32"/>
      <c r="G47" s="32"/>
    </row>
    <row r="48" spans="1:12" x14ac:dyDescent="0.25">
      <c r="A48" s="32"/>
      <c r="B48" s="32"/>
      <c r="C48" s="32"/>
      <c r="D48" s="32"/>
      <c r="E48" s="32"/>
      <c r="F48" s="32"/>
      <c r="G48" s="32"/>
    </row>
    <row r="49" spans="1:7" x14ac:dyDescent="0.25">
      <c r="A49" s="32"/>
      <c r="B49" s="32"/>
      <c r="C49" s="32"/>
      <c r="D49" s="32"/>
      <c r="E49" s="32"/>
      <c r="F49" s="32"/>
      <c r="G49" s="32"/>
    </row>
    <row r="50" spans="1:7" x14ac:dyDescent="0.25">
      <c r="A50" s="32"/>
      <c r="B50" s="32"/>
      <c r="C50" s="32"/>
      <c r="D50" s="32"/>
      <c r="E50" s="32"/>
      <c r="F50" s="32"/>
      <c r="G50" s="32"/>
    </row>
    <row r="51" spans="1:7" x14ac:dyDescent="0.25">
      <c r="A51" s="32"/>
      <c r="B51" s="32"/>
      <c r="C51" s="32"/>
      <c r="D51" s="32"/>
      <c r="E51" s="32"/>
      <c r="F51" s="32"/>
      <c r="G51" s="32"/>
    </row>
    <row r="52" spans="1:7" x14ac:dyDescent="0.25">
      <c r="A52" s="32"/>
      <c r="B52" s="32"/>
      <c r="C52" s="32"/>
      <c r="D52" s="32"/>
      <c r="E52" s="32"/>
      <c r="F52" s="32"/>
      <c r="G52" s="32"/>
    </row>
    <row r="53" spans="1:7" x14ac:dyDescent="0.25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3"/>
  <sheetViews>
    <sheetView topLeftCell="A46" zoomScale="70" zoomScaleNormal="70" workbookViewId="0">
      <selection activeCell="Q42" sqref="Q4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9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35" t="s">
        <v>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7"/>
    </row>
    <row r="2" spans="1:19" ht="27.4" customHeight="1" x14ac:dyDescent="0.25">
      <c r="A2" s="138" t="s">
        <v>6</v>
      </c>
      <c r="B2" s="140" t="s">
        <v>7</v>
      </c>
      <c r="C2" s="141"/>
      <c r="D2" s="141"/>
      <c r="E2" s="141"/>
      <c r="F2" s="142"/>
      <c r="G2" s="138" t="s">
        <v>8</v>
      </c>
      <c r="H2" s="145" t="s">
        <v>9</v>
      </c>
      <c r="I2" s="147" t="s">
        <v>61</v>
      </c>
      <c r="J2" s="138" t="s">
        <v>10</v>
      </c>
      <c r="K2" s="138" t="s">
        <v>11</v>
      </c>
      <c r="L2" s="143" t="s">
        <v>12</v>
      </c>
      <c r="M2" s="144"/>
      <c r="N2" s="131" t="s">
        <v>13</v>
      </c>
      <c r="O2" s="132"/>
      <c r="P2" s="133" t="s">
        <v>14</v>
      </c>
      <c r="Q2" s="134"/>
      <c r="R2" s="131" t="s">
        <v>15</v>
      </c>
      <c r="S2" s="132"/>
    </row>
    <row r="3" spans="1:19" ht="102.75" thickBot="1" x14ac:dyDescent="0.3">
      <c r="A3" s="139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139"/>
      <c r="H3" s="146"/>
      <c r="I3" s="148"/>
      <c r="J3" s="139"/>
      <c r="K3" s="139"/>
      <c r="L3" s="54" t="s">
        <v>21</v>
      </c>
      <c r="M3" s="55" t="s">
        <v>75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34.5" x14ac:dyDescent="0.25">
      <c r="A4" s="75">
        <v>1</v>
      </c>
      <c r="B4" s="76" t="s">
        <v>112</v>
      </c>
      <c r="C4" s="72" t="s">
        <v>113</v>
      </c>
      <c r="D4" s="72">
        <v>70921385</v>
      </c>
      <c r="E4" s="72">
        <v>107544202</v>
      </c>
      <c r="F4" s="72">
        <v>600070034</v>
      </c>
      <c r="G4" s="72" t="s">
        <v>114</v>
      </c>
      <c r="H4" s="77" t="s">
        <v>115</v>
      </c>
      <c r="I4" s="72" t="s">
        <v>116</v>
      </c>
      <c r="J4" s="72" t="s">
        <v>116</v>
      </c>
      <c r="K4" s="78" t="s">
        <v>117</v>
      </c>
      <c r="L4" s="79">
        <v>300000</v>
      </c>
      <c r="M4" s="79">
        <f>L4/100*70</f>
        <v>210000</v>
      </c>
      <c r="N4" s="72">
        <v>2024</v>
      </c>
      <c r="O4" s="72">
        <v>2025</v>
      </c>
      <c r="P4" s="80"/>
      <c r="Q4" s="80"/>
      <c r="R4" s="80"/>
      <c r="S4" s="81"/>
    </row>
    <row r="5" spans="1:19" ht="34.5" x14ac:dyDescent="0.25">
      <c r="A5" s="75">
        <f>[1]MŠ!A5</f>
        <v>2</v>
      </c>
      <c r="B5" s="72" t="s">
        <v>118</v>
      </c>
      <c r="C5" s="72" t="s">
        <v>113</v>
      </c>
      <c r="D5" s="72">
        <v>70921385</v>
      </c>
      <c r="E5" s="82">
        <v>107544202</v>
      </c>
      <c r="F5" s="72">
        <v>600070034</v>
      </c>
      <c r="G5" s="72" t="s">
        <v>119</v>
      </c>
      <c r="H5" s="72" t="s">
        <v>115</v>
      </c>
      <c r="I5" s="72" t="s">
        <v>116</v>
      </c>
      <c r="J5" s="72" t="s">
        <v>116</v>
      </c>
      <c r="K5" s="78" t="s">
        <v>120</v>
      </c>
      <c r="L5" s="79">
        <v>1000000</v>
      </c>
      <c r="M5" s="79">
        <f t="shared" ref="M5:M39" si="0">L5/100*70</f>
        <v>700000</v>
      </c>
      <c r="N5" s="72">
        <v>2026</v>
      </c>
      <c r="O5" s="72">
        <v>2027</v>
      </c>
      <c r="P5" s="80"/>
      <c r="Q5" s="80"/>
      <c r="R5" s="80"/>
      <c r="S5" s="81"/>
    </row>
    <row r="6" spans="1:19" ht="34.5" x14ac:dyDescent="0.25">
      <c r="A6" s="75">
        <f>[1]MŠ!A6</f>
        <v>3</v>
      </c>
      <c r="B6" s="72" t="s">
        <v>118</v>
      </c>
      <c r="C6" s="72" t="s">
        <v>113</v>
      </c>
      <c r="D6" s="72">
        <v>70921385</v>
      </c>
      <c r="E6" s="82">
        <v>107544202</v>
      </c>
      <c r="F6" s="72">
        <v>600070034</v>
      </c>
      <c r="G6" s="72" t="s">
        <v>121</v>
      </c>
      <c r="H6" s="72" t="s">
        <v>115</v>
      </c>
      <c r="I6" s="72" t="s">
        <v>116</v>
      </c>
      <c r="J6" s="72" t="s">
        <v>116</v>
      </c>
      <c r="K6" s="72" t="s">
        <v>122</v>
      </c>
      <c r="L6" s="79">
        <v>2000000</v>
      </c>
      <c r="M6" s="79">
        <f t="shared" si="0"/>
        <v>1400000</v>
      </c>
      <c r="N6" s="72">
        <v>2022</v>
      </c>
      <c r="O6" s="72">
        <v>2022</v>
      </c>
      <c r="P6" s="80"/>
      <c r="Q6" s="83" t="s">
        <v>123</v>
      </c>
      <c r="R6" s="80"/>
      <c r="S6" s="81"/>
    </row>
    <row r="7" spans="1:19" ht="34.5" x14ac:dyDescent="0.25">
      <c r="A7" s="75">
        <f>[1]MŠ!A7</f>
        <v>4</v>
      </c>
      <c r="B7" s="72" t="s">
        <v>118</v>
      </c>
      <c r="C7" s="72" t="s">
        <v>113</v>
      </c>
      <c r="D7" s="72">
        <v>70921385</v>
      </c>
      <c r="E7" s="82">
        <v>107544202</v>
      </c>
      <c r="F7" s="72">
        <v>600070034</v>
      </c>
      <c r="G7" s="72" t="s">
        <v>124</v>
      </c>
      <c r="H7" s="72" t="s">
        <v>115</v>
      </c>
      <c r="I7" s="72" t="s">
        <v>116</v>
      </c>
      <c r="J7" s="72" t="s">
        <v>116</v>
      </c>
      <c r="K7" s="72" t="s">
        <v>125</v>
      </c>
      <c r="L7" s="79">
        <v>1000000</v>
      </c>
      <c r="M7" s="79">
        <f t="shared" si="0"/>
        <v>700000</v>
      </c>
      <c r="N7" s="72">
        <v>2026</v>
      </c>
      <c r="O7" s="72">
        <v>2027</v>
      </c>
      <c r="P7" s="80"/>
      <c r="Q7" s="80"/>
      <c r="R7" s="80"/>
      <c r="S7" s="81"/>
    </row>
    <row r="8" spans="1:19" ht="34.5" x14ac:dyDescent="0.25">
      <c r="A8" s="75">
        <f>[1]MŠ!A8</f>
        <v>5</v>
      </c>
      <c r="B8" s="72" t="s">
        <v>118</v>
      </c>
      <c r="C8" s="72" t="s">
        <v>113</v>
      </c>
      <c r="D8" s="72">
        <v>70921385</v>
      </c>
      <c r="E8" s="82">
        <v>107544202</v>
      </c>
      <c r="F8" s="72">
        <v>600070034</v>
      </c>
      <c r="G8" s="84" t="s">
        <v>126</v>
      </c>
      <c r="H8" s="84" t="s">
        <v>115</v>
      </c>
      <c r="I8" s="84" t="s">
        <v>116</v>
      </c>
      <c r="J8" s="84" t="s">
        <v>116</v>
      </c>
      <c r="K8" s="84" t="s">
        <v>127</v>
      </c>
      <c r="L8" s="85">
        <v>500000</v>
      </c>
      <c r="M8" s="79">
        <f t="shared" si="0"/>
        <v>350000</v>
      </c>
      <c r="N8" s="86">
        <v>2023</v>
      </c>
      <c r="O8" s="86">
        <v>2024</v>
      </c>
      <c r="P8" s="87"/>
      <c r="Q8" s="87"/>
      <c r="R8" s="87"/>
      <c r="S8" s="11"/>
    </row>
    <row r="9" spans="1:19" ht="23.25" x14ac:dyDescent="0.25">
      <c r="A9" s="75">
        <f>[1]MŠ!A9</f>
        <v>6</v>
      </c>
      <c r="B9" s="72" t="s">
        <v>128</v>
      </c>
      <c r="C9" s="72" t="s">
        <v>129</v>
      </c>
      <c r="D9" s="72">
        <v>60611898</v>
      </c>
      <c r="E9" s="88">
        <v>107544415</v>
      </c>
      <c r="F9" s="74">
        <v>600070191</v>
      </c>
      <c r="G9" s="72" t="s">
        <v>130</v>
      </c>
      <c r="H9" s="72" t="s">
        <v>115</v>
      </c>
      <c r="I9" s="72" t="s">
        <v>116</v>
      </c>
      <c r="J9" s="72" t="s">
        <v>131</v>
      </c>
      <c r="K9" s="72" t="s">
        <v>132</v>
      </c>
      <c r="L9" s="79">
        <v>1000000</v>
      </c>
      <c r="M9" s="79">
        <f t="shared" si="0"/>
        <v>700000</v>
      </c>
      <c r="N9" s="72">
        <v>2022</v>
      </c>
      <c r="O9" s="72">
        <v>2027</v>
      </c>
      <c r="P9" s="72"/>
      <c r="Q9" s="72"/>
      <c r="R9" s="72"/>
      <c r="S9" s="89"/>
    </row>
    <row r="10" spans="1:19" ht="23.25" x14ac:dyDescent="0.25">
      <c r="A10" s="75">
        <f>[1]MŠ!A10</f>
        <v>7</v>
      </c>
      <c r="B10" s="72" t="s">
        <v>128</v>
      </c>
      <c r="C10" s="72" t="s">
        <v>129</v>
      </c>
      <c r="D10" s="72">
        <v>60611898</v>
      </c>
      <c r="E10" s="88">
        <v>107544415</v>
      </c>
      <c r="F10" s="74">
        <v>600070191</v>
      </c>
      <c r="G10" s="72" t="s">
        <v>133</v>
      </c>
      <c r="H10" s="72" t="s">
        <v>115</v>
      </c>
      <c r="I10" s="72" t="s">
        <v>116</v>
      </c>
      <c r="J10" s="72" t="s">
        <v>131</v>
      </c>
      <c r="K10" s="72" t="s">
        <v>134</v>
      </c>
      <c r="L10" s="79">
        <v>800000</v>
      </c>
      <c r="M10" s="79">
        <f t="shared" si="0"/>
        <v>560000</v>
      </c>
      <c r="N10" s="72">
        <v>2022</v>
      </c>
      <c r="O10" s="72">
        <v>2027</v>
      </c>
      <c r="P10" s="72"/>
      <c r="Q10" s="72"/>
      <c r="R10" s="72"/>
      <c r="S10" s="89"/>
    </row>
    <row r="11" spans="1:19" ht="68.25" x14ac:dyDescent="0.25">
      <c r="A11" s="75">
        <f>[1]MŠ!A11</f>
        <v>8</v>
      </c>
      <c r="B11" s="72" t="s">
        <v>128</v>
      </c>
      <c r="C11" s="72" t="s">
        <v>129</v>
      </c>
      <c r="D11" s="72">
        <v>60611898</v>
      </c>
      <c r="E11" s="88">
        <v>107544415</v>
      </c>
      <c r="F11" s="72">
        <v>600070191</v>
      </c>
      <c r="G11" s="72" t="s">
        <v>135</v>
      </c>
      <c r="H11" s="72" t="s">
        <v>115</v>
      </c>
      <c r="I11" s="72" t="s">
        <v>116</v>
      </c>
      <c r="J11" s="72" t="s">
        <v>131</v>
      </c>
      <c r="K11" s="72" t="s">
        <v>136</v>
      </c>
      <c r="L11" s="79">
        <v>4500000</v>
      </c>
      <c r="M11" s="79">
        <f t="shared" si="0"/>
        <v>3150000</v>
      </c>
      <c r="N11" s="72">
        <v>2022</v>
      </c>
      <c r="O11" s="72">
        <v>2027</v>
      </c>
      <c r="P11" s="72"/>
      <c r="Q11" s="72"/>
      <c r="R11" s="72"/>
      <c r="S11" s="89"/>
    </row>
    <row r="12" spans="1:19" ht="23.25" x14ac:dyDescent="0.25">
      <c r="A12" s="75">
        <f>[1]MŠ!A12</f>
        <v>9</v>
      </c>
      <c r="B12" s="72" t="s">
        <v>128</v>
      </c>
      <c r="C12" s="72" t="s">
        <v>129</v>
      </c>
      <c r="D12" s="72">
        <v>60611898</v>
      </c>
      <c r="E12" s="88">
        <v>107544415</v>
      </c>
      <c r="F12" s="72">
        <v>600070191</v>
      </c>
      <c r="G12" s="72" t="s">
        <v>137</v>
      </c>
      <c r="H12" s="72" t="s">
        <v>115</v>
      </c>
      <c r="I12" s="72" t="s">
        <v>116</v>
      </c>
      <c r="J12" s="72" t="s">
        <v>131</v>
      </c>
      <c r="K12" s="72" t="s">
        <v>137</v>
      </c>
      <c r="L12" s="79">
        <v>200000</v>
      </c>
      <c r="M12" s="79">
        <f t="shared" si="0"/>
        <v>140000</v>
      </c>
      <c r="N12" s="72">
        <v>2022</v>
      </c>
      <c r="O12" s="72">
        <v>2027</v>
      </c>
      <c r="P12" s="72"/>
      <c r="Q12" s="72"/>
      <c r="R12" s="72"/>
      <c r="S12" s="89"/>
    </row>
    <row r="13" spans="1:19" ht="34.5" x14ac:dyDescent="0.25">
      <c r="A13" s="75">
        <f>[1]MŠ!A13</f>
        <v>10</v>
      </c>
      <c r="B13" s="90" t="s">
        <v>138</v>
      </c>
      <c r="C13" s="90" t="s">
        <v>139</v>
      </c>
      <c r="D13" s="90">
        <v>60611219</v>
      </c>
      <c r="E13" s="88">
        <v>107544130</v>
      </c>
      <c r="F13" s="84">
        <v>600069982</v>
      </c>
      <c r="G13" s="84" t="s">
        <v>137</v>
      </c>
      <c r="H13" s="84" t="s">
        <v>115</v>
      </c>
      <c r="I13" s="84" t="s">
        <v>116</v>
      </c>
      <c r="J13" s="84" t="s">
        <v>140</v>
      </c>
      <c r="K13" s="84" t="s">
        <v>141</v>
      </c>
      <c r="L13" s="91">
        <v>500000</v>
      </c>
      <c r="M13" s="79">
        <f t="shared" si="0"/>
        <v>350000</v>
      </c>
      <c r="N13" s="90">
        <v>2023</v>
      </c>
      <c r="O13" s="90">
        <v>2025</v>
      </c>
      <c r="P13" s="92" t="s">
        <v>142</v>
      </c>
      <c r="Q13" s="92" t="s">
        <v>143</v>
      </c>
      <c r="R13" s="92" t="s">
        <v>142</v>
      </c>
      <c r="S13" s="93"/>
    </row>
    <row r="14" spans="1:19" ht="34.5" x14ac:dyDescent="0.25">
      <c r="A14" s="75">
        <f>[1]MŠ!A14</f>
        <v>11</v>
      </c>
      <c r="B14" s="90" t="s">
        <v>144</v>
      </c>
      <c r="C14" s="90" t="s">
        <v>139</v>
      </c>
      <c r="D14" s="90">
        <v>60611219</v>
      </c>
      <c r="E14" s="88">
        <v>107544130</v>
      </c>
      <c r="F14" s="84">
        <v>600069982</v>
      </c>
      <c r="G14" s="90" t="s">
        <v>145</v>
      </c>
      <c r="H14" s="90" t="s">
        <v>115</v>
      </c>
      <c r="I14" s="90" t="s">
        <v>116</v>
      </c>
      <c r="J14" s="84" t="s">
        <v>140</v>
      </c>
      <c r="K14" s="84" t="s">
        <v>146</v>
      </c>
      <c r="L14" s="91">
        <v>2000000</v>
      </c>
      <c r="M14" s="79">
        <f t="shared" si="0"/>
        <v>1400000</v>
      </c>
      <c r="N14" s="90">
        <v>2023</v>
      </c>
      <c r="O14" s="90">
        <v>2024</v>
      </c>
      <c r="P14" s="92" t="s">
        <v>142</v>
      </c>
      <c r="Q14" s="92" t="s">
        <v>143</v>
      </c>
      <c r="R14" s="92" t="s">
        <v>142</v>
      </c>
      <c r="S14" s="93"/>
    </row>
    <row r="15" spans="1:19" ht="34.5" x14ac:dyDescent="0.25">
      <c r="A15" s="75">
        <f>[1]MŠ!A15</f>
        <v>12</v>
      </c>
      <c r="B15" s="90" t="s">
        <v>144</v>
      </c>
      <c r="C15" s="90" t="s">
        <v>139</v>
      </c>
      <c r="D15" s="90">
        <v>60611219</v>
      </c>
      <c r="E15" s="88">
        <v>107544130</v>
      </c>
      <c r="F15" s="84">
        <v>600069982</v>
      </c>
      <c r="G15" s="90" t="s">
        <v>147</v>
      </c>
      <c r="H15" s="90" t="s">
        <v>115</v>
      </c>
      <c r="I15" s="90" t="s">
        <v>116</v>
      </c>
      <c r="J15" s="90" t="s">
        <v>140</v>
      </c>
      <c r="K15" s="84" t="s">
        <v>147</v>
      </c>
      <c r="L15" s="91">
        <v>300000</v>
      </c>
      <c r="M15" s="79">
        <f t="shared" si="0"/>
        <v>210000</v>
      </c>
      <c r="N15" s="90">
        <v>2023</v>
      </c>
      <c r="O15" s="90">
        <v>2025</v>
      </c>
      <c r="P15" s="92" t="s">
        <v>142</v>
      </c>
      <c r="Q15" s="92" t="s">
        <v>143</v>
      </c>
      <c r="R15" s="92" t="s">
        <v>142</v>
      </c>
      <c r="S15" s="93"/>
    </row>
    <row r="16" spans="1:19" ht="34.5" x14ac:dyDescent="0.25">
      <c r="A16" s="75">
        <f>[1]MŠ!A16</f>
        <v>13</v>
      </c>
      <c r="B16" s="73" t="s">
        <v>148</v>
      </c>
      <c r="C16" s="73" t="s">
        <v>149</v>
      </c>
      <c r="D16" s="94">
        <v>60611812</v>
      </c>
      <c r="E16" s="95">
        <v>107544393</v>
      </c>
      <c r="F16" s="96">
        <v>600070174</v>
      </c>
      <c r="G16" s="94" t="s">
        <v>150</v>
      </c>
      <c r="H16" s="73" t="s">
        <v>115</v>
      </c>
      <c r="I16" s="73" t="s">
        <v>116</v>
      </c>
      <c r="J16" s="73" t="s">
        <v>151</v>
      </c>
      <c r="K16" s="97" t="s">
        <v>152</v>
      </c>
      <c r="L16" s="98">
        <v>100000</v>
      </c>
      <c r="M16" s="79">
        <f t="shared" si="0"/>
        <v>70000</v>
      </c>
      <c r="N16" s="99">
        <v>2022</v>
      </c>
      <c r="O16" s="99">
        <v>2023</v>
      </c>
      <c r="P16" s="99"/>
      <c r="Q16" s="99"/>
      <c r="R16" s="99"/>
      <c r="S16" s="100"/>
    </row>
    <row r="17" spans="1:19" ht="34.5" x14ac:dyDescent="0.25">
      <c r="A17" s="75">
        <f>[1]MŠ!A17</f>
        <v>14</v>
      </c>
      <c r="B17" s="73" t="s">
        <v>148</v>
      </c>
      <c r="C17" s="73" t="s">
        <v>149</v>
      </c>
      <c r="D17" s="94">
        <v>60611812</v>
      </c>
      <c r="E17" s="95">
        <v>107544393</v>
      </c>
      <c r="F17" s="96">
        <v>600070174</v>
      </c>
      <c r="G17" s="94" t="s">
        <v>153</v>
      </c>
      <c r="H17" s="73" t="s">
        <v>115</v>
      </c>
      <c r="I17" s="73" t="s">
        <v>116</v>
      </c>
      <c r="J17" s="73" t="s">
        <v>151</v>
      </c>
      <c r="K17" s="97" t="s">
        <v>154</v>
      </c>
      <c r="L17" s="98">
        <v>50000</v>
      </c>
      <c r="M17" s="79">
        <f t="shared" si="0"/>
        <v>35000</v>
      </c>
      <c r="N17" s="99">
        <v>2022</v>
      </c>
      <c r="O17" s="99">
        <v>2023</v>
      </c>
      <c r="P17" s="99"/>
      <c r="Q17" s="99"/>
      <c r="R17" s="99"/>
      <c r="S17" s="100"/>
    </row>
    <row r="18" spans="1:19" ht="34.5" x14ac:dyDescent="0.25">
      <c r="A18" s="75">
        <f>[1]MŠ!A18</f>
        <v>15</v>
      </c>
      <c r="B18" s="73" t="s">
        <v>148</v>
      </c>
      <c r="C18" s="73" t="s">
        <v>149</v>
      </c>
      <c r="D18" s="94">
        <v>60611812</v>
      </c>
      <c r="E18" s="95">
        <v>107544393</v>
      </c>
      <c r="F18" s="96">
        <v>600070174</v>
      </c>
      <c r="G18" s="94" t="s">
        <v>155</v>
      </c>
      <c r="H18" s="73" t="s">
        <v>115</v>
      </c>
      <c r="I18" s="73" t="s">
        <v>116</v>
      </c>
      <c r="J18" s="73" t="s">
        <v>151</v>
      </c>
      <c r="K18" s="73" t="s">
        <v>156</v>
      </c>
      <c r="L18" s="98">
        <v>300000</v>
      </c>
      <c r="M18" s="79">
        <f t="shared" si="0"/>
        <v>210000</v>
      </c>
      <c r="N18" s="99">
        <v>2023</v>
      </c>
      <c r="O18" s="99">
        <v>2025</v>
      </c>
      <c r="P18" s="99"/>
      <c r="Q18" s="99"/>
      <c r="R18" s="99"/>
      <c r="S18" s="100"/>
    </row>
    <row r="19" spans="1:19" ht="34.5" x14ac:dyDescent="0.25">
      <c r="A19" s="75">
        <f>[1]MŠ!A19</f>
        <v>16</v>
      </c>
      <c r="B19" s="73" t="s">
        <v>148</v>
      </c>
      <c r="C19" s="73" t="s">
        <v>149</v>
      </c>
      <c r="D19" s="94">
        <v>60611812</v>
      </c>
      <c r="E19" s="95">
        <v>107544393</v>
      </c>
      <c r="F19" s="96">
        <v>600070174</v>
      </c>
      <c r="G19" s="94" t="s">
        <v>130</v>
      </c>
      <c r="H19" s="73" t="s">
        <v>115</v>
      </c>
      <c r="I19" s="73" t="s">
        <v>116</v>
      </c>
      <c r="J19" s="73" t="s">
        <v>151</v>
      </c>
      <c r="K19" s="73" t="s">
        <v>157</v>
      </c>
      <c r="L19" s="98">
        <v>400000</v>
      </c>
      <c r="M19" s="79">
        <f t="shared" si="0"/>
        <v>280000</v>
      </c>
      <c r="N19" s="99">
        <v>2024</v>
      </c>
      <c r="O19" s="99">
        <v>2027</v>
      </c>
      <c r="P19" s="99"/>
      <c r="Q19" s="99"/>
      <c r="R19" s="99"/>
      <c r="S19" s="100"/>
    </row>
    <row r="20" spans="1:19" ht="23.25" x14ac:dyDescent="0.25">
      <c r="A20" s="75">
        <f>[1]MŠ!A20</f>
        <v>17</v>
      </c>
      <c r="B20" s="78" t="s">
        <v>158</v>
      </c>
      <c r="C20" s="78" t="s">
        <v>159</v>
      </c>
      <c r="D20" s="78">
        <v>70993637</v>
      </c>
      <c r="E20" s="78">
        <v>107544032</v>
      </c>
      <c r="F20" s="78">
        <v>600069893</v>
      </c>
      <c r="G20" s="78" t="s">
        <v>160</v>
      </c>
      <c r="H20" s="78" t="s">
        <v>115</v>
      </c>
      <c r="I20" s="78" t="s">
        <v>116</v>
      </c>
      <c r="J20" s="78" t="s">
        <v>161</v>
      </c>
      <c r="K20" s="78" t="s">
        <v>162</v>
      </c>
      <c r="L20" s="101">
        <v>1000000</v>
      </c>
      <c r="M20" s="79">
        <f t="shared" si="0"/>
        <v>700000</v>
      </c>
      <c r="N20" s="108">
        <v>45108</v>
      </c>
      <c r="O20" s="108">
        <v>45291</v>
      </c>
      <c r="P20" s="72"/>
      <c r="Q20" s="72"/>
      <c r="R20" s="72" t="s">
        <v>163</v>
      </c>
      <c r="S20" s="89"/>
    </row>
    <row r="21" spans="1:19" ht="34.5" x14ac:dyDescent="0.25">
      <c r="A21" s="75">
        <f>[1]MŠ!A21</f>
        <v>18</v>
      </c>
      <c r="B21" s="78" t="s">
        <v>158</v>
      </c>
      <c r="C21" s="78" t="s">
        <v>159</v>
      </c>
      <c r="D21" s="78">
        <v>70993637</v>
      </c>
      <c r="E21" s="78">
        <v>107544032</v>
      </c>
      <c r="F21" s="78">
        <v>600069893</v>
      </c>
      <c r="G21" s="78" t="s">
        <v>164</v>
      </c>
      <c r="H21" s="78" t="s">
        <v>115</v>
      </c>
      <c r="I21" s="78" t="s">
        <v>116</v>
      </c>
      <c r="J21" s="78" t="s">
        <v>161</v>
      </c>
      <c r="K21" s="78" t="s">
        <v>165</v>
      </c>
      <c r="L21" s="101">
        <v>700000</v>
      </c>
      <c r="M21" s="79">
        <f t="shared" si="0"/>
        <v>490000</v>
      </c>
      <c r="N21" s="108">
        <v>45292</v>
      </c>
      <c r="O21" s="108">
        <v>45657</v>
      </c>
      <c r="P21" s="72"/>
      <c r="Q21" s="72"/>
      <c r="R21" s="72"/>
      <c r="S21" s="89"/>
    </row>
    <row r="22" spans="1:19" ht="34.5" x14ac:dyDescent="0.25">
      <c r="A22" s="75">
        <f>[1]MŠ!A22</f>
        <v>19</v>
      </c>
      <c r="B22" s="78" t="s">
        <v>158</v>
      </c>
      <c r="C22" s="78" t="s">
        <v>159</v>
      </c>
      <c r="D22" s="78">
        <v>70993637</v>
      </c>
      <c r="E22" s="78">
        <v>107544032</v>
      </c>
      <c r="F22" s="78">
        <v>600069893</v>
      </c>
      <c r="G22" s="78" t="s">
        <v>166</v>
      </c>
      <c r="H22" s="78" t="s">
        <v>115</v>
      </c>
      <c r="I22" s="78" t="s">
        <v>116</v>
      </c>
      <c r="J22" s="78" t="s">
        <v>161</v>
      </c>
      <c r="K22" s="78" t="s">
        <v>167</v>
      </c>
      <c r="L22" s="101">
        <v>700000</v>
      </c>
      <c r="M22" s="79">
        <f t="shared" si="0"/>
        <v>490000</v>
      </c>
      <c r="N22" s="108">
        <v>46023</v>
      </c>
      <c r="O22" s="108">
        <v>46387</v>
      </c>
      <c r="P22" s="72"/>
      <c r="Q22" s="72"/>
      <c r="R22" s="72"/>
      <c r="S22" s="89"/>
    </row>
    <row r="23" spans="1:19" ht="23.25" x14ac:dyDescent="0.25">
      <c r="A23" s="75">
        <f>[1]MŠ!A23</f>
        <v>20</v>
      </c>
      <c r="B23" s="78" t="s">
        <v>158</v>
      </c>
      <c r="C23" s="78" t="s">
        <v>159</v>
      </c>
      <c r="D23" s="78">
        <v>70993637</v>
      </c>
      <c r="E23" s="78">
        <v>107544032</v>
      </c>
      <c r="F23" s="78">
        <v>600069893</v>
      </c>
      <c r="G23" s="78" t="s">
        <v>168</v>
      </c>
      <c r="H23" s="78" t="s">
        <v>115</v>
      </c>
      <c r="I23" s="78" t="s">
        <v>116</v>
      </c>
      <c r="J23" s="78" t="s">
        <v>161</v>
      </c>
      <c r="K23" s="78" t="s">
        <v>169</v>
      </c>
      <c r="L23" s="101">
        <v>1500000</v>
      </c>
      <c r="M23" s="79">
        <f t="shared" si="0"/>
        <v>1050000</v>
      </c>
      <c r="N23" s="108">
        <v>45658</v>
      </c>
      <c r="O23" s="108">
        <v>46022</v>
      </c>
      <c r="P23" s="72"/>
      <c r="Q23" s="72"/>
      <c r="R23" s="72"/>
      <c r="S23" s="89"/>
    </row>
    <row r="24" spans="1:19" ht="34.5" x14ac:dyDescent="0.25">
      <c r="A24" s="75">
        <f>[1]MŠ!A24</f>
        <v>21</v>
      </c>
      <c r="B24" s="102" t="s">
        <v>170</v>
      </c>
      <c r="C24" s="102" t="s">
        <v>171</v>
      </c>
      <c r="D24" s="94">
        <v>75005531</v>
      </c>
      <c r="E24" s="94">
        <v>107544211</v>
      </c>
      <c r="F24" s="94">
        <v>600070042</v>
      </c>
      <c r="G24" s="94" t="s">
        <v>172</v>
      </c>
      <c r="H24" s="94" t="s">
        <v>115</v>
      </c>
      <c r="I24" s="94" t="s">
        <v>116</v>
      </c>
      <c r="J24" s="94" t="s">
        <v>173</v>
      </c>
      <c r="K24" s="94" t="s">
        <v>174</v>
      </c>
      <c r="L24" s="103">
        <v>1200000</v>
      </c>
      <c r="M24" s="79">
        <f t="shared" si="0"/>
        <v>840000</v>
      </c>
      <c r="N24" s="109">
        <v>44743</v>
      </c>
      <c r="O24" s="109">
        <v>44774</v>
      </c>
      <c r="P24" s="104"/>
      <c r="Q24" s="104" t="s">
        <v>123</v>
      </c>
      <c r="R24" s="104"/>
      <c r="S24" s="105"/>
    </row>
    <row r="25" spans="1:19" ht="34.5" x14ac:dyDescent="0.25">
      <c r="A25" s="75">
        <f>[1]MŠ!A25</f>
        <v>22</v>
      </c>
      <c r="B25" s="102" t="s">
        <v>170</v>
      </c>
      <c r="C25" s="102" t="s">
        <v>171</v>
      </c>
      <c r="D25" s="94">
        <v>75005531</v>
      </c>
      <c r="E25" s="94">
        <v>107544211</v>
      </c>
      <c r="F25" s="94">
        <v>600070042</v>
      </c>
      <c r="G25" s="94" t="s">
        <v>175</v>
      </c>
      <c r="H25" s="94" t="s">
        <v>115</v>
      </c>
      <c r="I25" s="94" t="s">
        <v>116</v>
      </c>
      <c r="J25" s="94" t="s">
        <v>173</v>
      </c>
      <c r="K25" s="94" t="s">
        <v>176</v>
      </c>
      <c r="L25" s="103">
        <v>500000</v>
      </c>
      <c r="M25" s="79">
        <f t="shared" si="0"/>
        <v>350000</v>
      </c>
      <c r="N25" s="109">
        <v>45108</v>
      </c>
      <c r="O25" s="109">
        <v>45139</v>
      </c>
      <c r="P25" s="104" t="s">
        <v>123</v>
      </c>
      <c r="Q25" s="104" t="s">
        <v>123</v>
      </c>
      <c r="R25" s="104"/>
      <c r="S25" s="105"/>
    </row>
    <row r="26" spans="1:19" s="20" customFormat="1" ht="23.25" x14ac:dyDescent="0.25">
      <c r="A26" s="75">
        <f>[1]MŠ!A26</f>
        <v>23</v>
      </c>
      <c r="B26" s="102" t="s">
        <v>177</v>
      </c>
      <c r="C26" s="102" t="s">
        <v>171</v>
      </c>
      <c r="D26" s="94">
        <v>75005531</v>
      </c>
      <c r="E26" s="94">
        <v>107544211</v>
      </c>
      <c r="F26" s="94">
        <v>600070042</v>
      </c>
      <c r="G26" s="94" t="s">
        <v>178</v>
      </c>
      <c r="H26" s="94" t="s">
        <v>115</v>
      </c>
      <c r="I26" s="94" t="s">
        <v>116</v>
      </c>
      <c r="J26" s="94" t="s">
        <v>173</v>
      </c>
      <c r="K26" s="94" t="s">
        <v>178</v>
      </c>
      <c r="L26" s="103">
        <v>500000</v>
      </c>
      <c r="M26" s="79">
        <f t="shared" si="0"/>
        <v>350000</v>
      </c>
      <c r="N26" s="109">
        <v>45474</v>
      </c>
      <c r="O26" s="109">
        <v>45505</v>
      </c>
      <c r="P26" s="104"/>
      <c r="Q26" s="104" t="s">
        <v>123</v>
      </c>
      <c r="R26" s="104"/>
      <c r="S26" s="105"/>
    </row>
    <row r="27" spans="1:19" ht="34.5" x14ac:dyDescent="0.25">
      <c r="A27" s="75">
        <f>[1]MŠ!A27</f>
        <v>24</v>
      </c>
      <c r="B27" s="102" t="s">
        <v>170</v>
      </c>
      <c r="C27" s="102" t="s">
        <v>171</v>
      </c>
      <c r="D27" s="94">
        <v>75005531</v>
      </c>
      <c r="E27" s="94">
        <v>107544211</v>
      </c>
      <c r="F27" s="94">
        <v>600070042</v>
      </c>
      <c r="G27" s="94" t="s">
        <v>179</v>
      </c>
      <c r="H27" s="94" t="s">
        <v>115</v>
      </c>
      <c r="I27" s="94" t="s">
        <v>116</v>
      </c>
      <c r="J27" s="94" t="s">
        <v>173</v>
      </c>
      <c r="K27" s="94" t="s">
        <v>179</v>
      </c>
      <c r="L27" s="103">
        <v>300000</v>
      </c>
      <c r="M27" s="79">
        <f t="shared" si="0"/>
        <v>210000</v>
      </c>
      <c r="N27" s="109">
        <v>45108</v>
      </c>
      <c r="O27" s="109">
        <v>45139</v>
      </c>
      <c r="P27" s="104"/>
      <c r="Q27" s="104"/>
      <c r="R27" s="104"/>
      <c r="S27" s="105"/>
    </row>
    <row r="28" spans="1:19" ht="34.5" x14ac:dyDescent="0.25">
      <c r="A28" s="75">
        <f>[1]MŠ!A28</f>
        <v>25</v>
      </c>
      <c r="B28" s="102" t="s">
        <v>170</v>
      </c>
      <c r="C28" s="102" t="s">
        <v>171</v>
      </c>
      <c r="D28" s="94">
        <v>75005531</v>
      </c>
      <c r="E28" s="94">
        <v>107544211</v>
      </c>
      <c r="F28" s="94">
        <v>600070042</v>
      </c>
      <c r="G28" s="94" t="s">
        <v>180</v>
      </c>
      <c r="H28" s="94" t="s">
        <v>115</v>
      </c>
      <c r="I28" s="94" t="s">
        <v>116</v>
      </c>
      <c r="J28" s="94" t="s">
        <v>173</v>
      </c>
      <c r="K28" s="94" t="s">
        <v>181</v>
      </c>
      <c r="L28" s="103">
        <v>2000000</v>
      </c>
      <c r="M28" s="79">
        <f t="shared" si="0"/>
        <v>1400000</v>
      </c>
      <c r="N28" s="109">
        <v>45717</v>
      </c>
      <c r="O28" s="109">
        <v>45931</v>
      </c>
      <c r="P28" s="104" t="s">
        <v>123</v>
      </c>
      <c r="Q28" s="104"/>
      <c r="R28" s="104"/>
      <c r="S28" s="105"/>
    </row>
    <row r="29" spans="1:19" ht="34.5" x14ac:dyDescent="0.25">
      <c r="A29" s="75">
        <f>[1]MŠ!A29</f>
        <v>26</v>
      </c>
      <c r="B29" s="102" t="s">
        <v>170</v>
      </c>
      <c r="C29" s="102" t="s">
        <v>171</v>
      </c>
      <c r="D29" s="94">
        <v>75005531</v>
      </c>
      <c r="E29" s="94">
        <v>107544211</v>
      </c>
      <c r="F29" s="94">
        <v>600070042</v>
      </c>
      <c r="G29" s="94" t="s">
        <v>182</v>
      </c>
      <c r="H29" s="94" t="s">
        <v>115</v>
      </c>
      <c r="I29" s="94" t="s">
        <v>116</v>
      </c>
      <c r="J29" s="94" t="s">
        <v>173</v>
      </c>
      <c r="K29" s="94" t="s">
        <v>183</v>
      </c>
      <c r="L29" s="103">
        <v>500000</v>
      </c>
      <c r="M29" s="79">
        <f t="shared" si="0"/>
        <v>350000</v>
      </c>
      <c r="N29" s="109">
        <v>46174</v>
      </c>
      <c r="O29" s="109">
        <v>46235</v>
      </c>
      <c r="P29" s="104"/>
      <c r="Q29" s="104" t="s">
        <v>123</v>
      </c>
      <c r="R29" s="104"/>
      <c r="S29" s="105"/>
    </row>
    <row r="30" spans="1:19" ht="34.5" x14ac:dyDescent="0.25">
      <c r="A30" s="75">
        <f>[1]MŠ!A30</f>
        <v>27</v>
      </c>
      <c r="B30" s="102" t="s">
        <v>170</v>
      </c>
      <c r="C30" s="102" t="s">
        <v>171</v>
      </c>
      <c r="D30" s="94">
        <v>75005531</v>
      </c>
      <c r="E30" s="94">
        <v>107544211</v>
      </c>
      <c r="F30" s="94">
        <v>600070042</v>
      </c>
      <c r="G30" s="94" t="s">
        <v>184</v>
      </c>
      <c r="H30" s="94" t="s">
        <v>115</v>
      </c>
      <c r="I30" s="94" t="s">
        <v>116</v>
      </c>
      <c r="J30" s="94" t="s">
        <v>173</v>
      </c>
      <c r="K30" s="94" t="s">
        <v>185</v>
      </c>
      <c r="L30" s="103">
        <v>300000</v>
      </c>
      <c r="M30" s="79">
        <f t="shared" si="0"/>
        <v>210000</v>
      </c>
      <c r="N30" s="109">
        <v>46174</v>
      </c>
      <c r="O30" s="109">
        <v>46235</v>
      </c>
      <c r="P30" s="104"/>
      <c r="Q30" s="104" t="s">
        <v>123</v>
      </c>
      <c r="R30" s="104"/>
      <c r="S30" s="105"/>
    </row>
    <row r="31" spans="1:19" ht="34.5" x14ac:dyDescent="0.25">
      <c r="A31" s="75">
        <f>[1]MŠ!A31</f>
        <v>28</v>
      </c>
      <c r="B31" s="102" t="s">
        <v>170</v>
      </c>
      <c r="C31" s="102" t="s">
        <v>171</v>
      </c>
      <c r="D31" s="94">
        <v>75005531</v>
      </c>
      <c r="E31" s="94">
        <v>107544211</v>
      </c>
      <c r="F31" s="94">
        <v>600070042</v>
      </c>
      <c r="G31" s="94" t="s">
        <v>186</v>
      </c>
      <c r="H31" s="94" t="s">
        <v>115</v>
      </c>
      <c r="I31" s="94" t="s">
        <v>116</v>
      </c>
      <c r="J31" s="94" t="s">
        <v>173</v>
      </c>
      <c r="K31" s="94" t="s">
        <v>186</v>
      </c>
      <c r="L31" s="103">
        <v>150000</v>
      </c>
      <c r="M31" s="79">
        <f t="shared" si="0"/>
        <v>105000</v>
      </c>
      <c r="N31" s="109">
        <v>46174</v>
      </c>
      <c r="O31" s="109">
        <v>46235</v>
      </c>
      <c r="P31" s="104"/>
      <c r="Q31" s="104" t="s">
        <v>123</v>
      </c>
      <c r="R31" s="104"/>
      <c r="S31" s="105"/>
    </row>
    <row r="32" spans="1:19" ht="57" x14ac:dyDescent="0.25">
      <c r="A32" s="75">
        <f>[1]MŠ!A32</f>
        <v>29</v>
      </c>
      <c r="B32" s="84" t="s">
        <v>187</v>
      </c>
      <c r="C32" s="84" t="s">
        <v>188</v>
      </c>
      <c r="D32" s="84">
        <v>75005964</v>
      </c>
      <c r="E32" s="84">
        <v>102276064</v>
      </c>
      <c r="F32" s="84">
        <v>650047605</v>
      </c>
      <c r="G32" s="84" t="s">
        <v>189</v>
      </c>
      <c r="H32" s="84" t="s">
        <v>115</v>
      </c>
      <c r="I32" s="84" t="s">
        <v>116</v>
      </c>
      <c r="J32" s="84" t="s">
        <v>190</v>
      </c>
      <c r="K32" s="84" t="s">
        <v>189</v>
      </c>
      <c r="L32" s="106">
        <v>1500000</v>
      </c>
      <c r="M32" s="79">
        <f t="shared" si="0"/>
        <v>1050000</v>
      </c>
      <c r="N32" s="84">
        <v>2021</v>
      </c>
      <c r="O32" s="84">
        <v>2027</v>
      </c>
      <c r="P32" s="84"/>
      <c r="Q32" s="104" t="s">
        <v>123</v>
      </c>
      <c r="R32" s="84"/>
      <c r="S32" s="107"/>
    </row>
    <row r="33" spans="1:19" ht="57" x14ac:dyDescent="0.25">
      <c r="A33" s="75">
        <f>[1]MŠ!A33</f>
        <v>30</v>
      </c>
      <c r="B33" s="84" t="s">
        <v>187</v>
      </c>
      <c r="C33" s="84" t="s">
        <v>188</v>
      </c>
      <c r="D33" s="84">
        <v>75005964</v>
      </c>
      <c r="E33" s="84">
        <v>102276064</v>
      </c>
      <c r="F33" s="84">
        <v>650047605</v>
      </c>
      <c r="G33" s="84" t="s">
        <v>191</v>
      </c>
      <c r="H33" s="84" t="s">
        <v>115</v>
      </c>
      <c r="I33" s="84" t="s">
        <v>116</v>
      </c>
      <c r="J33" s="84" t="s">
        <v>190</v>
      </c>
      <c r="K33" s="84" t="s">
        <v>191</v>
      </c>
      <c r="L33" s="106">
        <v>1800000</v>
      </c>
      <c r="M33" s="79">
        <f t="shared" si="0"/>
        <v>1260000</v>
      </c>
      <c r="N33" s="84">
        <v>2021</v>
      </c>
      <c r="O33" s="84">
        <v>2027</v>
      </c>
      <c r="P33" s="84"/>
      <c r="Q33" s="84"/>
      <c r="R33" s="84"/>
      <c r="S33" s="107"/>
    </row>
    <row r="34" spans="1:19" ht="57" x14ac:dyDescent="0.25">
      <c r="A34" s="75">
        <f>[1]MŠ!A34</f>
        <v>31</v>
      </c>
      <c r="B34" s="84" t="s">
        <v>187</v>
      </c>
      <c r="C34" s="84" t="s">
        <v>188</v>
      </c>
      <c r="D34" s="84">
        <v>75005964</v>
      </c>
      <c r="E34" s="84">
        <v>102276064</v>
      </c>
      <c r="F34" s="84">
        <v>650047605</v>
      </c>
      <c r="G34" s="84" t="s">
        <v>192</v>
      </c>
      <c r="H34" s="84" t="s">
        <v>115</v>
      </c>
      <c r="I34" s="84" t="s">
        <v>116</v>
      </c>
      <c r="J34" s="84" t="s">
        <v>190</v>
      </c>
      <c r="K34" s="84" t="s">
        <v>192</v>
      </c>
      <c r="L34" s="106">
        <v>2000000</v>
      </c>
      <c r="M34" s="79">
        <f t="shared" si="0"/>
        <v>1400000</v>
      </c>
      <c r="N34" s="84">
        <v>2021</v>
      </c>
      <c r="O34" s="84">
        <v>2027</v>
      </c>
      <c r="P34" s="84"/>
      <c r="Q34" s="104" t="s">
        <v>123</v>
      </c>
      <c r="R34" s="84"/>
      <c r="S34" s="107"/>
    </row>
    <row r="35" spans="1:19" ht="57" x14ac:dyDescent="0.25">
      <c r="A35" s="75">
        <f>[1]MŠ!A35</f>
        <v>32</v>
      </c>
      <c r="B35" s="84" t="s">
        <v>187</v>
      </c>
      <c r="C35" s="84" t="s">
        <v>188</v>
      </c>
      <c r="D35" s="84">
        <v>75005964</v>
      </c>
      <c r="E35" s="84">
        <v>102276064</v>
      </c>
      <c r="F35" s="84">
        <v>650047605</v>
      </c>
      <c r="G35" s="84" t="s">
        <v>193</v>
      </c>
      <c r="H35" s="84" t="s">
        <v>115</v>
      </c>
      <c r="I35" s="84" t="s">
        <v>116</v>
      </c>
      <c r="J35" s="84" t="s">
        <v>190</v>
      </c>
      <c r="K35" s="84" t="s">
        <v>194</v>
      </c>
      <c r="L35" s="106">
        <v>1500000</v>
      </c>
      <c r="M35" s="79">
        <f t="shared" si="0"/>
        <v>1050000</v>
      </c>
      <c r="N35" s="84">
        <v>2021</v>
      </c>
      <c r="O35" s="84">
        <v>2027</v>
      </c>
      <c r="P35" s="84"/>
      <c r="Q35" s="84"/>
      <c r="R35" s="84"/>
      <c r="S35" s="107"/>
    </row>
    <row r="36" spans="1:19" ht="57" x14ac:dyDescent="0.25">
      <c r="A36" s="75">
        <f>[1]MŠ!A36</f>
        <v>33</v>
      </c>
      <c r="B36" s="84" t="s">
        <v>187</v>
      </c>
      <c r="C36" s="84" t="s">
        <v>188</v>
      </c>
      <c r="D36" s="84">
        <v>75005964</v>
      </c>
      <c r="E36" s="84">
        <v>102276064</v>
      </c>
      <c r="F36" s="84">
        <v>650047605</v>
      </c>
      <c r="G36" s="84" t="s">
        <v>195</v>
      </c>
      <c r="H36" s="84" t="s">
        <v>115</v>
      </c>
      <c r="I36" s="84" t="s">
        <v>116</v>
      </c>
      <c r="J36" s="84" t="s">
        <v>190</v>
      </c>
      <c r="K36" s="84" t="s">
        <v>195</v>
      </c>
      <c r="L36" s="106">
        <v>800000</v>
      </c>
      <c r="M36" s="79">
        <f t="shared" si="0"/>
        <v>560000</v>
      </c>
      <c r="N36" s="84">
        <v>2021</v>
      </c>
      <c r="O36" s="84">
        <v>2027</v>
      </c>
      <c r="P36" s="84"/>
      <c r="Q36" s="84"/>
      <c r="R36" s="84"/>
      <c r="S36" s="107"/>
    </row>
    <row r="37" spans="1:19" ht="57" x14ac:dyDescent="0.25">
      <c r="A37" s="75">
        <f>[1]MŠ!A37</f>
        <v>34</v>
      </c>
      <c r="B37" s="84" t="s">
        <v>187</v>
      </c>
      <c r="C37" s="84" t="s">
        <v>188</v>
      </c>
      <c r="D37" s="84">
        <v>75005964</v>
      </c>
      <c r="E37" s="84">
        <v>102276064</v>
      </c>
      <c r="F37" s="84">
        <v>650047605</v>
      </c>
      <c r="G37" s="84" t="s">
        <v>196</v>
      </c>
      <c r="H37" s="84" t="s">
        <v>115</v>
      </c>
      <c r="I37" s="84" t="s">
        <v>116</v>
      </c>
      <c r="J37" s="84" t="s">
        <v>190</v>
      </c>
      <c r="K37" s="84" t="s">
        <v>196</v>
      </c>
      <c r="L37" s="106">
        <v>800000</v>
      </c>
      <c r="M37" s="79">
        <f t="shared" si="0"/>
        <v>560000</v>
      </c>
      <c r="N37" s="84">
        <v>2021</v>
      </c>
      <c r="O37" s="84">
        <v>2027</v>
      </c>
      <c r="P37" s="84"/>
      <c r="Q37" s="84"/>
      <c r="R37" s="84"/>
      <c r="S37" s="107"/>
    </row>
    <row r="38" spans="1:19" ht="57" x14ac:dyDescent="0.25">
      <c r="A38" s="75">
        <f>[1]MŠ!A38</f>
        <v>35</v>
      </c>
      <c r="B38" s="84" t="s">
        <v>187</v>
      </c>
      <c r="C38" s="84" t="s">
        <v>188</v>
      </c>
      <c r="D38" s="84">
        <v>75005964</v>
      </c>
      <c r="E38" s="84">
        <v>102276064</v>
      </c>
      <c r="F38" s="84">
        <v>650047605</v>
      </c>
      <c r="G38" s="84" t="s">
        <v>197</v>
      </c>
      <c r="H38" s="84" t="s">
        <v>115</v>
      </c>
      <c r="I38" s="84" t="s">
        <v>116</v>
      </c>
      <c r="J38" s="84" t="s">
        <v>190</v>
      </c>
      <c r="K38" s="84" t="s">
        <v>197</v>
      </c>
      <c r="L38" s="106">
        <v>500000</v>
      </c>
      <c r="M38" s="79">
        <f t="shared" si="0"/>
        <v>350000</v>
      </c>
      <c r="N38" s="84">
        <v>2021</v>
      </c>
      <c r="O38" s="84">
        <v>2027</v>
      </c>
      <c r="P38" s="84"/>
      <c r="Q38" s="84"/>
      <c r="R38" s="84"/>
      <c r="S38" s="107"/>
    </row>
    <row r="39" spans="1:19" ht="57" x14ac:dyDescent="0.25">
      <c r="A39" s="75">
        <f>[1]MŠ!A39</f>
        <v>36</v>
      </c>
      <c r="B39" s="84" t="s">
        <v>187</v>
      </c>
      <c r="C39" s="84" t="s">
        <v>188</v>
      </c>
      <c r="D39" s="84">
        <v>75005964</v>
      </c>
      <c r="E39" s="84">
        <v>102276064</v>
      </c>
      <c r="F39" s="84">
        <v>650047605</v>
      </c>
      <c r="G39" s="84" t="s">
        <v>198</v>
      </c>
      <c r="H39" s="84" t="s">
        <v>115</v>
      </c>
      <c r="I39" s="84" t="s">
        <v>116</v>
      </c>
      <c r="J39" s="84" t="s">
        <v>190</v>
      </c>
      <c r="K39" s="84" t="s">
        <v>198</v>
      </c>
      <c r="L39" s="106">
        <v>1000000</v>
      </c>
      <c r="M39" s="79">
        <f t="shared" si="0"/>
        <v>700000</v>
      </c>
      <c r="N39" s="84">
        <v>2021</v>
      </c>
      <c r="O39" s="84">
        <v>2027</v>
      </c>
      <c r="P39" s="84"/>
      <c r="Q39" s="84"/>
      <c r="R39" s="84"/>
      <c r="S39" s="107"/>
    </row>
    <row r="40" spans="1:19" ht="79.5" x14ac:dyDescent="0.25">
      <c r="A40" s="75">
        <v>37</v>
      </c>
      <c r="B40" s="84" t="s">
        <v>248</v>
      </c>
      <c r="C40" s="84" t="s">
        <v>249</v>
      </c>
      <c r="D40" s="84">
        <v>60611235</v>
      </c>
      <c r="E40" s="84">
        <v>107544300</v>
      </c>
      <c r="F40" s="84">
        <v>650032594</v>
      </c>
      <c r="G40" s="84" t="s">
        <v>255</v>
      </c>
      <c r="H40" s="84" t="s">
        <v>115</v>
      </c>
      <c r="I40" s="84" t="s">
        <v>251</v>
      </c>
      <c r="J40" s="84" t="s">
        <v>252</v>
      </c>
      <c r="K40" s="84" t="s">
        <v>256</v>
      </c>
      <c r="L40" s="106">
        <v>500000</v>
      </c>
      <c r="M40" s="79">
        <f>L40/100*70</f>
        <v>350000</v>
      </c>
      <c r="N40" s="84">
        <v>2021</v>
      </c>
      <c r="O40" s="84">
        <v>2027</v>
      </c>
      <c r="P40" s="104" t="s">
        <v>234</v>
      </c>
      <c r="Q40" s="84"/>
      <c r="R40" s="84" t="s">
        <v>257</v>
      </c>
      <c r="S40" s="107" t="s">
        <v>257</v>
      </c>
    </row>
    <row r="41" spans="1:19" ht="57" x14ac:dyDescent="0.25">
      <c r="A41" s="75">
        <v>38</v>
      </c>
      <c r="B41" s="84" t="s">
        <v>248</v>
      </c>
      <c r="C41" s="84" t="s">
        <v>249</v>
      </c>
      <c r="D41" s="84">
        <v>60611235</v>
      </c>
      <c r="E41" s="84">
        <v>107544300</v>
      </c>
      <c r="F41" s="84">
        <v>650032594</v>
      </c>
      <c r="G41" s="84" t="s">
        <v>264</v>
      </c>
      <c r="H41" s="84" t="s">
        <v>115</v>
      </c>
      <c r="I41" s="84" t="s">
        <v>251</v>
      </c>
      <c r="J41" s="84" t="s">
        <v>252</v>
      </c>
      <c r="K41" s="84"/>
      <c r="L41" s="106">
        <v>2000000</v>
      </c>
      <c r="M41" s="79">
        <f>L41/100*70</f>
        <v>1400000</v>
      </c>
      <c r="N41" s="84">
        <v>2023</v>
      </c>
      <c r="O41" s="84">
        <v>2026</v>
      </c>
      <c r="P41" s="104"/>
      <c r="Q41" s="84"/>
      <c r="R41" s="84"/>
      <c r="S41" s="107"/>
    </row>
    <row r="42" spans="1:19" ht="57" x14ac:dyDescent="0.25">
      <c r="A42" s="75">
        <v>39</v>
      </c>
      <c r="B42" s="84" t="s">
        <v>248</v>
      </c>
      <c r="C42" s="84" t="s">
        <v>249</v>
      </c>
      <c r="D42" s="84">
        <v>60611235</v>
      </c>
      <c r="E42" s="84">
        <v>107544300</v>
      </c>
      <c r="F42" s="84">
        <v>650032594</v>
      </c>
      <c r="G42" s="84" t="s">
        <v>265</v>
      </c>
      <c r="H42" s="84" t="s">
        <v>115</v>
      </c>
      <c r="I42" s="84" t="s">
        <v>251</v>
      </c>
      <c r="J42" s="84" t="s">
        <v>252</v>
      </c>
      <c r="K42" s="84"/>
      <c r="L42" s="106">
        <v>18000000</v>
      </c>
      <c r="M42" s="79">
        <f>L42/100*70</f>
        <v>12600000</v>
      </c>
      <c r="N42" s="84">
        <v>2023</v>
      </c>
      <c r="O42" s="84">
        <v>2026</v>
      </c>
      <c r="P42" s="104" t="s">
        <v>123</v>
      </c>
      <c r="Q42" s="104" t="s">
        <v>123</v>
      </c>
      <c r="R42" s="84"/>
      <c r="S42" s="107"/>
    </row>
    <row r="43" spans="1:19" x14ac:dyDescent="0.25">
      <c r="A43" s="75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106"/>
      <c r="M43" s="79"/>
      <c r="N43" s="84"/>
      <c r="O43" s="84"/>
      <c r="P43" s="104"/>
      <c r="Q43" s="84"/>
      <c r="R43" s="84"/>
      <c r="S43" s="10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0"/>
  <sheetViews>
    <sheetView topLeftCell="A37" zoomScaleNormal="100" workbookViewId="0">
      <selection activeCell="X37" sqref="X37"/>
    </sheetView>
  </sheetViews>
  <sheetFormatPr defaultColWidth="9.28515625" defaultRowHeight="15" x14ac:dyDescent="0.25"/>
  <cols>
    <col min="1" max="1" width="6.5703125" style="1" customWidth="1"/>
    <col min="2" max="6" width="9.28515625" style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9" customWidth="1"/>
    <col min="13" max="13" width="15.42578125" style="19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8" ht="18" customHeight="1" thickBot="1" x14ac:dyDescent="0.35">
      <c r="A1" s="178" t="s">
        <v>29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80"/>
      <c r="AA1" s="122"/>
      <c r="AB1" s="123"/>
    </row>
    <row r="2" spans="1:28" ht="29.1" customHeight="1" thickBot="1" x14ac:dyDescent="0.3">
      <c r="A2" s="181" t="s">
        <v>6</v>
      </c>
      <c r="B2" s="151" t="s">
        <v>7</v>
      </c>
      <c r="C2" s="152"/>
      <c r="D2" s="152"/>
      <c r="E2" s="152"/>
      <c r="F2" s="153"/>
      <c r="G2" s="188" t="s">
        <v>8</v>
      </c>
      <c r="H2" s="170" t="s">
        <v>30</v>
      </c>
      <c r="I2" s="175" t="s">
        <v>61</v>
      </c>
      <c r="J2" s="191" t="s">
        <v>10</v>
      </c>
      <c r="K2" s="203" t="s">
        <v>11</v>
      </c>
      <c r="L2" s="154" t="s">
        <v>31</v>
      </c>
      <c r="M2" s="155"/>
      <c r="N2" s="156" t="s">
        <v>13</v>
      </c>
      <c r="O2" s="157"/>
      <c r="P2" s="198" t="s">
        <v>32</v>
      </c>
      <c r="Q2" s="199"/>
      <c r="R2" s="199"/>
      <c r="S2" s="199"/>
      <c r="T2" s="199"/>
      <c r="U2" s="199"/>
      <c r="V2" s="199"/>
      <c r="W2" s="200"/>
      <c r="X2" s="200"/>
      <c r="Y2" s="131" t="s">
        <v>15</v>
      </c>
      <c r="Z2" s="132"/>
      <c r="AA2" s="121" t="s">
        <v>242</v>
      </c>
      <c r="AB2" s="121" t="s">
        <v>243</v>
      </c>
    </row>
    <row r="3" spans="1:28" ht="14.85" customHeight="1" x14ac:dyDescent="0.25">
      <c r="A3" s="182"/>
      <c r="B3" s="188" t="s">
        <v>16</v>
      </c>
      <c r="C3" s="184" t="s">
        <v>17</v>
      </c>
      <c r="D3" s="184" t="s">
        <v>18</v>
      </c>
      <c r="E3" s="184" t="s">
        <v>19</v>
      </c>
      <c r="F3" s="186" t="s">
        <v>20</v>
      </c>
      <c r="G3" s="189"/>
      <c r="H3" s="171"/>
      <c r="I3" s="176"/>
      <c r="J3" s="192"/>
      <c r="K3" s="204"/>
      <c r="L3" s="162" t="s">
        <v>21</v>
      </c>
      <c r="M3" s="164" t="s">
        <v>76</v>
      </c>
      <c r="N3" s="166" t="s">
        <v>22</v>
      </c>
      <c r="O3" s="168" t="s">
        <v>23</v>
      </c>
      <c r="P3" s="201" t="s">
        <v>33</v>
      </c>
      <c r="Q3" s="202"/>
      <c r="R3" s="202"/>
      <c r="S3" s="203"/>
      <c r="T3" s="173" t="s">
        <v>34</v>
      </c>
      <c r="U3" s="194" t="s">
        <v>73</v>
      </c>
      <c r="V3" s="194" t="s">
        <v>74</v>
      </c>
      <c r="W3" s="173" t="s">
        <v>35</v>
      </c>
      <c r="X3" s="196" t="s">
        <v>63</v>
      </c>
      <c r="Y3" s="158" t="s">
        <v>26</v>
      </c>
      <c r="Z3" s="160" t="s">
        <v>27</v>
      </c>
      <c r="AA3" s="149" t="s">
        <v>244</v>
      </c>
      <c r="AB3" s="149" t="s">
        <v>245</v>
      </c>
    </row>
    <row r="4" spans="1:28" ht="80.099999999999994" customHeight="1" thickBot="1" x14ac:dyDescent="0.3">
      <c r="A4" s="183"/>
      <c r="B4" s="190"/>
      <c r="C4" s="185"/>
      <c r="D4" s="185"/>
      <c r="E4" s="185"/>
      <c r="F4" s="187"/>
      <c r="G4" s="190"/>
      <c r="H4" s="172"/>
      <c r="I4" s="177"/>
      <c r="J4" s="193"/>
      <c r="K4" s="205"/>
      <c r="L4" s="163"/>
      <c r="M4" s="165"/>
      <c r="N4" s="167"/>
      <c r="O4" s="169"/>
      <c r="P4" s="61" t="s">
        <v>55</v>
      </c>
      <c r="Q4" s="62" t="s">
        <v>36</v>
      </c>
      <c r="R4" s="62" t="s">
        <v>37</v>
      </c>
      <c r="S4" s="63" t="s">
        <v>38</v>
      </c>
      <c r="T4" s="174"/>
      <c r="U4" s="195"/>
      <c r="V4" s="195"/>
      <c r="W4" s="174"/>
      <c r="X4" s="197"/>
      <c r="Y4" s="159"/>
      <c r="Z4" s="161"/>
      <c r="AA4" s="150"/>
      <c r="AB4" s="150"/>
    </row>
    <row r="5" spans="1:28" ht="15" customHeight="1" x14ac:dyDescent="0.25">
      <c r="A5" s="110">
        <v>1</v>
      </c>
      <c r="B5" s="84" t="s">
        <v>199</v>
      </c>
      <c r="C5" s="84" t="s">
        <v>188</v>
      </c>
      <c r="D5" s="84">
        <v>75005964</v>
      </c>
      <c r="E5" s="84">
        <v>102276064</v>
      </c>
      <c r="F5" s="84">
        <v>650047605</v>
      </c>
      <c r="G5" s="84" t="s">
        <v>189</v>
      </c>
      <c r="H5" s="84" t="s">
        <v>115</v>
      </c>
      <c r="I5" s="84" t="s">
        <v>116</v>
      </c>
      <c r="J5" s="84" t="s">
        <v>190</v>
      </c>
      <c r="K5" s="94" t="s">
        <v>189</v>
      </c>
      <c r="L5" s="111">
        <v>1500000</v>
      </c>
      <c r="M5" s="111">
        <f>L5/100*70</f>
        <v>1050000</v>
      </c>
      <c r="N5" s="112">
        <v>2021</v>
      </c>
      <c r="O5" s="112">
        <v>2027</v>
      </c>
      <c r="P5" s="104"/>
      <c r="Q5" s="104"/>
      <c r="R5" s="104"/>
      <c r="S5" s="104"/>
      <c r="T5" s="104"/>
      <c r="U5" s="104"/>
      <c r="V5" s="104" t="s">
        <v>123</v>
      </c>
      <c r="W5" s="104"/>
      <c r="X5" s="104"/>
      <c r="Y5" s="104"/>
      <c r="Z5" s="104"/>
      <c r="AA5" s="120" t="s">
        <v>259</v>
      </c>
      <c r="AB5" s="120">
        <v>32</v>
      </c>
    </row>
    <row r="6" spans="1:28" ht="45.75" x14ac:dyDescent="0.25">
      <c r="A6" s="75">
        <v>2</v>
      </c>
      <c r="B6" s="84" t="s">
        <v>199</v>
      </c>
      <c r="C6" s="84" t="s">
        <v>188</v>
      </c>
      <c r="D6" s="84">
        <v>75005964</v>
      </c>
      <c r="E6" s="84">
        <v>102276064</v>
      </c>
      <c r="F6" s="84">
        <v>650047605</v>
      </c>
      <c r="G6" s="84" t="s">
        <v>191</v>
      </c>
      <c r="H6" s="84" t="s">
        <v>115</v>
      </c>
      <c r="I6" s="84" t="s">
        <v>116</v>
      </c>
      <c r="J6" s="84" t="s">
        <v>190</v>
      </c>
      <c r="K6" s="84" t="s">
        <v>191</v>
      </c>
      <c r="L6" s="106">
        <v>1800000</v>
      </c>
      <c r="M6" s="111">
        <f t="shared" ref="M6:M32" si="0">L6/100*70</f>
        <v>1260000</v>
      </c>
      <c r="N6" s="84">
        <v>2021</v>
      </c>
      <c r="O6" s="84">
        <v>2027</v>
      </c>
      <c r="P6" s="84"/>
      <c r="Q6" s="84"/>
      <c r="R6" s="84"/>
      <c r="S6" s="84"/>
      <c r="T6" s="107"/>
      <c r="U6" s="107"/>
      <c r="V6" s="105" t="s">
        <v>123</v>
      </c>
      <c r="W6" s="105" t="s">
        <v>123</v>
      </c>
      <c r="X6" s="107"/>
      <c r="Y6" s="107"/>
      <c r="Z6" s="107"/>
      <c r="AA6" s="120" t="s">
        <v>259</v>
      </c>
      <c r="AB6" s="129">
        <v>32</v>
      </c>
    </row>
    <row r="7" spans="1:28" ht="45.75" x14ac:dyDescent="0.25">
      <c r="A7" s="75">
        <v>3</v>
      </c>
      <c r="B7" s="84" t="s">
        <v>199</v>
      </c>
      <c r="C7" s="84" t="s">
        <v>188</v>
      </c>
      <c r="D7" s="84">
        <v>75005964</v>
      </c>
      <c r="E7" s="84">
        <v>102276064</v>
      </c>
      <c r="F7" s="84">
        <v>650047605</v>
      </c>
      <c r="G7" s="84" t="s">
        <v>192</v>
      </c>
      <c r="H7" s="84" t="s">
        <v>115</v>
      </c>
      <c r="I7" s="84" t="s">
        <v>200</v>
      </c>
      <c r="J7" s="84" t="s">
        <v>190</v>
      </c>
      <c r="K7" s="84" t="s">
        <v>192</v>
      </c>
      <c r="L7" s="106">
        <v>2000000</v>
      </c>
      <c r="M7" s="111">
        <f t="shared" si="0"/>
        <v>1400000</v>
      </c>
      <c r="N7" s="84">
        <v>2021</v>
      </c>
      <c r="O7" s="84">
        <v>2027</v>
      </c>
      <c r="P7" s="84"/>
      <c r="Q7" s="84"/>
      <c r="R7" s="84"/>
      <c r="S7" s="84"/>
      <c r="T7" s="107"/>
      <c r="U7" s="107"/>
      <c r="V7" s="107"/>
      <c r="W7" s="107"/>
      <c r="X7" s="107"/>
      <c r="Y7" s="107"/>
      <c r="Z7" s="107"/>
      <c r="AA7" s="120" t="s">
        <v>259</v>
      </c>
      <c r="AB7" s="129">
        <v>36</v>
      </c>
    </row>
    <row r="8" spans="1:28" ht="45.75" x14ac:dyDescent="0.25">
      <c r="A8" s="75">
        <v>4</v>
      </c>
      <c r="B8" s="84" t="s">
        <v>199</v>
      </c>
      <c r="C8" s="84" t="s">
        <v>188</v>
      </c>
      <c r="D8" s="84">
        <v>75005964</v>
      </c>
      <c r="E8" s="84">
        <v>102276064</v>
      </c>
      <c r="F8" s="84">
        <v>650047605</v>
      </c>
      <c r="G8" s="84" t="s">
        <v>193</v>
      </c>
      <c r="H8" s="84" t="s">
        <v>115</v>
      </c>
      <c r="I8" s="84" t="s">
        <v>116</v>
      </c>
      <c r="J8" s="84" t="s">
        <v>190</v>
      </c>
      <c r="K8" s="84" t="s">
        <v>193</v>
      </c>
      <c r="L8" s="106">
        <v>1500000</v>
      </c>
      <c r="M8" s="111">
        <f t="shared" si="0"/>
        <v>1050000</v>
      </c>
      <c r="N8" s="84">
        <v>2021</v>
      </c>
      <c r="O8" s="84">
        <v>2027</v>
      </c>
      <c r="P8" s="84"/>
      <c r="Q8" s="84"/>
      <c r="R8" s="104" t="s">
        <v>123</v>
      </c>
      <c r="S8" s="84"/>
      <c r="T8" s="107"/>
      <c r="U8" s="107"/>
      <c r="V8" s="107"/>
      <c r="W8" s="107"/>
      <c r="X8" s="107"/>
      <c r="Y8" s="107"/>
      <c r="Z8" s="107"/>
      <c r="AA8" s="120" t="s">
        <v>259</v>
      </c>
      <c r="AB8" s="129">
        <v>39</v>
      </c>
    </row>
    <row r="9" spans="1:28" ht="45.75" x14ac:dyDescent="0.25">
      <c r="A9" s="75">
        <v>5</v>
      </c>
      <c r="B9" s="84" t="s">
        <v>199</v>
      </c>
      <c r="C9" s="84" t="s">
        <v>188</v>
      </c>
      <c r="D9" s="84">
        <v>75005964</v>
      </c>
      <c r="E9" s="84">
        <v>102276064</v>
      </c>
      <c r="F9" s="84">
        <v>650047605</v>
      </c>
      <c r="G9" s="84" t="s">
        <v>201</v>
      </c>
      <c r="H9" s="84" t="s">
        <v>115</v>
      </c>
      <c r="I9" s="84" t="s">
        <v>116</v>
      </c>
      <c r="J9" s="84" t="s">
        <v>190</v>
      </c>
      <c r="K9" s="84" t="s">
        <v>201</v>
      </c>
      <c r="L9" s="106">
        <v>800000</v>
      </c>
      <c r="M9" s="111">
        <f t="shared" si="0"/>
        <v>560000</v>
      </c>
      <c r="N9" s="84">
        <v>2021</v>
      </c>
      <c r="O9" s="84">
        <v>2027</v>
      </c>
      <c r="P9" s="104" t="s">
        <v>123</v>
      </c>
      <c r="Q9" s="104" t="s">
        <v>123</v>
      </c>
      <c r="R9" s="84"/>
      <c r="S9" s="84"/>
      <c r="T9" s="107"/>
      <c r="U9" s="107"/>
      <c r="V9" s="107"/>
      <c r="W9" s="107"/>
      <c r="X9" s="107"/>
      <c r="Y9" s="107"/>
      <c r="Z9" s="107"/>
      <c r="AA9" s="120" t="s">
        <v>259</v>
      </c>
      <c r="AB9" s="129">
        <v>38</v>
      </c>
    </row>
    <row r="10" spans="1:28" ht="45.75" x14ac:dyDescent="0.25">
      <c r="A10" s="75">
        <v>6</v>
      </c>
      <c r="B10" s="84" t="s">
        <v>199</v>
      </c>
      <c r="C10" s="84" t="s">
        <v>188</v>
      </c>
      <c r="D10" s="84">
        <v>75005964</v>
      </c>
      <c r="E10" s="84">
        <v>102276064</v>
      </c>
      <c r="F10" s="84">
        <v>650047605</v>
      </c>
      <c r="G10" s="84" t="s">
        <v>196</v>
      </c>
      <c r="H10" s="84" t="s">
        <v>115</v>
      </c>
      <c r="I10" s="84" t="s">
        <v>116</v>
      </c>
      <c r="J10" s="84" t="s">
        <v>190</v>
      </c>
      <c r="K10" s="84" t="s">
        <v>196</v>
      </c>
      <c r="L10" s="106">
        <v>800000</v>
      </c>
      <c r="M10" s="111">
        <f t="shared" si="0"/>
        <v>560000</v>
      </c>
      <c r="N10" s="84">
        <v>2021</v>
      </c>
      <c r="O10" s="84">
        <v>2027</v>
      </c>
      <c r="P10" s="84"/>
      <c r="Q10" s="84"/>
      <c r="R10" s="84"/>
      <c r="S10" s="84"/>
      <c r="T10" s="107"/>
      <c r="U10" s="107"/>
      <c r="V10" s="107"/>
      <c r="W10" s="107"/>
      <c r="X10" s="105" t="s">
        <v>123</v>
      </c>
      <c r="Y10" s="107"/>
      <c r="Z10" s="107"/>
      <c r="AA10" s="120" t="s">
        <v>258</v>
      </c>
      <c r="AB10" s="11"/>
    </row>
    <row r="11" spans="1:28" ht="45.75" x14ac:dyDescent="0.25">
      <c r="A11" s="75">
        <v>7</v>
      </c>
      <c r="B11" s="84" t="s">
        <v>199</v>
      </c>
      <c r="C11" s="84" t="s">
        <v>188</v>
      </c>
      <c r="D11" s="84">
        <v>75005964</v>
      </c>
      <c r="E11" s="84">
        <v>102276064</v>
      </c>
      <c r="F11" s="84">
        <v>650047605</v>
      </c>
      <c r="G11" s="84" t="s">
        <v>197</v>
      </c>
      <c r="H11" s="84" t="s">
        <v>115</v>
      </c>
      <c r="I11" s="84" t="s">
        <v>116</v>
      </c>
      <c r="J11" s="84" t="s">
        <v>190</v>
      </c>
      <c r="K11" s="84" t="s">
        <v>197</v>
      </c>
      <c r="L11" s="106">
        <v>500000</v>
      </c>
      <c r="M11" s="111">
        <f t="shared" si="0"/>
        <v>350000</v>
      </c>
      <c r="N11" s="84">
        <v>2021</v>
      </c>
      <c r="O11" s="84">
        <v>2027</v>
      </c>
      <c r="P11" s="84"/>
      <c r="Q11" s="84"/>
      <c r="R11" s="84"/>
      <c r="S11" s="84"/>
      <c r="T11" s="107"/>
      <c r="U11" s="105" t="s">
        <v>123</v>
      </c>
      <c r="V11" s="107"/>
      <c r="W11" s="107"/>
      <c r="X11" s="105" t="s">
        <v>123</v>
      </c>
      <c r="Y11" s="107"/>
      <c r="Z11" s="107"/>
      <c r="AA11" s="120" t="s">
        <v>258</v>
      </c>
      <c r="AB11" s="11"/>
    </row>
    <row r="12" spans="1:28" ht="45.75" x14ac:dyDescent="0.25">
      <c r="A12" s="75">
        <v>8</v>
      </c>
      <c r="B12" s="84" t="s">
        <v>199</v>
      </c>
      <c r="C12" s="84" t="s">
        <v>188</v>
      </c>
      <c r="D12" s="84">
        <v>75005964</v>
      </c>
      <c r="E12" s="84">
        <v>102276064</v>
      </c>
      <c r="F12" s="84">
        <v>650047605</v>
      </c>
      <c r="G12" s="84" t="s">
        <v>198</v>
      </c>
      <c r="H12" s="84" t="s">
        <v>115</v>
      </c>
      <c r="I12" s="84" t="s">
        <v>116</v>
      </c>
      <c r="J12" s="84" t="s">
        <v>190</v>
      </c>
      <c r="K12" s="84" t="s">
        <v>198</v>
      </c>
      <c r="L12" s="106">
        <v>1000000</v>
      </c>
      <c r="M12" s="111">
        <f t="shared" si="0"/>
        <v>700000</v>
      </c>
      <c r="N12" s="84">
        <v>2021</v>
      </c>
      <c r="O12" s="84">
        <v>2027</v>
      </c>
      <c r="P12" s="104" t="s">
        <v>123</v>
      </c>
      <c r="Q12" s="104" t="s">
        <v>123</v>
      </c>
      <c r="R12" s="84"/>
      <c r="S12" s="84"/>
      <c r="T12" s="107"/>
      <c r="U12" s="107"/>
      <c r="V12" s="107"/>
      <c r="W12" s="107"/>
      <c r="X12" s="107"/>
      <c r="Y12" s="107"/>
      <c r="Z12" s="107"/>
      <c r="AA12" s="120" t="s">
        <v>258</v>
      </c>
      <c r="AB12" s="11"/>
    </row>
    <row r="13" spans="1:28" ht="57" x14ac:dyDescent="0.25">
      <c r="A13" s="113">
        <v>9</v>
      </c>
      <c r="B13" s="94" t="s">
        <v>202</v>
      </c>
      <c r="C13" s="94" t="s">
        <v>203</v>
      </c>
      <c r="D13" s="94">
        <v>60611227</v>
      </c>
      <c r="E13" s="94">
        <v>102564281</v>
      </c>
      <c r="F13" s="94">
        <v>600070581</v>
      </c>
      <c r="G13" s="94" t="s">
        <v>204</v>
      </c>
      <c r="H13" s="94" t="s">
        <v>115</v>
      </c>
      <c r="I13" s="94" t="s">
        <v>116</v>
      </c>
      <c r="J13" s="94" t="s">
        <v>205</v>
      </c>
      <c r="K13" s="94" t="s">
        <v>206</v>
      </c>
      <c r="L13" s="103">
        <v>1800000</v>
      </c>
      <c r="M13" s="111">
        <f t="shared" si="0"/>
        <v>1260000</v>
      </c>
      <c r="N13" s="94">
        <v>2022</v>
      </c>
      <c r="O13" s="94">
        <v>2027</v>
      </c>
      <c r="P13" s="84"/>
      <c r="Q13" s="84"/>
      <c r="R13" s="84"/>
      <c r="S13" s="84"/>
      <c r="T13" s="107"/>
      <c r="U13" s="107"/>
      <c r="V13" s="107"/>
      <c r="W13" s="105" t="s">
        <v>123</v>
      </c>
      <c r="X13" s="107"/>
      <c r="Y13" s="107" t="s">
        <v>207</v>
      </c>
      <c r="Z13" s="107"/>
      <c r="AA13" s="120" t="s">
        <v>258</v>
      </c>
      <c r="AB13" s="11"/>
    </row>
    <row r="14" spans="1:28" ht="79.5" x14ac:dyDescent="0.25">
      <c r="A14" s="113">
        <v>10</v>
      </c>
      <c r="B14" s="94" t="s">
        <v>202</v>
      </c>
      <c r="C14" s="94" t="s">
        <v>139</v>
      </c>
      <c r="D14" s="94">
        <v>60611227</v>
      </c>
      <c r="E14" s="94">
        <v>102564281</v>
      </c>
      <c r="F14" s="94">
        <v>600070581</v>
      </c>
      <c r="G14" s="94" t="s">
        <v>208</v>
      </c>
      <c r="H14" s="94" t="s">
        <v>115</v>
      </c>
      <c r="I14" s="94" t="s">
        <v>116</v>
      </c>
      <c r="J14" s="94" t="s">
        <v>205</v>
      </c>
      <c r="K14" s="94" t="s">
        <v>209</v>
      </c>
      <c r="L14" s="103">
        <v>2500000</v>
      </c>
      <c r="M14" s="111">
        <f t="shared" si="0"/>
        <v>1750000</v>
      </c>
      <c r="N14" s="94">
        <v>2022</v>
      </c>
      <c r="O14" s="94">
        <v>2027</v>
      </c>
      <c r="P14" s="84"/>
      <c r="Q14" s="84"/>
      <c r="R14" s="84"/>
      <c r="S14" s="84"/>
      <c r="T14" s="107"/>
      <c r="U14" s="105"/>
      <c r="V14" s="105" t="s">
        <v>123</v>
      </c>
      <c r="W14" s="107"/>
      <c r="X14" s="107"/>
      <c r="Y14" s="107" t="s">
        <v>210</v>
      </c>
      <c r="Z14" s="107"/>
      <c r="AA14" s="120" t="s">
        <v>258</v>
      </c>
      <c r="AB14" s="11"/>
    </row>
    <row r="15" spans="1:28" ht="57" x14ac:dyDescent="0.25">
      <c r="A15" s="113">
        <v>11</v>
      </c>
      <c r="B15" s="94" t="s">
        <v>202</v>
      </c>
      <c r="C15" s="94" t="s">
        <v>203</v>
      </c>
      <c r="D15" s="94">
        <v>60611227</v>
      </c>
      <c r="E15" s="94">
        <v>102564281</v>
      </c>
      <c r="F15" s="94">
        <v>600070581</v>
      </c>
      <c r="G15" s="94" t="s">
        <v>211</v>
      </c>
      <c r="H15" s="94" t="s">
        <v>115</v>
      </c>
      <c r="I15" s="94" t="s">
        <v>116</v>
      </c>
      <c r="J15" s="94" t="s">
        <v>205</v>
      </c>
      <c r="K15" s="94" t="s">
        <v>212</v>
      </c>
      <c r="L15" s="103">
        <v>2500000</v>
      </c>
      <c r="M15" s="111">
        <f t="shared" si="0"/>
        <v>1750000</v>
      </c>
      <c r="N15" s="94">
        <v>2022</v>
      </c>
      <c r="O15" s="94">
        <v>2027</v>
      </c>
      <c r="P15" s="84"/>
      <c r="Q15" s="84"/>
      <c r="R15" s="84"/>
      <c r="S15" s="84"/>
      <c r="T15" s="107"/>
      <c r="U15" s="105" t="s">
        <v>123</v>
      </c>
      <c r="V15" s="107"/>
      <c r="W15" s="107"/>
      <c r="X15" s="107"/>
      <c r="Y15" s="107" t="s">
        <v>210</v>
      </c>
      <c r="Z15" s="107"/>
      <c r="AA15" s="120" t="s">
        <v>258</v>
      </c>
      <c r="AB15" s="11"/>
    </row>
    <row r="16" spans="1:28" ht="68.25" x14ac:dyDescent="0.25">
      <c r="A16" s="113">
        <v>12</v>
      </c>
      <c r="B16" s="94" t="s">
        <v>202</v>
      </c>
      <c r="C16" s="94" t="s">
        <v>203</v>
      </c>
      <c r="D16" s="94">
        <v>60611227</v>
      </c>
      <c r="E16" s="94">
        <v>102564281</v>
      </c>
      <c r="F16" s="94">
        <v>600070581</v>
      </c>
      <c r="G16" s="94" t="s">
        <v>213</v>
      </c>
      <c r="H16" s="94" t="s">
        <v>115</v>
      </c>
      <c r="I16" s="94" t="s">
        <v>116</v>
      </c>
      <c r="J16" s="94" t="s">
        <v>205</v>
      </c>
      <c r="K16" s="94" t="s">
        <v>214</v>
      </c>
      <c r="L16" s="103">
        <v>3000000</v>
      </c>
      <c r="M16" s="111">
        <f t="shared" si="0"/>
        <v>2100000</v>
      </c>
      <c r="N16" s="94">
        <v>2022</v>
      </c>
      <c r="O16" s="94">
        <v>2027</v>
      </c>
      <c r="P16" s="84"/>
      <c r="Q16" s="84"/>
      <c r="R16" s="84"/>
      <c r="S16" s="84"/>
      <c r="T16" s="107"/>
      <c r="U16" s="107"/>
      <c r="V16" s="107"/>
      <c r="W16" s="107"/>
      <c r="X16" s="107"/>
      <c r="Y16" s="107" t="s">
        <v>207</v>
      </c>
      <c r="Z16" s="107"/>
      <c r="AA16" s="120" t="s">
        <v>258</v>
      </c>
      <c r="AB16" s="11"/>
    </row>
    <row r="17" spans="1:28" ht="57" x14ac:dyDescent="0.25">
      <c r="A17" s="113">
        <v>13</v>
      </c>
      <c r="B17" s="94" t="s">
        <v>202</v>
      </c>
      <c r="C17" s="94" t="s">
        <v>203</v>
      </c>
      <c r="D17" s="94">
        <v>60611227</v>
      </c>
      <c r="E17" s="94">
        <v>102564281</v>
      </c>
      <c r="F17" s="94">
        <v>600070581</v>
      </c>
      <c r="G17" s="94" t="s">
        <v>215</v>
      </c>
      <c r="H17" s="94" t="s">
        <v>115</v>
      </c>
      <c r="I17" s="94" t="s">
        <v>116</v>
      </c>
      <c r="J17" s="94" t="s">
        <v>205</v>
      </c>
      <c r="K17" s="94" t="s">
        <v>216</v>
      </c>
      <c r="L17" s="103">
        <v>3000000</v>
      </c>
      <c r="M17" s="111">
        <f t="shared" si="0"/>
        <v>2100000</v>
      </c>
      <c r="N17" s="94">
        <v>2022</v>
      </c>
      <c r="O17" s="94">
        <v>2027</v>
      </c>
      <c r="P17" s="104" t="s">
        <v>123</v>
      </c>
      <c r="Q17" s="104" t="s">
        <v>123</v>
      </c>
      <c r="R17" s="84"/>
      <c r="S17" s="84"/>
      <c r="T17" s="107"/>
      <c r="U17" s="107"/>
      <c r="V17" s="107"/>
      <c r="W17" s="107"/>
      <c r="X17" s="107"/>
      <c r="Y17" s="107"/>
      <c r="Z17" s="107"/>
      <c r="AA17" s="120" t="s">
        <v>258</v>
      </c>
      <c r="AB17" s="11"/>
    </row>
    <row r="18" spans="1:28" ht="23.25" x14ac:dyDescent="0.25">
      <c r="A18" s="75">
        <v>14</v>
      </c>
      <c r="B18" s="94" t="s">
        <v>217</v>
      </c>
      <c r="C18" s="94" t="s">
        <v>129</v>
      </c>
      <c r="D18" s="94">
        <v>75005000</v>
      </c>
      <c r="E18" s="94">
        <v>102264767</v>
      </c>
      <c r="F18" s="94">
        <v>600070409</v>
      </c>
      <c r="G18" s="94" t="s">
        <v>218</v>
      </c>
      <c r="H18" s="94" t="s">
        <v>115</v>
      </c>
      <c r="I18" s="94" t="s">
        <v>116</v>
      </c>
      <c r="J18" s="94" t="s">
        <v>131</v>
      </c>
      <c r="K18" s="94" t="s">
        <v>219</v>
      </c>
      <c r="L18" s="103">
        <v>300000</v>
      </c>
      <c r="M18" s="111">
        <f t="shared" si="0"/>
        <v>210000</v>
      </c>
      <c r="N18" s="94">
        <v>2022</v>
      </c>
      <c r="O18" s="94">
        <v>2022</v>
      </c>
      <c r="P18" s="84"/>
      <c r="Q18" s="84"/>
      <c r="R18" s="84"/>
      <c r="S18" s="84"/>
      <c r="T18" s="107"/>
      <c r="U18" s="107"/>
      <c r="V18" s="107"/>
      <c r="W18" s="107"/>
      <c r="X18" s="107"/>
      <c r="Y18" s="107"/>
      <c r="Z18" s="107"/>
      <c r="AA18" s="120" t="s">
        <v>259</v>
      </c>
      <c r="AB18" s="129">
        <v>55</v>
      </c>
    </row>
    <row r="19" spans="1:28" ht="23.25" x14ac:dyDescent="0.25">
      <c r="A19" s="75">
        <v>15</v>
      </c>
      <c r="B19" s="94" t="s">
        <v>217</v>
      </c>
      <c r="C19" s="94" t="s">
        <v>129</v>
      </c>
      <c r="D19" s="94">
        <v>75005000</v>
      </c>
      <c r="E19" s="94">
        <v>102264767</v>
      </c>
      <c r="F19" s="94">
        <v>600070409</v>
      </c>
      <c r="G19" s="94" t="s">
        <v>220</v>
      </c>
      <c r="H19" s="94" t="s">
        <v>115</v>
      </c>
      <c r="I19" s="94" t="s">
        <v>116</v>
      </c>
      <c r="J19" s="94" t="s">
        <v>131</v>
      </c>
      <c r="K19" s="94" t="s">
        <v>220</v>
      </c>
      <c r="L19" s="103">
        <v>100000</v>
      </c>
      <c r="M19" s="111">
        <f t="shared" si="0"/>
        <v>70000</v>
      </c>
      <c r="N19" s="94">
        <v>2022</v>
      </c>
      <c r="O19" s="94">
        <v>2022</v>
      </c>
      <c r="P19" s="84"/>
      <c r="Q19" s="84"/>
      <c r="R19" s="84"/>
      <c r="S19" s="104" t="s">
        <v>123</v>
      </c>
      <c r="T19" s="107"/>
      <c r="U19" s="107"/>
      <c r="V19" s="107"/>
      <c r="W19" s="107"/>
      <c r="X19" s="107"/>
      <c r="Y19" s="107"/>
      <c r="Z19" s="107"/>
      <c r="AA19" s="120" t="s">
        <v>259</v>
      </c>
      <c r="AB19" s="129">
        <v>56</v>
      </c>
    </row>
    <row r="20" spans="1:28" ht="34.5" x14ac:dyDescent="0.25">
      <c r="A20" s="75">
        <v>16</v>
      </c>
      <c r="B20" s="94" t="s">
        <v>217</v>
      </c>
      <c r="C20" s="94" t="s">
        <v>129</v>
      </c>
      <c r="D20" s="94">
        <v>75005000</v>
      </c>
      <c r="E20" s="94">
        <v>102264767</v>
      </c>
      <c r="F20" s="94">
        <v>600070409</v>
      </c>
      <c r="G20" s="94" t="s">
        <v>221</v>
      </c>
      <c r="H20" s="94" t="s">
        <v>115</v>
      </c>
      <c r="I20" s="94" t="s">
        <v>116</v>
      </c>
      <c r="J20" s="94" t="s">
        <v>131</v>
      </c>
      <c r="K20" s="94" t="s">
        <v>221</v>
      </c>
      <c r="L20" s="103">
        <v>50000</v>
      </c>
      <c r="M20" s="111">
        <f t="shared" si="0"/>
        <v>35000</v>
      </c>
      <c r="N20" s="94">
        <v>2022</v>
      </c>
      <c r="O20" s="94">
        <v>2024</v>
      </c>
      <c r="P20" s="84"/>
      <c r="Q20" s="84"/>
      <c r="R20" s="84"/>
      <c r="S20" s="84"/>
      <c r="T20" s="107"/>
      <c r="U20" s="107"/>
      <c r="V20" s="107"/>
      <c r="W20" s="107"/>
      <c r="X20" s="107"/>
      <c r="Y20" s="107"/>
      <c r="Z20" s="107"/>
      <c r="AA20" s="120" t="s">
        <v>259</v>
      </c>
      <c r="AB20" s="129">
        <v>59</v>
      </c>
    </row>
    <row r="21" spans="1:28" ht="34.5" x14ac:dyDescent="0.25">
      <c r="A21" s="75">
        <v>17</v>
      </c>
      <c r="B21" s="94" t="s">
        <v>217</v>
      </c>
      <c r="C21" s="94" t="s">
        <v>129</v>
      </c>
      <c r="D21" s="94">
        <v>75005000</v>
      </c>
      <c r="E21" s="94">
        <v>102264767</v>
      </c>
      <c r="F21" s="94">
        <v>600070409</v>
      </c>
      <c r="G21" s="94" t="s">
        <v>222</v>
      </c>
      <c r="H21" s="94" t="s">
        <v>115</v>
      </c>
      <c r="I21" s="94" t="s">
        <v>116</v>
      </c>
      <c r="J21" s="94" t="s">
        <v>131</v>
      </c>
      <c r="K21" s="94" t="s">
        <v>223</v>
      </c>
      <c r="L21" s="103">
        <v>200000</v>
      </c>
      <c r="M21" s="111">
        <f t="shared" si="0"/>
        <v>140000</v>
      </c>
      <c r="N21" s="94">
        <v>2022</v>
      </c>
      <c r="O21" s="94">
        <v>2025</v>
      </c>
      <c r="P21" s="84"/>
      <c r="Q21" s="84"/>
      <c r="R21" s="84"/>
      <c r="S21" s="84"/>
      <c r="T21" s="107"/>
      <c r="U21" s="107"/>
      <c r="V21" s="107"/>
      <c r="W21" s="107"/>
      <c r="X21" s="107"/>
      <c r="Y21" s="107"/>
      <c r="Z21" s="107"/>
      <c r="AA21" s="120" t="s">
        <v>259</v>
      </c>
      <c r="AB21" s="129">
        <v>61</v>
      </c>
    </row>
    <row r="22" spans="1:28" ht="23.25" x14ac:dyDescent="0.25">
      <c r="A22" s="75">
        <v>18</v>
      </c>
      <c r="B22" s="94" t="s">
        <v>217</v>
      </c>
      <c r="C22" s="94" t="s">
        <v>129</v>
      </c>
      <c r="D22" s="94">
        <v>75005000</v>
      </c>
      <c r="E22" s="94">
        <v>102264767</v>
      </c>
      <c r="F22" s="94">
        <v>600070409</v>
      </c>
      <c r="G22" s="94" t="s">
        <v>224</v>
      </c>
      <c r="H22" s="94" t="s">
        <v>115</v>
      </c>
      <c r="I22" s="94" t="s">
        <v>116</v>
      </c>
      <c r="J22" s="94" t="s">
        <v>131</v>
      </c>
      <c r="K22" s="94" t="s">
        <v>225</v>
      </c>
      <c r="L22" s="103">
        <v>1000000</v>
      </c>
      <c r="M22" s="111">
        <f t="shared" si="0"/>
        <v>700000</v>
      </c>
      <c r="N22" s="94">
        <v>2022</v>
      </c>
      <c r="O22" s="94">
        <v>2025</v>
      </c>
      <c r="P22" s="84"/>
      <c r="Q22" s="84"/>
      <c r="R22" s="84"/>
      <c r="S22" s="84"/>
      <c r="T22" s="107"/>
      <c r="U22" s="107"/>
      <c r="V22" s="107"/>
      <c r="W22" s="107"/>
      <c r="X22" s="107"/>
      <c r="Y22" s="107"/>
      <c r="Z22" s="107"/>
      <c r="AA22" s="120" t="s">
        <v>259</v>
      </c>
      <c r="AB22" s="129">
        <v>57</v>
      </c>
    </row>
    <row r="23" spans="1:28" ht="23.25" x14ac:dyDescent="0.25">
      <c r="A23" s="75">
        <v>19</v>
      </c>
      <c r="B23" s="94" t="s">
        <v>217</v>
      </c>
      <c r="C23" s="94" t="s">
        <v>129</v>
      </c>
      <c r="D23" s="94">
        <v>75005000</v>
      </c>
      <c r="E23" s="94">
        <v>102264767</v>
      </c>
      <c r="F23" s="94">
        <v>600070409</v>
      </c>
      <c r="G23" s="94" t="s">
        <v>226</v>
      </c>
      <c r="H23" s="94" t="s">
        <v>115</v>
      </c>
      <c r="I23" s="94" t="s">
        <v>116</v>
      </c>
      <c r="J23" s="94" t="s">
        <v>131</v>
      </c>
      <c r="K23" s="94" t="s">
        <v>227</v>
      </c>
      <c r="L23" s="103">
        <v>400000</v>
      </c>
      <c r="M23" s="111">
        <f t="shared" si="0"/>
        <v>280000</v>
      </c>
      <c r="N23" s="94">
        <v>2022</v>
      </c>
      <c r="O23" s="94">
        <v>2024</v>
      </c>
      <c r="P23" s="84"/>
      <c r="Q23" s="84"/>
      <c r="R23" s="84"/>
      <c r="S23" s="84"/>
      <c r="T23" s="107"/>
      <c r="U23" s="107"/>
      <c r="V23" s="107"/>
      <c r="W23" s="107"/>
      <c r="X23" s="107"/>
      <c r="Y23" s="107"/>
      <c r="Z23" s="107"/>
      <c r="AA23" s="120" t="s">
        <v>259</v>
      </c>
      <c r="AB23" s="129">
        <v>63</v>
      </c>
    </row>
    <row r="24" spans="1:28" ht="23.25" x14ac:dyDescent="0.25">
      <c r="A24" s="75">
        <v>20</v>
      </c>
      <c r="B24" s="94" t="s">
        <v>217</v>
      </c>
      <c r="C24" s="94" t="s">
        <v>129</v>
      </c>
      <c r="D24" s="94">
        <v>75005000</v>
      </c>
      <c r="E24" s="94">
        <v>102264767</v>
      </c>
      <c r="F24" s="94">
        <v>600070409</v>
      </c>
      <c r="G24" s="94" t="s">
        <v>228</v>
      </c>
      <c r="H24" s="94" t="s">
        <v>115</v>
      </c>
      <c r="I24" s="94" t="s">
        <v>116</v>
      </c>
      <c r="J24" s="94" t="s">
        <v>131</v>
      </c>
      <c r="K24" s="94" t="s">
        <v>229</v>
      </c>
      <c r="L24" s="103">
        <v>500000</v>
      </c>
      <c r="M24" s="111">
        <f t="shared" si="0"/>
        <v>350000</v>
      </c>
      <c r="N24" s="94">
        <v>2022</v>
      </c>
      <c r="O24" s="94">
        <v>2025</v>
      </c>
      <c r="P24" s="84"/>
      <c r="Q24" s="84"/>
      <c r="R24" s="84"/>
      <c r="S24" s="84"/>
      <c r="T24" s="107"/>
      <c r="U24" s="107"/>
      <c r="V24" s="107"/>
      <c r="W24" s="107"/>
      <c r="X24" s="107"/>
      <c r="Y24" s="107"/>
      <c r="Z24" s="107"/>
      <c r="AA24" s="120" t="s">
        <v>259</v>
      </c>
      <c r="AB24" s="129">
        <v>58</v>
      </c>
    </row>
    <row r="25" spans="1:28" ht="45.75" x14ac:dyDescent="0.25">
      <c r="A25" s="75">
        <v>21</v>
      </c>
      <c r="B25" s="94" t="s">
        <v>217</v>
      </c>
      <c r="C25" s="94" t="s">
        <v>129</v>
      </c>
      <c r="D25" s="94">
        <v>75005000</v>
      </c>
      <c r="E25" s="94">
        <v>102264767</v>
      </c>
      <c r="F25" s="94">
        <v>600070409</v>
      </c>
      <c r="G25" s="94" t="s">
        <v>230</v>
      </c>
      <c r="H25" s="94" t="s">
        <v>115</v>
      </c>
      <c r="I25" s="94" t="s">
        <v>116</v>
      </c>
      <c r="J25" s="94" t="s">
        <v>131</v>
      </c>
      <c r="K25" s="94" t="s">
        <v>231</v>
      </c>
      <c r="L25" s="103">
        <v>90000</v>
      </c>
      <c r="M25" s="111">
        <f t="shared" si="0"/>
        <v>63000</v>
      </c>
      <c r="N25" s="94">
        <v>2022</v>
      </c>
      <c r="O25" s="94">
        <v>2025</v>
      </c>
      <c r="P25" s="84"/>
      <c r="Q25" s="84"/>
      <c r="R25" s="84"/>
      <c r="S25" s="84"/>
      <c r="T25" s="107"/>
      <c r="U25" s="107"/>
      <c r="V25" s="107"/>
      <c r="W25" s="107"/>
      <c r="X25" s="107"/>
      <c r="Y25" s="107"/>
      <c r="Z25" s="107"/>
      <c r="AA25" s="120" t="s">
        <v>259</v>
      </c>
      <c r="AB25" s="129">
        <v>60</v>
      </c>
    </row>
    <row r="26" spans="1:28" ht="34.5" x14ac:dyDescent="0.25">
      <c r="A26" s="75">
        <v>22</v>
      </c>
      <c r="B26" s="94" t="s">
        <v>232</v>
      </c>
      <c r="C26" s="94" t="s">
        <v>113</v>
      </c>
      <c r="D26" s="84">
        <v>70889414</v>
      </c>
      <c r="E26" s="107">
        <v>102564221</v>
      </c>
      <c r="F26" s="107">
        <v>600070557</v>
      </c>
      <c r="G26" s="94" t="s">
        <v>233</v>
      </c>
      <c r="H26" s="94" t="s">
        <v>115</v>
      </c>
      <c r="I26" s="94" t="s">
        <v>116</v>
      </c>
      <c r="J26" s="94" t="s">
        <v>116</v>
      </c>
      <c r="K26" s="94" t="s">
        <v>266</v>
      </c>
      <c r="L26" s="103">
        <v>2000000</v>
      </c>
      <c r="M26" s="111">
        <f t="shared" si="0"/>
        <v>1400000</v>
      </c>
      <c r="N26" s="94">
        <v>2021</v>
      </c>
      <c r="O26" s="94">
        <v>2027</v>
      </c>
      <c r="P26" s="84"/>
      <c r="Q26" s="84"/>
      <c r="R26" s="84"/>
      <c r="S26" s="84"/>
      <c r="T26" s="114" t="s">
        <v>123</v>
      </c>
      <c r="U26" s="107"/>
      <c r="V26" s="107"/>
      <c r="W26" s="107"/>
      <c r="X26" s="107"/>
      <c r="Y26" s="107"/>
      <c r="Z26" s="107"/>
      <c r="AA26" s="120" t="s">
        <v>259</v>
      </c>
      <c r="AB26" s="129">
        <v>49</v>
      </c>
    </row>
    <row r="27" spans="1:28" ht="34.5" x14ac:dyDescent="0.25">
      <c r="A27" s="75">
        <v>23</v>
      </c>
      <c r="B27" s="94" t="s">
        <v>232</v>
      </c>
      <c r="C27" s="94" t="s">
        <v>113</v>
      </c>
      <c r="D27" s="84">
        <v>70889414</v>
      </c>
      <c r="E27" s="107">
        <v>102564221</v>
      </c>
      <c r="F27" s="107">
        <v>600070557</v>
      </c>
      <c r="G27" s="94" t="s">
        <v>235</v>
      </c>
      <c r="H27" s="94" t="s">
        <v>115</v>
      </c>
      <c r="I27" s="94" t="s">
        <v>116</v>
      </c>
      <c r="J27" s="94" t="s">
        <v>116</v>
      </c>
      <c r="K27" s="94" t="s">
        <v>267</v>
      </c>
      <c r="L27" s="103">
        <v>2000000</v>
      </c>
      <c r="M27" s="111">
        <f t="shared" si="0"/>
        <v>1400000</v>
      </c>
      <c r="N27" s="94">
        <v>2021</v>
      </c>
      <c r="O27" s="94">
        <v>2027</v>
      </c>
      <c r="P27" s="84"/>
      <c r="Q27" s="115" t="s">
        <v>123</v>
      </c>
      <c r="R27" s="104" t="s">
        <v>123</v>
      </c>
      <c r="S27" s="104" t="s">
        <v>123</v>
      </c>
      <c r="T27" s="107"/>
      <c r="U27" s="107"/>
      <c r="V27" s="107"/>
      <c r="W27" s="107"/>
      <c r="X27" s="107"/>
      <c r="Y27" s="107"/>
      <c r="Z27" s="107"/>
      <c r="AA27" s="120" t="s">
        <v>258</v>
      </c>
      <c r="AB27" s="11"/>
    </row>
    <row r="28" spans="1:28" ht="34.5" x14ac:dyDescent="0.25">
      <c r="A28" s="75">
        <v>24</v>
      </c>
      <c r="B28" s="94" t="s">
        <v>232</v>
      </c>
      <c r="C28" s="94" t="s">
        <v>113</v>
      </c>
      <c r="D28" s="84">
        <v>70889414</v>
      </c>
      <c r="E28" s="107">
        <v>102564221</v>
      </c>
      <c r="F28" s="107">
        <v>600070557</v>
      </c>
      <c r="G28" s="94" t="s">
        <v>268</v>
      </c>
      <c r="H28" s="94" t="s">
        <v>115</v>
      </c>
      <c r="I28" s="94" t="s">
        <v>116</v>
      </c>
      <c r="J28" s="94" t="s">
        <v>116</v>
      </c>
      <c r="K28" s="94" t="s">
        <v>269</v>
      </c>
      <c r="L28" s="103">
        <v>3000000</v>
      </c>
      <c r="M28" s="111">
        <f t="shared" si="0"/>
        <v>2100000</v>
      </c>
      <c r="N28" s="94">
        <v>2022</v>
      </c>
      <c r="O28" s="94">
        <v>2027</v>
      </c>
      <c r="P28" s="104" t="s">
        <v>123</v>
      </c>
      <c r="Q28" s="104" t="s">
        <v>123</v>
      </c>
      <c r="R28" s="104"/>
      <c r="S28" s="104" t="s">
        <v>123</v>
      </c>
      <c r="T28" s="105"/>
      <c r="U28" s="107"/>
      <c r="V28" s="107"/>
      <c r="W28" s="107"/>
      <c r="X28" s="107"/>
      <c r="Y28" s="107"/>
      <c r="Z28" s="107"/>
      <c r="AA28" s="120" t="s">
        <v>258</v>
      </c>
      <c r="AB28" s="11"/>
    </row>
    <row r="29" spans="1:28" ht="34.5" x14ac:dyDescent="0.25">
      <c r="A29" s="75">
        <v>25</v>
      </c>
      <c r="B29" s="94" t="s">
        <v>232</v>
      </c>
      <c r="C29" s="94" t="s">
        <v>113</v>
      </c>
      <c r="D29" s="84">
        <v>70889414</v>
      </c>
      <c r="E29" s="107">
        <v>102564221</v>
      </c>
      <c r="F29" s="107">
        <v>600070557</v>
      </c>
      <c r="G29" s="94" t="s">
        <v>273</v>
      </c>
      <c r="H29" s="94" t="s">
        <v>115</v>
      </c>
      <c r="I29" s="94" t="s">
        <v>116</v>
      </c>
      <c r="J29" s="94" t="s">
        <v>116</v>
      </c>
      <c r="K29" s="94" t="s">
        <v>274</v>
      </c>
      <c r="L29" s="103">
        <v>2000000</v>
      </c>
      <c r="M29" s="111">
        <f t="shared" si="0"/>
        <v>1400000</v>
      </c>
      <c r="N29" s="94">
        <v>2022</v>
      </c>
      <c r="O29" s="94">
        <v>2027</v>
      </c>
      <c r="P29" s="104" t="s">
        <v>123</v>
      </c>
      <c r="Q29" s="104" t="s">
        <v>123</v>
      </c>
      <c r="R29" s="104" t="s">
        <v>123</v>
      </c>
      <c r="S29" s="104" t="s">
        <v>123</v>
      </c>
      <c r="T29" s="105"/>
      <c r="U29" s="107"/>
      <c r="V29" s="107"/>
      <c r="W29" s="107"/>
      <c r="X29" s="107"/>
      <c r="Y29" s="107"/>
      <c r="Z29" s="107"/>
      <c r="AA29" s="120"/>
      <c r="AB29" s="11"/>
    </row>
    <row r="30" spans="1:28" ht="34.5" x14ac:dyDescent="0.25">
      <c r="A30" s="75">
        <v>26</v>
      </c>
      <c r="B30" s="94" t="s">
        <v>232</v>
      </c>
      <c r="C30" s="94" t="s">
        <v>113</v>
      </c>
      <c r="D30" s="84">
        <v>70889414</v>
      </c>
      <c r="E30" s="107">
        <v>102564221</v>
      </c>
      <c r="F30" s="107">
        <v>600070557</v>
      </c>
      <c r="G30" s="94" t="s">
        <v>271</v>
      </c>
      <c r="H30" s="94" t="s">
        <v>115</v>
      </c>
      <c r="I30" s="94" t="s">
        <v>116</v>
      </c>
      <c r="J30" s="94" t="s">
        <v>116</v>
      </c>
      <c r="K30" s="94" t="s">
        <v>272</v>
      </c>
      <c r="L30" s="103">
        <v>3000000</v>
      </c>
      <c r="M30" s="111">
        <f t="shared" si="0"/>
        <v>2100000</v>
      </c>
      <c r="N30" s="94">
        <v>2022</v>
      </c>
      <c r="O30" s="94">
        <v>2027</v>
      </c>
      <c r="P30" s="84"/>
      <c r="Q30" s="104"/>
      <c r="R30" s="84"/>
      <c r="S30" s="84"/>
      <c r="T30" s="105"/>
      <c r="U30" s="107"/>
      <c r="V30" s="107"/>
      <c r="W30" s="107"/>
      <c r="X30" s="105" t="s">
        <v>123</v>
      </c>
      <c r="Y30" s="107"/>
      <c r="Z30" s="107"/>
      <c r="AA30" s="120"/>
      <c r="AB30" s="11"/>
    </row>
    <row r="31" spans="1:28" ht="34.5" x14ac:dyDescent="0.25">
      <c r="A31" s="75">
        <v>27</v>
      </c>
      <c r="B31" s="94" t="s">
        <v>232</v>
      </c>
      <c r="C31" s="94" t="s">
        <v>113</v>
      </c>
      <c r="D31" s="84">
        <v>70889414</v>
      </c>
      <c r="E31" s="107">
        <v>102564221</v>
      </c>
      <c r="F31" s="107">
        <v>600070557</v>
      </c>
      <c r="G31" s="94" t="s">
        <v>236</v>
      </c>
      <c r="H31" s="94" t="s">
        <v>115</v>
      </c>
      <c r="I31" s="94" t="s">
        <v>116</v>
      </c>
      <c r="J31" s="94" t="s">
        <v>116</v>
      </c>
      <c r="K31" s="94" t="s">
        <v>270</v>
      </c>
      <c r="L31" s="103">
        <v>1500000</v>
      </c>
      <c r="M31" s="111">
        <f t="shared" si="0"/>
        <v>1050000</v>
      </c>
      <c r="N31" s="94">
        <v>2021</v>
      </c>
      <c r="O31" s="94">
        <v>2027</v>
      </c>
      <c r="P31" s="84"/>
      <c r="Q31" s="104" t="s">
        <v>123</v>
      </c>
      <c r="R31" s="84"/>
      <c r="S31" s="84"/>
      <c r="T31" s="107"/>
      <c r="U31" s="107"/>
      <c r="V31" s="105" t="s">
        <v>123</v>
      </c>
      <c r="W31" s="107"/>
      <c r="X31" s="107"/>
      <c r="Y31" s="107"/>
      <c r="Z31" s="107"/>
      <c r="AA31" s="120" t="s">
        <v>259</v>
      </c>
      <c r="AB31" s="129">
        <v>53</v>
      </c>
    </row>
    <row r="32" spans="1:28" ht="23.25" x14ac:dyDescent="0.25">
      <c r="A32" s="75">
        <v>28</v>
      </c>
      <c r="B32" s="94" t="s">
        <v>237</v>
      </c>
      <c r="C32" s="94" t="s">
        <v>238</v>
      </c>
      <c r="D32" s="116">
        <v>60611308</v>
      </c>
      <c r="E32" s="117">
        <v>102564256</v>
      </c>
      <c r="F32" s="116">
        <v>600070565</v>
      </c>
      <c r="G32" s="116" t="s">
        <v>239</v>
      </c>
      <c r="H32" s="94" t="s">
        <v>115</v>
      </c>
      <c r="I32" s="94" t="s">
        <v>116</v>
      </c>
      <c r="J32" s="94" t="s">
        <v>240</v>
      </c>
      <c r="K32" s="116" t="s">
        <v>241</v>
      </c>
      <c r="L32" s="118">
        <v>200000</v>
      </c>
      <c r="M32" s="111">
        <f t="shared" si="0"/>
        <v>140000</v>
      </c>
      <c r="N32" s="116">
        <v>2021</v>
      </c>
      <c r="O32" s="116">
        <v>2027</v>
      </c>
      <c r="P32" s="116"/>
      <c r="Q32" s="119" t="s">
        <v>123</v>
      </c>
      <c r="R32" s="119" t="s">
        <v>123</v>
      </c>
      <c r="S32" s="84"/>
      <c r="T32" s="107"/>
      <c r="U32" s="107"/>
      <c r="V32" s="107"/>
      <c r="W32" s="114" t="s">
        <v>123</v>
      </c>
      <c r="X32" s="107"/>
      <c r="Y32" s="107"/>
      <c r="Z32" s="107"/>
      <c r="AA32" s="120" t="s">
        <v>258</v>
      </c>
      <c r="AB32" s="11"/>
    </row>
    <row r="33" spans="1:28" ht="90.75" x14ac:dyDescent="0.25">
      <c r="A33" s="75">
        <v>29</v>
      </c>
      <c r="B33" s="94" t="s">
        <v>248</v>
      </c>
      <c r="C33" s="94" t="s">
        <v>249</v>
      </c>
      <c r="D33" s="94">
        <v>60611235</v>
      </c>
      <c r="E33" s="94">
        <v>102264961</v>
      </c>
      <c r="F33" s="94">
        <v>650032594</v>
      </c>
      <c r="G33" s="94" t="s">
        <v>250</v>
      </c>
      <c r="H33" s="94" t="s">
        <v>115</v>
      </c>
      <c r="I33" s="94" t="s">
        <v>251</v>
      </c>
      <c r="J33" s="94" t="s">
        <v>252</v>
      </c>
      <c r="K33" s="94" t="s">
        <v>253</v>
      </c>
      <c r="L33" s="128" t="s">
        <v>254</v>
      </c>
      <c r="M33" s="111"/>
      <c r="N33" s="94">
        <v>2022</v>
      </c>
      <c r="O33" s="94">
        <v>2027</v>
      </c>
      <c r="P33" s="84"/>
      <c r="Q33" s="84"/>
      <c r="R33" s="84"/>
      <c r="S33" s="84"/>
      <c r="T33" s="107"/>
      <c r="U33" s="105" t="s">
        <v>123</v>
      </c>
      <c r="V33" s="107"/>
      <c r="W33" s="107"/>
      <c r="X33" s="105" t="s">
        <v>123</v>
      </c>
      <c r="Y33" s="107"/>
      <c r="Z33" s="107"/>
      <c r="AA33" s="120" t="s">
        <v>258</v>
      </c>
      <c r="AB33" s="11"/>
    </row>
    <row r="34" spans="1:28" ht="57" x14ac:dyDescent="0.25">
      <c r="A34" s="75">
        <v>30</v>
      </c>
      <c r="B34" s="94" t="s">
        <v>248</v>
      </c>
      <c r="C34" s="94" t="s">
        <v>249</v>
      </c>
      <c r="D34" s="94">
        <v>60611235</v>
      </c>
      <c r="E34" s="94">
        <v>102264961</v>
      </c>
      <c r="F34" s="94">
        <v>650032594</v>
      </c>
      <c r="G34" s="94" t="s">
        <v>260</v>
      </c>
      <c r="H34" s="94" t="s">
        <v>115</v>
      </c>
      <c r="I34" s="94" t="s">
        <v>251</v>
      </c>
      <c r="J34" s="94" t="s">
        <v>252</v>
      </c>
      <c r="K34" s="94" t="s">
        <v>260</v>
      </c>
      <c r="L34" s="103">
        <v>2000000</v>
      </c>
      <c r="M34" s="130">
        <f>L34/100*70</f>
        <v>1400000</v>
      </c>
      <c r="N34" s="94">
        <v>2023</v>
      </c>
      <c r="O34" s="94">
        <v>2026</v>
      </c>
      <c r="P34" s="84"/>
      <c r="Q34" s="84"/>
      <c r="R34" s="84"/>
      <c r="S34" s="84"/>
      <c r="T34" s="107"/>
      <c r="U34" s="107"/>
      <c r="V34" s="107"/>
      <c r="W34" s="107"/>
      <c r="X34" s="107"/>
      <c r="Y34" s="107"/>
      <c r="Z34" s="107"/>
      <c r="AA34" s="11"/>
      <c r="AB34" s="11"/>
    </row>
    <row r="35" spans="1:28" ht="57" x14ac:dyDescent="0.25">
      <c r="A35" s="75">
        <v>31</v>
      </c>
      <c r="B35" s="94" t="s">
        <v>248</v>
      </c>
      <c r="C35" s="94" t="s">
        <v>249</v>
      </c>
      <c r="D35" s="94">
        <v>60611235</v>
      </c>
      <c r="E35" s="94">
        <v>102264961</v>
      </c>
      <c r="F35" s="94">
        <v>650032594</v>
      </c>
      <c r="G35" s="94" t="s">
        <v>261</v>
      </c>
      <c r="H35" s="94" t="s">
        <v>115</v>
      </c>
      <c r="I35" s="94" t="s">
        <v>251</v>
      </c>
      <c r="J35" s="94" t="s">
        <v>252</v>
      </c>
      <c r="K35" s="94" t="s">
        <v>261</v>
      </c>
      <c r="L35" s="103">
        <v>12000000</v>
      </c>
      <c r="M35" s="103">
        <f>L35/100*70</f>
        <v>8400000</v>
      </c>
      <c r="N35" s="94">
        <v>2023</v>
      </c>
      <c r="O35" s="94">
        <v>2026</v>
      </c>
      <c r="P35" s="84"/>
      <c r="Q35" s="84"/>
      <c r="R35" s="84"/>
      <c r="S35" s="84"/>
      <c r="T35" s="107"/>
      <c r="U35" s="107"/>
      <c r="V35" s="107"/>
      <c r="W35" s="107"/>
      <c r="X35" s="107"/>
      <c r="Y35" s="107"/>
      <c r="Z35" s="107"/>
      <c r="AA35" s="11"/>
      <c r="AB35" s="11"/>
    </row>
    <row r="36" spans="1:28" ht="57" x14ac:dyDescent="0.25">
      <c r="A36" s="75">
        <v>32</v>
      </c>
      <c r="B36" s="94" t="s">
        <v>248</v>
      </c>
      <c r="C36" s="94" t="s">
        <v>249</v>
      </c>
      <c r="D36" s="94">
        <v>60611235</v>
      </c>
      <c r="E36" s="94">
        <v>102264961</v>
      </c>
      <c r="F36" s="94">
        <v>650032594</v>
      </c>
      <c r="G36" s="94" t="s">
        <v>262</v>
      </c>
      <c r="H36" s="94" t="s">
        <v>115</v>
      </c>
      <c r="I36" s="94" t="s">
        <v>251</v>
      </c>
      <c r="J36" s="94" t="s">
        <v>252</v>
      </c>
      <c r="K36" s="94" t="s">
        <v>262</v>
      </c>
      <c r="L36" s="103">
        <v>5000000</v>
      </c>
      <c r="M36" s="103">
        <f>L36/100*70</f>
        <v>3500000</v>
      </c>
      <c r="N36" s="94">
        <v>2023</v>
      </c>
      <c r="O36" s="94">
        <v>2026</v>
      </c>
      <c r="P36" s="84"/>
      <c r="Q36" s="84"/>
      <c r="R36" s="84"/>
      <c r="S36" s="84"/>
      <c r="T36" s="107"/>
      <c r="U36" s="107"/>
      <c r="V36" s="107"/>
      <c r="W36" s="107"/>
      <c r="X36" s="107"/>
      <c r="Y36" s="107"/>
      <c r="Z36" s="107"/>
      <c r="AA36" s="11"/>
      <c r="AB36" s="11"/>
    </row>
    <row r="37" spans="1:28" ht="57" x14ac:dyDescent="0.25">
      <c r="A37" s="75">
        <v>33</v>
      </c>
      <c r="B37" s="94" t="s">
        <v>248</v>
      </c>
      <c r="C37" s="94" t="s">
        <v>249</v>
      </c>
      <c r="D37" s="94">
        <v>60611235</v>
      </c>
      <c r="E37" s="94">
        <v>102264961</v>
      </c>
      <c r="F37" s="94">
        <v>650032594</v>
      </c>
      <c r="G37" s="94" t="s">
        <v>263</v>
      </c>
      <c r="H37" s="94" t="s">
        <v>115</v>
      </c>
      <c r="I37" s="94" t="s">
        <v>251</v>
      </c>
      <c r="J37" s="94" t="s">
        <v>252</v>
      </c>
      <c r="K37" s="94" t="s">
        <v>263</v>
      </c>
      <c r="L37" s="103">
        <v>3000000</v>
      </c>
      <c r="M37" s="103">
        <f>L37/100*70</f>
        <v>2100000</v>
      </c>
      <c r="N37" s="94">
        <v>2022</v>
      </c>
      <c r="O37" s="94">
        <v>2026</v>
      </c>
      <c r="P37" s="84"/>
      <c r="Q37" s="84"/>
      <c r="R37" s="84"/>
      <c r="S37" s="84"/>
      <c r="T37" s="107"/>
      <c r="U37" s="107"/>
      <c r="V37" s="107"/>
      <c r="W37" s="107"/>
      <c r="X37" s="107"/>
      <c r="Y37" s="107"/>
      <c r="Z37" s="107"/>
      <c r="AA37" s="11"/>
      <c r="AB37" s="11"/>
    </row>
    <row r="38" spans="1:28" x14ac:dyDescent="0.25">
      <c r="A38" s="75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103"/>
      <c r="M38" s="103"/>
      <c r="N38" s="94"/>
      <c r="O38" s="94"/>
      <c r="P38" s="84"/>
      <c r="Q38" s="84"/>
      <c r="R38" s="84"/>
      <c r="S38" s="84"/>
      <c r="T38" s="107"/>
      <c r="U38" s="107"/>
      <c r="V38" s="107"/>
      <c r="W38" s="107"/>
      <c r="X38" s="107"/>
      <c r="Y38" s="107"/>
      <c r="Z38" s="107"/>
      <c r="AA38" s="11"/>
      <c r="AB38" s="11"/>
    </row>
    <row r="39" spans="1:28" x14ac:dyDescent="0.25">
      <c r="A39" s="75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103"/>
      <c r="M39" s="103"/>
      <c r="N39" s="94"/>
      <c r="O39" s="94"/>
      <c r="P39" s="84"/>
      <c r="Q39" s="84"/>
      <c r="R39" s="84"/>
      <c r="S39" s="84"/>
      <c r="T39" s="107"/>
      <c r="U39" s="105"/>
      <c r="V39" s="107"/>
      <c r="W39" s="107"/>
      <c r="X39" s="107"/>
      <c r="Y39" s="107"/>
      <c r="Z39" s="107"/>
      <c r="AA39" s="11"/>
      <c r="AB39" s="11"/>
    </row>
    <row r="40" spans="1:28" x14ac:dyDescent="0.25">
      <c r="A40" s="2"/>
      <c r="B40" s="2"/>
      <c r="C40" s="2"/>
      <c r="D40" s="2"/>
      <c r="E40" s="2"/>
      <c r="F40" s="2"/>
    </row>
    <row r="43" spans="1:28" x14ac:dyDescent="0.25">
      <c r="A43" s="2"/>
    </row>
    <row r="46" spans="1:28" s="2" customFormat="1" x14ac:dyDescent="0.25">
      <c r="L46" s="21"/>
      <c r="M46" s="21"/>
    </row>
    <row r="47" spans="1:28" s="2" customFormat="1" x14ac:dyDescent="0.25">
      <c r="L47" s="21"/>
      <c r="M47" s="21"/>
    </row>
    <row r="48" spans="1:28" x14ac:dyDescent="0.25">
      <c r="A48" s="3"/>
    </row>
    <row r="50" spans="1:13" s="22" customFormat="1" x14ac:dyDescent="0.25">
      <c r="A50" s="2"/>
      <c r="B50" s="2"/>
      <c r="C50" s="2"/>
      <c r="D50" s="2"/>
      <c r="E50" s="2"/>
      <c r="F50" s="2"/>
      <c r="G50" s="2"/>
      <c r="H50" s="2"/>
      <c r="I50" s="1"/>
      <c r="L50" s="23"/>
      <c r="M50" s="2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1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AA3:AA4"/>
    <mergeCell ref="AB3:AB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2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0"/>
  <sheetViews>
    <sheetView tabSelected="1" topLeftCell="B4" zoomScale="80" zoomScaleNormal="80" workbookViewId="0">
      <selection activeCell="F13" sqref="F1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9" customWidth="1"/>
    <col min="12" max="12" width="13" style="19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2" ht="21.75" customHeight="1" thickBot="1" x14ac:dyDescent="0.35">
      <c r="A1" s="206" t="s">
        <v>45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8"/>
    </row>
    <row r="2" spans="1:22" ht="30" customHeight="1" thickBot="1" x14ac:dyDescent="0.3">
      <c r="A2" s="140" t="s">
        <v>46</v>
      </c>
      <c r="B2" s="138" t="s">
        <v>6</v>
      </c>
      <c r="C2" s="188" t="s">
        <v>47</v>
      </c>
      <c r="D2" s="184"/>
      <c r="E2" s="184"/>
      <c r="F2" s="211" t="s">
        <v>8</v>
      </c>
      <c r="G2" s="233" t="s">
        <v>30</v>
      </c>
      <c r="H2" s="147" t="s">
        <v>61</v>
      </c>
      <c r="I2" s="145" t="s">
        <v>10</v>
      </c>
      <c r="J2" s="215" t="s">
        <v>11</v>
      </c>
      <c r="K2" s="143" t="s">
        <v>48</v>
      </c>
      <c r="L2" s="144"/>
      <c r="M2" s="218" t="s">
        <v>13</v>
      </c>
      <c r="N2" s="219"/>
      <c r="O2" s="227" t="s">
        <v>49</v>
      </c>
      <c r="P2" s="228"/>
      <c r="Q2" s="228"/>
      <c r="R2" s="228"/>
      <c r="S2" s="218" t="s">
        <v>15</v>
      </c>
      <c r="T2" s="219"/>
    </row>
    <row r="3" spans="1:22" ht="22.35" customHeight="1" thickBot="1" x14ac:dyDescent="0.3">
      <c r="A3" s="209"/>
      <c r="B3" s="222"/>
      <c r="C3" s="223" t="s">
        <v>50</v>
      </c>
      <c r="D3" s="225" t="s">
        <v>51</v>
      </c>
      <c r="E3" s="225" t="s">
        <v>52</v>
      </c>
      <c r="F3" s="212"/>
      <c r="G3" s="234"/>
      <c r="H3" s="236"/>
      <c r="I3" s="214"/>
      <c r="J3" s="216"/>
      <c r="K3" s="231" t="s">
        <v>53</v>
      </c>
      <c r="L3" s="231" t="s">
        <v>100</v>
      </c>
      <c r="M3" s="158" t="s">
        <v>22</v>
      </c>
      <c r="N3" s="160" t="s">
        <v>23</v>
      </c>
      <c r="O3" s="229" t="s">
        <v>33</v>
      </c>
      <c r="P3" s="230"/>
      <c r="Q3" s="230"/>
      <c r="R3" s="230"/>
      <c r="S3" s="220" t="s">
        <v>54</v>
      </c>
      <c r="T3" s="221" t="s">
        <v>27</v>
      </c>
    </row>
    <row r="4" spans="1:22" ht="68.25" customHeight="1" thickBot="1" x14ac:dyDescent="0.3">
      <c r="A4" s="210"/>
      <c r="B4" s="139"/>
      <c r="C4" s="224"/>
      <c r="D4" s="226"/>
      <c r="E4" s="226"/>
      <c r="F4" s="213"/>
      <c r="G4" s="235"/>
      <c r="H4" s="148"/>
      <c r="I4" s="146"/>
      <c r="J4" s="217"/>
      <c r="K4" s="232"/>
      <c r="L4" s="232"/>
      <c r="M4" s="159"/>
      <c r="N4" s="161"/>
      <c r="O4" s="64" t="s">
        <v>55</v>
      </c>
      <c r="P4" s="65" t="s">
        <v>36</v>
      </c>
      <c r="Q4" s="66" t="s">
        <v>37</v>
      </c>
      <c r="R4" s="67" t="s">
        <v>56</v>
      </c>
      <c r="S4" s="167"/>
      <c r="T4" s="169"/>
    </row>
    <row r="5" spans="1:22" ht="30" x14ac:dyDescent="0.25">
      <c r="A5" s="1">
        <v>1</v>
      </c>
      <c r="B5" s="4">
        <v>1</v>
      </c>
      <c r="C5" s="124" t="s">
        <v>246</v>
      </c>
      <c r="D5" s="125" t="s">
        <v>113</v>
      </c>
      <c r="E5" s="7">
        <v>70840415</v>
      </c>
      <c r="F5" s="8" t="s">
        <v>247</v>
      </c>
      <c r="G5" s="8" t="s">
        <v>115</v>
      </c>
      <c r="H5" s="8" t="s">
        <v>116</v>
      </c>
      <c r="I5" s="8" t="s">
        <v>116</v>
      </c>
      <c r="J5" s="8" t="s">
        <v>247</v>
      </c>
      <c r="K5" s="127">
        <v>60000000</v>
      </c>
      <c r="L5" s="127">
        <f>K5/100*70</f>
        <v>42000000</v>
      </c>
      <c r="M5" s="5">
        <v>2021</v>
      </c>
      <c r="N5" s="7">
        <v>2027</v>
      </c>
      <c r="O5" s="5"/>
      <c r="P5" s="6"/>
      <c r="Q5" s="6"/>
      <c r="R5" s="7"/>
      <c r="S5" s="5"/>
      <c r="T5" s="126"/>
      <c r="U5" s="11"/>
      <c r="V5" s="11"/>
    </row>
    <row r="6" spans="1:22" x14ac:dyDescent="0.25">
      <c r="A6" s="1">
        <v>2</v>
      </c>
      <c r="B6" s="9"/>
      <c r="C6" s="10"/>
      <c r="D6" s="11"/>
      <c r="E6" s="12"/>
      <c r="F6" s="13"/>
      <c r="G6" s="13"/>
      <c r="H6" s="13"/>
      <c r="I6" s="13"/>
      <c r="J6" s="13"/>
      <c r="K6" s="24"/>
      <c r="L6" s="25"/>
      <c r="M6" s="10"/>
      <c r="N6" s="12"/>
      <c r="O6" s="10"/>
      <c r="P6" s="11"/>
      <c r="Q6" s="11"/>
      <c r="R6" s="12"/>
      <c r="S6" s="10"/>
      <c r="T6" s="12"/>
    </row>
    <row r="7" spans="1:22" x14ac:dyDescent="0.25">
      <c r="A7" s="1">
        <v>3</v>
      </c>
      <c r="B7" s="9"/>
      <c r="C7" s="10"/>
      <c r="D7" s="11"/>
      <c r="E7" s="12"/>
      <c r="F7" s="13"/>
      <c r="G7" s="13"/>
      <c r="H7" s="13"/>
      <c r="I7" s="13"/>
      <c r="J7" s="13"/>
      <c r="K7" s="24"/>
      <c r="L7" s="25"/>
      <c r="M7" s="10"/>
      <c r="N7" s="12"/>
      <c r="O7" s="10"/>
      <c r="P7" s="11"/>
      <c r="Q7" s="11"/>
      <c r="R7" s="12"/>
      <c r="S7" s="10"/>
      <c r="T7" s="12"/>
    </row>
    <row r="8" spans="1:22" ht="15.75" thickBot="1" x14ac:dyDescent="0.3">
      <c r="B8" s="14"/>
      <c r="C8" s="15"/>
      <c r="D8" s="16"/>
      <c r="E8" s="17"/>
      <c r="F8" s="18"/>
      <c r="G8" s="18"/>
      <c r="H8" s="18"/>
      <c r="I8" s="18"/>
      <c r="J8" s="18"/>
      <c r="K8" s="26"/>
      <c r="L8" s="27"/>
      <c r="M8" s="15"/>
      <c r="N8" s="17"/>
      <c r="O8" s="15"/>
      <c r="P8" s="16"/>
      <c r="Q8" s="16"/>
      <c r="R8" s="17"/>
      <c r="S8" s="15"/>
      <c r="T8" s="17"/>
    </row>
    <row r="9" spans="1:22" x14ac:dyDescent="0.25">
      <c r="B9" s="28"/>
    </row>
    <row r="10" spans="1:22" x14ac:dyDescent="0.25">
      <c r="B10" s="28"/>
    </row>
    <row r="11" spans="1:22" x14ac:dyDescent="0.25">
      <c r="B11" s="28"/>
      <c r="N11" s="1" t="s">
        <v>277</v>
      </c>
    </row>
    <row r="12" spans="1:22" x14ac:dyDescent="0.25">
      <c r="N12" s="1" t="s">
        <v>275</v>
      </c>
    </row>
    <row r="13" spans="1:22" x14ac:dyDescent="0.25">
      <c r="N13" s="1" t="s">
        <v>276</v>
      </c>
    </row>
    <row r="16" spans="1:22" x14ac:dyDescent="0.25">
      <c r="A16" s="1" t="s">
        <v>57</v>
      </c>
    </row>
    <row r="17" spans="1:12" x14ac:dyDescent="0.25">
      <c r="B17" s="1" t="s">
        <v>58</v>
      </c>
    </row>
    <row r="18" spans="1:12" ht="16.149999999999999" customHeight="1" x14ac:dyDescent="0.25">
      <c r="B18" s="1" t="s">
        <v>59</v>
      </c>
    </row>
    <row r="19" spans="1:12" x14ac:dyDescent="0.25">
      <c r="B19" s="1" t="s">
        <v>28</v>
      </c>
    </row>
    <row r="20" spans="1:12" x14ac:dyDescent="0.25">
      <c r="B20" s="1" t="s">
        <v>101</v>
      </c>
    </row>
    <row r="22" spans="1:12" x14ac:dyDescent="0.25">
      <c r="B22" s="1" t="s">
        <v>39</v>
      </c>
    </row>
    <row r="24" spans="1:12" x14ac:dyDescent="0.25">
      <c r="A24" s="3" t="s">
        <v>40</v>
      </c>
      <c r="B24" s="2" t="s">
        <v>72</v>
      </c>
      <c r="C24" s="2"/>
      <c r="D24" s="2"/>
      <c r="E24" s="2"/>
      <c r="F24" s="2"/>
      <c r="G24" s="2"/>
      <c r="H24" s="2"/>
      <c r="I24" s="2"/>
      <c r="J24" s="2"/>
      <c r="K24" s="21"/>
      <c r="L24" s="21"/>
    </row>
    <row r="25" spans="1:12" x14ac:dyDescent="0.25">
      <c r="A25" s="3" t="s">
        <v>41</v>
      </c>
      <c r="B25" s="2" t="s">
        <v>68</v>
      </c>
      <c r="C25" s="2"/>
      <c r="D25" s="2"/>
      <c r="E25" s="2"/>
      <c r="F25" s="2"/>
      <c r="G25" s="2"/>
      <c r="H25" s="2"/>
      <c r="I25" s="2"/>
      <c r="J25" s="2"/>
      <c r="K25" s="21"/>
      <c r="L25" s="21"/>
    </row>
    <row r="26" spans="1:12" x14ac:dyDescent="0.25">
      <c r="A26" s="3"/>
      <c r="B26" s="2" t="s">
        <v>64</v>
      </c>
      <c r="C26" s="2"/>
      <c r="D26" s="2"/>
      <c r="E26" s="2"/>
      <c r="F26" s="2"/>
      <c r="G26" s="2"/>
      <c r="H26" s="2"/>
      <c r="I26" s="2"/>
      <c r="J26" s="2"/>
      <c r="K26" s="21"/>
      <c r="L26" s="21"/>
    </row>
    <row r="27" spans="1:12" x14ac:dyDescent="0.25">
      <c r="A27" s="3"/>
      <c r="B27" s="2" t="s">
        <v>65</v>
      </c>
      <c r="C27" s="2"/>
      <c r="D27" s="2"/>
      <c r="E27" s="2"/>
      <c r="F27" s="2"/>
      <c r="G27" s="2"/>
      <c r="H27" s="2"/>
      <c r="I27" s="2"/>
      <c r="J27" s="2"/>
      <c r="K27" s="21"/>
      <c r="L27" s="21"/>
    </row>
    <row r="28" spans="1:12" x14ac:dyDescent="0.25">
      <c r="A28" s="3"/>
      <c r="B28" s="2" t="s">
        <v>66</v>
      </c>
      <c r="C28" s="2"/>
      <c r="D28" s="2"/>
      <c r="E28" s="2"/>
      <c r="F28" s="2"/>
      <c r="G28" s="2"/>
      <c r="H28" s="2"/>
      <c r="I28" s="2"/>
      <c r="J28" s="2"/>
      <c r="K28" s="21"/>
      <c r="L28" s="21"/>
    </row>
    <row r="29" spans="1:12" x14ac:dyDescent="0.25">
      <c r="A29" s="3"/>
      <c r="B29" s="2" t="s">
        <v>67</v>
      </c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25">
      <c r="A30" s="3"/>
      <c r="B30" s="2" t="s">
        <v>69</v>
      </c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25">
      <c r="A32" s="3"/>
      <c r="B32" s="2" t="s">
        <v>71</v>
      </c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25">
      <c r="A33" s="3"/>
      <c r="B33" s="2" t="s">
        <v>41</v>
      </c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25"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25">
      <c r="B36" s="2" t="s">
        <v>60</v>
      </c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ht="16.149999999999999" customHeight="1" x14ac:dyDescent="0.25"/>
    <row r="38" spans="1:12" x14ac:dyDescent="0.25">
      <c r="B38" s="1" t="s">
        <v>42</v>
      </c>
    </row>
    <row r="39" spans="1:12" x14ac:dyDescent="0.25">
      <c r="B39" s="1" t="s">
        <v>43</v>
      </c>
    </row>
    <row r="40" spans="1:12" x14ac:dyDescent="0.25">
      <c r="B40" s="1" t="s">
        <v>44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</cp:lastModifiedBy>
  <cp:revision/>
  <cp:lastPrinted>2022-06-28T09:45:59Z</cp:lastPrinted>
  <dcterms:created xsi:type="dcterms:W3CDTF">2020-07-22T07:46:04Z</dcterms:created>
  <dcterms:modified xsi:type="dcterms:W3CDTF">2022-09-21T11:49:27Z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