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MAP I-IV\OPJAK_MAP IV\13_Investiční priority\Aktualizace investičních priorit 07_26\"/>
    </mc:Choice>
  </mc:AlternateContent>
  <xr:revisionPtr revIDLastSave="0" documentId="13_ncr:1_{6F08B15B-3A6B-464B-AEF2-C7C200E3F98B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ZŠ!$A$3:$Z$110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5" i="7" l="1"/>
  <c r="M64" i="7"/>
  <c r="M52" i="7"/>
  <c r="M51" i="7"/>
  <c r="M35" i="6"/>
  <c r="M19" i="7" l="1"/>
  <c r="M18" i="7" l="1"/>
  <c r="M25" i="7"/>
  <c r="M28" i="7"/>
  <c r="M50" i="7"/>
  <c r="M49" i="7"/>
  <c r="M48" i="7"/>
  <c r="M47" i="7"/>
  <c r="M30" i="6"/>
  <c r="M60" i="7" l="1"/>
  <c r="M71" i="7" l="1"/>
  <c r="M72" i="7" l="1"/>
  <c r="M17" i="7"/>
  <c r="M18" i="6"/>
  <c r="M33" i="6" l="1"/>
  <c r="M36" i="7" l="1"/>
  <c r="M68" i="7"/>
  <c r="M25" i="6"/>
  <c r="M42" i="7" l="1"/>
  <c r="M41" i="7"/>
  <c r="M40" i="7"/>
  <c r="M39" i="7"/>
  <c r="M14" i="6" l="1"/>
  <c r="M13" i="6"/>
  <c r="M37" i="6"/>
  <c r="M16" i="7" l="1"/>
  <c r="M15" i="7"/>
  <c r="M14" i="7"/>
  <c r="M13" i="7"/>
  <c r="M12" i="7"/>
  <c r="M38" i="7" l="1"/>
  <c r="M32" i="6"/>
  <c r="M31" i="6"/>
  <c r="M29" i="6"/>
  <c r="M44" i="7"/>
  <c r="M45" i="7"/>
  <c r="M46" i="7"/>
  <c r="M27" i="7" l="1"/>
  <c r="M23" i="7"/>
  <c r="M36" i="6" l="1"/>
  <c r="M10" i="7"/>
  <c r="M35" i="7"/>
  <c r="M34" i="7"/>
  <c r="M26" i="7"/>
  <c r="M24" i="7"/>
  <c r="M22" i="7"/>
  <c r="M21" i="7"/>
  <c r="M20" i="7" l="1"/>
  <c r="M75" i="7"/>
  <c r="M74" i="7"/>
  <c r="M73" i="7"/>
  <c r="L7" i="8" l="1"/>
  <c r="L6" i="8"/>
  <c r="M8" i="7"/>
  <c r="M9" i="7"/>
  <c r="M11" i="7"/>
  <c r="M29" i="7"/>
  <c r="M30" i="7"/>
  <c r="M31" i="7"/>
  <c r="M32" i="7"/>
  <c r="M33" i="7"/>
  <c r="M43" i="7"/>
  <c r="M53" i="7"/>
  <c r="M54" i="7"/>
  <c r="M55" i="7"/>
  <c r="M56" i="7"/>
  <c r="M57" i="7"/>
  <c r="M58" i="7"/>
  <c r="M59" i="7"/>
  <c r="M61" i="7"/>
  <c r="M62" i="7"/>
  <c r="M63" i="7"/>
  <c r="M66" i="7"/>
  <c r="M67" i="7"/>
  <c r="M69" i="7"/>
  <c r="M70" i="7"/>
  <c r="M7" i="7"/>
  <c r="M6" i="6"/>
  <c r="M10" i="6"/>
  <c r="M11" i="6"/>
  <c r="M12" i="6"/>
  <c r="M15" i="6"/>
  <c r="M16" i="6"/>
  <c r="M17" i="6"/>
  <c r="M21" i="6"/>
  <c r="M22" i="6"/>
  <c r="M23" i="6"/>
  <c r="M24" i="6"/>
  <c r="M26" i="6"/>
  <c r="M27" i="6"/>
  <c r="M28" i="6"/>
  <c r="M34" i="6"/>
  <c r="M5" i="6"/>
</calcChain>
</file>

<file path=xl/sharedStrings.xml><?xml version="1.0" encoding="utf-8"?>
<sst xmlns="http://schemas.openxmlformats.org/spreadsheetml/2006/main" count="1292" uniqueCount="488">
  <si>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</si>
  <si>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</si>
  <si>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</si>
  <si>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</si>
  <si>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</si>
  <si>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</si>
  <si>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</si>
  <si>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</si>
  <si>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</si>
  <si>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</si>
  <si>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</si>
  <si>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</si>
  <si>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</si>
  <si>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</si>
  <si>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</si>
  <si>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</si>
  <si>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</si>
  <si>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</si>
  <si>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</si>
  <si>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</si>
  <si>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</si>
  <si>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</si>
  <si>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</si>
  <si>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</si>
  <si>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</si>
  <si>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</si>
  <si>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</si>
  <si>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</si>
  <si>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</si>
  <si>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</si>
  <si>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</si>
  <si>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</si>
  <si>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</si>
  <si>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</si>
  <si>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</si>
  <si>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</si>
  <si>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</si>
  <si>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</si>
  <si>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</si>
  <si>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</si>
  <si>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</si>
  <si>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</si>
  <si>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</si>
  <si>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</si>
  <si>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</si>
  <si>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</si>
  <si>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</si>
  <si>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</si>
  <si>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</si>
  <si>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</si>
  <si>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</si>
  <si>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</si>
  <si>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</si>
  <si>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</si>
  <si>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</si>
  <si>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</si>
  <si>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</si>
  <si>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</si>
  <si>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</si>
  <si>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</si>
  <si>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</si>
  <si>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</si>
  <si>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</si>
  <si>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</si>
  <si>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</si>
  <si>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</si>
  <si>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</si>
  <si>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</si>
  <si>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</si>
  <si>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</si>
  <si>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</si>
  <si>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</si>
  <si>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</si>
  <si>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</si>
  <si>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</si>
  <si>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</si>
  <si>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</si>
  <si>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</si>
  <si>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</si>
  <si>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</si>
  <si>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</si>
  <si>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</si>
  <si>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</si>
  <si>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</si>
  <si>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</si>
  <si>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</si>
  <si>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</si>
  <si>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</si>
  <si>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</si>
  <si>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</si>
  <si>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</si>
  <si>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</si>
  <si>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</si>
  <si>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</si>
  <si>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</si>
  <si>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</si>
  <si>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</si>
  <si>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</si>
  <si>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</si>
  <si>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</si>
  <si>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</si>
  <si>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</si>
  <si>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</si>
  <si>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</si>
  <si>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</si>
  <si>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</si>
  <si>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</si>
  <si>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</si>
  <si>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</si>
  <si>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</si>
  <si>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</si>
  <si>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</si>
  <si>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</si>
  <si>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</si>
  <si>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</si>
  <si>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</si>
  <si>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</si>
  <si>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</si>
  <si>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</si>
  <si>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</si>
  <si>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</si>
  <si>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t>Obec Tísek</t>
  </si>
  <si>
    <t>Obnova školního hřiště za školou Tísek</t>
  </si>
  <si>
    <t>Tísek</t>
  </si>
  <si>
    <t>102232717, 119800861</t>
  </si>
  <si>
    <t>Obec Velké Albrechtice</t>
  </si>
  <si>
    <t>Velké Albrechtice</t>
  </si>
  <si>
    <t>Zkvalitnění výuky v předškolním vzdělávání zaměřenou na čtenářskou, matematickou a jazykovou gramotnost</t>
  </si>
  <si>
    <t>Obec Kujavy</t>
  </si>
  <si>
    <t>Kujavy</t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</si>
  <si>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</si>
  <si>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</si>
  <si>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</si>
  <si>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</si>
  <si>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</si>
  <si>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</si>
  <si>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</si>
  <si>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</si>
  <si>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</si>
  <si>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</si>
  <si>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t>Obec Bílov</t>
  </si>
  <si>
    <t>Výměna a doplnění herních prvků na zahradu u Mateřské školy Bílov</t>
  </si>
  <si>
    <t>Bílov</t>
  </si>
  <si>
    <t>Sociální zázemí MŠ</t>
  </si>
  <si>
    <t>Lehárna MŠ</t>
  </si>
  <si>
    <t>Šatna MŠ</t>
  </si>
  <si>
    <t>Rekonstrukce budovy MŠ Tísek</t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</si>
  <si>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</si>
  <si>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</si>
  <si>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</si>
  <si>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</si>
  <si>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</si>
  <si>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</si>
  <si>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</si>
  <si>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</si>
  <si>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</si>
  <si>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</si>
  <si>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</si>
  <si>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</si>
  <si>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</si>
  <si>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</si>
  <si>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</si>
  <si>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</si>
  <si>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</si>
  <si>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</si>
  <si>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</si>
  <si>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</si>
  <si>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t>Rekonstrukce patra pod střechou, vybudování odborných učeben</t>
  </si>
  <si>
    <t>Vybudování přírodní zahrady u DDM</t>
  </si>
  <si>
    <t>Bravantice</t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</si>
  <si>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</si>
  <si>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</si>
  <si>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</si>
  <si>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</si>
  <si>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</si>
  <si>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</si>
  <si>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</si>
  <si>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</si>
  <si>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</si>
  <si>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</si>
  <si>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</si>
  <si>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Zařazení schváleno zastupitelstvem 16.9.2019, doloženo</t>
  </si>
  <si>
    <t>zázemí pro výuku v prostorách zahrady ZŠ</t>
  </si>
  <si>
    <t>zázemí pro výuku a sportovní volnočasové aktivity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</si>
  <si>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</si>
  <si>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</si>
  <si>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</si>
  <si>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</si>
  <si>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</si>
  <si>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</si>
  <si>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</si>
  <si>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</si>
  <si>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</si>
  <si>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</si>
  <si>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</si>
  <si>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</si>
  <si>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</si>
  <si>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</si>
  <si>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</si>
  <si>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</si>
  <si>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</si>
  <si>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</si>
  <si>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</si>
  <si>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</si>
  <si>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</si>
  <si>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</si>
  <si>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</si>
  <si>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</si>
  <si>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</si>
  <si>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</si>
  <si>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</si>
  <si>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</si>
  <si>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</si>
  <si>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</si>
  <si>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</si>
  <si>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</si>
  <si>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</si>
  <si>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</si>
  <si>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</si>
  <si>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</si>
  <si>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</si>
  <si>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</si>
  <si>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</si>
  <si>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</si>
  <si>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</si>
  <si>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</si>
  <si>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</si>
  <si>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</si>
  <si>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</si>
  <si>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</si>
  <si>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</si>
  <si>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</si>
  <si>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</si>
  <si>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</si>
  <si>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</si>
  <si>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</si>
  <si>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</si>
  <si>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</si>
  <si>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</si>
  <si>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</si>
  <si>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</si>
  <si>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</si>
  <si>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</si>
  <si>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</si>
  <si>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</si>
  <si>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</si>
  <si>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</si>
  <si>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</si>
  <si>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</si>
  <si>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</si>
  <si>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</si>
  <si>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Podpis: 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</si>
  <si>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</si>
  <si>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</si>
  <si>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</si>
  <si>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</si>
  <si>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</si>
  <si>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</si>
  <si>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</si>
  <si>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</si>
  <si>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</si>
  <si>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</si>
  <si>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</si>
  <si>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</si>
  <si>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</si>
  <si>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</si>
  <si>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</si>
  <si>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Projekt byl zrealizován</t>
  </si>
  <si>
    <t>Dokončeno</t>
  </si>
  <si>
    <t>12/2027</t>
  </si>
  <si>
    <t>Mobilní virtuální učebna</t>
  </si>
  <si>
    <t>Odpočinkové koutky ve škole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</si>
  <si>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</si>
  <si>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</si>
  <si>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</si>
  <si>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</si>
  <si>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</si>
  <si>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</si>
  <si>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</si>
  <si>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</si>
  <si>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</si>
  <si>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</si>
  <si>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</si>
  <si>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t>Mateřská škola s kuchyní a jídelnou včetně napojení na ZŠ</t>
  </si>
  <si>
    <t>Nová MŠ s kuchyní a jídelnou včetně napojení na ZŠ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</si>
  <si>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</si>
  <si>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</si>
  <si>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</si>
  <si>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</si>
  <si>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</si>
  <si>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</si>
  <si>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</si>
  <si>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</si>
  <si>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</si>
  <si>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</si>
  <si>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</si>
  <si>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</si>
  <si>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</si>
  <si>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</si>
  <si>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</si>
  <si>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</si>
  <si>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</si>
  <si>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</si>
  <si>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</si>
  <si>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</si>
  <si>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</si>
  <si>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</si>
  <si>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</si>
  <si>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</si>
  <si>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</si>
  <si>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</si>
  <si>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</si>
  <si>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t>10/2023</t>
  </si>
  <si>
    <t>Modernizace učeben MŠ - podnětné prostřední pro rozvoj dítěte</t>
  </si>
  <si>
    <t>vnitřní vybavení třídy, audiovizuální technika, nábytek</t>
  </si>
  <si>
    <t>9/23</t>
  </si>
  <si>
    <t>7/2024</t>
  </si>
  <si>
    <t>6/2023</t>
  </si>
  <si>
    <t>9/2023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</si>
  <si>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</si>
  <si>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</si>
  <si>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</si>
  <si>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</si>
  <si>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</si>
  <si>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</si>
  <si>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08/2023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</si>
  <si>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</si>
  <si>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</si>
  <si>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</si>
  <si>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</si>
  <si>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</si>
  <si>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</si>
  <si>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</si>
  <si>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t>2025</t>
  </si>
  <si>
    <t>Rekonstrukce a modernizace školní jídelny a budovy MŠ + FVE</t>
  </si>
  <si>
    <t>Zateplení  budovy MŠ a výměna zdroje vytápění</t>
  </si>
  <si>
    <t>Schválená žádost o dotaci  z MMR ČR, zpracována projektová dokumetnace, realizace probíhá</t>
  </si>
  <si>
    <t>Ing. arch. Tereza Grabcová Hozová</t>
  </si>
  <si>
    <t>předsedkyně Řídícího výboru</t>
  </si>
  <si>
    <t>Modernizace MŠ Studénka</t>
  </si>
  <si>
    <t>Rekonstrukce ložnice na třídu MŠ (rozšíření kapacity) a úpravy hygienického zázemí MŠ Budovatelská</t>
  </si>
  <si>
    <t>5/2023</t>
  </si>
  <si>
    <t>bez SP</t>
  </si>
  <si>
    <t>Venkovní učebna na zahradě ZŠ</t>
  </si>
  <si>
    <t>9/2024</t>
  </si>
  <si>
    <t>Změna schválena zastupitelstvem dne 27. 2. 2023 v rámci schválení aktualizace Programu rozvoje obce Kujavy na období let 2021 - 2027</t>
  </si>
  <si>
    <t>Modernazace vybavení školní družiny</t>
  </si>
  <si>
    <t>Kompletní nákup nového vbybavení do školní družiny včetně počítačových stolů, stolů pro vyučující, židlí, skříní a dalšího vybavení</t>
  </si>
  <si>
    <t>Modernizace školní družiny</t>
  </si>
  <si>
    <t>Modernizace sociálního zázemí družiny včetně prostor pro badatelské a rukodělné činnosti</t>
  </si>
  <si>
    <t>Zpracovaná PD</t>
  </si>
  <si>
    <t>Kompletní rekonstrukce, včetně vybudování a vybavení odborných učeben pro zájmové, celoživotní a neformální vzdělávání a vzdělávání v oblasti změny klimatu(mitigace a adaptace) nebo transformace projektu. zázemí pro pedagogické pracovníky a vybudování nových učeben pro školní družiny</t>
  </si>
  <si>
    <t>Kompletní rekonstrukce, včetně vybudování a vybavení odborných učeben pro zájmové,celoživotní a neformální vzdělávání,  zázemí pro pedagogické pracovníky a vybudování nových učeben pro školní družiny. Projekt bude navázán na vzdělávání v oblasti změny klimatu (mitigace a adaptace) nebo transformace regionu.</t>
  </si>
  <si>
    <t>1/2025</t>
  </si>
  <si>
    <t>12/2026</t>
  </si>
  <si>
    <t>Obnova nábytku v MŠ</t>
  </si>
  <si>
    <t>Projekt MAP IV ORP Bílovec, Registrační číslo: CZ.02.02.XX/00/23_017/0008372.  </t>
  </si>
  <si>
    <t>Projekt MAP IV ORP Bílovec, Registrační číslo: CZ.02.02.XX/00/23_017/0008372.</t>
  </si>
  <si>
    <t>Zpracovává se PD. Změna schválena zastupitelstvem dne 27.2.2023 v rámci schválení aktualizace Programu rozvoje obce Kujavy na období let 2021 - 2027</t>
  </si>
  <si>
    <t>01/2026</t>
  </si>
  <si>
    <t>Kompletní rekonstrukce a modernizace interieru MŠ</t>
  </si>
  <si>
    <t>Kompletní rekonstrukce a modernizace interiéru</t>
  </si>
  <si>
    <r>
      <rPr>
        <b/>
        <sz val="10"/>
        <rFont val="Calibri"/>
        <family val="2"/>
        <charset val="238"/>
        <scheme val="minor"/>
      </rPr>
      <t>Základní škola a Mateřská škola Tísek</t>
    </r>
    <r>
      <rPr>
        <sz val="10"/>
        <rFont val="Calibri"/>
        <family val="2"/>
        <charset val="238"/>
        <scheme val="minor"/>
      </rPr>
      <t xml:space="preserve">, příspěvková organizace       </t>
    </r>
  </si>
  <si>
    <t>Rekonstrukce DDM</t>
  </si>
  <si>
    <t>Rekonstrukce a modernizace DDM</t>
  </si>
  <si>
    <t>Kompletní rekonstrukce MŠ Zahradní</t>
  </si>
  <si>
    <t>Modernizace a nástavba budovy "B" ZŠ Komenská, Bílovec</t>
  </si>
  <si>
    <t>Kompletní rekonstrukci s dispozičními úpravami pro potřeby provozu základní školy a doplnění tříd družiny, součástí bude i nástavba šikmé střechy s využitím tohoto prostoru</t>
  </si>
  <si>
    <t>06/2026</t>
  </si>
  <si>
    <t>Kompletní rekonstrukce vnitřní i venkovní části MŠ Zahradní, tj. oprava kanalizace a zpevněných ploch, rozvody uvnitř objektu, výměna oken, změna dispozice</t>
  </si>
  <si>
    <t>12/2030</t>
  </si>
  <si>
    <t>Projekt řeší zkvalitnění vnitřní konektivity celé školy a zabezpečení připojení k internetu v souladu se Standardem konektivity škol</t>
  </si>
  <si>
    <t>nebude se realizovat</t>
  </si>
  <si>
    <t>2/2026</t>
  </si>
  <si>
    <t>2028</t>
  </si>
  <si>
    <t>Pořízení interaktivní obrazovky</t>
  </si>
  <si>
    <t>09/2025</t>
  </si>
  <si>
    <t>08/2027</t>
  </si>
  <si>
    <t>/2024</t>
  </si>
  <si>
    <t>9/2025</t>
  </si>
  <si>
    <t>Nezrealizováno</t>
  </si>
  <si>
    <t>03/2025</t>
  </si>
  <si>
    <t>08/2025</t>
  </si>
  <si>
    <t xml:space="preserve">Projekt řeší rekonstrukci učebny a pořízení vybavení (interaktivní, projekční, počítačová technika, pomůcky pro výuku, nábytek)  </t>
  </si>
  <si>
    <t>Multimediální učebna</t>
  </si>
  <si>
    <t>6/2026</t>
  </si>
  <si>
    <t>12/2028</t>
  </si>
  <si>
    <t>Modernizace vnitřní konektivity v ZŠ Bravantice</t>
  </si>
  <si>
    <t>Stručný popis např. zpracovaná PD, zajištěné výkupy, výběr dodavatele</t>
  </si>
  <si>
    <t>Příprava PD</t>
  </si>
  <si>
    <t>Úprava zahrady u Základní školy a výstavba venkovní učebny</t>
  </si>
  <si>
    <t>Zahájena realizace</t>
  </si>
  <si>
    <t xml:space="preserve"> </t>
  </si>
  <si>
    <t>Zrealizováno změnou uspořádání MŠ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</si>
  <si>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</si>
  <si>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</si>
  <si>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r>
      <t xml:space="preserve">Mateřská škola Studénka Komenského </t>
    </r>
    <r>
      <rPr>
        <sz val="9"/>
        <color theme="1"/>
        <rFont val="Arial"/>
        <family val="2"/>
        <charset val="238"/>
      </rPr>
      <t xml:space="preserve">700, příspěvková organizace           </t>
    </r>
    <r>
      <rPr>
        <b/>
        <u/>
        <sz val="9"/>
        <color theme="1"/>
        <rFont val="Arial"/>
        <family val="2"/>
        <charset val="238"/>
      </rPr>
      <t xml:space="preserve">                </t>
    </r>
  </si>
  <si>
    <r>
      <t xml:space="preserve">Mateřská škola </t>
    </r>
    <r>
      <rPr>
        <b/>
        <u/>
        <sz val="9"/>
        <color theme="1"/>
        <rFont val="Arial"/>
        <family val="2"/>
        <charset val="238"/>
      </rPr>
      <t xml:space="preserve">Bílov </t>
    </r>
    <r>
      <rPr>
        <sz val="9"/>
        <color theme="1"/>
        <rFont val="Arial"/>
        <family val="2"/>
        <charset val="238"/>
      </rPr>
      <t>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</si>
  <si>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Pustějov</t>
    </r>
    <r>
      <rPr>
        <sz val="9"/>
        <color theme="1"/>
        <rFont val="Arial"/>
        <family val="2"/>
        <charset val="238"/>
      </rPr>
      <t>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</si>
  <si>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Tísek</t>
    </r>
    <r>
      <rPr>
        <sz val="9"/>
        <color theme="1"/>
        <rFont val="Arial"/>
        <family val="2"/>
        <charset val="238"/>
      </rPr>
      <t xml:space="preserve">, příspěvková organizace                          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</si>
  <si>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Velké Albrechtice</t>
    </r>
    <r>
      <rPr>
        <sz val="9"/>
        <color theme="1"/>
        <rFont val="Arial"/>
        <family val="2"/>
        <charset val="238"/>
      </rPr>
      <t xml:space="preserve">, příspěvková organizace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</si>
  <si>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Kujavy</t>
    </r>
    <r>
      <rPr>
        <sz val="9"/>
        <color theme="1"/>
        <rFont val="Arial"/>
        <family val="2"/>
        <charset val="238"/>
      </rPr>
      <t>, okres Nový Jičín, příspěvková organizace</t>
    </r>
  </si>
  <si>
    <r>
      <t xml:space="preserve">Mateřská škola </t>
    </r>
    <r>
      <rPr>
        <b/>
        <u/>
        <sz val="9"/>
        <color theme="1"/>
        <rFont val="Arial"/>
        <family val="2"/>
        <charset val="238"/>
      </rPr>
      <t>Jistebník</t>
    </r>
    <r>
      <rPr>
        <sz val="9"/>
        <color theme="1"/>
        <rFont val="Arial"/>
        <family val="2"/>
        <charset val="238"/>
      </rPr>
      <t xml:space="preserve"> 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</si>
  <si>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Albrechtičky</t>
    </r>
    <r>
      <rPr>
        <sz val="9"/>
        <color theme="1"/>
        <rFont val="Arial"/>
        <family val="2"/>
        <charset val="238"/>
      </rPr>
      <t xml:space="preserve">, příspěvková organizace </t>
    </r>
  </si>
  <si>
    <r>
      <t xml:space="preserve">Základní škola a Mateřská škola </t>
    </r>
    <r>
      <rPr>
        <b/>
        <u/>
        <sz val="10"/>
        <color theme="1"/>
        <rFont val="Calibri"/>
        <family val="2"/>
        <charset val="238"/>
        <scheme val="minor"/>
      </rPr>
      <t>Slatina</t>
    </r>
    <r>
      <rPr>
        <sz val="10"/>
        <color theme="1"/>
        <rFont val="Calibri"/>
        <family val="2"/>
        <charset val="238"/>
        <scheme val="minor"/>
      </rPr>
      <t>, okres Nový Jičín, příspěvková organizace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</si>
  <si>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Bravantice</t>
    </r>
    <r>
      <rPr>
        <sz val="9"/>
        <color theme="1"/>
        <rFont val="Arial"/>
        <family val="2"/>
        <charset val="238"/>
      </rPr>
      <t xml:space="preserve"> příspěvková organizace</t>
    </r>
  </si>
  <si>
    <t>2026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</si>
  <si>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</si>
  <si>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         </t>
    </r>
  </si>
  <si>
    <r>
      <t xml:space="preserve">Základní škola Františka kardinála Tomáška Studénka </t>
    </r>
    <r>
      <rPr>
        <sz val="10"/>
        <color theme="1"/>
        <rFont val="Calibri"/>
        <family val="2"/>
        <charset val="238"/>
        <scheme val="minor"/>
      </rPr>
      <t>příspěvková organizace</t>
    </r>
  </si>
  <si>
    <r>
      <t>Základní škola Studénka, Sjednocení 650</t>
    </r>
    <r>
      <rPr>
        <sz val="10"/>
        <color theme="1"/>
        <rFont val="Calibri"/>
        <family val="2"/>
        <charset val="238"/>
        <scheme val="minor"/>
      </rPr>
      <t>, okres Nový Jičín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</si>
  <si>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Tísek</t>
    </r>
    <r>
      <rPr>
        <sz val="9"/>
        <color theme="1"/>
        <rFont val="Arial"/>
        <family val="2"/>
        <charset val="238"/>
      </rPr>
      <t xml:space="preserve">, příspěvková organizace                              </t>
    </r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</si>
  <si>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Velké Albrechtice</t>
    </r>
    <r>
      <rPr>
        <sz val="9"/>
        <color theme="1"/>
        <rFont val="Arial"/>
        <family val="2"/>
        <charset val="238"/>
      </rPr>
      <t xml:space="preserve">, příspěvková organizace          </t>
    </r>
  </si>
  <si>
    <r>
      <t xml:space="preserve">Základní škola T. G. Masaryka </t>
    </r>
    <r>
      <rPr>
        <b/>
        <u/>
        <sz val="9"/>
        <color theme="1"/>
        <rFont val="Arial"/>
        <family val="2"/>
        <charset val="238"/>
      </rPr>
      <t>Jistebník</t>
    </r>
    <r>
      <rPr>
        <sz val="9"/>
        <color theme="1"/>
        <rFont val="Arial"/>
        <family val="2"/>
        <charset val="238"/>
      </rPr>
      <t xml:space="preserve"> okres Nový Jičín</t>
    </r>
  </si>
  <si>
    <t>8/2027</t>
  </si>
  <si>
    <t>Změna schválena zastupitelstvem dne 1.12.2025 v rámci schválení aktualizace Programu rozvoje obce Kujavy na období let 2021-2027</t>
  </si>
  <si>
    <r>
      <t xml:space="preserve">Základní škola a Mateřská škola </t>
    </r>
    <r>
      <rPr>
        <b/>
        <u/>
        <sz val="9"/>
        <color theme="1"/>
        <rFont val="Arial"/>
        <family val="2"/>
        <charset val="238"/>
      </rPr>
      <t>Kujavy,</t>
    </r>
    <r>
      <rPr>
        <sz val="9"/>
        <color theme="1"/>
        <rFont val="Arial"/>
        <family val="2"/>
        <charset val="238"/>
      </rPr>
      <t xml:space="preserve"> okres Nový Jičín, příspěvková organizace</t>
    </r>
  </si>
  <si>
    <t>5/2026</t>
  </si>
  <si>
    <t>8/2026</t>
  </si>
  <si>
    <t xml:space="preserve"> Připraveno k relizaci. Změna schválena zastupitelstvem dne 1.12.2025 v rámci schválení aktualizace Programu rozvoje obce Kujavy na období let 2021-2027</t>
  </si>
  <si>
    <t>Změna schválena zastupitelstvem dne 01.12.2025 v rámci schválení aktualizace Programu rozvoje obce Kujavy na období let 2021 - 2027</t>
  </si>
  <si>
    <t>Realizováno 07-08/2025</t>
  </si>
  <si>
    <t>Realizováno 11/2025</t>
  </si>
  <si>
    <t>FVE na budově MŠ</t>
  </si>
  <si>
    <t>Instalace FV panelů k pokrytí částečné spotřeby elektřiny</t>
  </si>
  <si>
    <t>04/2026</t>
  </si>
  <si>
    <t>Dotace z RES 3+, VŘ na realizaci</t>
  </si>
  <si>
    <t>Řešení srážkových vod, vybudování parkoviště pro zaměstnance i rodiče, modernizace školní zahrady + nové oplocení</t>
  </si>
  <si>
    <t>Studie, VŘ na zpracování PD</t>
  </si>
  <si>
    <t>10/2026</t>
  </si>
  <si>
    <t>04/2027</t>
  </si>
  <si>
    <t>VŘ na PD</t>
  </si>
  <si>
    <t>Výstavba odborné učebny</t>
  </si>
  <si>
    <t>02/2026</t>
  </si>
  <si>
    <t>09/2026</t>
  </si>
  <si>
    <t>1/2026</t>
  </si>
  <si>
    <t>Klimatizace školy</t>
  </si>
  <si>
    <t>Knihovna pro všechny</t>
  </si>
  <si>
    <t>Dílna polytechnických dovedností</t>
  </si>
  <si>
    <t>Zelená zahrada</t>
  </si>
  <si>
    <t>Více pohybu, lepší zdraví</t>
  </si>
  <si>
    <t>Vybavení tříd klimatizačními jednotkami</t>
  </si>
  <si>
    <t>Doplnění a rozšíření stávající knihovny o odbornou literaturu-zapůjčování rodičům</t>
  </si>
  <si>
    <t>Zřízení dílny polytechnického vzdělávání pro žáky školy-vybavení ponky, nářadím, náčiním, materiálem</t>
  </si>
  <si>
    <t>Výsadba vrbových staveb-tunely, iglu, bludiště…</t>
  </si>
  <si>
    <t>Vybavení tělocvičny a zahrady nářadím, náčiním, kompenzačními pomůckami pro pobyt uvnitř i na zahradě</t>
  </si>
  <si>
    <t>2027</t>
  </si>
  <si>
    <t>Stavební úpravy odborné učebny pro fyziku a chemii. Pořízení vybavení</t>
  </si>
  <si>
    <t>Modernizace učebny fyziky a chemie</t>
  </si>
  <si>
    <t xml:space="preserve">Zpracování PD </t>
  </si>
  <si>
    <r>
      <t>zpracovaná projektová fiše, získáná podpora v rámci ITI Ostravsko, podání žádosti o dotac</t>
    </r>
    <r>
      <rPr>
        <sz val="10"/>
        <rFont val="Calibri"/>
        <family val="2"/>
        <charset val="238"/>
        <scheme val="minor"/>
      </rPr>
      <t>i 2024</t>
    </r>
  </si>
  <si>
    <t>Modernizace učeben Vv a jazyků</t>
  </si>
  <si>
    <t>Zkvalitnění vybavení odborných učeben</t>
  </si>
  <si>
    <t>Vybavení stávajících  prostor nářadím a pomůckami, stavebnicemi a nábytkem, menší stavební úpravy, nákup keramické pece, nové vybaveníé pro cvičnou kuchyni</t>
  </si>
  <si>
    <r>
      <t xml:space="preserve">Základní škola Studénka, Butovická 346, </t>
    </r>
    <r>
      <rPr>
        <u/>
        <sz val="10"/>
        <color theme="1"/>
        <rFont val="Calibri"/>
        <family val="2"/>
        <charset val="238"/>
        <scheme val="minor"/>
      </rPr>
      <t>příspěvková organizace</t>
    </r>
  </si>
  <si>
    <r>
      <t xml:space="preserve">Základní škola a Mateřská škola </t>
    </r>
    <r>
      <rPr>
        <b/>
        <u/>
        <sz val="10"/>
        <color theme="1"/>
        <rFont val="Calibri"/>
        <family val="2"/>
        <charset val="238"/>
        <scheme val="minor"/>
      </rPr>
      <t>Albrechtičky</t>
    </r>
    <r>
      <rPr>
        <sz val="10"/>
        <color theme="1"/>
        <rFont val="Calibri"/>
        <family val="2"/>
        <charset val="238"/>
        <scheme val="minor"/>
      </rPr>
      <t>, příspěvková organizace</t>
    </r>
  </si>
  <si>
    <t>Vybudování sportoviště pro atletiku a další sporty, herní prvky pro mladší děti</t>
  </si>
  <si>
    <t>záměr, studie, VŘ na PD</t>
  </si>
  <si>
    <t>Částečně zrealizováno</t>
  </si>
  <si>
    <r>
      <t xml:space="preserve">Projekt řeší modernizaci odborných učeben zaměřených na výuku přírodovědných předmětů, informačních technologií </t>
    </r>
    <r>
      <rPr>
        <sz val="10"/>
        <color rgb="FFFF0000"/>
        <rFont val="Calibri"/>
        <family val="2"/>
        <charset val="238"/>
        <scheme val="minor"/>
      </rPr>
      <t xml:space="preserve">a jazykových učeben. </t>
    </r>
    <r>
      <rPr>
        <sz val="10"/>
        <color theme="1"/>
        <rFont val="Calibri"/>
        <family val="2"/>
        <charset val="238"/>
        <scheme val="minor"/>
      </rPr>
      <t>V rámci projektu budou pořízeny moderní učební pomůcky a vybavení (např. PC moduly, interaktivní displej, výukový SW, učební pomůcky pro virtuální realitu aj.)</t>
    </r>
  </si>
  <si>
    <t>01/2027</t>
  </si>
  <si>
    <t>Vybudování venkovní učebny</t>
  </si>
  <si>
    <t>07/2026</t>
  </si>
  <si>
    <t>12/2029</t>
  </si>
  <si>
    <t>Výstavba nového objektu</t>
  </si>
  <si>
    <t>Zpracování studie</t>
  </si>
  <si>
    <t>Výstavba objektu pro volnočasové aktivity a zájmové vzdělávání</t>
  </si>
  <si>
    <t>Rekonstrukce lehárny v MŠ - výměna elektrických rozvodů, svítidel, oprava stropu</t>
  </si>
  <si>
    <t>7/2027</t>
  </si>
  <si>
    <t>Renovace vnitřního schodiště</t>
  </si>
  <si>
    <t>Renovace vnitřního schodiště základní školy</t>
  </si>
  <si>
    <t>Modernizace IT učeben a virtuální učebny</t>
  </si>
  <si>
    <t>9/2026</t>
  </si>
  <si>
    <t>6/2027</t>
  </si>
  <si>
    <t>Rekonstrukce lehárny MŠ</t>
  </si>
  <si>
    <t>Dokument Seznam investičních priorit_2021-2027_aktualizace_07.2026 byl schválen Řídícím výborem projektu při hlasování per rollam ve dnech 02.07. – 08.07. 2026.</t>
  </si>
  <si>
    <t>Výstavba venkovní učebny v areálu Mateřské školy Zahradní.</t>
  </si>
  <si>
    <t>Výstavba venkovní učebny  u MŠ Zahradní</t>
  </si>
  <si>
    <t>7/2026</t>
  </si>
  <si>
    <t>Řešení hospodáření se srážkovými vodami, parkování a úprava školní zahrady</t>
  </si>
  <si>
    <t>9/2027</t>
  </si>
  <si>
    <t xml:space="preserve">Modernizace školní zahrady </t>
  </si>
  <si>
    <t>Úprava školního hřiště pro vyúku TV a odpočinek, oplocení , řešení dešťových vod a parkování</t>
  </si>
  <si>
    <t>podána žádost o dotaci, probíhá realizace</t>
  </si>
  <si>
    <t>Rekonstrukce budovy ZŠ - výměna elektroinstalace, podlahy, omítky,  vybavení nábytkem, stavební úpravy, šatna, výměna zdroje vytápění, FVE</t>
  </si>
  <si>
    <t>11/2028</t>
  </si>
  <si>
    <t>Před VŘ na zhotovitele</t>
  </si>
  <si>
    <t>Projekt připraven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</si>
</sst>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u/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68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0" fillId="2" borderId="0" xfId="0" applyFill="1"/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1" fillId="0" borderId="0" xfId="0" applyFont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0" borderId="74" xfId="0" applyFont="1" applyBorder="1" applyAlignment="1">
      <alignment horizontal="center" vertical="center"/>
    </xf>
    <xf numFmtId="49" fontId="12" fillId="0" borderId="54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3" borderId="0" xfId="0" applyFont="1" applyFill="1"/>
    <xf numFmtId="0" fontId="0" fillId="3" borderId="0" xfId="0" applyFill="1"/>
    <xf numFmtId="0" fontId="13" fillId="3" borderId="0" xfId="0" applyFont="1" applyFill="1"/>
    <xf numFmtId="0" fontId="18" fillId="0" borderId="63" xfId="0" applyFont="1" applyBorder="1"/>
    <xf numFmtId="0" fontId="18" fillId="0" borderId="61" xfId="0" applyFont="1" applyBorder="1"/>
    <xf numFmtId="0" fontId="18" fillId="0" borderId="45" xfId="0" applyFont="1" applyBorder="1" applyAlignment="1">
      <alignment horizontal="center"/>
    </xf>
    <xf numFmtId="0" fontId="13" fillId="0" borderId="55" xfId="0" applyFont="1" applyBorder="1"/>
    <xf numFmtId="9" fontId="13" fillId="0" borderId="57" xfId="2" applyFont="1" applyFill="1" applyBorder="1" applyAlignment="1" applyProtection="1">
      <alignment horizontal="center"/>
    </xf>
    <xf numFmtId="0" fontId="13" fillId="4" borderId="55" xfId="0" applyFont="1" applyFill="1" applyBorder="1"/>
    <xf numFmtId="0" fontId="0" fillId="4" borderId="0" xfId="0" applyFill="1"/>
    <xf numFmtId="9" fontId="13" fillId="4" borderId="57" xfId="2" applyFont="1" applyFill="1" applyBorder="1" applyAlignment="1" applyProtection="1">
      <alignment horizontal="center"/>
    </xf>
    <xf numFmtId="0" fontId="13" fillId="5" borderId="55" xfId="0" applyFont="1" applyFill="1" applyBorder="1"/>
    <xf numFmtId="0" fontId="0" fillId="5" borderId="0" xfId="0" applyFill="1"/>
    <xf numFmtId="9" fontId="13" fillId="5" borderId="57" xfId="2" applyFont="1" applyFill="1" applyBorder="1" applyAlignment="1" applyProtection="1">
      <alignment horizontal="center"/>
    </xf>
    <xf numFmtId="0" fontId="13" fillId="5" borderId="71" xfId="0" applyFont="1" applyFill="1" applyBorder="1"/>
    <xf numFmtId="0" fontId="0" fillId="5" borderId="53" xfId="0" applyFill="1" applyBorder="1"/>
    <xf numFmtId="9" fontId="13" fillId="5" borderId="70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3" borderId="0" xfId="0" applyFont="1" applyFill="1"/>
    <xf numFmtId="0" fontId="19" fillId="0" borderId="0" xfId="1" applyFont="1" applyProtection="1"/>
    <xf numFmtId="0" fontId="27" fillId="0" borderId="0" xfId="0" applyFont="1"/>
    <xf numFmtId="0" fontId="12" fillId="0" borderId="19" xfId="0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8" fillId="0" borderId="0" xfId="0" applyFont="1"/>
    <xf numFmtId="0" fontId="0" fillId="0" borderId="0" xfId="0" applyAlignment="1">
      <alignment vertical="center"/>
    </xf>
    <xf numFmtId="0" fontId="12" fillId="2" borderId="7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77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2" borderId="68" xfId="0" applyFont="1" applyFill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4" fillId="0" borderId="15" xfId="0" applyFont="1" applyBorder="1"/>
    <xf numFmtId="49" fontId="4" fillId="0" borderId="76" xfId="0" applyNumberFormat="1" applyFont="1" applyBorder="1" applyAlignment="1">
      <alignment horizontal="center" vertical="center"/>
    </xf>
    <xf numFmtId="49" fontId="4" fillId="0" borderId="77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49" xfId="0" applyNumberFormat="1" applyFont="1" applyBorder="1" applyAlignment="1">
      <alignment horizontal="center" vertical="center"/>
    </xf>
    <xf numFmtId="49" fontId="4" fillId="0" borderId="57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49" fontId="4" fillId="0" borderId="46" xfId="0" applyNumberFormat="1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9" fillId="0" borderId="35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6" xfId="0" applyFont="1" applyBorder="1" applyAlignment="1">
      <alignment vertical="center" wrapText="1"/>
    </xf>
    <xf numFmtId="0" fontId="4" fillId="0" borderId="56" xfId="0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4" fillId="0" borderId="61" xfId="0" applyFont="1" applyBorder="1" applyAlignment="1">
      <alignment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67" xfId="0" applyFont="1" applyBorder="1" applyAlignment="1">
      <alignment vertical="center"/>
    </xf>
    <xf numFmtId="0" fontId="4" fillId="0" borderId="6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31" fillId="0" borderId="35" xfId="0" applyFont="1" applyBorder="1" applyAlignment="1">
      <alignment horizontal="left" vertical="center" wrapText="1"/>
    </xf>
    <xf numFmtId="0" fontId="32" fillId="0" borderId="4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7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4" fillId="0" borderId="42" xfId="0" applyFont="1" applyBorder="1" applyAlignment="1">
      <alignment horizontal="center"/>
    </xf>
    <xf numFmtId="0" fontId="3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49" fontId="4" fillId="0" borderId="3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63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79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vertical="center" wrapText="1"/>
    </xf>
    <xf numFmtId="3" fontId="4" fillId="0" borderId="4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6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3" fontId="4" fillId="0" borderId="48" xfId="0" applyNumberFormat="1" applyFont="1" applyBorder="1" applyAlignment="1">
      <alignment horizontal="center" vertical="center"/>
    </xf>
    <xf numFmtId="49" fontId="4" fillId="0" borderId="69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3" fontId="4" fillId="0" borderId="16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49" fontId="4" fillId="0" borderId="55" xfId="0" applyNumberFormat="1" applyFont="1" applyBorder="1" applyAlignment="1">
      <alignment horizontal="center" vertical="center"/>
    </xf>
    <xf numFmtId="0" fontId="31" fillId="0" borderId="16" xfId="0" applyFont="1" applyBorder="1" applyAlignment="1">
      <alignment vertical="center" wrapText="1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3" fontId="4" fillId="0" borderId="74" xfId="0" applyNumberFormat="1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/>
    </xf>
    <xf numFmtId="3" fontId="4" fillId="0" borderId="68" xfId="0" applyNumberFormat="1" applyFont="1" applyBorder="1" applyAlignment="1">
      <alignment horizontal="center" vertical="center"/>
    </xf>
    <xf numFmtId="3" fontId="4" fillId="0" borderId="80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9" xfId="0" applyNumberFormat="1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3" fontId="12" fillId="0" borderId="64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164" fontId="4" fillId="0" borderId="13" xfId="3" applyNumberFormat="1" applyFont="1" applyBorder="1" applyAlignment="1">
      <alignment horizontal="center" vertical="center"/>
    </xf>
    <xf numFmtId="164" fontId="4" fillId="0" borderId="31" xfId="3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3" fontId="34" fillId="0" borderId="1" xfId="0" applyNumberFormat="1" applyFont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0" fontId="34" fillId="0" borderId="48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 vertical="center"/>
    </xf>
    <xf numFmtId="3" fontId="12" fillId="0" borderId="31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3" fontId="12" fillId="0" borderId="49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3" fontId="12" fillId="0" borderId="44" xfId="0" applyNumberFormat="1" applyFont="1" applyBorder="1" applyAlignment="1">
      <alignment horizontal="center" vertical="center"/>
    </xf>
    <xf numFmtId="49" fontId="12" fillId="0" borderId="41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34" fillId="0" borderId="13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44" xfId="0" applyFont="1" applyBorder="1" applyAlignment="1">
      <alignment horizontal="center" vertical="center" wrapText="1"/>
    </xf>
    <xf numFmtId="164" fontId="12" fillId="0" borderId="31" xfId="3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 wrapText="1"/>
    </xf>
    <xf numFmtId="49" fontId="12" fillId="0" borderId="45" xfId="0" applyNumberFormat="1" applyFont="1" applyBorder="1" applyAlignment="1">
      <alignment horizontal="center" vertical="center"/>
    </xf>
    <xf numFmtId="49" fontId="12" fillId="0" borderId="6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3" fontId="12" fillId="0" borderId="47" xfId="0" applyNumberFormat="1" applyFont="1" applyBorder="1" applyAlignment="1">
      <alignment horizontal="center" vertical="center"/>
    </xf>
    <xf numFmtId="49" fontId="12" fillId="0" borderId="62" xfId="0" applyNumberFormat="1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49" fontId="12" fillId="0" borderId="6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49" fontId="12" fillId="0" borderId="55" xfId="0" applyNumberFormat="1" applyFont="1" applyBorder="1" applyAlignment="1">
      <alignment horizontal="center" vertical="center"/>
    </xf>
    <xf numFmtId="49" fontId="12" fillId="0" borderId="46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49" fontId="12" fillId="0" borderId="38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49" fontId="8" fillId="0" borderId="54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3" fontId="8" fillId="0" borderId="64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3" fontId="12" fillId="0" borderId="47" xfId="0" applyNumberFormat="1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 wrapText="1"/>
    </xf>
    <xf numFmtId="0" fontId="12" fillId="0" borderId="47" xfId="0" applyFont="1" applyBorder="1" applyAlignment="1">
      <alignment vertical="center" wrapText="1"/>
    </xf>
    <xf numFmtId="3" fontId="12" fillId="0" borderId="62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12" fillId="0" borderId="47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49" fontId="8" fillId="0" borderId="22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49" fontId="8" fillId="0" borderId="60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3" fontId="8" fillId="0" borderId="49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49" fontId="4" fillId="0" borderId="62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56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4" fillId="0" borderId="62" xfId="0" applyFont="1" applyBorder="1" applyAlignment="1">
      <alignment vertical="center" wrapText="1"/>
    </xf>
    <xf numFmtId="3" fontId="4" fillId="0" borderId="64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12" fillId="0" borderId="80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12" fillId="0" borderId="2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 wrapText="1"/>
    </xf>
    <xf numFmtId="0" fontId="3" fillId="0" borderId="79" xfId="0" applyFont="1" applyBorder="1" applyAlignment="1">
      <alignment horizontal="center" vertical="top" wrapText="1"/>
    </xf>
    <xf numFmtId="0" fontId="29" fillId="0" borderId="30" xfId="0" applyFont="1" applyBorder="1" applyAlignment="1">
      <alignment horizontal="left" vertical="center" wrapText="1"/>
    </xf>
    <xf numFmtId="0" fontId="29" fillId="0" borderId="4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1" fillId="0" borderId="30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1" fillId="0" borderId="4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6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left" vertical="center" wrapText="1"/>
    </xf>
    <xf numFmtId="0" fontId="31" fillId="0" borderId="60" xfId="0" applyFont="1" applyBorder="1" applyAlignment="1">
      <alignment horizontal="left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965503</xdr:colOff>
      <xdr:row>0</xdr:row>
      <xdr:rowOff>87690</xdr:rowOff>
    </xdr:from>
    <xdr:to>
      <xdr:col>12</xdr:col>
      <xdr:colOff>1007761</xdr:colOff>
      <xdr:row>0</xdr:row>
      <xdr:rowOff>1170213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686E20B-1D39-92CD-7D65-B92C3BD4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8539" y="87690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380999</xdr:colOff>
      <xdr:row>0</xdr:row>
      <xdr:rowOff>435428</xdr:rowOff>
    </xdr:from>
    <xdr:to>
      <xdr:col>10</xdr:col>
      <xdr:colOff>2069721</xdr:colOff>
      <xdr:row>0</xdr:row>
      <xdr:rowOff>1517951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BB4594-A832-4E89-BECF-601A7A86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928" y="435428"/>
          <a:ext cx="7798329" cy="108252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1291167</xdr:colOff>
      <xdr:row>0</xdr:row>
      <xdr:rowOff>1</xdr:rowOff>
    </xdr:from>
    <xdr:to>
      <xdr:col>9</xdr:col>
      <xdr:colOff>1947334</xdr:colOff>
      <xdr:row>0</xdr:row>
      <xdr:rowOff>806549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950B34-0BA9-46CD-9B29-2228A217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34" y="1"/>
          <a:ext cx="5810250" cy="8065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62" t="s">
        <v>219</v>
      </c>
      <c r="B3" s="63"/>
      <c r="C3" s="63"/>
      <c r="D3" s="64"/>
      <c r="E3" s="64"/>
      <c r="F3" s="64"/>
      <c r="G3" s="64"/>
      <c r="H3" s="64"/>
      <c r="I3" s="64"/>
      <c r="J3" s="7"/>
      <c r="K3" s="7"/>
      <c r="L3" s="7"/>
      <c r="M3" s="7"/>
      <c r="N3" s="7"/>
    </row>
    <row r="4" spans="1:14" ht="14.25" customHeight="1" x14ac:dyDescent="0.25">
      <c r="A4" s="64" t="s">
        <v>220</v>
      </c>
      <c r="B4" s="63"/>
      <c r="C4" s="63"/>
      <c r="D4" s="64"/>
      <c r="E4" s="64"/>
      <c r="F4" s="64"/>
      <c r="G4" s="64"/>
      <c r="H4" s="64"/>
      <c r="I4" s="64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221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222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223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65" t="s">
        <v>224</v>
      </c>
      <c r="B10" s="66" t="s">
        <v>225</v>
      </c>
      <c r="C10" s="67" t="s">
        <v>226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68" t="s">
        <v>227</v>
      </c>
      <c r="B11" s="7" t="s">
        <v>228</v>
      </c>
      <c r="C11" s="69" t="s">
        <v>229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70" t="s">
        <v>230</v>
      </c>
      <c r="B12" s="71" t="s">
        <v>231</v>
      </c>
      <c r="C12" s="72" t="s">
        <v>232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70" t="s">
        <v>233</v>
      </c>
      <c r="B13" s="71" t="s">
        <v>231</v>
      </c>
      <c r="C13" s="72" t="s">
        <v>232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70" t="s">
        <v>234</v>
      </c>
      <c r="B14" s="71" t="s">
        <v>231</v>
      </c>
      <c r="C14" s="72" t="s">
        <v>232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70" t="s">
        <v>235</v>
      </c>
      <c r="B15" s="71" t="s">
        <v>231</v>
      </c>
      <c r="C15" s="72" t="s">
        <v>232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70" t="s">
        <v>236</v>
      </c>
      <c r="B16" s="71" t="s">
        <v>231</v>
      </c>
      <c r="C16" s="72" t="s">
        <v>232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73" t="s">
        <v>237</v>
      </c>
      <c r="B17" s="74" t="s">
        <v>238</v>
      </c>
      <c r="C17" s="75" t="s">
        <v>239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73" t="s">
        <v>240</v>
      </c>
      <c r="B18" s="74" t="s">
        <v>238</v>
      </c>
      <c r="C18" s="75" t="s">
        <v>239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73" t="s">
        <v>241</v>
      </c>
      <c r="B19" s="74" t="s">
        <v>238</v>
      </c>
      <c r="C19" s="75" t="s">
        <v>239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73" t="s">
        <v>84</v>
      </c>
      <c r="B20" s="74" t="s">
        <v>238</v>
      </c>
      <c r="C20" s="75" t="s">
        <v>239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73" t="s">
        <v>242</v>
      </c>
      <c r="B21" s="74" t="s">
        <v>238</v>
      </c>
      <c r="C21" s="75" t="s">
        <v>239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73" t="s">
        <v>243</v>
      </c>
      <c r="B22" s="74" t="s">
        <v>238</v>
      </c>
      <c r="C22" s="75" t="s">
        <v>239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73" t="s">
        <v>244</v>
      </c>
      <c r="B23" s="74" t="s">
        <v>238</v>
      </c>
      <c r="C23" s="75" t="s">
        <v>239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76" t="s">
        <v>245</v>
      </c>
      <c r="B24" s="77" t="s">
        <v>238</v>
      </c>
      <c r="C24" s="78" t="s">
        <v>239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7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246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80" t="s">
        <v>247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2" x14ac:dyDescent="0.25">
      <c r="A35" s="63" t="s">
        <v>248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7" spans="1:12" x14ac:dyDescent="0.25">
      <c r="A37" s="8" t="s">
        <v>3</v>
      </c>
    </row>
    <row r="38" spans="1:12" x14ac:dyDescent="0.25">
      <c r="A38" t="s">
        <v>249</v>
      </c>
    </row>
    <row r="40" spans="1:12" x14ac:dyDescent="0.25">
      <c r="A40" s="10" t="s">
        <v>4</v>
      </c>
    </row>
    <row r="41" spans="1:12" x14ac:dyDescent="0.25">
      <c r="A41" s="7" t="s">
        <v>250</v>
      </c>
    </row>
    <row r="42" spans="1:12" x14ac:dyDescent="0.25">
      <c r="A42" s="81" t="s">
        <v>67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82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6"/>
  <sheetViews>
    <sheetView topLeftCell="A19" zoomScale="69" zoomScaleNormal="69" workbookViewId="0">
      <selection activeCell="G35" sqref="G35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237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8"/>
    </row>
    <row r="2" spans="1:20" ht="31.5" customHeight="1" thickBot="1" x14ac:dyDescent="0.35">
      <c r="A2" s="503" t="s">
        <v>5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</row>
    <row r="3" spans="1:20" s="19" customFormat="1" ht="27.2" customHeight="1" thickBot="1" x14ac:dyDescent="0.25">
      <c r="A3" s="505" t="s">
        <v>6</v>
      </c>
      <c r="B3" s="507" t="s">
        <v>7</v>
      </c>
      <c r="C3" s="508"/>
      <c r="D3" s="508"/>
      <c r="E3" s="508"/>
      <c r="F3" s="509"/>
      <c r="G3" s="505" t="s">
        <v>8</v>
      </c>
      <c r="H3" s="525" t="s">
        <v>9</v>
      </c>
      <c r="I3" s="525" t="s">
        <v>66</v>
      </c>
      <c r="J3" s="505" t="s">
        <v>10</v>
      </c>
      <c r="K3" s="505" t="s">
        <v>11</v>
      </c>
      <c r="L3" s="523" t="s">
        <v>12</v>
      </c>
      <c r="M3" s="524"/>
      <c r="N3" s="510" t="s">
        <v>13</v>
      </c>
      <c r="O3" s="511"/>
      <c r="P3" s="499" t="s">
        <v>14</v>
      </c>
      <c r="Q3" s="500"/>
      <c r="R3" s="501" t="s">
        <v>15</v>
      </c>
      <c r="S3" s="502"/>
    </row>
    <row r="4" spans="1:20" s="19" customFormat="1" ht="92.25" thickBot="1" x14ac:dyDescent="0.25">
      <c r="A4" s="506"/>
      <c r="B4" s="38" t="s">
        <v>16</v>
      </c>
      <c r="C4" s="39" t="s">
        <v>17</v>
      </c>
      <c r="D4" s="39" t="s">
        <v>18</v>
      </c>
      <c r="E4" s="39" t="s">
        <v>19</v>
      </c>
      <c r="F4" s="40" t="s">
        <v>20</v>
      </c>
      <c r="G4" s="506"/>
      <c r="H4" s="526"/>
      <c r="I4" s="526"/>
      <c r="J4" s="506"/>
      <c r="K4" s="506"/>
      <c r="L4" s="41" t="s">
        <v>21</v>
      </c>
      <c r="M4" s="461" t="s">
        <v>22</v>
      </c>
      <c r="N4" s="456" t="s">
        <v>23</v>
      </c>
      <c r="O4" s="463" t="s">
        <v>24</v>
      </c>
      <c r="P4" s="42" t="s">
        <v>25</v>
      </c>
      <c r="Q4" s="43" t="s">
        <v>26</v>
      </c>
      <c r="R4" s="37" t="s">
        <v>388</v>
      </c>
      <c r="S4" s="12" t="s">
        <v>28</v>
      </c>
    </row>
    <row r="5" spans="1:20" s="22" customFormat="1" ht="42" customHeight="1" thickBot="1" x14ac:dyDescent="0.3">
      <c r="A5" s="54">
        <v>1</v>
      </c>
      <c r="B5" s="178" t="s">
        <v>394</v>
      </c>
      <c r="C5" s="179" t="s">
        <v>82</v>
      </c>
      <c r="D5" s="179">
        <v>848301</v>
      </c>
      <c r="E5" s="180">
        <v>107624796</v>
      </c>
      <c r="F5" s="161">
        <v>600138411</v>
      </c>
      <c r="G5" s="181" t="s">
        <v>133</v>
      </c>
      <c r="H5" s="48" t="s">
        <v>84</v>
      </c>
      <c r="I5" s="157" t="s">
        <v>85</v>
      </c>
      <c r="J5" s="48" t="s">
        <v>134</v>
      </c>
      <c r="K5" s="182" t="s">
        <v>166</v>
      </c>
      <c r="L5" s="290">
        <v>500000</v>
      </c>
      <c r="M5" s="471">
        <f>L5/100*85</f>
        <v>425000</v>
      </c>
      <c r="N5" s="464" t="s">
        <v>163</v>
      </c>
      <c r="O5" s="159" t="s">
        <v>116</v>
      </c>
      <c r="P5" s="183"/>
      <c r="Q5" s="184"/>
      <c r="R5" s="162" t="s">
        <v>152</v>
      </c>
      <c r="S5" s="185" t="s">
        <v>155</v>
      </c>
    </row>
    <row r="6" spans="1:20" s="22" customFormat="1" ht="61.9" customHeight="1" x14ac:dyDescent="0.25">
      <c r="A6" s="488">
        <v>2</v>
      </c>
      <c r="B6" s="512" t="s">
        <v>395</v>
      </c>
      <c r="C6" s="485" t="s">
        <v>82</v>
      </c>
      <c r="D6" s="485">
        <v>848298</v>
      </c>
      <c r="E6" s="491">
        <v>102224014</v>
      </c>
      <c r="F6" s="494">
        <v>600138429</v>
      </c>
      <c r="G6" s="188" t="s">
        <v>161</v>
      </c>
      <c r="H6" s="488" t="s">
        <v>84</v>
      </c>
      <c r="I6" s="488" t="s">
        <v>85</v>
      </c>
      <c r="J6" s="488" t="s">
        <v>85</v>
      </c>
      <c r="K6" s="189" t="s">
        <v>161</v>
      </c>
      <c r="L6" s="164">
        <v>12800000</v>
      </c>
      <c r="M6" s="472">
        <f t="shared" ref="M6:M33" si="0">L6/100*85</f>
        <v>10880000</v>
      </c>
      <c r="N6" s="146" t="s">
        <v>157</v>
      </c>
      <c r="O6" s="147" t="s">
        <v>116</v>
      </c>
      <c r="P6" s="190"/>
      <c r="Q6" s="149"/>
      <c r="R6" s="144" t="s">
        <v>252</v>
      </c>
      <c r="S6" s="150" t="s">
        <v>154</v>
      </c>
    </row>
    <row r="7" spans="1:20" s="22" customFormat="1" ht="61.9" customHeight="1" x14ac:dyDescent="0.25">
      <c r="A7" s="489"/>
      <c r="B7" s="513"/>
      <c r="C7" s="486"/>
      <c r="D7" s="486"/>
      <c r="E7" s="492"/>
      <c r="F7" s="495"/>
      <c r="G7" s="457" t="s">
        <v>135</v>
      </c>
      <c r="H7" s="489"/>
      <c r="I7" s="489"/>
      <c r="J7" s="489"/>
      <c r="K7" s="207" t="s">
        <v>162</v>
      </c>
      <c r="L7" s="462">
        <v>500000</v>
      </c>
      <c r="M7" s="473">
        <v>425000</v>
      </c>
      <c r="N7" s="258" t="s">
        <v>163</v>
      </c>
      <c r="O7" s="228" t="s">
        <v>116</v>
      </c>
      <c r="P7" s="209"/>
      <c r="Q7" s="210"/>
      <c r="R7" s="174" t="s">
        <v>152</v>
      </c>
      <c r="S7" s="212" t="s">
        <v>155</v>
      </c>
    </row>
    <row r="8" spans="1:20" s="22" customFormat="1" ht="66.75" customHeight="1" x14ac:dyDescent="0.25">
      <c r="A8" s="489"/>
      <c r="B8" s="513"/>
      <c r="C8" s="486"/>
      <c r="D8" s="486"/>
      <c r="E8" s="492"/>
      <c r="F8" s="495"/>
      <c r="G8" s="217" t="s">
        <v>365</v>
      </c>
      <c r="H8" s="489"/>
      <c r="I8" s="489"/>
      <c r="J8" s="489"/>
      <c r="K8" s="218" t="s">
        <v>369</v>
      </c>
      <c r="L8" s="281">
        <v>20000000</v>
      </c>
      <c r="M8" s="474">
        <v>18000000</v>
      </c>
      <c r="N8" s="278" t="s">
        <v>368</v>
      </c>
      <c r="O8" s="129" t="s">
        <v>370</v>
      </c>
      <c r="P8" s="194"/>
      <c r="Q8" s="195"/>
      <c r="R8" s="113" t="s">
        <v>94</v>
      </c>
      <c r="S8" s="175" t="s">
        <v>155</v>
      </c>
    </row>
    <row r="9" spans="1:20" s="23" customFormat="1" ht="75.75" customHeight="1" thickBot="1" x14ac:dyDescent="0.3">
      <c r="A9" s="490"/>
      <c r="B9" s="514"/>
      <c r="C9" s="487"/>
      <c r="D9" s="487"/>
      <c r="E9" s="493"/>
      <c r="F9" s="496"/>
      <c r="G9" s="409" t="s">
        <v>476</v>
      </c>
      <c r="H9" s="490"/>
      <c r="I9" s="490"/>
      <c r="J9" s="490"/>
      <c r="K9" s="458" t="s">
        <v>477</v>
      </c>
      <c r="L9" s="411">
        <v>8000000</v>
      </c>
      <c r="M9" s="420">
        <v>6800000</v>
      </c>
      <c r="N9" s="405" t="s">
        <v>478</v>
      </c>
      <c r="O9" s="442" t="s">
        <v>463</v>
      </c>
      <c r="P9" s="459"/>
      <c r="Q9" s="407"/>
      <c r="R9" s="409" t="s">
        <v>94</v>
      </c>
      <c r="S9" s="460" t="s">
        <v>155</v>
      </c>
    </row>
    <row r="10" spans="1:20" s="23" customFormat="1" ht="69.75" customHeight="1" x14ac:dyDescent="0.25">
      <c r="A10" s="534">
        <v>3</v>
      </c>
      <c r="B10" s="530" t="s">
        <v>396</v>
      </c>
      <c r="C10" s="537" t="s">
        <v>95</v>
      </c>
      <c r="D10" s="537">
        <v>848671</v>
      </c>
      <c r="E10" s="515">
        <v>107625598</v>
      </c>
      <c r="F10" s="519">
        <v>600137422</v>
      </c>
      <c r="G10" s="203" t="s">
        <v>136</v>
      </c>
      <c r="H10" s="488" t="s">
        <v>84</v>
      </c>
      <c r="I10" s="527" t="s">
        <v>85</v>
      </c>
      <c r="J10" s="488" t="s">
        <v>96</v>
      </c>
      <c r="K10" s="189" t="s">
        <v>184</v>
      </c>
      <c r="L10" s="164">
        <v>900000</v>
      </c>
      <c r="M10" s="472">
        <f t="shared" si="0"/>
        <v>765000</v>
      </c>
      <c r="N10" s="146" t="s">
        <v>188</v>
      </c>
      <c r="O10" s="147" t="s">
        <v>269</v>
      </c>
      <c r="P10" s="190"/>
      <c r="Q10" s="149"/>
      <c r="R10" s="163" t="s">
        <v>94</v>
      </c>
      <c r="S10" s="150" t="s">
        <v>155</v>
      </c>
    </row>
    <row r="11" spans="1:20" s="23" customFormat="1" ht="55.5" customHeight="1" x14ac:dyDescent="0.25">
      <c r="A11" s="535"/>
      <c r="B11" s="531"/>
      <c r="C11" s="538"/>
      <c r="D11" s="538"/>
      <c r="E11" s="516"/>
      <c r="F11" s="520"/>
      <c r="G11" s="206" t="s">
        <v>137</v>
      </c>
      <c r="H11" s="489"/>
      <c r="I11" s="528"/>
      <c r="J11" s="489"/>
      <c r="K11" s="207" t="s">
        <v>185</v>
      </c>
      <c r="L11" s="281">
        <v>9000000</v>
      </c>
      <c r="M11" s="474">
        <f t="shared" si="0"/>
        <v>7650000</v>
      </c>
      <c r="N11" s="258" t="s">
        <v>205</v>
      </c>
      <c r="O11" s="129" t="s">
        <v>269</v>
      </c>
      <c r="P11" s="209"/>
      <c r="Q11" s="210"/>
      <c r="R11" s="211" t="s">
        <v>94</v>
      </c>
      <c r="S11" s="212" t="s">
        <v>155</v>
      </c>
    </row>
    <row r="12" spans="1:20" s="19" customFormat="1" ht="47.25" customHeight="1" x14ac:dyDescent="0.2">
      <c r="A12" s="535"/>
      <c r="B12" s="531"/>
      <c r="C12" s="538"/>
      <c r="D12" s="538"/>
      <c r="E12" s="516"/>
      <c r="F12" s="520"/>
      <c r="G12" s="213" t="s">
        <v>138</v>
      </c>
      <c r="H12" s="489"/>
      <c r="I12" s="528"/>
      <c r="J12" s="489"/>
      <c r="K12" s="214" t="s">
        <v>186</v>
      </c>
      <c r="L12" s="281">
        <v>600000</v>
      </c>
      <c r="M12" s="474">
        <f t="shared" si="0"/>
        <v>510000</v>
      </c>
      <c r="N12" s="278" t="s">
        <v>188</v>
      </c>
      <c r="O12" s="129" t="s">
        <v>269</v>
      </c>
      <c r="P12" s="194"/>
      <c r="Q12" s="195"/>
      <c r="R12" s="143" t="s">
        <v>94</v>
      </c>
      <c r="S12" s="175" t="s">
        <v>155</v>
      </c>
    </row>
    <row r="13" spans="1:20" s="19" customFormat="1" ht="55.15" customHeight="1" x14ac:dyDescent="0.2">
      <c r="A13" s="535"/>
      <c r="B13" s="532"/>
      <c r="C13" s="539"/>
      <c r="D13" s="539"/>
      <c r="E13" s="517"/>
      <c r="F13" s="521"/>
      <c r="G13" s="217" t="s">
        <v>139</v>
      </c>
      <c r="H13" s="489"/>
      <c r="I13" s="528"/>
      <c r="J13" s="489"/>
      <c r="K13" s="218" t="s">
        <v>187</v>
      </c>
      <c r="L13" s="281">
        <v>15000000</v>
      </c>
      <c r="M13" s="474">
        <f t="shared" si="0"/>
        <v>12750000</v>
      </c>
      <c r="N13" s="278" t="s">
        <v>188</v>
      </c>
      <c r="O13" s="129" t="s">
        <v>269</v>
      </c>
      <c r="P13" s="194"/>
      <c r="Q13" s="195"/>
      <c r="R13" s="143" t="s">
        <v>94</v>
      </c>
      <c r="S13" s="175" t="s">
        <v>155</v>
      </c>
    </row>
    <row r="14" spans="1:20" s="19" customFormat="1" ht="69" customHeight="1" thickBot="1" x14ac:dyDescent="0.25">
      <c r="A14" s="536"/>
      <c r="B14" s="533"/>
      <c r="C14" s="540"/>
      <c r="D14" s="540"/>
      <c r="E14" s="518"/>
      <c r="F14" s="522"/>
      <c r="G14" s="219" t="s">
        <v>339</v>
      </c>
      <c r="H14" s="490"/>
      <c r="I14" s="529"/>
      <c r="J14" s="490"/>
      <c r="K14" s="220" t="s">
        <v>340</v>
      </c>
      <c r="L14" s="300">
        <v>900000</v>
      </c>
      <c r="M14" s="475">
        <f t="shared" si="0"/>
        <v>765000</v>
      </c>
      <c r="N14" s="465" t="s">
        <v>341</v>
      </c>
      <c r="O14" s="125" t="s">
        <v>269</v>
      </c>
      <c r="P14" s="141" t="s">
        <v>86</v>
      </c>
      <c r="Q14" s="142"/>
      <c r="R14" s="221" t="s">
        <v>350</v>
      </c>
      <c r="S14" s="156" t="s">
        <v>155</v>
      </c>
    </row>
    <row r="15" spans="1:20" s="19" customFormat="1" ht="53.25" customHeight="1" thickBot="1" x14ac:dyDescent="0.25">
      <c r="A15" s="54">
        <v>4</v>
      </c>
      <c r="B15" s="222" t="s">
        <v>397</v>
      </c>
      <c r="C15" s="179" t="s">
        <v>140</v>
      </c>
      <c r="D15" s="179">
        <v>75026210</v>
      </c>
      <c r="E15" s="223">
        <v>107624737</v>
      </c>
      <c r="F15" s="161">
        <v>600138313</v>
      </c>
      <c r="G15" s="181" t="s">
        <v>141</v>
      </c>
      <c r="H15" s="48" t="s">
        <v>84</v>
      </c>
      <c r="I15" s="157" t="s">
        <v>85</v>
      </c>
      <c r="J15" s="48" t="s">
        <v>142</v>
      </c>
      <c r="K15" s="182" t="s">
        <v>174</v>
      </c>
      <c r="L15" s="290">
        <v>200000</v>
      </c>
      <c r="M15" s="471">
        <f t="shared" si="0"/>
        <v>170000</v>
      </c>
      <c r="N15" s="464" t="s">
        <v>217</v>
      </c>
      <c r="O15" s="159" t="s">
        <v>374</v>
      </c>
      <c r="P15" s="183"/>
      <c r="Q15" s="184"/>
      <c r="R15" s="162" t="s">
        <v>175</v>
      </c>
      <c r="S15" s="185" t="s">
        <v>155</v>
      </c>
    </row>
    <row r="16" spans="1:20" s="19" customFormat="1" ht="15.75" customHeight="1" x14ac:dyDescent="0.2">
      <c r="A16" s="488">
        <v>5</v>
      </c>
      <c r="B16" s="541" t="s">
        <v>398</v>
      </c>
      <c r="C16" s="485" t="s">
        <v>107</v>
      </c>
      <c r="D16" s="485">
        <v>70997888</v>
      </c>
      <c r="E16" s="491">
        <v>107625610</v>
      </c>
      <c r="F16" s="494">
        <v>600138364</v>
      </c>
      <c r="G16" s="224" t="s">
        <v>143</v>
      </c>
      <c r="H16" s="488" t="s">
        <v>84</v>
      </c>
      <c r="I16" s="488" t="s">
        <v>85</v>
      </c>
      <c r="J16" s="488" t="s">
        <v>109</v>
      </c>
      <c r="K16" s="224" t="s">
        <v>143</v>
      </c>
      <c r="L16" s="164">
        <v>900000</v>
      </c>
      <c r="M16" s="472">
        <f t="shared" si="0"/>
        <v>765000</v>
      </c>
      <c r="N16" s="146" t="s">
        <v>207</v>
      </c>
      <c r="O16" s="147" t="s">
        <v>116</v>
      </c>
      <c r="P16" s="190"/>
      <c r="Q16" s="149"/>
      <c r="R16" s="163" t="s">
        <v>252</v>
      </c>
      <c r="S16" s="150"/>
    </row>
    <row r="17" spans="1:19" s="19" customFormat="1" ht="15.75" customHeight="1" x14ac:dyDescent="0.2">
      <c r="A17" s="489"/>
      <c r="B17" s="542"/>
      <c r="C17" s="486"/>
      <c r="D17" s="486"/>
      <c r="E17" s="492"/>
      <c r="F17" s="495"/>
      <c r="G17" s="225" t="s">
        <v>144</v>
      </c>
      <c r="H17" s="489"/>
      <c r="I17" s="489"/>
      <c r="J17" s="489"/>
      <c r="K17" s="225" t="s">
        <v>144</v>
      </c>
      <c r="L17" s="281">
        <v>800000</v>
      </c>
      <c r="M17" s="474">
        <f t="shared" si="0"/>
        <v>680000</v>
      </c>
      <c r="N17" s="278" t="s">
        <v>207</v>
      </c>
      <c r="O17" s="129" t="s">
        <v>116</v>
      </c>
      <c r="P17" s="194"/>
      <c r="Q17" s="195"/>
      <c r="R17" s="390" t="s">
        <v>393</v>
      </c>
      <c r="S17" s="175"/>
    </row>
    <row r="18" spans="1:19" s="19" customFormat="1" ht="15.75" customHeight="1" x14ac:dyDescent="0.2">
      <c r="A18" s="489"/>
      <c r="B18" s="542"/>
      <c r="C18" s="486"/>
      <c r="D18" s="486"/>
      <c r="E18" s="492"/>
      <c r="F18" s="495"/>
      <c r="G18" s="143" t="s">
        <v>145</v>
      </c>
      <c r="H18" s="489"/>
      <c r="I18" s="489"/>
      <c r="J18" s="489"/>
      <c r="K18" s="143" t="s">
        <v>145</v>
      </c>
      <c r="L18" s="281">
        <v>1500000</v>
      </c>
      <c r="M18" s="474">
        <f t="shared" ref="M18" si="1">L18/100*85</f>
        <v>1275000</v>
      </c>
      <c r="N18" s="278" t="s">
        <v>207</v>
      </c>
      <c r="O18" s="228" t="s">
        <v>116</v>
      </c>
      <c r="P18" s="130"/>
      <c r="Q18" s="210"/>
      <c r="R18" s="143" t="s">
        <v>112</v>
      </c>
      <c r="S18" s="114"/>
    </row>
    <row r="19" spans="1:19" s="19" customFormat="1" ht="15.75" customHeight="1" x14ac:dyDescent="0.2">
      <c r="A19" s="489"/>
      <c r="B19" s="542"/>
      <c r="C19" s="486"/>
      <c r="D19" s="486"/>
      <c r="E19" s="492"/>
      <c r="F19" s="495"/>
      <c r="G19" s="139" t="s">
        <v>355</v>
      </c>
      <c r="H19" s="489"/>
      <c r="I19" s="489"/>
      <c r="J19" s="489"/>
      <c r="K19" s="29" t="s">
        <v>355</v>
      </c>
      <c r="L19" s="468">
        <v>150000</v>
      </c>
      <c r="M19" s="474">
        <v>127500</v>
      </c>
      <c r="N19" s="275" t="s">
        <v>300</v>
      </c>
      <c r="O19" s="129" t="s">
        <v>354</v>
      </c>
      <c r="P19" s="130"/>
      <c r="Q19" s="131"/>
      <c r="R19" s="398" t="s">
        <v>458</v>
      </c>
      <c r="S19" s="114"/>
    </row>
    <row r="20" spans="1:19" s="19" customFormat="1" ht="15.75" customHeight="1" thickBot="1" x14ac:dyDescent="0.25">
      <c r="A20" s="490"/>
      <c r="B20" s="543"/>
      <c r="C20" s="487"/>
      <c r="D20" s="487"/>
      <c r="E20" s="493"/>
      <c r="F20" s="496"/>
      <c r="G20" s="229" t="s">
        <v>375</v>
      </c>
      <c r="H20" s="490"/>
      <c r="I20" s="490"/>
      <c r="J20" s="490"/>
      <c r="K20" s="229" t="s">
        <v>375</v>
      </c>
      <c r="L20" s="169">
        <v>200000</v>
      </c>
      <c r="M20" s="475">
        <v>170000</v>
      </c>
      <c r="N20" s="260" t="s">
        <v>376</v>
      </c>
      <c r="O20" s="117" t="s">
        <v>377</v>
      </c>
      <c r="P20" s="141"/>
      <c r="Q20" s="142"/>
      <c r="R20" s="399" t="s">
        <v>252</v>
      </c>
      <c r="S20" s="156"/>
    </row>
    <row r="21" spans="1:19" s="19" customFormat="1" ht="31.5" customHeight="1" thickBot="1" x14ac:dyDescent="0.25">
      <c r="A21" s="54">
        <v>6</v>
      </c>
      <c r="B21" s="222" t="s">
        <v>399</v>
      </c>
      <c r="C21" s="179" t="s">
        <v>121</v>
      </c>
      <c r="D21" s="179">
        <v>75026775</v>
      </c>
      <c r="E21" s="180">
        <v>107625628</v>
      </c>
      <c r="F21" s="161">
        <v>600138372</v>
      </c>
      <c r="G21" s="221" t="s">
        <v>146</v>
      </c>
      <c r="H21" s="48" t="s">
        <v>84</v>
      </c>
      <c r="I21" s="157" t="s">
        <v>85</v>
      </c>
      <c r="J21" s="48" t="s">
        <v>123</v>
      </c>
      <c r="K21" s="182" t="s">
        <v>191</v>
      </c>
      <c r="L21" s="290">
        <v>25000000</v>
      </c>
      <c r="M21" s="471">
        <f t="shared" si="0"/>
        <v>21250000</v>
      </c>
      <c r="N21" s="464" t="s">
        <v>206</v>
      </c>
      <c r="O21" s="159" t="s">
        <v>116</v>
      </c>
      <c r="P21" s="183" t="s">
        <v>86</v>
      </c>
      <c r="Q21" s="184"/>
      <c r="R21" s="162" t="s">
        <v>252</v>
      </c>
      <c r="S21" s="185" t="s">
        <v>154</v>
      </c>
    </row>
    <row r="22" spans="1:19" s="19" customFormat="1" ht="46.5" customHeight="1" thickBot="1" x14ac:dyDescent="0.25">
      <c r="A22" s="48">
        <v>7</v>
      </c>
      <c r="B22" s="222" t="s">
        <v>400</v>
      </c>
      <c r="C22" s="180" t="s">
        <v>125</v>
      </c>
      <c r="D22" s="179">
        <v>75026902</v>
      </c>
      <c r="E22" s="180">
        <v>107624834</v>
      </c>
      <c r="F22" s="161">
        <v>600138615</v>
      </c>
      <c r="G22" s="162" t="s">
        <v>127</v>
      </c>
      <c r="H22" s="176" t="s">
        <v>84</v>
      </c>
      <c r="I22" s="48" t="s">
        <v>85</v>
      </c>
      <c r="J22" s="158" t="s">
        <v>126</v>
      </c>
      <c r="K22" s="158" t="s">
        <v>193</v>
      </c>
      <c r="L22" s="290">
        <v>300000</v>
      </c>
      <c r="M22" s="471">
        <f t="shared" si="0"/>
        <v>255000</v>
      </c>
      <c r="N22" s="466" t="s">
        <v>192</v>
      </c>
      <c r="O22" s="159" t="s">
        <v>116</v>
      </c>
      <c r="P22" s="183"/>
      <c r="Q22" s="184"/>
      <c r="R22" s="162" t="s">
        <v>94</v>
      </c>
      <c r="S22" s="185"/>
    </row>
    <row r="23" spans="1:19" s="19" customFormat="1" ht="46.5" customHeight="1" x14ac:dyDescent="0.2">
      <c r="A23" s="488">
        <v>8</v>
      </c>
      <c r="B23" s="544" t="s">
        <v>401</v>
      </c>
      <c r="C23" s="485" t="s">
        <v>128</v>
      </c>
      <c r="D23" s="485">
        <v>75027682</v>
      </c>
      <c r="E23" s="491">
        <v>174101465</v>
      </c>
      <c r="F23" s="494">
        <v>600138623</v>
      </c>
      <c r="G23" s="123" t="s">
        <v>147</v>
      </c>
      <c r="H23" s="488" t="s">
        <v>84</v>
      </c>
      <c r="I23" s="488" t="s">
        <v>85</v>
      </c>
      <c r="J23" s="488" t="s">
        <v>129</v>
      </c>
      <c r="K23" s="124" t="s">
        <v>179</v>
      </c>
      <c r="L23" s="301">
        <v>2000000</v>
      </c>
      <c r="M23" s="476">
        <f t="shared" si="0"/>
        <v>1700000</v>
      </c>
      <c r="N23" s="151" t="s">
        <v>304</v>
      </c>
      <c r="O23" s="391" t="s">
        <v>414</v>
      </c>
      <c r="P23" s="392"/>
      <c r="Q23" s="393"/>
      <c r="R23" s="333" t="s">
        <v>415</v>
      </c>
      <c r="S23" s="154" t="s">
        <v>155</v>
      </c>
    </row>
    <row r="24" spans="1:19" s="19" customFormat="1" ht="39" customHeight="1" x14ac:dyDescent="0.2">
      <c r="A24" s="489"/>
      <c r="B24" s="545"/>
      <c r="C24" s="486"/>
      <c r="D24" s="486"/>
      <c r="E24" s="492"/>
      <c r="F24" s="495"/>
      <c r="G24" s="113" t="s">
        <v>148</v>
      </c>
      <c r="H24" s="489"/>
      <c r="I24" s="489"/>
      <c r="J24" s="489"/>
      <c r="K24" s="126" t="s">
        <v>180</v>
      </c>
      <c r="L24" s="281">
        <v>200000</v>
      </c>
      <c r="M24" s="474">
        <f t="shared" si="0"/>
        <v>170000</v>
      </c>
      <c r="N24" s="278" t="s">
        <v>316</v>
      </c>
      <c r="O24" s="332" t="s">
        <v>414</v>
      </c>
      <c r="P24" s="346"/>
      <c r="Q24" s="366"/>
      <c r="R24" s="367" t="s">
        <v>181</v>
      </c>
      <c r="S24" s="175" t="s">
        <v>155</v>
      </c>
    </row>
    <row r="25" spans="1:19" s="19" customFormat="1" ht="66.599999999999994" customHeight="1" thickBot="1" x14ac:dyDescent="0.25">
      <c r="A25" s="490"/>
      <c r="B25" s="546"/>
      <c r="C25" s="487"/>
      <c r="D25" s="487"/>
      <c r="E25" s="493"/>
      <c r="F25" s="496"/>
      <c r="G25" s="132" t="s">
        <v>360</v>
      </c>
      <c r="H25" s="490"/>
      <c r="I25" s="490"/>
      <c r="J25" s="490"/>
      <c r="K25" s="133" t="s">
        <v>361</v>
      </c>
      <c r="L25" s="468">
        <v>10000000</v>
      </c>
      <c r="M25" s="474">
        <f t="shared" si="0"/>
        <v>8500000</v>
      </c>
      <c r="N25" s="275" t="s">
        <v>359</v>
      </c>
      <c r="O25" s="136" t="s">
        <v>269</v>
      </c>
      <c r="P25" s="137" t="s">
        <v>86</v>
      </c>
      <c r="Q25" s="138"/>
      <c r="R25" s="133" t="s">
        <v>358</v>
      </c>
      <c r="S25" s="402" t="s">
        <v>154</v>
      </c>
    </row>
    <row r="26" spans="1:19" s="19" customFormat="1" ht="25.5" customHeight="1" x14ac:dyDescent="0.2">
      <c r="A26" s="488">
        <v>9</v>
      </c>
      <c r="B26" s="541" t="s">
        <v>402</v>
      </c>
      <c r="C26" s="485" t="s">
        <v>130</v>
      </c>
      <c r="D26" s="485">
        <v>75027381</v>
      </c>
      <c r="E26" s="491">
        <v>119801132</v>
      </c>
      <c r="F26" s="494">
        <v>619801123</v>
      </c>
      <c r="G26" s="144" t="s">
        <v>150</v>
      </c>
      <c r="H26" s="488" t="s">
        <v>84</v>
      </c>
      <c r="I26" s="488" t="s">
        <v>85</v>
      </c>
      <c r="J26" s="488" t="s">
        <v>149</v>
      </c>
      <c r="K26" s="231" t="s">
        <v>210</v>
      </c>
      <c r="L26" s="164">
        <v>1100000</v>
      </c>
      <c r="M26" s="472">
        <f t="shared" si="0"/>
        <v>935000</v>
      </c>
      <c r="N26" s="146" t="s">
        <v>190</v>
      </c>
      <c r="O26" s="147" t="s">
        <v>116</v>
      </c>
      <c r="P26" s="148"/>
      <c r="Q26" s="202"/>
      <c r="R26" s="384" t="s">
        <v>421</v>
      </c>
      <c r="S26" s="150" t="s">
        <v>155</v>
      </c>
    </row>
    <row r="27" spans="1:19" s="19" customFormat="1" ht="25.5" customHeight="1" x14ac:dyDescent="0.2">
      <c r="A27" s="489"/>
      <c r="B27" s="542"/>
      <c r="C27" s="486"/>
      <c r="D27" s="486"/>
      <c r="E27" s="492"/>
      <c r="F27" s="495"/>
      <c r="G27" s="143" t="s">
        <v>208</v>
      </c>
      <c r="H27" s="489"/>
      <c r="I27" s="489"/>
      <c r="J27" s="489"/>
      <c r="K27" s="232" t="s">
        <v>211</v>
      </c>
      <c r="L27" s="281">
        <v>2136864</v>
      </c>
      <c r="M27" s="474">
        <f t="shared" si="0"/>
        <v>1816334.4</v>
      </c>
      <c r="N27" s="278" t="s">
        <v>190</v>
      </c>
      <c r="O27" s="129" t="s">
        <v>116</v>
      </c>
      <c r="P27" s="130"/>
      <c r="Q27" s="131"/>
      <c r="R27" s="233" t="s">
        <v>252</v>
      </c>
      <c r="S27" s="299" t="s">
        <v>154</v>
      </c>
    </row>
    <row r="28" spans="1:19" s="19" customFormat="1" ht="26.25" customHeight="1" thickBot="1" x14ac:dyDescent="0.25">
      <c r="A28" s="490"/>
      <c r="B28" s="543"/>
      <c r="C28" s="487"/>
      <c r="D28" s="487"/>
      <c r="E28" s="493"/>
      <c r="F28" s="496"/>
      <c r="G28" s="229" t="s">
        <v>209</v>
      </c>
      <c r="H28" s="490"/>
      <c r="I28" s="490"/>
      <c r="J28" s="490"/>
      <c r="K28" s="234" t="s">
        <v>212</v>
      </c>
      <c r="L28" s="169">
        <v>800000</v>
      </c>
      <c r="M28" s="477">
        <f t="shared" si="0"/>
        <v>680000</v>
      </c>
      <c r="N28" s="260" t="s">
        <v>190</v>
      </c>
      <c r="O28" s="193" t="s">
        <v>199</v>
      </c>
      <c r="P28" s="118"/>
      <c r="Q28" s="120"/>
      <c r="R28" s="333" t="s">
        <v>422</v>
      </c>
      <c r="S28" s="235" t="s">
        <v>155</v>
      </c>
    </row>
    <row r="29" spans="1:19" s="19" customFormat="1" ht="61.15" customHeight="1" x14ac:dyDescent="0.2">
      <c r="A29" s="488">
        <v>10</v>
      </c>
      <c r="B29" s="541" t="s">
        <v>403</v>
      </c>
      <c r="C29" s="491" t="s">
        <v>103</v>
      </c>
      <c r="D29" s="485">
        <v>73184195</v>
      </c>
      <c r="E29" s="491">
        <v>102232661</v>
      </c>
      <c r="F29" s="547">
        <v>600138071</v>
      </c>
      <c r="G29" s="384" t="s">
        <v>334</v>
      </c>
      <c r="H29" s="488" t="s">
        <v>84</v>
      </c>
      <c r="I29" s="488" t="s">
        <v>85</v>
      </c>
      <c r="J29" s="488" t="s">
        <v>104</v>
      </c>
      <c r="K29" s="144" t="s">
        <v>171</v>
      </c>
      <c r="L29" s="164">
        <v>10300000</v>
      </c>
      <c r="M29" s="472">
        <f t="shared" si="0"/>
        <v>8755000</v>
      </c>
      <c r="N29" s="146" t="s">
        <v>312</v>
      </c>
      <c r="O29" s="53" t="s">
        <v>300</v>
      </c>
      <c r="P29" s="57"/>
      <c r="Q29" s="396" t="s">
        <v>86</v>
      </c>
      <c r="R29" s="384" t="s">
        <v>252</v>
      </c>
      <c r="S29" s="150" t="s">
        <v>154</v>
      </c>
    </row>
    <row r="30" spans="1:19" s="19" customFormat="1" ht="61.15" customHeight="1" x14ac:dyDescent="0.2">
      <c r="A30" s="489"/>
      <c r="B30" s="542"/>
      <c r="C30" s="492"/>
      <c r="D30" s="486"/>
      <c r="E30" s="492"/>
      <c r="F30" s="548"/>
      <c r="G30" s="333" t="s">
        <v>423</v>
      </c>
      <c r="H30" s="489"/>
      <c r="I30" s="489"/>
      <c r="J30" s="489"/>
      <c r="K30" s="367" t="s">
        <v>424</v>
      </c>
      <c r="L30" s="469">
        <v>600000</v>
      </c>
      <c r="M30" s="478">
        <f t="shared" si="0"/>
        <v>510000</v>
      </c>
      <c r="N30" s="331" t="s">
        <v>425</v>
      </c>
      <c r="O30" s="332" t="s">
        <v>418</v>
      </c>
      <c r="P30" s="394"/>
      <c r="Q30" s="395"/>
      <c r="R30" s="333" t="s">
        <v>426</v>
      </c>
      <c r="S30" s="448" t="s">
        <v>155</v>
      </c>
    </row>
    <row r="31" spans="1:19" s="19" customFormat="1" ht="48.6" customHeight="1" x14ac:dyDescent="0.2">
      <c r="A31" s="489"/>
      <c r="B31" s="542"/>
      <c r="C31" s="492"/>
      <c r="D31" s="486"/>
      <c r="E31" s="492"/>
      <c r="F31" s="548"/>
      <c r="G31" s="113" t="s">
        <v>313</v>
      </c>
      <c r="H31" s="489"/>
      <c r="I31" s="489"/>
      <c r="J31" s="489"/>
      <c r="K31" s="133" t="s">
        <v>314</v>
      </c>
      <c r="L31" s="301">
        <v>600000</v>
      </c>
      <c r="M31" s="476">
        <f t="shared" si="0"/>
        <v>510000</v>
      </c>
      <c r="N31" s="278" t="s">
        <v>315</v>
      </c>
      <c r="O31" s="125" t="s">
        <v>316</v>
      </c>
      <c r="P31" s="152"/>
      <c r="Q31" s="153" t="s">
        <v>86</v>
      </c>
      <c r="R31" s="122" t="s">
        <v>389</v>
      </c>
      <c r="S31" s="154" t="s">
        <v>155</v>
      </c>
    </row>
    <row r="32" spans="1:19" s="19" customFormat="1" ht="45.6" customHeight="1" x14ac:dyDescent="0.2">
      <c r="A32" s="489"/>
      <c r="B32" s="542"/>
      <c r="C32" s="492"/>
      <c r="D32" s="486"/>
      <c r="E32" s="492"/>
      <c r="F32" s="548"/>
      <c r="G32" s="113" t="s">
        <v>335</v>
      </c>
      <c r="H32" s="489"/>
      <c r="I32" s="489"/>
      <c r="J32" s="489"/>
      <c r="K32" s="113" t="s">
        <v>172</v>
      </c>
      <c r="L32" s="301">
        <v>3500000</v>
      </c>
      <c r="M32" s="476">
        <f t="shared" si="0"/>
        <v>2975000</v>
      </c>
      <c r="N32" s="278" t="s">
        <v>317</v>
      </c>
      <c r="O32" s="391" t="s">
        <v>300</v>
      </c>
      <c r="P32" s="394"/>
      <c r="Q32" s="395"/>
      <c r="R32" s="333" t="s">
        <v>252</v>
      </c>
      <c r="S32" s="154" t="s">
        <v>154</v>
      </c>
    </row>
    <row r="33" spans="1:26" s="19" customFormat="1" ht="49.9" customHeight="1" thickBot="1" x14ac:dyDescent="0.25">
      <c r="A33" s="490"/>
      <c r="B33" s="543"/>
      <c r="C33" s="493"/>
      <c r="D33" s="487"/>
      <c r="E33" s="493"/>
      <c r="F33" s="549"/>
      <c r="G33" s="433" t="s">
        <v>479</v>
      </c>
      <c r="H33" s="490"/>
      <c r="I33" s="490"/>
      <c r="J33" s="490"/>
      <c r="K33" s="155" t="s">
        <v>427</v>
      </c>
      <c r="L33" s="300">
        <v>6000000</v>
      </c>
      <c r="M33" s="475">
        <f t="shared" si="0"/>
        <v>5100000</v>
      </c>
      <c r="N33" s="405" t="s">
        <v>353</v>
      </c>
      <c r="O33" s="434" t="s">
        <v>480</v>
      </c>
      <c r="P33" s="141"/>
      <c r="Q33" s="142"/>
      <c r="R33" s="397" t="s">
        <v>428</v>
      </c>
      <c r="S33" s="156" t="s">
        <v>155</v>
      </c>
    </row>
    <row r="34" spans="1:26" s="19" customFormat="1" ht="49.9" customHeight="1" x14ac:dyDescent="0.2">
      <c r="A34" s="488">
        <v>11</v>
      </c>
      <c r="B34" s="550" t="s">
        <v>404</v>
      </c>
      <c r="C34" s="491" t="s">
        <v>105</v>
      </c>
      <c r="D34" s="485">
        <v>73184667</v>
      </c>
      <c r="E34" s="491" t="s">
        <v>253</v>
      </c>
      <c r="F34" s="547">
        <v>600138330</v>
      </c>
      <c r="G34" s="429" t="s">
        <v>213</v>
      </c>
      <c r="H34" s="488" t="s">
        <v>84</v>
      </c>
      <c r="I34" s="488" t="s">
        <v>85</v>
      </c>
      <c r="J34" s="488" t="s">
        <v>106</v>
      </c>
      <c r="K34" s="231" t="s">
        <v>214</v>
      </c>
      <c r="L34" s="470">
        <v>1557718</v>
      </c>
      <c r="M34" s="472">
        <f>L34/100*85</f>
        <v>1324060.3</v>
      </c>
      <c r="N34" s="146" t="s">
        <v>215</v>
      </c>
      <c r="O34" s="147" t="s">
        <v>173</v>
      </c>
      <c r="P34" s="148"/>
      <c r="Q34" s="202"/>
      <c r="R34" s="144" t="s">
        <v>252</v>
      </c>
      <c r="S34" s="244" t="s">
        <v>155</v>
      </c>
    </row>
    <row r="35" spans="1:26" s="19" customFormat="1" ht="69" customHeight="1" thickBot="1" x14ac:dyDescent="0.25">
      <c r="A35" s="490"/>
      <c r="B35" s="551"/>
      <c r="C35" s="493"/>
      <c r="D35" s="487"/>
      <c r="E35" s="493"/>
      <c r="F35" s="549"/>
      <c r="G35" s="409" t="s">
        <v>474</v>
      </c>
      <c r="H35" s="490"/>
      <c r="I35" s="490"/>
      <c r="J35" s="490"/>
      <c r="K35" s="433" t="s">
        <v>467</v>
      </c>
      <c r="L35" s="411">
        <v>1000000</v>
      </c>
      <c r="M35" s="420">
        <f t="shared" ref="M35" si="2">L35/100*85</f>
        <v>850000</v>
      </c>
      <c r="N35" s="467" t="s">
        <v>468</v>
      </c>
      <c r="O35" s="434" t="s">
        <v>414</v>
      </c>
      <c r="P35" s="435"/>
      <c r="Q35" s="436" t="s">
        <v>86</v>
      </c>
      <c r="R35" s="399" t="s">
        <v>94</v>
      </c>
      <c r="S35" s="437"/>
    </row>
    <row r="36" spans="1:26" s="19" customFormat="1" ht="49.5" customHeight="1" x14ac:dyDescent="0.2">
      <c r="A36" s="488">
        <v>12</v>
      </c>
      <c r="B36" s="541" t="s">
        <v>405</v>
      </c>
      <c r="C36" s="485" t="s">
        <v>170</v>
      </c>
      <c r="D36" s="485">
        <v>73184454</v>
      </c>
      <c r="E36" s="492">
        <v>102232423</v>
      </c>
      <c r="F36" s="495">
        <v>600138607</v>
      </c>
      <c r="G36" s="430" t="s">
        <v>177</v>
      </c>
      <c r="H36" s="489" t="s">
        <v>84</v>
      </c>
      <c r="I36" s="489" t="s">
        <v>85</v>
      </c>
      <c r="J36" s="489" t="s">
        <v>169</v>
      </c>
      <c r="K36" s="431" t="s">
        <v>177</v>
      </c>
      <c r="L36" s="301">
        <v>905000</v>
      </c>
      <c r="M36" s="476">
        <f t="shared" ref="M36:M37" si="3">L36/100*85</f>
        <v>769250</v>
      </c>
      <c r="N36" s="151" t="s">
        <v>353</v>
      </c>
      <c r="O36" s="125" t="s">
        <v>354</v>
      </c>
      <c r="P36" s="432"/>
      <c r="Q36" s="153"/>
      <c r="R36" s="430" t="s">
        <v>94</v>
      </c>
      <c r="S36" s="154" t="s">
        <v>155</v>
      </c>
    </row>
    <row r="37" spans="1:26" s="19" customFormat="1" ht="40.5" customHeight="1" thickBot="1" x14ac:dyDescent="0.25">
      <c r="A37" s="490"/>
      <c r="B37" s="543"/>
      <c r="C37" s="487"/>
      <c r="D37" s="487"/>
      <c r="E37" s="493"/>
      <c r="F37" s="496"/>
      <c r="G37" s="168" t="s">
        <v>283</v>
      </c>
      <c r="H37" s="490"/>
      <c r="I37" s="490"/>
      <c r="J37" s="490"/>
      <c r="K37" s="168" t="s">
        <v>284</v>
      </c>
      <c r="L37" s="169">
        <v>70000000</v>
      </c>
      <c r="M37" s="477">
        <f t="shared" si="3"/>
        <v>59500000</v>
      </c>
      <c r="N37" s="405" t="s">
        <v>478</v>
      </c>
      <c r="O37" s="434" t="s">
        <v>485</v>
      </c>
      <c r="P37" s="118" t="s">
        <v>86</v>
      </c>
      <c r="Q37" s="142" t="s">
        <v>86</v>
      </c>
      <c r="R37" s="409" t="s">
        <v>486</v>
      </c>
      <c r="S37" s="437" t="s">
        <v>154</v>
      </c>
      <c r="T37" s="22"/>
      <c r="U37" s="22"/>
      <c r="V37" s="22"/>
      <c r="W37" s="22"/>
      <c r="X37" s="22"/>
      <c r="Y37" s="132"/>
      <c r="Z37" s="22"/>
    </row>
    <row r="38" spans="1:26" s="19" customFormat="1" ht="53.25" customHeight="1" x14ac:dyDescent="0.2">
      <c r="A38" s="22"/>
      <c r="B38" s="236"/>
      <c r="C38" s="22"/>
      <c r="D38" s="22"/>
      <c r="E38" s="28"/>
      <c r="F38" s="22"/>
      <c r="G38" s="29"/>
      <c r="H38" s="22"/>
      <c r="I38" s="22"/>
      <c r="J38" s="22"/>
      <c r="K38" s="29"/>
      <c r="L38" s="30"/>
      <c r="M38" s="30"/>
      <c r="N38" s="31"/>
      <c r="O38" s="31"/>
      <c r="P38" s="22"/>
      <c r="Q38" s="22"/>
      <c r="R38" s="22"/>
      <c r="S38" s="22"/>
      <c r="T38" s="22"/>
      <c r="U38" s="22"/>
      <c r="V38" s="22"/>
      <c r="W38" s="22"/>
      <c r="X38" s="22"/>
      <c r="Y38" s="132"/>
      <c r="Z38" s="22"/>
    </row>
    <row r="39" spans="1:26" x14ac:dyDescent="0.25">
      <c r="A39" s="99" t="s">
        <v>475</v>
      </c>
      <c r="L39" s="238"/>
      <c r="N39" s="239"/>
      <c r="O39" s="239"/>
      <c r="P39" s="16"/>
      <c r="Q39" s="16"/>
      <c r="R39" s="240"/>
    </row>
    <row r="40" spans="1:26" x14ac:dyDescent="0.25">
      <c r="L40" s="238"/>
      <c r="N40" s="239"/>
      <c r="O40" s="239"/>
      <c r="P40" s="16"/>
      <c r="Q40" s="16"/>
      <c r="R40" s="240"/>
    </row>
    <row r="41" spans="1:26" x14ac:dyDescent="0.25">
      <c r="A41" t="s">
        <v>251</v>
      </c>
      <c r="B41" t="s">
        <v>337</v>
      </c>
      <c r="L41" s="238"/>
      <c r="N41" s="239"/>
      <c r="O41" s="239"/>
      <c r="P41" s="16"/>
      <c r="Q41" s="16"/>
      <c r="R41" s="240"/>
    </row>
    <row r="42" spans="1:26" x14ac:dyDescent="0.25">
      <c r="B42" t="s">
        <v>338</v>
      </c>
      <c r="L42" s="16"/>
      <c r="N42" s="239"/>
      <c r="O42" s="239"/>
      <c r="P42" s="16"/>
      <c r="Q42" s="16"/>
      <c r="R42" s="240"/>
    </row>
    <row r="43" spans="1:26" x14ac:dyDescent="0.25">
      <c r="B43" s="241"/>
      <c r="L43" s="16"/>
      <c r="N43" s="239"/>
      <c r="O43" s="239"/>
      <c r="P43" s="16"/>
      <c r="Q43" s="16"/>
      <c r="R43" s="240"/>
    </row>
    <row r="44" spans="1:26" x14ac:dyDescent="0.25">
      <c r="A44" t="s">
        <v>29</v>
      </c>
      <c r="B44" s="241"/>
      <c r="L44" s="16"/>
      <c r="N44" s="239"/>
      <c r="O44" s="239"/>
      <c r="P44" s="16"/>
      <c r="Q44" s="16"/>
      <c r="R44" s="240"/>
    </row>
    <row r="45" spans="1:26" x14ac:dyDescent="0.25">
      <c r="A45" s="86" t="s">
        <v>307</v>
      </c>
      <c r="K45"/>
      <c r="N45" s="239"/>
      <c r="O45" s="239"/>
      <c r="P45" s="16"/>
      <c r="Q45" s="16"/>
    </row>
    <row r="46" spans="1:26" x14ac:dyDescent="0.25">
      <c r="A46" s="86" t="s">
        <v>308</v>
      </c>
      <c r="K46"/>
    </row>
    <row r="47" spans="1:26" x14ac:dyDescent="0.25">
      <c r="A47" s="86" t="s">
        <v>309</v>
      </c>
      <c r="K47"/>
    </row>
    <row r="48" spans="1:26" x14ac:dyDescent="0.25">
      <c r="A48" s="86"/>
      <c r="K48"/>
    </row>
    <row r="49" spans="1:7" x14ac:dyDescent="0.25">
      <c r="A49" t="s">
        <v>30</v>
      </c>
    </row>
    <row r="51" spans="1:7" x14ac:dyDescent="0.25">
      <c r="A51" t="s">
        <v>31</v>
      </c>
    </row>
    <row r="53" spans="1:7" x14ac:dyDescent="0.25">
      <c r="A53" t="s">
        <v>32</v>
      </c>
    </row>
    <row r="55" spans="1:7" x14ac:dyDescent="0.25">
      <c r="A55" s="6"/>
      <c r="B55" t="s">
        <v>356</v>
      </c>
    </row>
    <row r="56" spans="1:7" x14ac:dyDescent="0.25">
      <c r="A56" s="6"/>
      <c r="B56" t="s">
        <v>218</v>
      </c>
      <c r="G56" s="6"/>
    </row>
  </sheetData>
  <mergeCells count="85">
    <mergeCell ref="F34:F35"/>
    <mergeCell ref="H34:H35"/>
    <mergeCell ref="I34:I35"/>
    <mergeCell ref="J34:J35"/>
    <mergeCell ref="A34:A35"/>
    <mergeCell ref="B34:B35"/>
    <mergeCell ref="C34:C35"/>
    <mergeCell ref="D34:D35"/>
    <mergeCell ref="E34:E35"/>
    <mergeCell ref="I29:I33"/>
    <mergeCell ref="J29:J33"/>
    <mergeCell ref="J23:J25"/>
    <mergeCell ref="A29:A33"/>
    <mergeCell ref="B29:B33"/>
    <mergeCell ref="C29:C33"/>
    <mergeCell ref="D29:D33"/>
    <mergeCell ref="E29:E33"/>
    <mergeCell ref="A26:A28"/>
    <mergeCell ref="B26:B28"/>
    <mergeCell ref="C26:C28"/>
    <mergeCell ref="D26:D28"/>
    <mergeCell ref="E26:E28"/>
    <mergeCell ref="F29:F33"/>
    <mergeCell ref="H29:H33"/>
    <mergeCell ref="F36:F37"/>
    <mergeCell ref="H36:H37"/>
    <mergeCell ref="I36:I37"/>
    <mergeCell ref="J36:J37"/>
    <mergeCell ref="A36:A37"/>
    <mergeCell ref="B36:B37"/>
    <mergeCell ref="C36:C37"/>
    <mergeCell ref="D36:D37"/>
    <mergeCell ref="E36:E37"/>
    <mergeCell ref="B10:B14"/>
    <mergeCell ref="E23:E25"/>
    <mergeCell ref="F23:F25"/>
    <mergeCell ref="H23:H25"/>
    <mergeCell ref="A10:A14"/>
    <mergeCell ref="C10:C14"/>
    <mergeCell ref="B16:B20"/>
    <mergeCell ref="A16:A20"/>
    <mergeCell ref="C16:C20"/>
    <mergeCell ref="A23:A25"/>
    <mergeCell ref="D16:D20"/>
    <mergeCell ref="E16:E20"/>
    <mergeCell ref="B23:B25"/>
    <mergeCell ref="C23:C25"/>
    <mergeCell ref="D23:D25"/>
    <mergeCell ref="D10:D14"/>
    <mergeCell ref="G3:G4"/>
    <mergeCell ref="J3:J4"/>
    <mergeCell ref="J10:J14"/>
    <mergeCell ref="K3:K4"/>
    <mergeCell ref="L3:M3"/>
    <mergeCell ref="H3:H4"/>
    <mergeCell ref="I3:I4"/>
    <mergeCell ref="H10:H14"/>
    <mergeCell ref="I10:I14"/>
    <mergeCell ref="J16:J20"/>
    <mergeCell ref="I6:I9"/>
    <mergeCell ref="J6:J9"/>
    <mergeCell ref="E10:E14"/>
    <mergeCell ref="F10:F14"/>
    <mergeCell ref="B1:T1"/>
    <mergeCell ref="H26:H28"/>
    <mergeCell ref="I26:I28"/>
    <mergeCell ref="J26:J28"/>
    <mergeCell ref="F26:F28"/>
    <mergeCell ref="P3:Q3"/>
    <mergeCell ref="R3:S3"/>
    <mergeCell ref="A2:S2"/>
    <mergeCell ref="A3:A4"/>
    <mergeCell ref="B3:F3"/>
    <mergeCell ref="N3:O3"/>
    <mergeCell ref="A6:A9"/>
    <mergeCell ref="B6:B9"/>
    <mergeCell ref="F16:F20"/>
    <mergeCell ref="H16:H20"/>
    <mergeCell ref="I16:I20"/>
    <mergeCell ref="C6:C9"/>
    <mergeCell ref="H6:H9"/>
    <mergeCell ref="I23:I25"/>
    <mergeCell ref="D6:D9"/>
    <mergeCell ref="E6:E9"/>
    <mergeCell ref="F6:F9"/>
  </mergeCells>
  <pageMargins left="0.7" right="0.7" top="0.78740157499999996" bottom="0.78740157499999996" header="0.3" footer="0.3"/>
  <pageSetup paperSize="8" scale="60" fitToHeight="0" orientation="landscape" r:id="rId1"/>
  <ignoredErrors>
    <ignoredError sqref="N15:O1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15"/>
  <sheetViews>
    <sheetView tabSelected="1" topLeftCell="A46" zoomScale="59" zoomScaleNormal="59" workbookViewId="0">
      <selection activeCell="G65" sqref="G65"/>
    </sheetView>
  </sheetViews>
  <sheetFormatPr defaultColWidth="9.28515625" defaultRowHeight="15" x14ac:dyDescent="0.25"/>
  <cols>
    <col min="1" max="1" width="7.5703125" style="16" customWidth="1"/>
    <col min="2" max="2" width="71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51.140625" bestFit="1" customWidth="1"/>
    <col min="8" max="8" width="17" style="16" customWidth="1"/>
    <col min="9" max="9" width="11.7109375" style="16" customWidth="1"/>
    <col min="10" max="10" width="11.85546875" style="16" customWidth="1"/>
    <col min="11" max="11" width="36" style="45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44.75" customHeight="1" x14ac:dyDescent="0.25"/>
    <row r="2" spans="1:26" ht="43.5" customHeight="1" thickBot="1" x14ac:dyDescent="0.3">
      <c r="A2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</row>
    <row r="3" spans="1:26" s="19" customFormat="1" ht="48" customHeight="1" thickBot="1" x14ac:dyDescent="0.25">
      <c r="A3" s="552" t="s">
        <v>33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4"/>
    </row>
    <row r="4" spans="1:26" s="19" customFormat="1" ht="48" customHeight="1" thickBot="1" x14ac:dyDescent="0.25">
      <c r="A4" s="555" t="s">
        <v>6</v>
      </c>
      <c r="B4" s="603" t="s">
        <v>7</v>
      </c>
      <c r="C4" s="604"/>
      <c r="D4" s="604"/>
      <c r="E4" s="604"/>
      <c r="F4" s="605"/>
      <c r="G4" s="575" t="s">
        <v>8</v>
      </c>
      <c r="H4" s="606" t="s">
        <v>34</v>
      </c>
      <c r="I4" s="525" t="s">
        <v>66</v>
      </c>
      <c r="J4" s="555" t="s">
        <v>10</v>
      </c>
      <c r="K4" s="509" t="s">
        <v>11</v>
      </c>
      <c r="L4" s="571" t="s">
        <v>35</v>
      </c>
      <c r="M4" s="572"/>
      <c r="N4" s="573" t="s">
        <v>13</v>
      </c>
      <c r="O4" s="574"/>
      <c r="P4" s="580" t="s">
        <v>14</v>
      </c>
      <c r="Q4" s="581"/>
      <c r="R4" s="581"/>
      <c r="S4" s="581"/>
      <c r="T4" s="581"/>
      <c r="U4" s="581"/>
      <c r="V4" s="581"/>
      <c r="W4" s="582"/>
      <c r="X4" s="582"/>
      <c r="Y4" s="501" t="s">
        <v>15</v>
      </c>
      <c r="Z4" s="502"/>
    </row>
    <row r="5" spans="1:26" s="19" customFormat="1" ht="14.85" customHeight="1" x14ac:dyDescent="0.2">
      <c r="A5" s="556"/>
      <c r="B5" s="508" t="s">
        <v>16</v>
      </c>
      <c r="C5" s="555" t="s">
        <v>17</v>
      </c>
      <c r="D5" s="583" t="s">
        <v>18</v>
      </c>
      <c r="E5" s="585" t="s">
        <v>19</v>
      </c>
      <c r="F5" s="587" t="s">
        <v>20</v>
      </c>
      <c r="G5" s="576"/>
      <c r="H5" s="607"/>
      <c r="I5" s="526"/>
      <c r="J5" s="556"/>
      <c r="K5" s="601"/>
      <c r="L5" s="561" t="s">
        <v>21</v>
      </c>
      <c r="M5" s="563" t="s">
        <v>22</v>
      </c>
      <c r="N5" s="565" t="s">
        <v>23</v>
      </c>
      <c r="O5" s="566" t="s">
        <v>24</v>
      </c>
      <c r="P5" s="507" t="s">
        <v>36</v>
      </c>
      <c r="Q5" s="508"/>
      <c r="R5" s="508"/>
      <c r="S5" s="509"/>
      <c r="T5" s="567" t="s">
        <v>37</v>
      </c>
      <c r="U5" s="569" t="s">
        <v>83</v>
      </c>
      <c r="V5" s="569" t="s">
        <v>81</v>
      </c>
      <c r="W5" s="567" t="s">
        <v>38</v>
      </c>
      <c r="X5" s="578" t="s">
        <v>68</v>
      </c>
      <c r="Y5" s="558" t="s">
        <v>27</v>
      </c>
      <c r="Z5" s="559" t="s">
        <v>28</v>
      </c>
    </row>
    <row r="6" spans="1:26" s="19" customFormat="1" ht="109.5" customHeight="1" thickBot="1" x14ac:dyDescent="0.25">
      <c r="A6" s="557"/>
      <c r="B6" s="643"/>
      <c r="C6" s="557"/>
      <c r="D6" s="584"/>
      <c r="E6" s="586"/>
      <c r="F6" s="588"/>
      <c r="G6" s="577"/>
      <c r="H6" s="608"/>
      <c r="I6" s="526"/>
      <c r="J6" s="557"/>
      <c r="K6" s="602"/>
      <c r="L6" s="562"/>
      <c r="M6" s="564"/>
      <c r="N6" s="562"/>
      <c r="O6" s="564"/>
      <c r="P6" s="13" t="s">
        <v>60</v>
      </c>
      <c r="Q6" s="20" t="s">
        <v>87</v>
      </c>
      <c r="R6" s="20" t="s">
        <v>40</v>
      </c>
      <c r="S6" s="21" t="s">
        <v>88</v>
      </c>
      <c r="T6" s="568"/>
      <c r="U6" s="570"/>
      <c r="V6" s="570"/>
      <c r="W6" s="568"/>
      <c r="X6" s="579"/>
      <c r="Y6" s="551"/>
      <c r="Z6" s="560"/>
    </row>
    <row r="7" spans="1:26" s="22" customFormat="1" ht="51.75" customHeight="1" x14ac:dyDescent="0.25">
      <c r="A7" s="488">
        <v>1</v>
      </c>
      <c r="B7" s="612" t="s">
        <v>407</v>
      </c>
      <c r="C7" s="488" t="s">
        <v>82</v>
      </c>
      <c r="D7" s="592">
        <v>848301</v>
      </c>
      <c r="E7" s="491">
        <v>102232989</v>
      </c>
      <c r="F7" s="547">
        <v>600138411</v>
      </c>
      <c r="G7" s="144" t="s">
        <v>164</v>
      </c>
      <c r="H7" s="488" t="s">
        <v>84</v>
      </c>
      <c r="I7" s="488" t="s">
        <v>85</v>
      </c>
      <c r="J7" s="488" t="s">
        <v>85</v>
      </c>
      <c r="K7" s="231" t="s">
        <v>165</v>
      </c>
      <c r="L7" s="145">
        <v>5000000</v>
      </c>
      <c r="M7" s="165">
        <f>L7/100*85</f>
        <v>4250000</v>
      </c>
      <c r="N7" s="166" t="s">
        <v>157</v>
      </c>
      <c r="O7" s="167" t="s">
        <v>116</v>
      </c>
      <c r="P7" s="148" t="s">
        <v>86</v>
      </c>
      <c r="Q7" s="200" t="s">
        <v>86</v>
      </c>
      <c r="R7" s="200" t="s">
        <v>86</v>
      </c>
      <c r="S7" s="202" t="s">
        <v>86</v>
      </c>
      <c r="T7" s="243"/>
      <c r="U7" s="244"/>
      <c r="V7" s="243" t="s">
        <v>86</v>
      </c>
      <c r="W7" s="244"/>
      <c r="X7" s="243" t="s">
        <v>86</v>
      </c>
      <c r="Y7" s="144" t="s">
        <v>153</v>
      </c>
      <c r="Z7" s="150" t="s">
        <v>154</v>
      </c>
    </row>
    <row r="8" spans="1:26" s="22" customFormat="1" ht="57.75" customHeight="1" x14ac:dyDescent="0.25">
      <c r="A8" s="489"/>
      <c r="B8" s="613"/>
      <c r="C8" s="489"/>
      <c r="D8" s="593"/>
      <c r="E8" s="492"/>
      <c r="F8" s="548"/>
      <c r="G8" s="113" t="s">
        <v>89</v>
      </c>
      <c r="H8" s="489"/>
      <c r="I8" s="489"/>
      <c r="J8" s="489"/>
      <c r="K8" s="126" t="s">
        <v>89</v>
      </c>
      <c r="L8" s="127">
        <v>15000000</v>
      </c>
      <c r="M8" s="226">
        <f t="shared" ref="M8:M75" si="0">L8/100*85</f>
        <v>12750000</v>
      </c>
      <c r="N8" s="128" t="s">
        <v>160</v>
      </c>
      <c r="O8" s="245" t="s">
        <v>157</v>
      </c>
      <c r="P8" s="130" t="s">
        <v>86</v>
      </c>
      <c r="Q8" s="205" t="s">
        <v>86</v>
      </c>
      <c r="R8" s="205" t="s">
        <v>86</v>
      </c>
      <c r="S8" s="131" t="s">
        <v>86</v>
      </c>
      <c r="T8" s="246"/>
      <c r="U8" s="114"/>
      <c r="V8" s="246"/>
      <c r="W8" s="114"/>
      <c r="X8" s="246"/>
      <c r="Y8" s="113" t="s">
        <v>159</v>
      </c>
      <c r="Z8" s="175" t="s">
        <v>154</v>
      </c>
    </row>
    <row r="9" spans="1:26" s="22" customFormat="1" ht="51" x14ac:dyDescent="0.25">
      <c r="A9" s="489"/>
      <c r="B9" s="613"/>
      <c r="C9" s="489"/>
      <c r="D9" s="593"/>
      <c r="E9" s="492"/>
      <c r="F9" s="548"/>
      <c r="G9" s="122" t="s">
        <v>90</v>
      </c>
      <c r="H9" s="489"/>
      <c r="I9" s="489"/>
      <c r="J9" s="489"/>
      <c r="K9" s="126" t="s">
        <v>90</v>
      </c>
      <c r="L9" s="127">
        <v>4261000</v>
      </c>
      <c r="M9" s="226">
        <f t="shared" si="0"/>
        <v>3621850</v>
      </c>
      <c r="N9" s="128" t="s">
        <v>189</v>
      </c>
      <c r="O9" s="245" t="s">
        <v>258</v>
      </c>
      <c r="P9" s="130"/>
      <c r="Q9" s="205"/>
      <c r="R9" s="205"/>
      <c r="S9" s="131"/>
      <c r="T9" s="246"/>
      <c r="U9" s="114"/>
      <c r="V9" s="246" t="s">
        <v>86</v>
      </c>
      <c r="W9" s="114" t="s">
        <v>86</v>
      </c>
      <c r="X9" s="246"/>
      <c r="Y9" s="113" t="s">
        <v>336</v>
      </c>
      <c r="Z9" s="175" t="s">
        <v>155</v>
      </c>
    </row>
    <row r="10" spans="1:26" s="22" customFormat="1" ht="112.9" customHeight="1" x14ac:dyDescent="0.25">
      <c r="A10" s="489"/>
      <c r="B10" s="613"/>
      <c r="C10" s="489"/>
      <c r="D10" s="593"/>
      <c r="E10" s="492"/>
      <c r="F10" s="548"/>
      <c r="G10" s="133" t="s">
        <v>280</v>
      </c>
      <c r="H10" s="489"/>
      <c r="I10" s="489"/>
      <c r="J10" s="489"/>
      <c r="K10" s="37" t="s">
        <v>459</v>
      </c>
      <c r="L10" s="247">
        <v>6000000</v>
      </c>
      <c r="M10" s="226">
        <f t="shared" si="0"/>
        <v>5100000</v>
      </c>
      <c r="N10" s="400" t="s">
        <v>460</v>
      </c>
      <c r="O10" s="401" t="s">
        <v>370</v>
      </c>
      <c r="P10" s="248" t="s">
        <v>86</v>
      </c>
      <c r="Q10" s="215" t="s">
        <v>86</v>
      </c>
      <c r="R10" s="215" t="s">
        <v>86</v>
      </c>
      <c r="S10" s="216" t="s">
        <v>86</v>
      </c>
      <c r="T10" s="249"/>
      <c r="U10" s="250"/>
      <c r="V10" s="249" t="s">
        <v>86</v>
      </c>
      <c r="W10" s="250"/>
      <c r="X10" s="249" t="s">
        <v>86</v>
      </c>
      <c r="Y10" s="174" t="s">
        <v>279</v>
      </c>
      <c r="Z10" s="212" t="s">
        <v>155</v>
      </c>
    </row>
    <row r="11" spans="1:26" s="22" customFormat="1" ht="54" customHeight="1" thickBot="1" x14ac:dyDescent="0.3">
      <c r="A11" s="490"/>
      <c r="B11" s="614"/>
      <c r="C11" s="490"/>
      <c r="D11" s="594"/>
      <c r="E11" s="493"/>
      <c r="F11" s="549"/>
      <c r="G11" s="229" t="s">
        <v>93</v>
      </c>
      <c r="H11" s="490"/>
      <c r="I11" s="490"/>
      <c r="J11" s="490"/>
      <c r="K11" s="251" t="s">
        <v>167</v>
      </c>
      <c r="L11" s="196">
        <v>10000000</v>
      </c>
      <c r="M11" s="170">
        <f t="shared" si="0"/>
        <v>8500000</v>
      </c>
      <c r="N11" s="140" t="s">
        <v>190</v>
      </c>
      <c r="O11" s="242" t="s">
        <v>300</v>
      </c>
      <c r="P11" s="118" t="s">
        <v>86</v>
      </c>
      <c r="Q11" s="119" t="s">
        <v>86</v>
      </c>
      <c r="R11" s="119" t="s">
        <v>86</v>
      </c>
      <c r="S11" s="120" t="s">
        <v>86</v>
      </c>
      <c r="T11" s="252"/>
      <c r="U11" s="121"/>
      <c r="V11" s="252" t="s">
        <v>86</v>
      </c>
      <c r="W11" s="121"/>
      <c r="X11" s="252" t="s">
        <v>86</v>
      </c>
      <c r="Y11" s="168" t="s">
        <v>332</v>
      </c>
      <c r="Z11" s="199" t="s">
        <v>155</v>
      </c>
    </row>
    <row r="12" spans="1:26" s="22" customFormat="1" ht="82.15" customHeight="1" x14ac:dyDescent="0.25">
      <c r="A12" s="488">
        <v>2</v>
      </c>
      <c r="B12" s="618" t="s">
        <v>408</v>
      </c>
      <c r="C12" s="488" t="s">
        <v>82</v>
      </c>
      <c r="D12" s="596">
        <v>848298</v>
      </c>
      <c r="E12" s="491">
        <v>102244014</v>
      </c>
      <c r="F12" s="494">
        <v>600138429</v>
      </c>
      <c r="G12" s="188" t="s">
        <v>161</v>
      </c>
      <c r="H12" s="488" t="s">
        <v>84</v>
      </c>
      <c r="I12" s="488" t="s">
        <v>85</v>
      </c>
      <c r="J12" s="488" t="s">
        <v>85</v>
      </c>
      <c r="K12" s="231" t="s">
        <v>161</v>
      </c>
      <c r="L12" s="165">
        <v>12800000</v>
      </c>
      <c r="M12" s="165">
        <f t="shared" si="0"/>
        <v>10880000</v>
      </c>
      <c r="N12" s="254" t="s">
        <v>157</v>
      </c>
      <c r="O12" s="255" t="s">
        <v>116</v>
      </c>
      <c r="P12" s="148" t="s">
        <v>86</v>
      </c>
      <c r="Q12" s="200" t="s">
        <v>86</v>
      </c>
      <c r="R12" s="200" t="s">
        <v>86</v>
      </c>
      <c r="S12" s="202" t="s">
        <v>86</v>
      </c>
      <c r="T12" s="244"/>
      <c r="U12" s="244"/>
      <c r="V12" s="244"/>
      <c r="W12" s="244"/>
      <c r="X12" s="244"/>
      <c r="Y12" s="144" t="s">
        <v>252</v>
      </c>
      <c r="Z12" s="244" t="s">
        <v>154</v>
      </c>
    </row>
    <row r="13" spans="1:26" s="22" customFormat="1" ht="88.15" customHeight="1" x14ac:dyDescent="0.25">
      <c r="A13" s="489"/>
      <c r="B13" s="619"/>
      <c r="C13" s="489"/>
      <c r="D13" s="597"/>
      <c r="E13" s="492"/>
      <c r="F13" s="495"/>
      <c r="G13" s="256" t="s">
        <v>156</v>
      </c>
      <c r="H13" s="489"/>
      <c r="I13" s="489"/>
      <c r="J13" s="489"/>
      <c r="K13" s="37" t="s">
        <v>282</v>
      </c>
      <c r="L13" s="257">
        <v>10000000</v>
      </c>
      <c r="M13" s="257">
        <f t="shared" si="0"/>
        <v>8500000</v>
      </c>
      <c r="N13" s="258" t="s">
        <v>304</v>
      </c>
      <c r="O13" s="259" t="s">
        <v>269</v>
      </c>
      <c r="P13" s="248" t="s">
        <v>86</v>
      </c>
      <c r="Q13" s="215" t="s">
        <v>86</v>
      </c>
      <c r="R13" s="215" t="s">
        <v>86</v>
      </c>
      <c r="S13" s="216" t="s">
        <v>86</v>
      </c>
      <c r="T13" s="250"/>
      <c r="U13" s="250"/>
      <c r="V13" s="250" t="s">
        <v>86</v>
      </c>
      <c r="W13" s="250"/>
      <c r="X13" s="250"/>
      <c r="Y13" s="113" t="s">
        <v>153</v>
      </c>
      <c r="Z13" s="250" t="s">
        <v>154</v>
      </c>
    </row>
    <row r="14" spans="1:26" s="22" customFormat="1" ht="120.6" customHeight="1" x14ac:dyDescent="0.25">
      <c r="A14" s="489"/>
      <c r="B14" s="619"/>
      <c r="C14" s="489"/>
      <c r="D14" s="597"/>
      <c r="E14" s="492"/>
      <c r="F14" s="495"/>
      <c r="G14" s="256" t="s">
        <v>280</v>
      </c>
      <c r="H14" s="489"/>
      <c r="I14" s="489"/>
      <c r="J14" s="489"/>
      <c r="K14" s="37" t="s">
        <v>281</v>
      </c>
      <c r="L14" s="257">
        <v>8000000</v>
      </c>
      <c r="M14" s="257">
        <f t="shared" si="0"/>
        <v>6800000</v>
      </c>
      <c r="N14" s="258" t="s">
        <v>190</v>
      </c>
      <c r="O14" s="259" t="s">
        <v>269</v>
      </c>
      <c r="P14" s="248" t="s">
        <v>86</v>
      </c>
      <c r="Q14" s="215" t="s">
        <v>86</v>
      </c>
      <c r="R14" s="215" t="s">
        <v>86</v>
      </c>
      <c r="S14" s="216" t="s">
        <v>86</v>
      </c>
      <c r="T14" s="250"/>
      <c r="U14" s="250"/>
      <c r="V14" s="250" t="s">
        <v>86</v>
      </c>
      <c r="W14" s="250"/>
      <c r="X14" s="250" t="s">
        <v>86</v>
      </c>
      <c r="Y14" s="174" t="s">
        <v>450</v>
      </c>
      <c r="Z14" s="250" t="s">
        <v>155</v>
      </c>
    </row>
    <row r="15" spans="1:26" s="22" customFormat="1" ht="57.6" customHeight="1" x14ac:dyDescent="0.25">
      <c r="A15" s="489"/>
      <c r="B15" s="619"/>
      <c r="C15" s="489"/>
      <c r="D15" s="597"/>
      <c r="E15" s="492"/>
      <c r="F15" s="495"/>
      <c r="G15" s="174" t="s">
        <v>158</v>
      </c>
      <c r="H15" s="489"/>
      <c r="I15" s="489"/>
      <c r="J15" s="489"/>
      <c r="K15" s="37" t="s">
        <v>158</v>
      </c>
      <c r="L15" s="257">
        <v>15000000</v>
      </c>
      <c r="M15" s="257">
        <f t="shared" si="0"/>
        <v>12750000</v>
      </c>
      <c r="N15" s="258" t="s">
        <v>160</v>
      </c>
      <c r="O15" s="259" t="s">
        <v>157</v>
      </c>
      <c r="P15" s="248" t="s">
        <v>86</v>
      </c>
      <c r="Q15" s="215" t="s">
        <v>86</v>
      </c>
      <c r="R15" s="215" t="s">
        <v>86</v>
      </c>
      <c r="S15" s="216" t="s">
        <v>86</v>
      </c>
      <c r="T15" s="250"/>
      <c r="U15" s="250"/>
      <c r="V15" s="250" t="s">
        <v>86</v>
      </c>
      <c r="W15" s="250"/>
      <c r="X15" s="250" t="s">
        <v>86</v>
      </c>
      <c r="Y15" s="174" t="s">
        <v>252</v>
      </c>
      <c r="Z15" s="250" t="s">
        <v>154</v>
      </c>
    </row>
    <row r="16" spans="1:26" s="22" customFormat="1" ht="43.5" customHeight="1" x14ac:dyDescent="0.25">
      <c r="A16" s="489"/>
      <c r="B16" s="619"/>
      <c r="C16" s="489"/>
      <c r="D16" s="597"/>
      <c r="E16" s="492"/>
      <c r="F16" s="495"/>
      <c r="G16" s="174" t="s">
        <v>326</v>
      </c>
      <c r="H16" s="489"/>
      <c r="I16" s="489"/>
      <c r="J16" s="489"/>
      <c r="K16" s="37" t="s">
        <v>327</v>
      </c>
      <c r="L16" s="257">
        <v>25000000</v>
      </c>
      <c r="M16" s="257">
        <f t="shared" si="0"/>
        <v>21250000</v>
      </c>
      <c r="N16" s="258" t="s">
        <v>328</v>
      </c>
      <c r="O16" s="259" t="s">
        <v>269</v>
      </c>
      <c r="P16" s="209"/>
      <c r="Q16" s="215"/>
      <c r="R16" s="215"/>
      <c r="S16" s="210"/>
      <c r="T16" s="250"/>
      <c r="U16" s="250"/>
      <c r="V16" s="250" t="s">
        <v>86</v>
      </c>
      <c r="W16" s="250"/>
      <c r="X16" s="250"/>
      <c r="Y16" s="174" t="s">
        <v>329</v>
      </c>
      <c r="Z16" s="250"/>
    </row>
    <row r="17" spans="1:29" s="22" customFormat="1" ht="43.5" customHeight="1" x14ac:dyDescent="0.25">
      <c r="A17" s="489"/>
      <c r="B17" s="619"/>
      <c r="C17" s="489"/>
      <c r="D17" s="597"/>
      <c r="E17" s="492"/>
      <c r="F17" s="495"/>
      <c r="G17" s="174" t="s">
        <v>330</v>
      </c>
      <c r="H17" s="489"/>
      <c r="I17" s="489"/>
      <c r="J17" s="489"/>
      <c r="K17" s="37" t="s">
        <v>330</v>
      </c>
      <c r="L17" s="257">
        <v>30000000</v>
      </c>
      <c r="M17" s="257">
        <f t="shared" ref="M17" si="1">L17/100*85</f>
        <v>25500000</v>
      </c>
      <c r="N17" s="258" t="s">
        <v>328</v>
      </c>
      <c r="O17" s="259" t="s">
        <v>269</v>
      </c>
      <c r="P17" s="209"/>
      <c r="Q17" s="215"/>
      <c r="R17" s="215"/>
      <c r="S17" s="210"/>
      <c r="T17" s="250"/>
      <c r="U17" s="250"/>
      <c r="V17" s="250" t="s">
        <v>86</v>
      </c>
      <c r="W17" s="250"/>
      <c r="X17" s="250"/>
      <c r="Y17" s="174" t="s">
        <v>331</v>
      </c>
      <c r="Z17" s="250"/>
    </row>
    <row r="18" spans="1:29" s="22" customFormat="1" ht="64.5" customHeight="1" x14ac:dyDescent="0.25">
      <c r="A18" s="489"/>
      <c r="B18" s="619"/>
      <c r="C18" s="489"/>
      <c r="D18" s="597"/>
      <c r="E18" s="492"/>
      <c r="F18" s="495"/>
      <c r="G18" s="256" t="s">
        <v>366</v>
      </c>
      <c r="H18" s="489"/>
      <c r="I18" s="489"/>
      <c r="J18" s="489"/>
      <c r="K18" s="126" t="s">
        <v>367</v>
      </c>
      <c r="L18" s="226">
        <v>30000000</v>
      </c>
      <c r="M18" s="226">
        <f t="shared" ref="M18" si="2">L18/100*85</f>
        <v>25500000</v>
      </c>
      <c r="N18" s="278" t="s">
        <v>368</v>
      </c>
      <c r="O18" s="413" t="s">
        <v>370</v>
      </c>
      <c r="P18" s="194" t="s">
        <v>86</v>
      </c>
      <c r="Q18" s="205" t="s">
        <v>86</v>
      </c>
      <c r="R18" s="205" t="s">
        <v>86</v>
      </c>
      <c r="S18" s="195" t="s">
        <v>86</v>
      </c>
      <c r="T18" s="114"/>
      <c r="U18" s="114"/>
      <c r="V18" s="114"/>
      <c r="W18" s="114" t="s">
        <v>86</v>
      </c>
      <c r="X18" s="114"/>
      <c r="Y18" s="113" t="s">
        <v>94</v>
      </c>
      <c r="Z18" s="114"/>
    </row>
    <row r="19" spans="1:29" s="22" customFormat="1" ht="65.25" customHeight="1" thickBot="1" x14ac:dyDescent="0.3">
      <c r="A19" s="490"/>
      <c r="B19" s="620"/>
      <c r="C19" s="490"/>
      <c r="D19" s="598"/>
      <c r="E19" s="493"/>
      <c r="F19" s="496"/>
      <c r="G19" s="479" t="s">
        <v>461</v>
      </c>
      <c r="H19" s="490"/>
      <c r="I19" s="490"/>
      <c r="J19" s="490"/>
      <c r="K19" s="410" t="s">
        <v>461</v>
      </c>
      <c r="L19" s="411">
        <v>8000000</v>
      </c>
      <c r="M19" s="404">
        <f>L19/100*85</f>
        <v>6800000</v>
      </c>
      <c r="N19" s="405" t="s">
        <v>462</v>
      </c>
      <c r="O19" s="405" t="s">
        <v>463</v>
      </c>
      <c r="P19" s="412" t="s">
        <v>86</v>
      </c>
      <c r="Q19" s="406" t="s">
        <v>86</v>
      </c>
      <c r="R19" s="406" t="s">
        <v>86</v>
      </c>
      <c r="S19" s="407" t="s">
        <v>86</v>
      </c>
      <c r="T19" s="408"/>
      <c r="U19" s="408"/>
      <c r="V19" s="408" t="s">
        <v>86</v>
      </c>
      <c r="W19" s="408" t="s">
        <v>86</v>
      </c>
      <c r="X19" s="408"/>
      <c r="Y19" s="409" t="s">
        <v>94</v>
      </c>
      <c r="Z19" s="408" t="s">
        <v>155</v>
      </c>
    </row>
    <row r="20" spans="1:29" s="22" customFormat="1" ht="43.5" customHeight="1" x14ac:dyDescent="0.25">
      <c r="A20" s="488">
        <v>3</v>
      </c>
      <c r="B20" s="609" t="s">
        <v>409</v>
      </c>
      <c r="C20" s="488" t="s">
        <v>95</v>
      </c>
      <c r="D20" s="596">
        <v>60609214</v>
      </c>
      <c r="E20" s="491">
        <v>102244529</v>
      </c>
      <c r="F20" s="634">
        <v>600138534</v>
      </c>
      <c r="G20" s="263" t="s">
        <v>285</v>
      </c>
      <c r="H20" s="488" t="s">
        <v>84</v>
      </c>
      <c r="I20" s="488" t="s">
        <v>85</v>
      </c>
      <c r="J20" s="488" t="s">
        <v>96</v>
      </c>
      <c r="K20" s="231" t="s">
        <v>286</v>
      </c>
      <c r="L20" s="165">
        <v>6000000</v>
      </c>
      <c r="M20" s="165">
        <f t="shared" ref="M20:M23" si="3">L20/100*85</f>
        <v>5100000</v>
      </c>
      <c r="N20" s="146" t="s">
        <v>198</v>
      </c>
      <c r="O20" s="264" t="s">
        <v>269</v>
      </c>
      <c r="P20" s="152" t="s">
        <v>86</v>
      </c>
      <c r="Q20" s="265" t="s">
        <v>86</v>
      </c>
      <c r="R20" s="265" t="s">
        <v>86</v>
      </c>
      <c r="S20" s="153" t="s">
        <v>86</v>
      </c>
      <c r="T20" s="244"/>
      <c r="U20" s="244"/>
      <c r="V20" s="244" t="s">
        <v>86</v>
      </c>
      <c r="W20" s="244" t="s">
        <v>86</v>
      </c>
      <c r="X20" s="244" t="s">
        <v>86</v>
      </c>
      <c r="Y20" s="144" t="s">
        <v>287</v>
      </c>
      <c r="Z20" s="244" t="s">
        <v>155</v>
      </c>
    </row>
    <row r="21" spans="1:29" s="22" customFormat="1" ht="110.25" customHeight="1" x14ac:dyDescent="0.25">
      <c r="A21" s="489"/>
      <c r="B21" s="610"/>
      <c r="C21" s="489"/>
      <c r="D21" s="597"/>
      <c r="E21" s="492"/>
      <c r="F21" s="635"/>
      <c r="G21" s="266" t="s">
        <v>270</v>
      </c>
      <c r="H21" s="489"/>
      <c r="I21" s="489"/>
      <c r="J21" s="489"/>
      <c r="K21" s="124" t="s">
        <v>288</v>
      </c>
      <c r="L21" s="267">
        <v>4000000</v>
      </c>
      <c r="M21" s="267">
        <f t="shared" si="3"/>
        <v>3400000</v>
      </c>
      <c r="N21" s="151" t="s">
        <v>178</v>
      </c>
      <c r="O21" s="268" t="s">
        <v>269</v>
      </c>
      <c r="P21" s="152" t="s">
        <v>86</v>
      </c>
      <c r="Q21" s="265" t="s">
        <v>86</v>
      </c>
      <c r="R21" s="265" t="s">
        <v>86</v>
      </c>
      <c r="S21" s="153" t="s">
        <v>86</v>
      </c>
      <c r="T21" s="269"/>
      <c r="U21" s="269"/>
      <c r="V21" s="269" t="s">
        <v>86</v>
      </c>
      <c r="W21" s="269" t="s">
        <v>86</v>
      </c>
      <c r="X21" s="269" t="s">
        <v>86</v>
      </c>
      <c r="Y21" s="122" t="s">
        <v>254</v>
      </c>
      <c r="Z21" s="269" t="s">
        <v>154</v>
      </c>
    </row>
    <row r="22" spans="1:29" s="22" customFormat="1" ht="113.45" customHeight="1" x14ac:dyDescent="0.25">
      <c r="A22" s="489"/>
      <c r="B22" s="610"/>
      <c r="C22" s="489"/>
      <c r="D22" s="597"/>
      <c r="E22" s="492"/>
      <c r="F22" s="635"/>
      <c r="G22" s="256" t="s">
        <v>271</v>
      </c>
      <c r="H22" s="489"/>
      <c r="I22" s="489"/>
      <c r="J22" s="489"/>
      <c r="K22" s="37" t="s">
        <v>272</v>
      </c>
      <c r="L22" s="257">
        <v>1000000</v>
      </c>
      <c r="M22" s="257">
        <f t="shared" si="3"/>
        <v>850000</v>
      </c>
      <c r="N22" s="258" t="s">
        <v>178</v>
      </c>
      <c r="O22" s="259" t="s">
        <v>269</v>
      </c>
      <c r="P22" s="209" t="s">
        <v>86</v>
      </c>
      <c r="Q22" s="215" t="s">
        <v>86</v>
      </c>
      <c r="R22" s="215" t="s">
        <v>86</v>
      </c>
      <c r="S22" s="210" t="s">
        <v>86</v>
      </c>
      <c r="T22" s="250"/>
      <c r="U22" s="250"/>
      <c r="V22" s="250" t="s">
        <v>86</v>
      </c>
      <c r="W22" s="250" t="s">
        <v>86</v>
      </c>
      <c r="X22" s="250" t="s">
        <v>86</v>
      </c>
      <c r="Y22" s="122" t="s">
        <v>254</v>
      </c>
      <c r="Z22" s="177" t="s">
        <v>342</v>
      </c>
    </row>
    <row r="23" spans="1:29" s="22" customFormat="1" ht="101.25" customHeight="1" thickBot="1" x14ac:dyDescent="0.3">
      <c r="A23" s="490"/>
      <c r="B23" s="611"/>
      <c r="C23" s="490"/>
      <c r="D23" s="598"/>
      <c r="E23" s="493"/>
      <c r="F23" s="636"/>
      <c r="G23" s="270" t="s">
        <v>101</v>
      </c>
      <c r="H23" s="490"/>
      <c r="I23" s="490"/>
      <c r="J23" s="490"/>
      <c r="K23" s="251" t="s">
        <v>197</v>
      </c>
      <c r="L23" s="169">
        <v>500000</v>
      </c>
      <c r="M23" s="170">
        <f t="shared" si="3"/>
        <v>425000</v>
      </c>
      <c r="N23" s="260" t="s">
        <v>198</v>
      </c>
      <c r="O23" s="261" t="s">
        <v>269</v>
      </c>
      <c r="P23" s="197" t="s">
        <v>86</v>
      </c>
      <c r="Q23" s="119" t="s">
        <v>86</v>
      </c>
      <c r="R23" s="119" t="s">
        <v>86</v>
      </c>
      <c r="S23" s="198" t="s">
        <v>86</v>
      </c>
      <c r="T23" s="271"/>
      <c r="U23" s="271"/>
      <c r="V23" s="121" t="s">
        <v>86</v>
      </c>
      <c r="W23" s="199" t="s">
        <v>86</v>
      </c>
      <c r="X23" s="121" t="s">
        <v>86</v>
      </c>
      <c r="Y23" s="168" t="s">
        <v>254</v>
      </c>
      <c r="Z23" s="121" t="s">
        <v>342</v>
      </c>
    </row>
    <row r="24" spans="1:29" s="22" customFormat="1" ht="47.25" customHeight="1" x14ac:dyDescent="0.25">
      <c r="A24" s="488">
        <v>4</v>
      </c>
      <c r="B24" s="609" t="s">
        <v>454</v>
      </c>
      <c r="C24" s="488" t="s">
        <v>95</v>
      </c>
      <c r="D24" s="596">
        <v>60799081</v>
      </c>
      <c r="E24" s="485" t="s">
        <v>273</v>
      </c>
      <c r="F24" s="634">
        <v>600138275</v>
      </c>
      <c r="G24" s="351" t="s">
        <v>289</v>
      </c>
      <c r="H24" s="488" t="s">
        <v>84</v>
      </c>
      <c r="I24" s="488" t="s">
        <v>85</v>
      </c>
      <c r="J24" s="488" t="s">
        <v>96</v>
      </c>
      <c r="K24" s="315" t="s">
        <v>290</v>
      </c>
      <c r="L24" s="316">
        <v>2500000</v>
      </c>
      <c r="M24" s="317">
        <f>L24/100*85</f>
        <v>2125000</v>
      </c>
      <c r="N24" s="318" t="s">
        <v>178</v>
      </c>
      <c r="O24" s="319" t="s">
        <v>269</v>
      </c>
      <c r="P24" s="320" t="s">
        <v>86</v>
      </c>
      <c r="Q24" s="321" t="s">
        <v>86</v>
      </c>
      <c r="R24" s="321" t="s">
        <v>86</v>
      </c>
      <c r="S24" s="322" t="s">
        <v>86</v>
      </c>
      <c r="T24" s="323"/>
      <c r="U24" s="323"/>
      <c r="V24" s="324" t="s">
        <v>86</v>
      </c>
      <c r="W24" s="325" t="s">
        <v>86</v>
      </c>
      <c r="X24" s="324" t="s">
        <v>86</v>
      </c>
      <c r="Y24" s="326" t="s">
        <v>254</v>
      </c>
      <c r="Z24" s="327" t="s">
        <v>342</v>
      </c>
    </row>
    <row r="25" spans="1:29" s="22" customFormat="1" ht="57.75" customHeight="1" x14ac:dyDescent="0.25">
      <c r="A25" s="489"/>
      <c r="B25" s="610"/>
      <c r="C25" s="489"/>
      <c r="D25" s="597"/>
      <c r="E25" s="486"/>
      <c r="F25" s="635"/>
      <c r="G25" s="352" t="s">
        <v>452</v>
      </c>
      <c r="H25" s="489"/>
      <c r="I25" s="489"/>
      <c r="J25" s="489"/>
      <c r="K25" s="328" t="s">
        <v>453</v>
      </c>
      <c r="L25" s="329">
        <v>3100000</v>
      </c>
      <c r="M25" s="330">
        <f>L25/100*85</f>
        <v>2635000</v>
      </c>
      <c r="N25" s="331" t="s">
        <v>178</v>
      </c>
      <c r="O25" s="332" t="s">
        <v>269</v>
      </c>
      <c r="P25" s="346" t="s">
        <v>86</v>
      </c>
      <c r="Q25" s="347" t="s">
        <v>86</v>
      </c>
      <c r="R25" s="347" t="s">
        <v>86</v>
      </c>
      <c r="S25" s="348" t="s">
        <v>86</v>
      </c>
      <c r="T25" s="349"/>
      <c r="U25" s="349"/>
      <c r="V25" s="334" t="s">
        <v>86</v>
      </c>
      <c r="W25" s="350" t="s">
        <v>86</v>
      </c>
      <c r="X25" s="334" t="s">
        <v>86</v>
      </c>
      <c r="Y25" s="333" t="s">
        <v>254</v>
      </c>
      <c r="Z25" s="334" t="s">
        <v>342</v>
      </c>
    </row>
    <row r="26" spans="1:29" s="22" customFormat="1" ht="77.45" customHeight="1" x14ac:dyDescent="0.25">
      <c r="A26" s="489"/>
      <c r="B26" s="610"/>
      <c r="C26" s="489"/>
      <c r="D26" s="597"/>
      <c r="E26" s="486"/>
      <c r="F26" s="635"/>
      <c r="G26" s="273" t="s">
        <v>274</v>
      </c>
      <c r="H26" s="489"/>
      <c r="I26" s="489"/>
      <c r="J26" s="489"/>
      <c r="K26" s="335" t="s">
        <v>291</v>
      </c>
      <c r="L26" s="336">
        <v>5000000</v>
      </c>
      <c r="M26" s="337">
        <f>L26/100*85</f>
        <v>4250000</v>
      </c>
      <c r="N26" s="338" t="s">
        <v>178</v>
      </c>
      <c r="O26" s="339" t="s">
        <v>269</v>
      </c>
      <c r="P26" s="340" t="s">
        <v>86</v>
      </c>
      <c r="Q26" s="314" t="s">
        <v>86</v>
      </c>
      <c r="R26" s="314" t="s">
        <v>86</v>
      </c>
      <c r="S26" s="341" t="s">
        <v>86</v>
      </c>
      <c r="T26" s="342"/>
      <c r="U26" s="342"/>
      <c r="V26" s="311" t="s">
        <v>86</v>
      </c>
      <c r="W26" s="343" t="s">
        <v>86</v>
      </c>
      <c r="X26" s="311" t="s">
        <v>86</v>
      </c>
      <c r="Y26" s="333" t="s">
        <v>254</v>
      </c>
      <c r="Z26" s="334" t="s">
        <v>342</v>
      </c>
      <c r="AC26" s="22" t="s">
        <v>392</v>
      </c>
    </row>
    <row r="27" spans="1:29" s="22" customFormat="1" ht="77.45" customHeight="1" x14ac:dyDescent="0.25">
      <c r="A27" s="489"/>
      <c r="B27" s="610"/>
      <c r="C27" s="489"/>
      <c r="D27" s="597"/>
      <c r="E27" s="486"/>
      <c r="F27" s="635"/>
      <c r="G27" s="256" t="s">
        <v>101</v>
      </c>
      <c r="H27" s="489"/>
      <c r="I27" s="489"/>
      <c r="J27" s="489"/>
      <c r="K27" s="328" t="s">
        <v>197</v>
      </c>
      <c r="L27" s="344">
        <v>500000</v>
      </c>
      <c r="M27" s="330">
        <f>L27/100*85</f>
        <v>425000</v>
      </c>
      <c r="N27" s="331" t="s">
        <v>198</v>
      </c>
      <c r="O27" s="345" t="s">
        <v>269</v>
      </c>
      <c r="P27" s="346" t="s">
        <v>86</v>
      </c>
      <c r="Q27" s="347" t="s">
        <v>86</v>
      </c>
      <c r="R27" s="347" t="s">
        <v>86</v>
      </c>
      <c r="S27" s="348" t="s">
        <v>86</v>
      </c>
      <c r="T27" s="349"/>
      <c r="U27" s="349"/>
      <c r="V27" s="334" t="s">
        <v>86</v>
      </c>
      <c r="W27" s="350" t="s">
        <v>86</v>
      </c>
      <c r="X27" s="334" t="s">
        <v>86</v>
      </c>
      <c r="Y27" s="333" t="s">
        <v>254</v>
      </c>
      <c r="Z27" s="311" t="s">
        <v>342</v>
      </c>
    </row>
    <row r="28" spans="1:29" s="22" customFormat="1" ht="56.25" customHeight="1" thickBot="1" x14ac:dyDescent="0.3">
      <c r="A28" s="490"/>
      <c r="B28" s="611"/>
      <c r="C28" s="490"/>
      <c r="D28" s="598"/>
      <c r="E28" s="487"/>
      <c r="F28" s="636"/>
      <c r="G28" s="353" t="s">
        <v>448</v>
      </c>
      <c r="H28" s="490"/>
      <c r="I28" s="490"/>
      <c r="J28" s="490"/>
      <c r="K28" s="354" t="s">
        <v>447</v>
      </c>
      <c r="L28" s="344">
        <v>2000000</v>
      </c>
      <c r="M28" s="344">
        <f>L28/100*85</f>
        <v>1700000</v>
      </c>
      <c r="N28" s="355" t="s">
        <v>435</v>
      </c>
      <c r="O28" s="356" t="s">
        <v>269</v>
      </c>
      <c r="P28" s="313" t="s">
        <v>86</v>
      </c>
      <c r="Q28" s="357" t="s">
        <v>86</v>
      </c>
      <c r="R28" s="358" t="s">
        <v>86</v>
      </c>
      <c r="S28" s="359" t="s">
        <v>86</v>
      </c>
      <c r="T28" s="360"/>
      <c r="U28" s="361"/>
      <c r="V28" s="312" t="s">
        <v>86</v>
      </c>
      <c r="W28" s="312" t="s">
        <v>86</v>
      </c>
      <c r="X28" s="312" t="s">
        <v>86</v>
      </c>
      <c r="Y28" s="362" t="s">
        <v>449</v>
      </c>
      <c r="Z28" s="360" t="s">
        <v>342</v>
      </c>
    </row>
    <row r="29" spans="1:29" s="22" customFormat="1" ht="48" customHeight="1" x14ac:dyDescent="0.25">
      <c r="A29" s="488">
        <v>5</v>
      </c>
      <c r="B29" s="612" t="s">
        <v>410</v>
      </c>
      <c r="C29" s="488" t="s">
        <v>95</v>
      </c>
      <c r="D29" s="592">
        <v>60609371</v>
      </c>
      <c r="E29" s="491">
        <v>102244545</v>
      </c>
      <c r="F29" s="547">
        <v>600138542</v>
      </c>
      <c r="G29" s="188" t="s">
        <v>97</v>
      </c>
      <c r="H29" s="527" t="s">
        <v>84</v>
      </c>
      <c r="I29" s="624" t="s">
        <v>85</v>
      </c>
      <c r="J29" s="534" t="s">
        <v>96</v>
      </c>
      <c r="K29" s="277" t="s">
        <v>195</v>
      </c>
      <c r="L29" s="165">
        <v>500000</v>
      </c>
      <c r="M29" s="308">
        <f t="shared" si="0"/>
        <v>425000</v>
      </c>
      <c r="N29" s="146" t="s">
        <v>200</v>
      </c>
      <c r="O29" s="147" t="s">
        <v>269</v>
      </c>
      <c r="P29" s="148" t="s">
        <v>86</v>
      </c>
      <c r="Q29" s="265" t="s">
        <v>86</v>
      </c>
      <c r="R29" s="200" t="s">
        <v>86</v>
      </c>
      <c r="S29" s="202" t="s">
        <v>86</v>
      </c>
      <c r="T29" s="244"/>
      <c r="U29" s="244"/>
      <c r="V29" s="244" t="s">
        <v>86</v>
      </c>
      <c r="W29" s="244" t="s">
        <v>86</v>
      </c>
      <c r="X29" s="244" t="s">
        <v>86</v>
      </c>
      <c r="Y29" s="163" t="s">
        <v>202</v>
      </c>
      <c r="Z29" s="244" t="s">
        <v>155</v>
      </c>
    </row>
    <row r="30" spans="1:29" s="22" customFormat="1" ht="72.75" customHeight="1" x14ac:dyDescent="0.25">
      <c r="A30" s="489"/>
      <c r="B30" s="613"/>
      <c r="C30" s="489"/>
      <c r="D30" s="593"/>
      <c r="E30" s="492"/>
      <c r="F30" s="548"/>
      <c r="G30" s="266" t="s">
        <v>292</v>
      </c>
      <c r="H30" s="528"/>
      <c r="I30" s="637"/>
      <c r="J30" s="535"/>
      <c r="K30" s="218" t="s">
        <v>293</v>
      </c>
      <c r="L30" s="226">
        <v>5000000</v>
      </c>
      <c r="M30" s="309">
        <f t="shared" si="0"/>
        <v>4250000</v>
      </c>
      <c r="N30" s="278" t="s">
        <v>200</v>
      </c>
      <c r="O30" s="129" t="s">
        <v>269</v>
      </c>
      <c r="P30" s="130" t="s">
        <v>86</v>
      </c>
      <c r="Q30" s="205" t="s">
        <v>86</v>
      </c>
      <c r="R30" s="205" t="s">
        <v>86</v>
      </c>
      <c r="S30" s="131" t="s">
        <v>86</v>
      </c>
      <c r="T30" s="114"/>
      <c r="U30" s="114"/>
      <c r="V30" s="114" t="s">
        <v>86</v>
      </c>
      <c r="W30" s="114" t="s">
        <v>86</v>
      </c>
      <c r="X30" s="114" t="s">
        <v>86</v>
      </c>
      <c r="Y30" s="122" t="s">
        <v>254</v>
      </c>
      <c r="Z30" s="177" t="s">
        <v>342</v>
      </c>
    </row>
    <row r="31" spans="1:29" s="22" customFormat="1" ht="34.5" customHeight="1" x14ac:dyDescent="0.25">
      <c r="A31" s="489"/>
      <c r="B31" s="613"/>
      <c r="C31" s="489"/>
      <c r="D31" s="593"/>
      <c r="E31" s="492"/>
      <c r="F31" s="548"/>
      <c r="G31" s="266" t="s">
        <v>98</v>
      </c>
      <c r="H31" s="528"/>
      <c r="I31" s="637"/>
      <c r="J31" s="535"/>
      <c r="K31" s="363" t="s">
        <v>456</v>
      </c>
      <c r="L31" s="330">
        <v>2500000</v>
      </c>
      <c r="M31" s="364">
        <f t="shared" si="0"/>
        <v>2125000</v>
      </c>
      <c r="N31" s="310" t="s">
        <v>200</v>
      </c>
      <c r="O31" s="303" t="s">
        <v>269</v>
      </c>
      <c r="P31" s="59" t="s">
        <v>86</v>
      </c>
      <c r="Q31" s="60" t="s">
        <v>86</v>
      </c>
      <c r="R31" s="60" t="s">
        <v>86</v>
      </c>
      <c r="S31" s="83" t="s">
        <v>86</v>
      </c>
      <c r="T31" s="365"/>
      <c r="U31" s="365"/>
      <c r="V31" s="365" t="s">
        <v>86</v>
      </c>
      <c r="W31" s="365" t="s">
        <v>86</v>
      </c>
      <c r="X31" s="365" t="s">
        <v>86</v>
      </c>
      <c r="Y31" s="174" t="s">
        <v>201</v>
      </c>
      <c r="Z31" s="250" t="s">
        <v>155</v>
      </c>
    </row>
    <row r="32" spans="1:29" s="22" customFormat="1" ht="40.5" customHeight="1" x14ac:dyDescent="0.25">
      <c r="A32" s="489"/>
      <c r="B32" s="613"/>
      <c r="C32" s="489"/>
      <c r="D32" s="593"/>
      <c r="E32" s="492"/>
      <c r="F32" s="548"/>
      <c r="G32" s="266" t="s">
        <v>99</v>
      </c>
      <c r="H32" s="528"/>
      <c r="I32" s="637"/>
      <c r="J32" s="535"/>
      <c r="K32" s="218" t="s">
        <v>196</v>
      </c>
      <c r="L32" s="226">
        <v>200000</v>
      </c>
      <c r="M32" s="309">
        <f t="shared" si="0"/>
        <v>170000</v>
      </c>
      <c r="N32" s="278" t="s">
        <v>200</v>
      </c>
      <c r="O32" s="129" t="s">
        <v>269</v>
      </c>
      <c r="P32" s="130" t="s">
        <v>86</v>
      </c>
      <c r="Q32" s="205" t="s">
        <v>86</v>
      </c>
      <c r="R32" s="205" t="s">
        <v>86</v>
      </c>
      <c r="S32" s="131" t="s">
        <v>86</v>
      </c>
      <c r="T32" s="114"/>
      <c r="U32" s="114"/>
      <c r="V32" s="114" t="s">
        <v>86</v>
      </c>
      <c r="W32" s="114" t="s">
        <v>86</v>
      </c>
      <c r="X32" s="114" t="s">
        <v>86</v>
      </c>
      <c r="Y32" s="143" t="s">
        <v>202</v>
      </c>
      <c r="Z32" s="114" t="s">
        <v>155</v>
      </c>
    </row>
    <row r="33" spans="1:28" s="22" customFormat="1" ht="49.9" customHeight="1" x14ac:dyDescent="0.25">
      <c r="A33" s="489"/>
      <c r="B33" s="613"/>
      <c r="C33" s="489"/>
      <c r="D33" s="593"/>
      <c r="E33" s="492"/>
      <c r="F33" s="548"/>
      <c r="G33" s="113" t="s">
        <v>101</v>
      </c>
      <c r="H33" s="528"/>
      <c r="I33" s="637"/>
      <c r="J33" s="535"/>
      <c r="K33" s="279" t="s">
        <v>197</v>
      </c>
      <c r="L33" s="257">
        <v>500000</v>
      </c>
      <c r="M33" s="309">
        <f t="shared" si="0"/>
        <v>425000</v>
      </c>
      <c r="N33" s="278" t="s">
        <v>200</v>
      </c>
      <c r="O33" s="129" t="s">
        <v>269</v>
      </c>
      <c r="P33" s="130" t="s">
        <v>86</v>
      </c>
      <c r="Q33" s="205" t="s">
        <v>86</v>
      </c>
      <c r="R33" s="205" t="s">
        <v>86</v>
      </c>
      <c r="S33" s="131" t="s">
        <v>86</v>
      </c>
      <c r="T33" s="114"/>
      <c r="U33" s="114"/>
      <c r="V33" s="114" t="s">
        <v>86</v>
      </c>
      <c r="W33" s="114" t="s">
        <v>86</v>
      </c>
      <c r="X33" s="114" t="s">
        <v>86</v>
      </c>
      <c r="Y33" s="122" t="s">
        <v>254</v>
      </c>
      <c r="Z33" s="114" t="s">
        <v>342</v>
      </c>
    </row>
    <row r="34" spans="1:28" s="22" customFormat="1" ht="69" customHeight="1" x14ac:dyDescent="0.25">
      <c r="A34" s="489"/>
      <c r="B34" s="613"/>
      <c r="C34" s="489"/>
      <c r="D34" s="593"/>
      <c r="E34" s="492"/>
      <c r="F34" s="548"/>
      <c r="G34" s="143" t="s">
        <v>102</v>
      </c>
      <c r="H34" s="528"/>
      <c r="I34" s="640"/>
      <c r="J34" s="535"/>
      <c r="K34" s="218" t="s">
        <v>275</v>
      </c>
      <c r="L34" s="226">
        <v>1500000</v>
      </c>
      <c r="M34" s="309">
        <f t="shared" ref="M34:M39" si="4">L34/100*85</f>
        <v>1275000</v>
      </c>
      <c r="N34" s="278" t="s">
        <v>200</v>
      </c>
      <c r="O34" s="129" t="s">
        <v>269</v>
      </c>
      <c r="P34" s="130" t="s">
        <v>86</v>
      </c>
      <c r="Q34" s="205" t="s">
        <v>86</v>
      </c>
      <c r="R34" s="205" t="s">
        <v>86</v>
      </c>
      <c r="S34" s="131" t="s">
        <v>86</v>
      </c>
      <c r="T34" s="114"/>
      <c r="U34" s="114" t="s">
        <v>86</v>
      </c>
      <c r="V34" s="114" t="s">
        <v>86</v>
      </c>
      <c r="W34" s="114" t="s">
        <v>86</v>
      </c>
      <c r="X34" s="114" t="s">
        <v>86</v>
      </c>
      <c r="Y34" s="122" t="s">
        <v>254</v>
      </c>
      <c r="Z34" s="114" t="s">
        <v>342</v>
      </c>
    </row>
    <row r="35" spans="1:28" s="22" customFormat="1" ht="61.5" customHeight="1" x14ac:dyDescent="0.25">
      <c r="A35" s="489"/>
      <c r="B35" s="613"/>
      <c r="C35" s="489"/>
      <c r="D35" s="593"/>
      <c r="E35" s="492"/>
      <c r="F35" s="548"/>
      <c r="G35" s="143" t="s">
        <v>276</v>
      </c>
      <c r="H35" s="528"/>
      <c r="I35" s="640"/>
      <c r="J35" s="535"/>
      <c r="K35" s="126" t="s">
        <v>278</v>
      </c>
      <c r="L35" s="226">
        <v>1500000</v>
      </c>
      <c r="M35" s="226">
        <f t="shared" si="4"/>
        <v>1275000</v>
      </c>
      <c r="N35" s="278" t="s">
        <v>200</v>
      </c>
      <c r="O35" s="129" t="s">
        <v>269</v>
      </c>
      <c r="P35" s="248" t="s">
        <v>86</v>
      </c>
      <c r="Q35" s="215" t="s">
        <v>86</v>
      </c>
      <c r="R35" s="215" t="s">
        <v>86</v>
      </c>
      <c r="S35" s="216" t="s">
        <v>86</v>
      </c>
      <c r="T35" s="114"/>
      <c r="U35" s="114" t="s">
        <v>86</v>
      </c>
      <c r="V35" s="250" t="s">
        <v>86</v>
      </c>
      <c r="W35" s="250" t="s">
        <v>86</v>
      </c>
      <c r="X35" s="250" t="s">
        <v>86</v>
      </c>
      <c r="Y35" s="122" t="s">
        <v>254</v>
      </c>
      <c r="Z35" s="114" t="s">
        <v>342</v>
      </c>
    </row>
    <row r="36" spans="1:28" s="22" customFormat="1" ht="61.5" customHeight="1" x14ac:dyDescent="0.25">
      <c r="A36" s="489"/>
      <c r="B36" s="613"/>
      <c r="C36" s="489"/>
      <c r="D36" s="593"/>
      <c r="E36" s="492"/>
      <c r="F36" s="548"/>
      <c r="G36" s="139" t="s">
        <v>277</v>
      </c>
      <c r="H36" s="528"/>
      <c r="I36" s="640"/>
      <c r="J36" s="535"/>
      <c r="K36" s="37" t="s">
        <v>291</v>
      </c>
      <c r="L36" s="274">
        <v>5000000</v>
      </c>
      <c r="M36" s="274">
        <f t="shared" ref="M36" si="5">L36/100*85</f>
        <v>4250000</v>
      </c>
      <c r="N36" s="275" t="s">
        <v>200</v>
      </c>
      <c r="O36" s="136" t="s">
        <v>269</v>
      </c>
      <c r="P36" s="248" t="s">
        <v>86</v>
      </c>
      <c r="Q36" s="215" t="s">
        <v>86</v>
      </c>
      <c r="R36" s="215" t="s">
        <v>86</v>
      </c>
      <c r="S36" s="216" t="s">
        <v>86</v>
      </c>
      <c r="T36" s="177"/>
      <c r="U36" s="177"/>
      <c r="V36" s="250" t="s">
        <v>86</v>
      </c>
      <c r="W36" s="250" t="s">
        <v>86</v>
      </c>
      <c r="X36" s="250" t="s">
        <v>86</v>
      </c>
      <c r="Y36" s="122" t="s">
        <v>254</v>
      </c>
      <c r="Z36" s="114" t="s">
        <v>342</v>
      </c>
    </row>
    <row r="37" spans="1:28" s="22" customFormat="1" ht="59.25" customHeight="1" thickBot="1" x14ac:dyDescent="0.3">
      <c r="A37" s="490"/>
      <c r="B37" s="614"/>
      <c r="C37" s="490"/>
      <c r="D37" s="594"/>
      <c r="E37" s="493"/>
      <c r="F37" s="549"/>
      <c r="G37" s="229" t="s">
        <v>348</v>
      </c>
      <c r="H37" s="529"/>
      <c r="I37" s="625"/>
      <c r="J37" s="536"/>
      <c r="K37" s="251" t="s">
        <v>349</v>
      </c>
      <c r="L37" s="170">
        <v>4000000</v>
      </c>
      <c r="M37" s="170">
        <v>3400000</v>
      </c>
      <c r="N37" s="260" t="s">
        <v>344</v>
      </c>
      <c r="O37" s="193" t="s">
        <v>269</v>
      </c>
      <c r="P37" s="118" t="s">
        <v>86</v>
      </c>
      <c r="Q37" s="119" t="s">
        <v>86</v>
      </c>
      <c r="R37" s="119" t="s">
        <v>86</v>
      </c>
      <c r="S37" s="120" t="s">
        <v>86</v>
      </c>
      <c r="T37" s="121"/>
      <c r="U37" s="121"/>
      <c r="V37" s="121" t="s">
        <v>86</v>
      </c>
      <c r="W37" s="121" t="s">
        <v>86</v>
      </c>
      <c r="X37" s="121" t="s">
        <v>86</v>
      </c>
      <c r="Y37" s="168" t="s">
        <v>350</v>
      </c>
      <c r="Z37" s="121" t="s">
        <v>342</v>
      </c>
    </row>
    <row r="38" spans="1:28" s="22" customFormat="1" ht="57" customHeight="1" x14ac:dyDescent="0.25">
      <c r="A38" s="489">
        <v>6</v>
      </c>
      <c r="B38" s="641" t="s">
        <v>455</v>
      </c>
      <c r="C38" s="489"/>
      <c r="D38" s="597"/>
      <c r="E38" s="492"/>
      <c r="F38" s="548"/>
      <c r="G38" s="126" t="s">
        <v>319</v>
      </c>
      <c r="H38" s="635"/>
      <c r="I38" s="489"/>
      <c r="J38" s="535"/>
      <c r="K38" s="124" t="s">
        <v>320</v>
      </c>
      <c r="L38" s="226">
        <v>1000000</v>
      </c>
      <c r="M38" s="226">
        <f t="shared" si="4"/>
        <v>850000</v>
      </c>
      <c r="N38" s="278" t="s">
        <v>318</v>
      </c>
      <c r="O38" s="129" t="s">
        <v>316</v>
      </c>
      <c r="P38" s="130" t="s">
        <v>86</v>
      </c>
      <c r="Q38" s="205"/>
      <c r="R38" s="205"/>
      <c r="S38" s="131" t="s">
        <v>86</v>
      </c>
      <c r="T38" s="122"/>
      <c r="U38" s="114"/>
      <c r="V38" s="114"/>
      <c r="W38" s="114"/>
      <c r="X38" s="114" t="s">
        <v>86</v>
      </c>
      <c r="Y38" s="122" t="s">
        <v>321</v>
      </c>
      <c r="Z38" s="269" t="s">
        <v>155</v>
      </c>
    </row>
    <row r="39" spans="1:28" s="22" customFormat="1" ht="57" customHeight="1" x14ac:dyDescent="0.25">
      <c r="A39" s="489"/>
      <c r="B39" s="641"/>
      <c r="C39" s="489"/>
      <c r="D39" s="597"/>
      <c r="E39" s="492"/>
      <c r="F39" s="548"/>
      <c r="G39" s="126" t="s">
        <v>322</v>
      </c>
      <c r="H39" s="635"/>
      <c r="I39" s="489"/>
      <c r="J39" s="535"/>
      <c r="K39" s="126" t="s">
        <v>323</v>
      </c>
      <c r="L39" s="226">
        <v>30000000</v>
      </c>
      <c r="M39" s="226">
        <f t="shared" si="4"/>
        <v>25500000</v>
      </c>
      <c r="N39" s="278" t="s">
        <v>300</v>
      </c>
      <c r="O39" s="129" t="s">
        <v>199</v>
      </c>
      <c r="P39" s="130"/>
      <c r="Q39" s="205"/>
      <c r="R39" s="205"/>
      <c r="S39" s="131"/>
      <c r="T39" s="126"/>
      <c r="U39" s="114"/>
      <c r="V39" s="114" t="s">
        <v>86</v>
      </c>
      <c r="W39" s="114"/>
      <c r="X39" s="114" t="s">
        <v>86</v>
      </c>
      <c r="Y39" s="113" t="s">
        <v>372</v>
      </c>
      <c r="Z39" s="114" t="s">
        <v>155</v>
      </c>
    </row>
    <row r="40" spans="1:28" s="22" customFormat="1" ht="57" customHeight="1" x14ac:dyDescent="0.25">
      <c r="A40" s="489"/>
      <c r="B40" s="641"/>
      <c r="C40" s="489"/>
      <c r="D40" s="597"/>
      <c r="E40" s="492"/>
      <c r="F40" s="548"/>
      <c r="G40" s="126" t="s">
        <v>324</v>
      </c>
      <c r="H40" s="635"/>
      <c r="I40" s="489"/>
      <c r="J40" s="535"/>
      <c r="K40" s="438" t="s">
        <v>484</v>
      </c>
      <c r="L40" s="226">
        <v>10000000</v>
      </c>
      <c r="M40" s="226">
        <f t="shared" ref="M40:M42" si="6">L40/100*85</f>
        <v>8500000</v>
      </c>
      <c r="N40" s="331" t="s">
        <v>429</v>
      </c>
      <c r="O40" s="332" t="s">
        <v>430</v>
      </c>
      <c r="P40" s="346" t="s">
        <v>86</v>
      </c>
      <c r="Q40" s="347" t="s">
        <v>86</v>
      </c>
      <c r="R40" s="347" t="s">
        <v>86</v>
      </c>
      <c r="S40" s="366" t="s">
        <v>86</v>
      </c>
      <c r="T40" s="367"/>
      <c r="U40" s="334"/>
      <c r="V40" s="334"/>
      <c r="W40" s="334" t="s">
        <v>86</v>
      </c>
      <c r="X40" s="334"/>
      <c r="Y40" s="367" t="s">
        <v>431</v>
      </c>
      <c r="Z40" s="114" t="s">
        <v>155</v>
      </c>
    </row>
    <row r="41" spans="1:28" s="22" customFormat="1" ht="57" customHeight="1" x14ac:dyDescent="0.25">
      <c r="A41" s="489"/>
      <c r="B41" s="641"/>
      <c r="C41" s="489"/>
      <c r="D41" s="597"/>
      <c r="E41" s="492"/>
      <c r="F41" s="548"/>
      <c r="G41" s="126" t="s">
        <v>343</v>
      </c>
      <c r="H41" s="635"/>
      <c r="I41" s="489"/>
      <c r="J41" s="535"/>
      <c r="K41" s="328" t="s">
        <v>432</v>
      </c>
      <c r="L41" s="330">
        <v>6900000</v>
      </c>
      <c r="M41" s="330">
        <f t="shared" si="6"/>
        <v>5865000</v>
      </c>
      <c r="N41" s="331" t="s">
        <v>433</v>
      </c>
      <c r="O41" s="332" t="s">
        <v>434</v>
      </c>
      <c r="P41" s="346" t="s">
        <v>86</v>
      </c>
      <c r="Q41" s="347" t="s">
        <v>86</v>
      </c>
      <c r="R41" s="347" t="s">
        <v>86</v>
      </c>
      <c r="S41" s="366" t="s">
        <v>86</v>
      </c>
      <c r="T41" s="367"/>
      <c r="U41" s="334"/>
      <c r="V41" s="334" t="s">
        <v>86</v>
      </c>
      <c r="W41" s="334" t="s">
        <v>86</v>
      </c>
      <c r="X41" s="334" t="s">
        <v>86</v>
      </c>
      <c r="Y41" s="440" t="s">
        <v>483</v>
      </c>
      <c r="Z41" s="114" t="s">
        <v>154</v>
      </c>
    </row>
    <row r="42" spans="1:28" s="22" customFormat="1" ht="57" customHeight="1" thickBot="1" x14ac:dyDescent="0.3">
      <c r="A42" s="490"/>
      <c r="B42" s="642"/>
      <c r="C42" s="490"/>
      <c r="D42" s="598"/>
      <c r="E42" s="493"/>
      <c r="F42" s="549"/>
      <c r="G42" s="480" t="s">
        <v>481</v>
      </c>
      <c r="H42" s="636"/>
      <c r="I42" s="490"/>
      <c r="J42" s="536"/>
      <c r="K42" s="480" t="s">
        <v>482</v>
      </c>
      <c r="L42" s="481">
        <v>8000000</v>
      </c>
      <c r="M42" s="439">
        <f t="shared" si="6"/>
        <v>6800000</v>
      </c>
      <c r="N42" s="278" t="s">
        <v>373</v>
      </c>
      <c r="O42" s="482" t="s">
        <v>480</v>
      </c>
      <c r="P42" s="130"/>
      <c r="Q42" s="205"/>
      <c r="R42" s="205"/>
      <c r="S42" s="131"/>
      <c r="T42" s="113"/>
      <c r="U42" s="114"/>
      <c r="V42" s="114" t="s">
        <v>86</v>
      </c>
      <c r="W42" s="114" t="s">
        <v>86</v>
      </c>
      <c r="X42" s="114" t="s">
        <v>86</v>
      </c>
      <c r="Y42" s="367" t="s">
        <v>457</v>
      </c>
      <c r="Z42" s="114" t="s">
        <v>155</v>
      </c>
    </row>
    <row r="43" spans="1:28" s="22" customFormat="1" ht="57" customHeight="1" x14ac:dyDescent="0.25">
      <c r="A43" s="488">
        <v>7</v>
      </c>
      <c r="B43" s="615" t="s">
        <v>404</v>
      </c>
      <c r="C43" s="488" t="s">
        <v>105</v>
      </c>
      <c r="D43" s="596">
        <v>73184667</v>
      </c>
      <c r="E43" s="491">
        <v>102232440</v>
      </c>
      <c r="F43" s="494">
        <v>600138330</v>
      </c>
      <c r="G43" s="144" t="s">
        <v>213</v>
      </c>
      <c r="H43" s="488" t="s">
        <v>84</v>
      </c>
      <c r="I43" s="488" t="s">
        <v>85</v>
      </c>
      <c r="J43" s="488" t="s">
        <v>106</v>
      </c>
      <c r="K43" s="231" t="s">
        <v>214</v>
      </c>
      <c r="L43" s="145">
        <v>1557718</v>
      </c>
      <c r="M43" s="165">
        <f t="shared" si="0"/>
        <v>1324060.3</v>
      </c>
      <c r="N43" s="166" t="s">
        <v>215</v>
      </c>
      <c r="O43" s="167" t="s">
        <v>173</v>
      </c>
      <c r="P43" s="145"/>
      <c r="Q43" s="200"/>
      <c r="R43" s="280"/>
      <c r="S43" s="147"/>
      <c r="T43" s="243"/>
      <c r="U43" s="244"/>
      <c r="V43" s="243"/>
      <c r="W43" s="272"/>
      <c r="X43" s="244"/>
      <c r="Y43" s="144" t="s">
        <v>252</v>
      </c>
      <c r="Z43" s="244" t="s">
        <v>155</v>
      </c>
    </row>
    <row r="44" spans="1:28" s="22" customFormat="1" ht="57" customHeight="1" x14ac:dyDescent="0.25">
      <c r="A44" s="489"/>
      <c r="B44" s="616"/>
      <c r="C44" s="489"/>
      <c r="D44" s="597"/>
      <c r="E44" s="492"/>
      <c r="F44" s="495"/>
      <c r="G44" s="113" t="s">
        <v>295</v>
      </c>
      <c r="H44" s="489"/>
      <c r="I44" s="489"/>
      <c r="J44" s="489"/>
      <c r="K44" s="126" t="s">
        <v>294</v>
      </c>
      <c r="L44" s="344">
        <v>3500000</v>
      </c>
      <c r="M44" s="330">
        <f t="shared" si="0"/>
        <v>2975000</v>
      </c>
      <c r="N44" s="368" t="s">
        <v>435</v>
      </c>
      <c r="O44" s="369" t="s">
        <v>354</v>
      </c>
      <c r="P44" s="329"/>
      <c r="Q44" s="347"/>
      <c r="R44" s="370"/>
      <c r="S44" s="332"/>
      <c r="T44" s="371"/>
      <c r="U44" s="334"/>
      <c r="V44" s="371" t="s">
        <v>86</v>
      </c>
      <c r="W44" s="349"/>
      <c r="X44" s="334"/>
      <c r="Y44" s="113" t="s">
        <v>94</v>
      </c>
      <c r="Z44" s="175" t="s">
        <v>155</v>
      </c>
    </row>
    <row r="45" spans="1:28" s="22" customFormat="1" ht="57" customHeight="1" x14ac:dyDescent="0.25">
      <c r="A45" s="489"/>
      <c r="B45" s="616"/>
      <c r="C45" s="489"/>
      <c r="D45" s="597"/>
      <c r="E45" s="492"/>
      <c r="F45" s="495"/>
      <c r="G45" s="113" t="s">
        <v>296</v>
      </c>
      <c r="H45" s="489"/>
      <c r="I45" s="489"/>
      <c r="J45" s="489"/>
      <c r="K45" s="126" t="s">
        <v>298</v>
      </c>
      <c r="L45" s="281">
        <v>2500000</v>
      </c>
      <c r="M45" s="267">
        <f t="shared" si="0"/>
        <v>2125000</v>
      </c>
      <c r="N45" s="128" t="s">
        <v>265</v>
      </c>
      <c r="O45" s="245" t="s">
        <v>116</v>
      </c>
      <c r="P45" s="127"/>
      <c r="Q45" s="205"/>
      <c r="R45" s="227"/>
      <c r="S45" s="129"/>
      <c r="T45" s="246"/>
      <c r="U45" s="114"/>
      <c r="V45" s="246" t="s">
        <v>86</v>
      </c>
      <c r="W45" s="282" t="s">
        <v>86</v>
      </c>
      <c r="X45" s="114"/>
      <c r="Y45" s="113" t="s">
        <v>94</v>
      </c>
      <c r="Z45" s="175" t="s">
        <v>155</v>
      </c>
    </row>
    <row r="46" spans="1:28" s="22" customFormat="1" ht="57" customHeight="1" x14ac:dyDescent="0.25">
      <c r="A46" s="489"/>
      <c r="B46" s="616"/>
      <c r="C46" s="489"/>
      <c r="D46" s="597"/>
      <c r="E46" s="492"/>
      <c r="F46" s="495"/>
      <c r="G46" s="113" t="s">
        <v>297</v>
      </c>
      <c r="H46" s="489"/>
      <c r="I46" s="489"/>
      <c r="J46" s="489"/>
      <c r="K46" s="126" t="s">
        <v>299</v>
      </c>
      <c r="L46" s="226">
        <v>1000000</v>
      </c>
      <c r="M46" s="226">
        <f t="shared" ref="M46:M50" si="7">L46/100*85</f>
        <v>850000</v>
      </c>
      <c r="N46" s="128" t="s">
        <v>265</v>
      </c>
      <c r="O46" s="245" t="s">
        <v>300</v>
      </c>
      <c r="P46" s="127"/>
      <c r="Q46" s="205"/>
      <c r="R46" s="227"/>
      <c r="S46" s="129"/>
      <c r="T46" s="246"/>
      <c r="U46" s="114"/>
      <c r="V46" s="246"/>
      <c r="W46" s="282"/>
      <c r="X46" s="114"/>
      <c r="Y46" s="113" t="s">
        <v>94</v>
      </c>
      <c r="Z46" s="175" t="s">
        <v>155</v>
      </c>
    </row>
    <row r="47" spans="1:28" s="22" customFormat="1" ht="57" customHeight="1" x14ac:dyDescent="0.25">
      <c r="A47" s="489"/>
      <c r="B47" s="616"/>
      <c r="C47" s="489"/>
      <c r="D47" s="597"/>
      <c r="E47" s="492"/>
      <c r="F47" s="495"/>
      <c r="G47" s="372" t="s">
        <v>436</v>
      </c>
      <c r="H47" s="489"/>
      <c r="I47" s="489"/>
      <c r="J47" s="489"/>
      <c r="K47" s="374" t="s">
        <v>441</v>
      </c>
      <c r="L47" s="330">
        <v>500000</v>
      </c>
      <c r="M47" s="330">
        <f t="shared" si="7"/>
        <v>425000</v>
      </c>
      <c r="N47" s="338" t="s">
        <v>406</v>
      </c>
      <c r="O47" s="369" t="s">
        <v>374</v>
      </c>
      <c r="P47" s="329"/>
      <c r="Q47" s="347"/>
      <c r="R47" s="370"/>
      <c r="S47" s="332"/>
      <c r="T47" s="371"/>
      <c r="U47" s="334"/>
      <c r="V47" s="371" t="s">
        <v>86</v>
      </c>
      <c r="W47" s="349"/>
      <c r="X47" s="334"/>
      <c r="Y47" s="367" t="s">
        <v>94</v>
      </c>
      <c r="Z47" s="334" t="s">
        <v>155</v>
      </c>
      <c r="AA47" s="358"/>
      <c r="AB47" s="358"/>
    </row>
    <row r="48" spans="1:28" s="22" customFormat="1" ht="57" customHeight="1" x14ac:dyDescent="0.25">
      <c r="A48" s="489"/>
      <c r="B48" s="616"/>
      <c r="C48" s="489"/>
      <c r="D48" s="597"/>
      <c r="E48" s="492"/>
      <c r="F48" s="495"/>
      <c r="G48" s="367" t="s">
        <v>437</v>
      </c>
      <c r="H48" s="489"/>
      <c r="I48" s="489"/>
      <c r="J48" s="489"/>
      <c r="K48" s="328" t="s">
        <v>442</v>
      </c>
      <c r="L48" s="330">
        <v>100000</v>
      </c>
      <c r="M48" s="330">
        <f t="shared" si="7"/>
        <v>85000</v>
      </c>
      <c r="N48" s="310" t="s">
        <v>406</v>
      </c>
      <c r="O48" s="369" t="s">
        <v>406</v>
      </c>
      <c r="P48" s="329"/>
      <c r="Q48" s="347"/>
      <c r="R48" s="370"/>
      <c r="S48" s="332"/>
      <c r="T48" s="371"/>
      <c r="U48" s="334" t="s">
        <v>86</v>
      </c>
      <c r="V48" s="371" t="s">
        <v>86</v>
      </c>
      <c r="W48" s="349" t="s">
        <v>86</v>
      </c>
      <c r="X48" s="334" t="s">
        <v>86</v>
      </c>
      <c r="Y48" s="367" t="s">
        <v>94</v>
      </c>
      <c r="Z48" s="334" t="s">
        <v>155</v>
      </c>
      <c r="AA48" s="358"/>
      <c r="AB48" s="358"/>
    </row>
    <row r="49" spans="1:28" s="22" customFormat="1" ht="57" customHeight="1" x14ac:dyDescent="0.25">
      <c r="A49" s="489"/>
      <c r="B49" s="616"/>
      <c r="C49" s="489"/>
      <c r="D49" s="597"/>
      <c r="E49" s="492"/>
      <c r="F49" s="495"/>
      <c r="G49" s="372" t="s">
        <v>438</v>
      </c>
      <c r="H49" s="489"/>
      <c r="I49" s="489"/>
      <c r="J49" s="489"/>
      <c r="K49" s="335" t="s">
        <v>443</v>
      </c>
      <c r="L49" s="330">
        <v>400000</v>
      </c>
      <c r="M49" s="330">
        <f t="shared" si="7"/>
        <v>340000</v>
      </c>
      <c r="N49" s="310" t="s">
        <v>406</v>
      </c>
      <c r="O49" s="369" t="s">
        <v>446</v>
      </c>
      <c r="P49" s="329"/>
      <c r="Q49" s="347" t="s">
        <v>86</v>
      </c>
      <c r="R49" s="370" t="s">
        <v>86</v>
      </c>
      <c r="S49" s="332" t="s">
        <v>86</v>
      </c>
      <c r="T49" s="371"/>
      <c r="U49" s="334"/>
      <c r="V49" s="371" t="s">
        <v>86</v>
      </c>
      <c r="W49" s="349" t="s">
        <v>86</v>
      </c>
      <c r="X49" s="334" t="s">
        <v>86</v>
      </c>
      <c r="Y49" s="367" t="s">
        <v>94</v>
      </c>
      <c r="Z49" s="334" t="s">
        <v>155</v>
      </c>
      <c r="AA49" s="358"/>
      <c r="AB49" s="358"/>
    </row>
    <row r="50" spans="1:28" s="22" customFormat="1" ht="57" customHeight="1" x14ac:dyDescent="0.25">
      <c r="A50" s="489"/>
      <c r="B50" s="616"/>
      <c r="C50" s="489"/>
      <c r="D50" s="597"/>
      <c r="E50" s="492"/>
      <c r="F50" s="495"/>
      <c r="G50" s="373" t="s">
        <v>439</v>
      </c>
      <c r="H50" s="489"/>
      <c r="I50" s="489"/>
      <c r="J50" s="489"/>
      <c r="K50" s="328" t="s">
        <v>444</v>
      </c>
      <c r="L50" s="330">
        <v>250000</v>
      </c>
      <c r="M50" s="330">
        <f t="shared" si="7"/>
        <v>212500</v>
      </c>
      <c r="N50" s="331" t="s">
        <v>406</v>
      </c>
      <c r="O50" s="369" t="s">
        <v>446</v>
      </c>
      <c r="P50" s="329"/>
      <c r="Q50" s="347" t="s">
        <v>86</v>
      </c>
      <c r="R50" s="370" t="s">
        <v>86</v>
      </c>
      <c r="S50" s="332"/>
      <c r="T50" s="371"/>
      <c r="U50" s="334"/>
      <c r="V50" s="371" t="s">
        <v>86</v>
      </c>
      <c r="W50" s="349" t="s">
        <v>86</v>
      </c>
      <c r="X50" s="334"/>
      <c r="Y50" s="367" t="s">
        <v>94</v>
      </c>
      <c r="Z50" s="334" t="s">
        <v>155</v>
      </c>
      <c r="AA50" s="358"/>
      <c r="AB50" s="358"/>
    </row>
    <row r="51" spans="1:28" s="22" customFormat="1" ht="57" customHeight="1" x14ac:dyDescent="0.25">
      <c r="A51" s="489"/>
      <c r="B51" s="616"/>
      <c r="C51" s="489"/>
      <c r="D51" s="597"/>
      <c r="E51" s="492"/>
      <c r="F51" s="495"/>
      <c r="G51" s="376" t="s">
        <v>440</v>
      </c>
      <c r="H51" s="489"/>
      <c r="I51" s="489"/>
      <c r="J51" s="489"/>
      <c r="K51" s="354" t="s">
        <v>445</v>
      </c>
      <c r="L51" s="330">
        <v>250000</v>
      </c>
      <c r="M51" s="330">
        <f t="shared" ref="M51:M52" si="8">L51/100*85</f>
        <v>212500</v>
      </c>
      <c r="N51" s="59">
        <v>2026</v>
      </c>
      <c r="O51" s="341">
        <v>2027</v>
      </c>
      <c r="P51" s="414"/>
      <c r="Q51" s="60" t="s">
        <v>86</v>
      </c>
      <c r="R51" s="358"/>
      <c r="S51" s="83"/>
      <c r="T51" s="365"/>
      <c r="U51" s="358"/>
      <c r="V51" s="414" t="s">
        <v>86</v>
      </c>
      <c r="W51" s="414" t="s">
        <v>86</v>
      </c>
      <c r="X51" s="414"/>
      <c r="Y51" s="367" t="s">
        <v>94</v>
      </c>
      <c r="Z51" s="334" t="s">
        <v>155</v>
      </c>
      <c r="AA51" s="358"/>
      <c r="AB51" s="358"/>
    </row>
    <row r="52" spans="1:28" s="22" customFormat="1" ht="57" customHeight="1" thickBot="1" x14ac:dyDescent="0.3">
      <c r="A52" s="490"/>
      <c r="B52" s="617"/>
      <c r="C52" s="490"/>
      <c r="D52" s="598"/>
      <c r="E52" s="493"/>
      <c r="F52" s="496"/>
      <c r="G52" s="409" t="s">
        <v>469</v>
      </c>
      <c r="H52" s="490"/>
      <c r="I52" s="490"/>
      <c r="J52" s="490"/>
      <c r="K52" s="438" t="s">
        <v>470</v>
      </c>
      <c r="L52" s="439">
        <v>200000</v>
      </c>
      <c r="M52" s="439">
        <f t="shared" si="8"/>
        <v>170000</v>
      </c>
      <c r="N52" s="412" t="s">
        <v>446</v>
      </c>
      <c r="O52" s="407" t="s">
        <v>446</v>
      </c>
      <c r="P52" s="411"/>
      <c r="Q52" s="406"/>
      <c r="R52" s="441"/>
      <c r="S52" s="442"/>
      <c r="T52" s="408"/>
      <c r="U52" s="408"/>
      <c r="V52" s="443" t="s">
        <v>86</v>
      </c>
      <c r="W52" s="410" t="s">
        <v>86</v>
      </c>
      <c r="X52" s="408" t="s">
        <v>86</v>
      </c>
      <c r="Y52" s="440" t="s">
        <v>94</v>
      </c>
      <c r="Z52" s="334"/>
      <c r="AA52" s="358"/>
      <c r="AB52" s="358"/>
    </row>
    <row r="53" spans="1:28" s="22" customFormat="1" ht="15.75" customHeight="1" x14ac:dyDescent="0.25">
      <c r="A53" s="488">
        <v>8</v>
      </c>
      <c r="B53" s="589" t="s">
        <v>398</v>
      </c>
      <c r="C53" s="488" t="s">
        <v>107</v>
      </c>
      <c r="D53" s="592">
        <v>70997888</v>
      </c>
      <c r="E53" s="491">
        <v>102232679</v>
      </c>
      <c r="F53" s="547">
        <v>600138364</v>
      </c>
      <c r="G53" s="163" t="s">
        <v>108</v>
      </c>
      <c r="H53" s="527" t="s">
        <v>84</v>
      </c>
      <c r="I53" s="624" t="s">
        <v>85</v>
      </c>
      <c r="J53" s="488" t="s">
        <v>109</v>
      </c>
      <c r="K53" s="163" t="s">
        <v>108</v>
      </c>
      <c r="L53" s="164">
        <v>2000000</v>
      </c>
      <c r="M53" s="165">
        <f t="shared" si="0"/>
        <v>1700000</v>
      </c>
      <c r="N53" s="166" t="s">
        <v>92</v>
      </c>
      <c r="O53" s="167" t="s">
        <v>100</v>
      </c>
      <c r="P53" s="148"/>
      <c r="Q53" s="200"/>
      <c r="R53" s="200"/>
      <c r="S53" s="202"/>
      <c r="T53" s="243"/>
      <c r="U53" s="244"/>
      <c r="V53" s="243"/>
      <c r="W53" s="272"/>
      <c r="X53" s="244"/>
      <c r="Y53" s="144" t="s">
        <v>267</v>
      </c>
      <c r="Z53" s="154"/>
    </row>
    <row r="54" spans="1:28" s="22" customFormat="1" ht="27" customHeight="1" x14ac:dyDescent="0.25">
      <c r="A54" s="489"/>
      <c r="B54" s="590"/>
      <c r="C54" s="489"/>
      <c r="D54" s="593"/>
      <c r="E54" s="492"/>
      <c r="F54" s="548"/>
      <c r="G54" s="113" t="s">
        <v>110</v>
      </c>
      <c r="H54" s="528"/>
      <c r="I54" s="637"/>
      <c r="J54" s="489"/>
      <c r="K54" s="113" t="s">
        <v>110</v>
      </c>
      <c r="L54" s="281">
        <v>2500000</v>
      </c>
      <c r="M54" s="226">
        <f t="shared" si="0"/>
        <v>2125000</v>
      </c>
      <c r="N54" s="128" t="s">
        <v>92</v>
      </c>
      <c r="O54" s="245" t="s">
        <v>100</v>
      </c>
      <c r="P54" s="130"/>
      <c r="Q54" s="205"/>
      <c r="R54" s="205"/>
      <c r="S54" s="131"/>
      <c r="T54" s="246"/>
      <c r="U54" s="114"/>
      <c r="V54" s="246"/>
      <c r="W54" s="282"/>
      <c r="X54" s="114"/>
      <c r="Y54" s="122" t="s">
        <v>267</v>
      </c>
      <c r="Z54" s="175"/>
    </row>
    <row r="55" spans="1:28" s="22" customFormat="1" ht="15.75" customHeight="1" x14ac:dyDescent="0.25">
      <c r="A55" s="489"/>
      <c r="B55" s="590"/>
      <c r="C55" s="489"/>
      <c r="D55" s="593"/>
      <c r="E55" s="492"/>
      <c r="F55" s="548"/>
      <c r="G55" s="143" t="s">
        <v>111</v>
      </c>
      <c r="H55" s="528"/>
      <c r="I55" s="637"/>
      <c r="J55" s="489"/>
      <c r="K55" s="143" t="s">
        <v>111</v>
      </c>
      <c r="L55" s="281">
        <v>1200000</v>
      </c>
      <c r="M55" s="226">
        <f t="shared" si="0"/>
        <v>1020000</v>
      </c>
      <c r="N55" s="128" t="s">
        <v>92</v>
      </c>
      <c r="O55" s="245" t="s">
        <v>378</v>
      </c>
      <c r="P55" s="130"/>
      <c r="Q55" s="205"/>
      <c r="R55" s="205"/>
      <c r="S55" s="131"/>
      <c r="T55" s="246"/>
      <c r="U55" s="114"/>
      <c r="V55" s="246" t="s">
        <v>86</v>
      </c>
      <c r="W55" s="114"/>
      <c r="X55" s="246"/>
      <c r="Y55" s="122" t="s">
        <v>267</v>
      </c>
      <c r="Z55" s="175"/>
    </row>
    <row r="56" spans="1:28" s="22" customFormat="1" ht="15.75" customHeight="1" x14ac:dyDescent="0.25">
      <c r="A56" s="489"/>
      <c r="B56" s="590"/>
      <c r="C56" s="489"/>
      <c r="D56" s="593"/>
      <c r="E56" s="492"/>
      <c r="F56" s="548"/>
      <c r="G56" s="143" t="s">
        <v>113</v>
      </c>
      <c r="H56" s="528"/>
      <c r="I56" s="637"/>
      <c r="J56" s="489"/>
      <c r="K56" s="143" t="s">
        <v>113</v>
      </c>
      <c r="L56" s="281">
        <v>400000</v>
      </c>
      <c r="M56" s="226">
        <f t="shared" si="0"/>
        <v>340000</v>
      </c>
      <c r="N56" s="128" t="s">
        <v>91</v>
      </c>
      <c r="O56" s="245" t="s">
        <v>100</v>
      </c>
      <c r="P56" s="130"/>
      <c r="Q56" s="205"/>
      <c r="R56" s="205" t="s">
        <v>86</v>
      </c>
      <c r="S56" s="131"/>
      <c r="T56" s="246"/>
      <c r="U56" s="114"/>
      <c r="V56" s="246"/>
      <c r="W56" s="114"/>
      <c r="X56" s="246"/>
      <c r="Y56" s="113" t="s">
        <v>112</v>
      </c>
      <c r="Z56" s="175"/>
    </row>
    <row r="57" spans="1:28" s="22" customFormat="1" ht="15.75" customHeight="1" x14ac:dyDescent="0.25">
      <c r="A57" s="489"/>
      <c r="B57" s="590"/>
      <c r="C57" s="489"/>
      <c r="D57" s="593"/>
      <c r="E57" s="492"/>
      <c r="F57" s="548"/>
      <c r="G57" s="143" t="s">
        <v>114</v>
      </c>
      <c r="H57" s="528"/>
      <c r="I57" s="637"/>
      <c r="J57" s="489"/>
      <c r="K57" s="143" t="s">
        <v>114</v>
      </c>
      <c r="L57" s="281">
        <v>250000</v>
      </c>
      <c r="M57" s="226">
        <f t="shared" si="0"/>
        <v>212500</v>
      </c>
      <c r="N57" s="128" t="s">
        <v>115</v>
      </c>
      <c r="O57" s="245" t="s">
        <v>116</v>
      </c>
      <c r="P57" s="130" t="s">
        <v>86</v>
      </c>
      <c r="Q57" s="205"/>
      <c r="R57" s="205"/>
      <c r="S57" s="131"/>
      <c r="T57" s="246"/>
      <c r="U57" s="114"/>
      <c r="V57" s="246" t="s">
        <v>86</v>
      </c>
      <c r="W57" s="114"/>
      <c r="X57" s="246"/>
      <c r="Y57" s="113" t="s">
        <v>112</v>
      </c>
      <c r="Z57" s="175"/>
    </row>
    <row r="58" spans="1:28" s="22" customFormat="1" ht="15.75" customHeight="1" x14ac:dyDescent="0.25">
      <c r="A58" s="489"/>
      <c r="B58" s="590"/>
      <c r="C58" s="489"/>
      <c r="D58" s="593"/>
      <c r="E58" s="492"/>
      <c r="F58" s="548"/>
      <c r="G58" s="143" t="s">
        <v>117</v>
      </c>
      <c r="H58" s="528"/>
      <c r="I58" s="637"/>
      <c r="J58" s="489"/>
      <c r="K58" s="143" t="s">
        <v>117</v>
      </c>
      <c r="L58" s="281">
        <v>300000</v>
      </c>
      <c r="M58" s="226">
        <f t="shared" si="0"/>
        <v>255000</v>
      </c>
      <c r="N58" s="128" t="s">
        <v>115</v>
      </c>
      <c r="O58" s="245" t="s">
        <v>300</v>
      </c>
      <c r="P58" s="130"/>
      <c r="Q58" s="205"/>
      <c r="R58" s="205"/>
      <c r="S58" s="131"/>
      <c r="T58" s="246"/>
      <c r="U58" s="114"/>
      <c r="V58" s="246" t="s">
        <v>86</v>
      </c>
      <c r="W58" s="114"/>
      <c r="X58" s="246"/>
      <c r="Y58" s="122" t="s">
        <v>267</v>
      </c>
      <c r="Z58" s="175"/>
    </row>
    <row r="59" spans="1:28" s="22" customFormat="1" ht="15.75" customHeight="1" x14ac:dyDescent="0.25">
      <c r="A59" s="489"/>
      <c r="B59" s="590"/>
      <c r="C59" s="489"/>
      <c r="D59" s="593"/>
      <c r="E59" s="492"/>
      <c r="F59" s="548"/>
      <c r="G59" s="143" t="s">
        <v>118</v>
      </c>
      <c r="H59" s="528"/>
      <c r="I59" s="637"/>
      <c r="J59" s="489"/>
      <c r="K59" s="143" t="s">
        <v>118</v>
      </c>
      <c r="L59" s="281">
        <v>400000</v>
      </c>
      <c r="M59" s="226">
        <f t="shared" si="0"/>
        <v>340000</v>
      </c>
      <c r="N59" s="128" t="s">
        <v>115</v>
      </c>
      <c r="O59" s="245" t="s">
        <v>116</v>
      </c>
      <c r="P59" s="130"/>
      <c r="Q59" s="205"/>
      <c r="R59" s="205" t="s">
        <v>86</v>
      </c>
      <c r="S59" s="131"/>
      <c r="T59" s="246"/>
      <c r="U59" s="114"/>
      <c r="V59" s="246"/>
      <c r="W59" s="114"/>
      <c r="X59" s="246"/>
      <c r="Y59" s="113" t="s">
        <v>112</v>
      </c>
      <c r="Z59" s="175"/>
    </row>
    <row r="60" spans="1:28" s="22" customFormat="1" ht="15.75" customHeight="1" x14ac:dyDescent="0.25">
      <c r="A60" s="489"/>
      <c r="B60" s="590"/>
      <c r="C60" s="489"/>
      <c r="D60" s="593"/>
      <c r="E60" s="492"/>
      <c r="F60" s="548"/>
      <c r="G60" s="376" t="s">
        <v>451</v>
      </c>
      <c r="H60" s="528"/>
      <c r="I60" s="637"/>
      <c r="J60" s="489"/>
      <c r="K60" s="376" t="s">
        <v>451</v>
      </c>
      <c r="L60" s="419">
        <v>2000000</v>
      </c>
      <c r="M60" s="444">
        <f>L60/100*85</f>
        <v>1700000</v>
      </c>
      <c r="N60" s="49" t="s">
        <v>406</v>
      </c>
      <c r="O60" s="378" t="s">
        <v>374</v>
      </c>
      <c r="P60" s="445" t="s">
        <v>86</v>
      </c>
      <c r="Q60" s="446" t="s">
        <v>86</v>
      </c>
      <c r="R60" s="446" t="s">
        <v>86</v>
      </c>
      <c r="S60" s="447" t="s">
        <v>86</v>
      </c>
      <c r="T60" s="454" t="s">
        <v>86</v>
      </c>
      <c r="U60" s="455" t="s">
        <v>86</v>
      </c>
      <c r="V60" s="454" t="s">
        <v>86</v>
      </c>
      <c r="W60" s="455" t="s">
        <v>86</v>
      </c>
      <c r="X60" s="379"/>
      <c r="Y60" s="483" t="s">
        <v>487</v>
      </c>
      <c r="Z60" s="380"/>
    </row>
    <row r="61" spans="1:28" s="22" customFormat="1" ht="15.75" customHeight="1" x14ac:dyDescent="0.25">
      <c r="A61" s="489"/>
      <c r="B61" s="590"/>
      <c r="C61" s="489"/>
      <c r="D61" s="593"/>
      <c r="E61" s="595"/>
      <c r="F61" s="548"/>
      <c r="G61" s="143" t="s">
        <v>119</v>
      </c>
      <c r="H61" s="528"/>
      <c r="I61" s="637"/>
      <c r="J61" s="489"/>
      <c r="K61" s="143" t="s">
        <v>119</v>
      </c>
      <c r="L61" s="281">
        <v>200000</v>
      </c>
      <c r="M61" s="226">
        <f t="shared" si="0"/>
        <v>170000</v>
      </c>
      <c r="N61" s="128" t="s">
        <v>115</v>
      </c>
      <c r="O61" s="245" t="s">
        <v>116</v>
      </c>
      <c r="P61" s="130"/>
      <c r="Q61" s="205"/>
      <c r="R61" s="205"/>
      <c r="S61" s="131"/>
      <c r="T61" s="246"/>
      <c r="U61" s="114"/>
      <c r="V61" s="246" t="s">
        <v>86</v>
      </c>
      <c r="W61" s="114"/>
      <c r="X61" s="246"/>
      <c r="Y61" s="113" t="s">
        <v>112</v>
      </c>
      <c r="Z61" s="175"/>
    </row>
    <row r="62" spans="1:28" s="22" customFormat="1" ht="15.75" customHeight="1" thickBot="1" x14ac:dyDescent="0.3">
      <c r="A62" s="490"/>
      <c r="B62" s="591"/>
      <c r="C62" s="490"/>
      <c r="D62" s="594"/>
      <c r="E62" s="20">
        <v>119800951</v>
      </c>
      <c r="F62" s="549"/>
      <c r="G62" s="229" t="s">
        <v>120</v>
      </c>
      <c r="H62" s="529"/>
      <c r="I62" s="625"/>
      <c r="J62" s="490"/>
      <c r="K62" s="229" t="s">
        <v>120</v>
      </c>
      <c r="L62" s="169">
        <v>1000000</v>
      </c>
      <c r="M62" s="170">
        <f t="shared" si="0"/>
        <v>850000</v>
      </c>
      <c r="N62" s="140" t="s">
        <v>379</v>
      </c>
      <c r="O62" s="242" t="s">
        <v>269</v>
      </c>
      <c r="P62" s="118"/>
      <c r="Q62" s="119"/>
      <c r="R62" s="119"/>
      <c r="S62" s="120"/>
      <c r="T62" s="252"/>
      <c r="U62" s="121"/>
      <c r="V62" s="252" t="s">
        <v>86</v>
      </c>
      <c r="W62" s="121"/>
      <c r="X62" s="252"/>
      <c r="Y62" s="409" t="s">
        <v>252</v>
      </c>
      <c r="Z62" s="199"/>
    </row>
    <row r="63" spans="1:28" s="22" customFormat="1" ht="54" customHeight="1" x14ac:dyDescent="0.25">
      <c r="A63" s="624">
        <v>9</v>
      </c>
      <c r="B63" s="599" t="s">
        <v>411</v>
      </c>
      <c r="C63" s="624" t="s">
        <v>121</v>
      </c>
      <c r="D63" s="626">
        <v>75026775</v>
      </c>
      <c r="E63" s="201">
        <v>102232717</v>
      </c>
      <c r="F63" s="527">
        <v>600138372</v>
      </c>
      <c r="G63" s="163" t="s">
        <v>122</v>
      </c>
      <c r="H63" s="527" t="s">
        <v>84</v>
      </c>
      <c r="I63" s="624" t="s">
        <v>85</v>
      </c>
      <c r="J63" s="488" t="s">
        <v>123</v>
      </c>
      <c r="K63" s="144" t="s">
        <v>122</v>
      </c>
      <c r="L63" s="145">
        <v>3670000</v>
      </c>
      <c r="M63" s="165">
        <f t="shared" si="0"/>
        <v>3119500</v>
      </c>
      <c r="N63" s="166" t="s">
        <v>204</v>
      </c>
      <c r="O63" s="167" t="s">
        <v>176</v>
      </c>
      <c r="P63" s="148"/>
      <c r="Q63" s="200"/>
      <c r="R63" s="200"/>
      <c r="S63" s="202"/>
      <c r="T63" s="243"/>
      <c r="U63" s="244"/>
      <c r="V63" s="243" t="s">
        <v>86</v>
      </c>
      <c r="W63" s="244" t="s">
        <v>86</v>
      </c>
      <c r="X63" s="243" t="s">
        <v>86</v>
      </c>
      <c r="Y63" s="144" t="s">
        <v>268</v>
      </c>
      <c r="Z63" s="150" t="s">
        <v>155</v>
      </c>
    </row>
    <row r="64" spans="1:28" s="22" customFormat="1" ht="54" customHeight="1" thickBot="1" x14ac:dyDescent="0.3">
      <c r="A64" s="489"/>
      <c r="B64" s="590"/>
      <c r="C64" s="489"/>
      <c r="D64" s="593"/>
      <c r="E64" s="403" t="s">
        <v>124</v>
      </c>
      <c r="F64" s="528"/>
      <c r="G64" s="174" t="s">
        <v>203</v>
      </c>
      <c r="H64" s="528"/>
      <c r="I64" s="489"/>
      <c r="J64" s="489"/>
      <c r="K64" s="37" t="s">
        <v>203</v>
      </c>
      <c r="L64" s="196">
        <v>30000000</v>
      </c>
      <c r="M64" s="274">
        <f t="shared" ref="M64:M65" si="9">L64/100*85</f>
        <v>25500000</v>
      </c>
      <c r="N64" s="208" t="s">
        <v>216</v>
      </c>
      <c r="O64" s="451" t="s">
        <v>333</v>
      </c>
      <c r="P64" s="248" t="s">
        <v>86</v>
      </c>
      <c r="Q64" s="215" t="s">
        <v>86</v>
      </c>
      <c r="R64" s="215" t="s">
        <v>86</v>
      </c>
      <c r="S64" s="216" t="s">
        <v>86</v>
      </c>
      <c r="T64" s="249" t="s">
        <v>86</v>
      </c>
      <c r="U64" s="250" t="s">
        <v>86</v>
      </c>
      <c r="V64" s="249" t="s">
        <v>86</v>
      </c>
      <c r="W64" s="250" t="s">
        <v>86</v>
      </c>
      <c r="X64" s="249" t="s">
        <v>86</v>
      </c>
      <c r="Y64" s="174" t="s">
        <v>391</v>
      </c>
      <c r="Z64" s="212" t="s">
        <v>154</v>
      </c>
    </row>
    <row r="65" spans="1:26" s="22" customFormat="1" ht="68.25" customHeight="1" thickBot="1" x14ac:dyDescent="0.3">
      <c r="A65" s="625"/>
      <c r="B65" s="600"/>
      <c r="C65" s="625"/>
      <c r="D65" s="627"/>
      <c r="E65" s="20">
        <v>102232717</v>
      </c>
      <c r="F65" s="529"/>
      <c r="G65" s="450" t="s">
        <v>471</v>
      </c>
      <c r="H65" s="529"/>
      <c r="I65" s="625"/>
      <c r="J65" s="490"/>
      <c r="K65" s="450" t="s">
        <v>471</v>
      </c>
      <c r="L65" s="449">
        <v>300000</v>
      </c>
      <c r="M65" s="404">
        <f t="shared" si="9"/>
        <v>255000</v>
      </c>
      <c r="N65" s="452" t="s">
        <v>472</v>
      </c>
      <c r="O65" s="453" t="s">
        <v>473</v>
      </c>
      <c r="P65" s="412" t="s">
        <v>86</v>
      </c>
      <c r="Q65" s="406" t="s">
        <v>86</v>
      </c>
      <c r="R65" s="406" t="s">
        <v>86</v>
      </c>
      <c r="S65" s="418" t="s">
        <v>86</v>
      </c>
      <c r="T65" s="443" t="s">
        <v>86</v>
      </c>
      <c r="U65" s="408" t="s">
        <v>86</v>
      </c>
      <c r="V65" s="443" t="s">
        <v>86</v>
      </c>
      <c r="W65" s="408" t="s">
        <v>86</v>
      </c>
      <c r="X65" s="443" t="s">
        <v>86</v>
      </c>
      <c r="Y65" s="409" t="s">
        <v>94</v>
      </c>
      <c r="Z65" s="408" t="s">
        <v>155</v>
      </c>
    </row>
    <row r="66" spans="1:26" s="22" customFormat="1" ht="42" customHeight="1" thickBot="1" x14ac:dyDescent="0.3">
      <c r="A66" s="177">
        <v>10</v>
      </c>
      <c r="B66" s="284" t="s">
        <v>412</v>
      </c>
      <c r="C66" s="115" t="s">
        <v>125</v>
      </c>
      <c r="D66" s="285">
        <v>75026902</v>
      </c>
      <c r="E66" s="286">
        <v>102232474</v>
      </c>
      <c r="F66" s="287">
        <v>600138615</v>
      </c>
      <c r="G66" s="139" t="s">
        <v>151</v>
      </c>
      <c r="H66" s="22" t="s">
        <v>84</v>
      </c>
      <c r="I66" s="177" t="s">
        <v>85</v>
      </c>
      <c r="J66" s="115" t="s">
        <v>126</v>
      </c>
      <c r="K66" s="276" t="s">
        <v>194</v>
      </c>
      <c r="L66" s="170">
        <v>100000</v>
      </c>
      <c r="M66" s="116">
        <f t="shared" si="0"/>
        <v>85000</v>
      </c>
      <c r="N66" s="135" t="s">
        <v>192</v>
      </c>
      <c r="O66" s="283" t="s">
        <v>116</v>
      </c>
      <c r="P66" s="137"/>
      <c r="Q66" s="191"/>
      <c r="R66" s="191"/>
      <c r="S66" s="138"/>
      <c r="U66" s="177"/>
      <c r="V66" s="22" t="s">
        <v>86</v>
      </c>
      <c r="W66" s="177"/>
      <c r="X66" s="22" t="s">
        <v>86</v>
      </c>
      <c r="Y66" s="133" t="s">
        <v>94</v>
      </c>
      <c r="Z66" s="230"/>
    </row>
    <row r="67" spans="1:26" s="22" customFormat="1" ht="82.15" customHeight="1" thickBot="1" x14ac:dyDescent="0.3">
      <c r="A67" s="624">
        <v>11</v>
      </c>
      <c r="B67" s="599" t="s">
        <v>416</v>
      </c>
      <c r="C67" s="624" t="s">
        <v>128</v>
      </c>
      <c r="D67" s="626">
        <v>75027682</v>
      </c>
      <c r="E67" s="515">
        <v>102232512</v>
      </c>
      <c r="F67" s="631">
        <v>600138623</v>
      </c>
      <c r="G67" s="163" t="s">
        <v>390</v>
      </c>
      <c r="H67" s="638" t="s">
        <v>84</v>
      </c>
      <c r="I67" s="624" t="s">
        <v>85</v>
      </c>
      <c r="J67" s="624" t="s">
        <v>129</v>
      </c>
      <c r="K67" s="231" t="s">
        <v>182</v>
      </c>
      <c r="L67" s="145">
        <v>1000000</v>
      </c>
      <c r="M67" s="165">
        <f t="shared" si="0"/>
        <v>850000</v>
      </c>
      <c r="N67" s="56" t="s">
        <v>417</v>
      </c>
      <c r="O67" s="381" t="s">
        <v>418</v>
      </c>
      <c r="P67" s="57" t="s">
        <v>86</v>
      </c>
      <c r="Q67" s="61" t="s">
        <v>86</v>
      </c>
      <c r="R67" s="61" t="s">
        <v>86</v>
      </c>
      <c r="S67" s="58" t="s">
        <v>86</v>
      </c>
      <c r="T67" s="382" t="s">
        <v>86</v>
      </c>
      <c r="U67" s="383"/>
      <c r="V67" s="382" t="s">
        <v>86</v>
      </c>
      <c r="W67" s="383" t="s">
        <v>86</v>
      </c>
      <c r="X67" s="382" t="s">
        <v>86</v>
      </c>
      <c r="Y67" s="384" t="s">
        <v>419</v>
      </c>
      <c r="Z67" s="385" t="s">
        <v>154</v>
      </c>
    </row>
    <row r="68" spans="1:26" s="22" customFormat="1" ht="82.15" customHeight="1" thickBot="1" x14ac:dyDescent="0.3">
      <c r="A68" s="489"/>
      <c r="B68" s="590"/>
      <c r="C68" s="489"/>
      <c r="D68" s="593"/>
      <c r="E68" s="492"/>
      <c r="F68" s="548"/>
      <c r="G68" s="139" t="s">
        <v>346</v>
      </c>
      <c r="H68" s="528"/>
      <c r="I68" s="489"/>
      <c r="J68" s="489"/>
      <c r="K68" s="115" t="s">
        <v>347</v>
      </c>
      <c r="L68" s="134">
        <v>150000</v>
      </c>
      <c r="M68" s="274">
        <f t="shared" si="0"/>
        <v>127500</v>
      </c>
      <c r="N68" s="135" t="s">
        <v>316</v>
      </c>
      <c r="O68" s="386" t="s">
        <v>414</v>
      </c>
      <c r="P68" s="137" t="s">
        <v>86</v>
      </c>
      <c r="Q68" s="191" t="s">
        <v>86</v>
      </c>
      <c r="R68" s="191"/>
      <c r="S68" s="138" t="s">
        <v>86</v>
      </c>
      <c r="T68" s="22" t="s">
        <v>86</v>
      </c>
      <c r="U68" s="177" t="s">
        <v>86</v>
      </c>
      <c r="V68" s="22" t="s">
        <v>86</v>
      </c>
      <c r="W68" s="177" t="s">
        <v>86</v>
      </c>
      <c r="X68" s="22" t="s">
        <v>86</v>
      </c>
      <c r="Y68" s="144" t="s">
        <v>345</v>
      </c>
      <c r="Z68" s="230"/>
    </row>
    <row r="69" spans="1:26" s="22" customFormat="1" ht="82.15" customHeight="1" thickBot="1" x14ac:dyDescent="0.3">
      <c r="A69" s="625"/>
      <c r="B69" s="600"/>
      <c r="C69" s="625"/>
      <c r="D69" s="627"/>
      <c r="E69" s="518"/>
      <c r="F69" s="633"/>
      <c r="G69" s="229" t="s">
        <v>98</v>
      </c>
      <c r="H69" s="639"/>
      <c r="I69" s="625"/>
      <c r="J69" s="625"/>
      <c r="K69" s="251" t="s">
        <v>183</v>
      </c>
      <c r="L69" s="196">
        <v>10000000</v>
      </c>
      <c r="M69" s="170">
        <f t="shared" si="0"/>
        <v>8500000</v>
      </c>
      <c r="N69" s="387" t="s">
        <v>385</v>
      </c>
      <c r="O69" s="388" t="s">
        <v>354</v>
      </c>
      <c r="P69" s="375" t="s">
        <v>86</v>
      </c>
      <c r="Q69" s="357" t="s">
        <v>86</v>
      </c>
      <c r="R69" s="357" t="s">
        <v>86</v>
      </c>
      <c r="S69" s="305" t="s">
        <v>86</v>
      </c>
      <c r="T69" s="304" t="s">
        <v>86</v>
      </c>
      <c r="U69" s="360"/>
      <c r="V69" s="304" t="s">
        <v>86</v>
      </c>
      <c r="W69" s="360" t="s">
        <v>86</v>
      </c>
      <c r="X69" s="304" t="s">
        <v>86</v>
      </c>
      <c r="Y69" s="384" t="s">
        <v>420</v>
      </c>
      <c r="Z69" s="389" t="s">
        <v>154</v>
      </c>
    </row>
    <row r="70" spans="1:26" s="22" customFormat="1" ht="24" customHeight="1" thickBot="1" x14ac:dyDescent="0.3">
      <c r="A70" s="488">
        <v>12</v>
      </c>
      <c r="B70" s="628" t="s">
        <v>405</v>
      </c>
      <c r="C70" s="488" t="s">
        <v>170</v>
      </c>
      <c r="D70" s="596">
        <v>73184454</v>
      </c>
      <c r="E70" s="491">
        <v>102232423</v>
      </c>
      <c r="F70" s="494">
        <v>600138607</v>
      </c>
      <c r="G70" s="163" t="s">
        <v>177</v>
      </c>
      <c r="H70" s="488" t="s">
        <v>84</v>
      </c>
      <c r="I70" s="488" t="s">
        <v>85</v>
      </c>
      <c r="J70" s="488" t="s">
        <v>169</v>
      </c>
      <c r="K70" s="289" t="s">
        <v>177</v>
      </c>
      <c r="L70" s="290">
        <v>905000</v>
      </c>
      <c r="M70" s="288">
        <f t="shared" si="0"/>
        <v>769250</v>
      </c>
      <c r="N70" s="111" t="s">
        <v>353</v>
      </c>
      <c r="O70" s="112" t="s">
        <v>354</v>
      </c>
      <c r="P70" s="160"/>
      <c r="Q70" s="179"/>
      <c r="R70" s="179"/>
      <c r="S70" s="161"/>
      <c r="T70" s="157"/>
      <c r="U70" s="48"/>
      <c r="V70" s="157" t="s">
        <v>86</v>
      </c>
      <c r="W70" s="48"/>
      <c r="X70" s="157"/>
      <c r="Y70" s="162" t="s">
        <v>94</v>
      </c>
      <c r="Z70" s="185" t="s">
        <v>155</v>
      </c>
    </row>
    <row r="71" spans="1:26" s="22" customFormat="1" ht="51.75" thickBot="1" x14ac:dyDescent="0.3">
      <c r="A71" s="489"/>
      <c r="B71" s="629"/>
      <c r="C71" s="489"/>
      <c r="D71" s="597"/>
      <c r="E71" s="492"/>
      <c r="F71" s="495"/>
      <c r="G71" s="143" t="s">
        <v>384</v>
      </c>
      <c r="H71" s="489"/>
      <c r="I71" s="489"/>
      <c r="J71" s="489"/>
      <c r="K71" s="291" t="s">
        <v>383</v>
      </c>
      <c r="L71" s="292">
        <v>2000000</v>
      </c>
      <c r="M71" s="293">
        <f t="shared" si="0"/>
        <v>1700000</v>
      </c>
      <c r="N71" s="294" t="s">
        <v>385</v>
      </c>
      <c r="O71" s="295" t="s">
        <v>386</v>
      </c>
      <c r="P71" s="253" t="s">
        <v>86</v>
      </c>
      <c r="Q71" s="186" t="s">
        <v>86</v>
      </c>
      <c r="R71" s="186" t="s">
        <v>86</v>
      </c>
      <c r="S71" s="187" t="s">
        <v>86</v>
      </c>
      <c r="T71" s="204"/>
      <c r="U71" s="176"/>
      <c r="V71" s="204"/>
      <c r="W71" s="176"/>
      <c r="X71" s="157"/>
      <c r="Y71" s="162" t="s">
        <v>94</v>
      </c>
      <c r="Z71" s="262" t="s">
        <v>155</v>
      </c>
    </row>
    <row r="72" spans="1:26" s="22" customFormat="1" ht="51.75" thickBot="1" x14ac:dyDescent="0.3">
      <c r="A72" s="490"/>
      <c r="B72" s="630"/>
      <c r="C72" s="490"/>
      <c r="D72" s="598"/>
      <c r="E72" s="493"/>
      <c r="F72" s="496"/>
      <c r="G72" s="29" t="s">
        <v>387</v>
      </c>
      <c r="H72" s="490"/>
      <c r="I72" s="490"/>
      <c r="J72" s="490"/>
      <c r="K72" s="291" t="s">
        <v>371</v>
      </c>
      <c r="L72" s="292">
        <v>2000000</v>
      </c>
      <c r="M72" s="293">
        <f t="shared" si="0"/>
        <v>1700000</v>
      </c>
      <c r="N72" s="294" t="s">
        <v>353</v>
      </c>
      <c r="O72" s="295" t="s">
        <v>269</v>
      </c>
      <c r="P72" s="253"/>
      <c r="Q72" s="186"/>
      <c r="R72" s="186"/>
      <c r="S72" s="187" t="s">
        <v>86</v>
      </c>
      <c r="T72" s="204"/>
      <c r="U72" s="176"/>
      <c r="V72" s="204"/>
      <c r="W72" s="176"/>
      <c r="X72" s="48" t="s">
        <v>86</v>
      </c>
      <c r="Y72" s="484" t="s">
        <v>268</v>
      </c>
      <c r="Z72" s="262" t="s">
        <v>155</v>
      </c>
    </row>
    <row r="73" spans="1:26" s="22" customFormat="1" ht="39.75" customHeight="1" x14ac:dyDescent="0.25">
      <c r="A73" s="488">
        <v>13</v>
      </c>
      <c r="B73" s="621" t="s">
        <v>413</v>
      </c>
      <c r="C73" s="488" t="s">
        <v>130</v>
      </c>
      <c r="D73" s="592">
        <v>75027372</v>
      </c>
      <c r="E73" s="515">
        <v>102244138</v>
      </c>
      <c r="F73" s="631">
        <v>600138461</v>
      </c>
      <c r="G73" s="163" t="s">
        <v>255</v>
      </c>
      <c r="H73" s="488" t="s">
        <v>84</v>
      </c>
      <c r="I73" s="488" t="s">
        <v>85</v>
      </c>
      <c r="J73" s="488" t="s">
        <v>149</v>
      </c>
      <c r="K73" s="296" t="s">
        <v>256</v>
      </c>
      <c r="L73" s="164">
        <v>6200000</v>
      </c>
      <c r="M73" s="165">
        <f t="shared" si="0"/>
        <v>5270000</v>
      </c>
      <c r="N73" s="166" t="s">
        <v>257</v>
      </c>
      <c r="O73" s="147" t="s">
        <v>258</v>
      </c>
      <c r="P73" s="148"/>
      <c r="Q73" s="200"/>
      <c r="R73" s="200"/>
      <c r="S73" s="202"/>
      <c r="T73" s="244"/>
      <c r="U73" s="244"/>
      <c r="V73" s="244" t="s">
        <v>86</v>
      </c>
      <c r="W73" s="244"/>
      <c r="X73" s="244"/>
      <c r="Y73" s="296" t="s">
        <v>268</v>
      </c>
      <c r="Z73" s="244"/>
    </row>
    <row r="74" spans="1:26" s="22" customFormat="1" ht="46.9" customHeight="1" x14ac:dyDescent="0.25">
      <c r="A74" s="489"/>
      <c r="B74" s="622"/>
      <c r="C74" s="489"/>
      <c r="D74" s="593"/>
      <c r="E74" s="516"/>
      <c r="F74" s="632"/>
      <c r="G74" s="143" t="s">
        <v>259</v>
      </c>
      <c r="H74" s="489"/>
      <c r="I74" s="489"/>
      <c r="J74" s="489"/>
      <c r="K74" s="214" t="s">
        <v>260</v>
      </c>
      <c r="L74" s="281">
        <v>4500000</v>
      </c>
      <c r="M74" s="267">
        <f t="shared" si="0"/>
        <v>3825000</v>
      </c>
      <c r="N74" s="128" t="s">
        <v>261</v>
      </c>
      <c r="O74" s="129" t="s">
        <v>199</v>
      </c>
      <c r="P74" s="130" t="s">
        <v>86</v>
      </c>
      <c r="Q74" s="205" t="s">
        <v>86</v>
      </c>
      <c r="R74" s="205"/>
      <c r="S74" s="131" t="s">
        <v>86</v>
      </c>
      <c r="T74" s="114"/>
      <c r="U74" s="114"/>
      <c r="V74" s="114"/>
      <c r="W74" s="114"/>
      <c r="X74" s="114" t="s">
        <v>86</v>
      </c>
      <c r="Y74" s="297" t="s">
        <v>268</v>
      </c>
      <c r="Z74" s="126" t="s">
        <v>262</v>
      </c>
    </row>
    <row r="75" spans="1:26" s="22" customFormat="1" ht="46.9" customHeight="1" thickBot="1" x14ac:dyDescent="0.3">
      <c r="A75" s="490"/>
      <c r="B75" s="623"/>
      <c r="C75" s="490"/>
      <c r="D75" s="594"/>
      <c r="E75" s="518"/>
      <c r="F75" s="633"/>
      <c r="G75" s="229" t="s">
        <v>263</v>
      </c>
      <c r="H75" s="490"/>
      <c r="I75" s="490"/>
      <c r="J75" s="490"/>
      <c r="K75" s="192" t="s">
        <v>264</v>
      </c>
      <c r="L75" s="169">
        <v>9000000</v>
      </c>
      <c r="M75" s="121">
        <f t="shared" si="0"/>
        <v>7650000</v>
      </c>
      <c r="N75" s="140" t="s">
        <v>265</v>
      </c>
      <c r="O75" s="193" t="s">
        <v>266</v>
      </c>
      <c r="P75" s="118"/>
      <c r="Q75" s="119"/>
      <c r="R75" s="119"/>
      <c r="S75" s="120"/>
      <c r="T75" s="121"/>
      <c r="U75" s="121"/>
      <c r="V75" s="121"/>
      <c r="W75" s="121" t="s">
        <v>86</v>
      </c>
      <c r="X75" s="121" t="s">
        <v>86</v>
      </c>
      <c r="Y75" s="298" t="s">
        <v>268</v>
      </c>
      <c r="Z75" s="121" t="s">
        <v>154</v>
      </c>
    </row>
    <row r="76" spans="1:26" s="22" customFormat="1" ht="15.75" customHeight="1" x14ac:dyDescent="0.25">
      <c r="B76" s="36"/>
      <c r="E76" s="28"/>
      <c r="G76" s="29"/>
      <c r="K76" s="28"/>
      <c r="L76" s="30"/>
      <c r="N76" s="31"/>
      <c r="O76" s="31"/>
      <c r="Y76" s="28"/>
    </row>
    <row r="77" spans="1:26" s="19" customFormat="1" ht="15.75" customHeight="1" x14ac:dyDescent="0.2">
      <c r="A77" s="22"/>
      <c r="B77" s="32"/>
      <c r="D77" s="33"/>
      <c r="E77" s="33"/>
      <c r="F77" s="33"/>
      <c r="H77" s="22"/>
      <c r="I77" s="22"/>
      <c r="J77" s="22"/>
      <c r="K77" s="44"/>
      <c r="L77" s="34"/>
      <c r="N77" s="35"/>
      <c r="O77" s="35"/>
    </row>
    <row r="78" spans="1:26" x14ac:dyDescent="0.25">
      <c r="A78" s="99" t="s">
        <v>475</v>
      </c>
      <c r="D78"/>
      <c r="E78"/>
      <c r="F78"/>
      <c r="H78"/>
      <c r="I78"/>
      <c r="L78" s="24"/>
      <c r="N78" s="25"/>
      <c r="O78" s="25"/>
    </row>
    <row r="79" spans="1:26" x14ac:dyDescent="0.25">
      <c r="A79"/>
      <c r="D79"/>
      <c r="L79" s="24"/>
      <c r="N79" s="25"/>
      <c r="O79" s="25"/>
    </row>
    <row r="80" spans="1:26" x14ac:dyDescent="0.25">
      <c r="A80" t="s">
        <v>305</v>
      </c>
      <c r="B80" t="s">
        <v>337</v>
      </c>
      <c r="D80"/>
      <c r="L80" s="24"/>
      <c r="N80" s="25"/>
      <c r="O80" s="25"/>
    </row>
    <row r="81" spans="1:15" x14ac:dyDescent="0.25">
      <c r="A81"/>
      <c r="B81" t="s">
        <v>338</v>
      </c>
      <c r="D81"/>
      <c r="L81" s="24"/>
      <c r="N81" s="25"/>
      <c r="O81" s="25"/>
    </row>
    <row r="82" spans="1:15" x14ac:dyDescent="0.25">
      <c r="L82" s="24"/>
      <c r="N82" s="25"/>
      <c r="O82" s="25"/>
    </row>
    <row r="83" spans="1:15" x14ac:dyDescent="0.25">
      <c r="A83" s="16" t="s">
        <v>29</v>
      </c>
      <c r="L83" s="24"/>
      <c r="N83" s="25"/>
      <c r="O83" s="25"/>
    </row>
    <row r="84" spans="1:15" ht="30" x14ac:dyDescent="0.25">
      <c r="B84" s="88" t="s">
        <v>41</v>
      </c>
      <c r="E84" s="16"/>
      <c r="F84"/>
      <c r="G84" s="16"/>
      <c r="I84"/>
      <c r="J84"/>
      <c r="K84" s="6"/>
      <c r="L84" s="6"/>
      <c r="M84" s="6"/>
      <c r="O84" s="25"/>
    </row>
    <row r="85" spans="1:15" x14ac:dyDescent="0.25">
      <c r="B85" s="27"/>
      <c r="E85" s="16"/>
      <c r="F85"/>
      <c r="G85" s="16"/>
      <c r="I85"/>
      <c r="J85"/>
      <c r="K85" s="6"/>
      <c r="L85" s="6"/>
      <c r="M85" s="6"/>
      <c r="O85" s="25"/>
    </row>
    <row r="86" spans="1:15" x14ac:dyDescent="0.25">
      <c r="B86" s="86" t="s">
        <v>311</v>
      </c>
      <c r="D86"/>
      <c r="E86"/>
      <c r="F86"/>
      <c r="H86"/>
      <c r="I86"/>
      <c r="J86"/>
      <c r="K86"/>
      <c r="L86" s="6"/>
      <c r="M86" s="6"/>
      <c r="O86" s="25"/>
    </row>
    <row r="87" spans="1:15" x14ac:dyDescent="0.25">
      <c r="B87" s="86" t="s">
        <v>308</v>
      </c>
      <c r="D87"/>
      <c r="E87"/>
      <c r="F87"/>
      <c r="H87"/>
      <c r="I87"/>
      <c r="J87"/>
      <c r="K87"/>
      <c r="L87" s="6"/>
      <c r="M87" s="6"/>
    </row>
    <row r="88" spans="1:15" x14ac:dyDescent="0.25">
      <c r="B88" s="86" t="s">
        <v>309</v>
      </c>
      <c r="D88"/>
      <c r="E88"/>
      <c r="F88"/>
      <c r="H88"/>
      <c r="I88"/>
      <c r="J88"/>
      <c r="K88"/>
      <c r="L88" s="6"/>
      <c r="M88" s="6"/>
    </row>
    <row r="89" spans="1:15" x14ac:dyDescent="0.25">
      <c r="A89" s="86"/>
      <c r="D89"/>
      <c r="E89"/>
      <c r="F89"/>
      <c r="H89"/>
      <c r="I89"/>
      <c r="J89"/>
      <c r="K89" s="6"/>
      <c r="L89" s="6"/>
      <c r="M89" s="6"/>
    </row>
    <row r="90" spans="1:15" x14ac:dyDescent="0.25">
      <c r="B90" s="27" t="s">
        <v>42</v>
      </c>
      <c r="E90" s="16"/>
      <c r="F90"/>
      <c r="G90" s="16"/>
      <c r="I90"/>
      <c r="J90"/>
      <c r="K90" s="6"/>
      <c r="L90" s="6"/>
      <c r="M90" s="6"/>
    </row>
    <row r="91" spans="1:15" x14ac:dyDescent="0.25">
      <c r="E91" s="16"/>
      <c r="F91"/>
      <c r="G91" s="16"/>
      <c r="I91"/>
      <c r="J91"/>
      <c r="K91" s="6"/>
      <c r="L91" s="6"/>
      <c r="M91" s="6"/>
    </row>
    <row r="92" spans="1:15" x14ac:dyDescent="0.25">
      <c r="B92" s="51" t="s">
        <v>77</v>
      </c>
      <c r="E92" s="16"/>
      <c r="F92"/>
      <c r="G92" s="16"/>
      <c r="I92" s="7"/>
      <c r="J92" s="7"/>
      <c r="K92" s="14"/>
      <c r="L92" s="14"/>
      <c r="M92" s="14"/>
      <c r="N92" s="7"/>
    </row>
    <row r="93" spans="1:15" x14ac:dyDescent="0.25">
      <c r="B93" s="51" t="s">
        <v>73</v>
      </c>
      <c r="E93" s="16"/>
      <c r="F93"/>
      <c r="G93" s="16"/>
      <c r="I93" s="7"/>
      <c r="J93" s="7"/>
      <c r="K93" s="14"/>
      <c r="L93" s="14"/>
      <c r="M93" s="14"/>
      <c r="N93" s="7"/>
    </row>
    <row r="94" spans="1:15" x14ac:dyDescent="0.25">
      <c r="B94" s="51" t="s">
        <v>69</v>
      </c>
      <c r="E94" s="16"/>
      <c r="F94"/>
      <c r="G94" s="16"/>
      <c r="I94" s="7"/>
      <c r="J94" s="7"/>
      <c r="K94" s="14"/>
      <c r="L94" s="14"/>
      <c r="M94" s="14"/>
      <c r="N94" s="7"/>
    </row>
    <row r="95" spans="1:15" x14ac:dyDescent="0.25">
      <c r="B95" s="51" t="s">
        <v>70</v>
      </c>
      <c r="E95" s="16"/>
      <c r="F95"/>
      <c r="G95" s="16"/>
      <c r="I95" s="7"/>
      <c r="J95" s="7"/>
      <c r="K95" s="14"/>
      <c r="L95" s="14"/>
      <c r="M95" s="14"/>
      <c r="N95" s="7"/>
    </row>
    <row r="96" spans="1:15" x14ac:dyDescent="0.25">
      <c r="B96" s="51" t="s">
        <v>71</v>
      </c>
      <c r="E96" s="16"/>
      <c r="F96"/>
      <c r="G96" s="16"/>
      <c r="I96" s="7"/>
      <c r="J96" s="7"/>
      <c r="K96" s="14"/>
      <c r="L96" s="14"/>
      <c r="M96" s="14"/>
      <c r="N96" s="7"/>
    </row>
    <row r="97" spans="2:19" x14ac:dyDescent="0.25">
      <c r="B97" s="51" t="s">
        <v>72</v>
      </c>
      <c r="E97" s="16"/>
      <c r="F97"/>
      <c r="G97" s="16"/>
      <c r="I97" s="7"/>
      <c r="J97" s="7"/>
      <c r="K97" s="14"/>
      <c r="L97" s="14"/>
      <c r="M97" s="14"/>
      <c r="N97" s="7"/>
    </row>
    <row r="98" spans="2:19" x14ac:dyDescent="0.25">
      <c r="B98" s="87" t="s">
        <v>310</v>
      </c>
      <c r="C98" s="87"/>
      <c r="D98" s="87"/>
      <c r="E98" s="87"/>
      <c r="F98" s="87"/>
      <c r="G98" s="87"/>
      <c r="I98" s="7"/>
      <c r="J98" s="7"/>
      <c r="K98" s="14"/>
      <c r="L98" s="14"/>
      <c r="M98" s="14"/>
      <c r="N98" s="7"/>
    </row>
    <row r="99" spans="2:19" x14ac:dyDescent="0.25">
      <c r="B99" s="51" t="s">
        <v>75</v>
      </c>
      <c r="E99" s="16"/>
      <c r="F99"/>
      <c r="G99" s="16"/>
      <c r="I99" s="7"/>
      <c r="J99" s="7"/>
      <c r="K99" s="14"/>
      <c r="L99" s="14"/>
      <c r="M99" s="14"/>
      <c r="N99" s="7"/>
    </row>
    <row r="100" spans="2:19" x14ac:dyDescent="0.25">
      <c r="B100" s="52" t="s">
        <v>74</v>
      </c>
      <c r="E100" s="16"/>
      <c r="F100"/>
      <c r="G100" s="16"/>
      <c r="I100" s="3"/>
      <c r="J100" s="3"/>
      <c r="K100" s="15"/>
      <c r="L100" s="15"/>
      <c r="M100" s="6"/>
    </row>
    <row r="101" spans="2:19" x14ac:dyDescent="0.25">
      <c r="B101" s="51" t="s">
        <v>76</v>
      </c>
      <c r="E101" s="16"/>
      <c r="F101"/>
      <c r="G101" s="16"/>
      <c r="I101" s="7"/>
      <c r="J101" s="7"/>
      <c r="K101" s="14"/>
      <c r="L101" s="14"/>
      <c r="M101" s="14"/>
    </row>
    <row r="102" spans="2:19" x14ac:dyDescent="0.25">
      <c r="B102" s="51" t="s">
        <v>44</v>
      </c>
      <c r="E102" s="16"/>
      <c r="F102"/>
      <c r="G102" s="16"/>
      <c r="I102" s="7"/>
      <c r="J102" s="7"/>
      <c r="K102" s="14"/>
      <c r="L102" s="14"/>
      <c r="M102" s="14"/>
    </row>
    <row r="103" spans="2:19" x14ac:dyDescent="0.25">
      <c r="B103" s="51"/>
      <c r="E103" s="16"/>
      <c r="F103"/>
      <c r="G103" s="16"/>
      <c r="I103" s="7"/>
      <c r="J103" s="7"/>
      <c r="K103" s="14"/>
      <c r="L103" s="14"/>
      <c r="M103" s="14"/>
    </row>
    <row r="104" spans="2:19" x14ac:dyDescent="0.25">
      <c r="B104" s="51" t="s">
        <v>78</v>
      </c>
      <c r="E104" s="16"/>
      <c r="F104"/>
      <c r="G104" s="16"/>
      <c r="I104" s="7"/>
      <c r="J104" s="7"/>
      <c r="K104" s="14"/>
      <c r="L104" s="14"/>
      <c r="M104" s="14"/>
    </row>
    <row r="105" spans="2:19" x14ac:dyDescent="0.25">
      <c r="B105" s="51" t="s">
        <v>65</v>
      </c>
      <c r="E105" s="16"/>
      <c r="F105"/>
      <c r="G105" s="16"/>
      <c r="I105" s="7"/>
      <c r="J105" s="7"/>
      <c r="K105" s="14"/>
      <c r="L105" s="14"/>
      <c r="M105" s="14"/>
    </row>
    <row r="106" spans="2:19" x14ac:dyDescent="0.25">
      <c r="B106" s="27"/>
      <c r="E106" s="16"/>
      <c r="F106"/>
      <c r="G106" s="16"/>
      <c r="I106"/>
      <c r="J106"/>
      <c r="K106" s="6"/>
      <c r="L106" s="6"/>
      <c r="M106" s="6"/>
    </row>
    <row r="107" spans="2:19" x14ac:dyDescent="0.25">
      <c r="B107" s="27" t="s">
        <v>45</v>
      </c>
      <c r="E107" s="16"/>
      <c r="F107"/>
      <c r="G107" s="16"/>
      <c r="I107"/>
      <c r="J107"/>
      <c r="K107" s="6"/>
      <c r="L107" s="6"/>
      <c r="M107" s="6"/>
      <c r="O107" s="7"/>
      <c r="P107" s="7"/>
      <c r="Q107" s="7"/>
      <c r="R107" s="17"/>
      <c r="S107" s="7"/>
    </row>
    <row r="108" spans="2:19" x14ac:dyDescent="0.25">
      <c r="B108" s="51" t="s">
        <v>46</v>
      </c>
      <c r="E108" s="16"/>
      <c r="F108"/>
      <c r="G108" s="16"/>
      <c r="I108"/>
      <c r="J108"/>
      <c r="K108" s="6"/>
      <c r="L108" s="6"/>
      <c r="M108" s="6"/>
      <c r="Q108" s="16"/>
      <c r="S108" s="7"/>
    </row>
    <row r="109" spans="2:19" x14ac:dyDescent="0.25">
      <c r="B109" s="27" t="s">
        <v>47</v>
      </c>
      <c r="E109" s="16"/>
      <c r="F109"/>
      <c r="G109" s="16"/>
      <c r="I109"/>
      <c r="J109"/>
      <c r="K109" s="6"/>
      <c r="L109" s="6"/>
      <c r="M109" s="6"/>
      <c r="Q109" s="16"/>
      <c r="S109" s="6"/>
    </row>
    <row r="110" spans="2:19" x14ac:dyDescent="0.25">
      <c r="E110" s="16"/>
      <c r="F110"/>
      <c r="G110" s="16"/>
      <c r="I110"/>
      <c r="J110"/>
      <c r="K110" s="6"/>
      <c r="L110" s="6"/>
      <c r="M110" s="6"/>
    </row>
    <row r="111" spans="2:19" s="7" customFormat="1" x14ac:dyDescent="0.25">
      <c r="C111" s="7" t="s">
        <v>357</v>
      </c>
      <c r="K111" s="14"/>
      <c r="L111" s="14"/>
      <c r="M111" s="14"/>
    </row>
    <row r="112" spans="2:19" s="7" customFormat="1" x14ac:dyDescent="0.25">
      <c r="C112" s="7" t="s">
        <v>218</v>
      </c>
      <c r="K112" s="14"/>
      <c r="L112" s="14"/>
      <c r="M112" s="14"/>
    </row>
    <row r="113" spans="1:11" x14ac:dyDescent="0.25">
      <c r="C113" s="16"/>
      <c r="D113" s="26"/>
      <c r="E113"/>
      <c r="F113"/>
      <c r="H113"/>
      <c r="I113"/>
      <c r="J113"/>
    </row>
    <row r="114" spans="1:11" x14ac:dyDescent="0.25">
      <c r="A114"/>
      <c r="B114" s="16"/>
      <c r="D114"/>
      <c r="G114" s="6"/>
      <c r="H114"/>
    </row>
    <row r="115" spans="1:11" s="11" customFormat="1" x14ac:dyDescent="0.25">
      <c r="A115" s="17"/>
      <c r="B115" s="7"/>
      <c r="C115" s="7"/>
      <c r="D115" s="14"/>
      <c r="E115" s="14"/>
      <c r="F115" s="14"/>
      <c r="G115" s="7"/>
      <c r="H115" s="17"/>
      <c r="I115" s="16"/>
      <c r="J115" s="18"/>
      <c r="K115" s="47"/>
    </row>
  </sheetData>
  <mergeCells count="137">
    <mergeCell ref="B2:Y2"/>
    <mergeCell ref="J12:J19"/>
    <mergeCell ref="I29:I37"/>
    <mergeCell ref="J29:J37"/>
    <mergeCell ref="A38:A42"/>
    <mergeCell ref="B38:B42"/>
    <mergeCell ref="C38:C42"/>
    <mergeCell ref="D38:D42"/>
    <mergeCell ref="E38:E42"/>
    <mergeCell ref="F38:F42"/>
    <mergeCell ref="H38:H42"/>
    <mergeCell ref="I38:I42"/>
    <mergeCell ref="J38:J42"/>
    <mergeCell ref="B5:B6"/>
    <mergeCell ref="C29:C37"/>
    <mergeCell ref="A20:A23"/>
    <mergeCell ref="B20:B23"/>
    <mergeCell ref="C20:C23"/>
    <mergeCell ref="C24:C28"/>
    <mergeCell ref="E7:E11"/>
    <mergeCell ref="A12:A19"/>
    <mergeCell ref="D12:D19"/>
    <mergeCell ref="C7:C11"/>
    <mergeCell ref="D7:D11"/>
    <mergeCell ref="F73:F75"/>
    <mergeCell ref="H73:H75"/>
    <mergeCell ref="I73:I75"/>
    <mergeCell ref="J73:J75"/>
    <mergeCell ref="E20:E23"/>
    <mergeCell ref="F20:F23"/>
    <mergeCell ref="H20:H23"/>
    <mergeCell ref="I20:I23"/>
    <mergeCell ref="J20:J23"/>
    <mergeCell ref="E24:E28"/>
    <mergeCell ref="F24:F28"/>
    <mergeCell ref="H24:H28"/>
    <mergeCell ref="I24:I28"/>
    <mergeCell ref="J24:J28"/>
    <mergeCell ref="I67:I69"/>
    <mergeCell ref="J67:J69"/>
    <mergeCell ref="I63:I65"/>
    <mergeCell ref="J63:J65"/>
    <mergeCell ref="I53:I62"/>
    <mergeCell ref="J53:J62"/>
    <mergeCell ref="F53:F62"/>
    <mergeCell ref="H53:H62"/>
    <mergeCell ref="F67:F69"/>
    <mergeCell ref="H67:H69"/>
    <mergeCell ref="A73:A75"/>
    <mergeCell ref="B73:B75"/>
    <mergeCell ref="C73:C75"/>
    <mergeCell ref="D73:D75"/>
    <mergeCell ref="E73:E75"/>
    <mergeCell ref="C67:C69"/>
    <mergeCell ref="A63:A65"/>
    <mergeCell ref="B63:B65"/>
    <mergeCell ref="C63:C65"/>
    <mergeCell ref="A67:A69"/>
    <mergeCell ref="D63:D65"/>
    <mergeCell ref="E67:E69"/>
    <mergeCell ref="D67:D69"/>
    <mergeCell ref="B70:B72"/>
    <mergeCell ref="C70:C72"/>
    <mergeCell ref="D70:D72"/>
    <mergeCell ref="E70:E72"/>
    <mergeCell ref="A70:A72"/>
    <mergeCell ref="K4:K6"/>
    <mergeCell ref="B4:F4"/>
    <mergeCell ref="H4:H6"/>
    <mergeCell ref="I4:I6"/>
    <mergeCell ref="F63:F65"/>
    <mergeCell ref="D20:D23"/>
    <mergeCell ref="B24:B28"/>
    <mergeCell ref="D24:D28"/>
    <mergeCell ref="I7:I11"/>
    <mergeCell ref="H29:H37"/>
    <mergeCell ref="H12:H19"/>
    <mergeCell ref="F7:F11"/>
    <mergeCell ref="F12:F19"/>
    <mergeCell ref="H7:H11"/>
    <mergeCell ref="E12:E19"/>
    <mergeCell ref="E29:E37"/>
    <mergeCell ref="F29:F37"/>
    <mergeCell ref="D29:D37"/>
    <mergeCell ref="B7:B11"/>
    <mergeCell ref="I12:I19"/>
    <mergeCell ref="B43:B52"/>
    <mergeCell ref="H63:H65"/>
    <mergeCell ref="B29:B37"/>
    <mergeCell ref="B12:B19"/>
    <mergeCell ref="F43:F52"/>
    <mergeCell ref="A24:A28"/>
    <mergeCell ref="F70:F72"/>
    <mergeCell ref="H70:H72"/>
    <mergeCell ref="I70:I72"/>
    <mergeCell ref="I43:I52"/>
    <mergeCell ref="J43:J52"/>
    <mergeCell ref="J7:J11"/>
    <mergeCell ref="A53:A62"/>
    <mergeCell ref="A29:A37"/>
    <mergeCell ref="A7:A11"/>
    <mergeCell ref="C12:C19"/>
    <mergeCell ref="B53:B62"/>
    <mergeCell ref="C53:C62"/>
    <mergeCell ref="D53:D62"/>
    <mergeCell ref="E53:E61"/>
    <mergeCell ref="H43:H52"/>
    <mergeCell ref="A43:A52"/>
    <mergeCell ref="C43:C52"/>
    <mergeCell ref="D43:D52"/>
    <mergeCell ref="E43:E52"/>
    <mergeCell ref="B67:B69"/>
    <mergeCell ref="J70:J72"/>
    <mergeCell ref="A3:Z3"/>
    <mergeCell ref="A4:A6"/>
    <mergeCell ref="Y4:Z4"/>
    <mergeCell ref="Y5:Y6"/>
    <mergeCell ref="Z5:Z6"/>
    <mergeCell ref="L5:L6"/>
    <mergeCell ref="M5:M6"/>
    <mergeCell ref="N5:N6"/>
    <mergeCell ref="O5:O6"/>
    <mergeCell ref="W5:W6"/>
    <mergeCell ref="U5:U6"/>
    <mergeCell ref="P5:S5"/>
    <mergeCell ref="L4:M4"/>
    <mergeCell ref="N4:O4"/>
    <mergeCell ref="G4:G6"/>
    <mergeCell ref="J4:J6"/>
    <mergeCell ref="T5:T6"/>
    <mergeCell ref="V5:V6"/>
    <mergeCell ref="X5:X6"/>
    <mergeCell ref="P4:X4"/>
    <mergeCell ref="C5:C6"/>
    <mergeCell ref="D5:D6"/>
    <mergeCell ref="E5:E6"/>
    <mergeCell ref="F5:F6"/>
  </mergeCells>
  <phoneticPr fontId="23" type="noConversion"/>
  <pageMargins left="0.7" right="0.7" top="0.78740157499999996" bottom="0.78740157499999996" header="0.3" footer="0.3"/>
  <pageSetup paperSize="8" scale="45" fitToHeight="0" orientation="landscape" r:id="rId1"/>
  <ignoredErrors>
    <ignoredError sqref="N47:N50 O47:O50 N60:O60 N52:O52 N64:O6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8"/>
  <sheetViews>
    <sheetView topLeftCell="B2" zoomScale="90" zoomScaleNormal="90" workbookViewId="0">
      <selection activeCell="B13" sqref="B13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45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1" ht="69" customHeight="1" thickBot="1" x14ac:dyDescent="0.3"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</row>
    <row r="2" spans="1:21" ht="40.5" customHeight="1" thickBot="1" x14ac:dyDescent="0.35">
      <c r="A2" s="503" t="s">
        <v>48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644"/>
    </row>
    <row r="3" spans="1:21" ht="44.25" customHeight="1" thickBot="1" x14ac:dyDescent="0.3">
      <c r="A3" s="507" t="s">
        <v>49</v>
      </c>
      <c r="B3" s="505" t="s">
        <v>6</v>
      </c>
      <c r="C3" s="647" t="s">
        <v>50</v>
      </c>
      <c r="D3" s="648"/>
      <c r="E3" s="648"/>
      <c r="F3" s="649" t="s">
        <v>8</v>
      </c>
      <c r="G3" s="665" t="s">
        <v>34</v>
      </c>
      <c r="H3" s="668" t="s">
        <v>66</v>
      </c>
      <c r="I3" s="525" t="s">
        <v>10</v>
      </c>
      <c r="J3" s="649" t="s">
        <v>51</v>
      </c>
      <c r="K3" s="523" t="s">
        <v>52</v>
      </c>
      <c r="L3" s="524"/>
      <c r="M3" s="653" t="s">
        <v>13</v>
      </c>
      <c r="N3" s="654"/>
      <c r="O3" s="660" t="s">
        <v>53</v>
      </c>
      <c r="P3" s="661"/>
      <c r="Q3" s="661"/>
      <c r="R3" s="661"/>
      <c r="S3" s="653" t="s">
        <v>15</v>
      </c>
      <c r="T3" s="654"/>
    </row>
    <row r="4" spans="1:21" ht="22.35" customHeight="1" thickBot="1" x14ac:dyDescent="0.3">
      <c r="A4" s="645"/>
      <c r="B4" s="506"/>
      <c r="C4" s="656" t="s">
        <v>54</v>
      </c>
      <c r="D4" s="658" t="s">
        <v>55</v>
      </c>
      <c r="E4" s="658" t="s">
        <v>56</v>
      </c>
      <c r="F4" s="650"/>
      <c r="G4" s="666"/>
      <c r="H4" s="669"/>
      <c r="I4" s="526"/>
      <c r="J4" s="650"/>
      <c r="K4" s="558" t="s">
        <v>57</v>
      </c>
      <c r="L4" s="558" t="s">
        <v>58</v>
      </c>
      <c r="M4" s="558" t="s">
        <v>23</v>
      </c>
      <c r="N4" s="559" t="s">
        <v>24</v>
      </c>
      <c r="O4" s="662" t="s">
        <v>36</v>
      </c>
      <c r="P4" s="663"/>
      <c r="Q4" s="663"/>
      <c r="R4" s="663"/>
      <c r="S4" s="561" t="s">
        <v>59</v>
      </c>
      <c r="T4" s="563" t="s">
        <v>28</v>
      </c>
    </row>
    <row r="5" spans="1:21" ht="68.25" customHeight="1" thickBot="1" x14ac:dyDescent="0.3">
      <c r="A5" s="646"/>
      <c r="B5" s="655"/>
      <c r="C5" s="657"/>
      <c r="D5" s="659"/>
      <c r="E5" s="659"/>
      <c r="F5" s="651"/>
      <c r="G5" s="667"/>
      <c r="H5" s="670"/>
      <c r="I5" s="652"/>
      <c r="J5" s="651"/>
      <c r="K5" s="664"/>
      <c r="L5" s="664"/>
      <c r="M5" s="551"/>
      <c r="N5" s="560"/>
      <c r="O5" s="1" t="s">
        <v>60</v>
      </c>
      <c r="P5" s="2" t="s">
        <v>39</v>
      </c>
      <c r="Q5" s="4" t="s">
        <v>40</v>
      </c>
      <c r="R5" s="5" t="s">
        <v>61</v>
      </c>
      <c r="S5" s="562"/>
      <c r="T5" s="564"/>
    </row>
    <row r="6" spans="1:21" s="19" customFormat="1" ht="51" customHeight="1" x14ac:dyDescent="0.2">
      <c r="A6" s="19">
        <v>1</v>
      </c>
      <c r="B6" s="671">
        <v>1</v>
      </c>
      <c r="C6" s="676" t="s">
        <v>131</v>
      </c>
      <c r="D6" s="679" t="s">
        <v>82</v>
      </c>
      <c r="E6" s="682">
        <v>75091739</v>
      </c>
      <c r="F6" s="421" t="s">
        <v>301</v>
      </c>
      <c r="G6" s="671" t="s">
        <v>84</v>
      </c>
      <c r="H6" s="671" t="s">
        <v>85</v>
      </c>
      <c r="I6" s="671" t="s">
        <v>85</v>
      </c>
      <c r="J6" s="85" t="s">
        <v>302</v>
      </c>
      <c r="K6" s="50">
        <v>1300000</v>
      </c>
      <c r="L6" s="50">
        <f>K6/100*85</f>
        <v>1105000</v>
      </c>
      <c r="M6" s="56" t="s">
        <v>325</v>
      </c>
      <c r="N6" s="53" t="s">
        <v>300</v>
      </c>
      <c r="O6" s="57"/>
      <c r="P6" s="61" t="s">
        <v>86</v>
      </c>
      <c r="Q6" s="61"/>
      <c r="R6" s="58"/>
      <c r="S6" s="302" t="s">
        <v>380</v>
      </c>
      <c r="T6" s="58" t="s">
        <v>154</v>
      </c>
    </row>
    <row r="7" spans="1:21" s="19" customFormat="1" ht="51" customHeight="1" x14ac:dyDescent="0.2">
      <c r="B7" s="672"/>
      <c r="C7" s="677"/>
      <c r="D7" s="680"/>
      <c r="E7" s="683"/>
      <c r="F7" s="428" t="s">
        <v>132</v>
      </c>
      <c r="G7" s="672"/>
      <c r="H7" s="672"/>
      <c r="I7" s="672"/>
      <c r="J7" s="104" t="s">
        <v>168</v>
      </c>
      <c r="K7" s="84">
        <v>500000</v>
      </c>
      <c r="L7" s="84">
        <f>K7/100*85</f>
        <v>425000</v>
      </c>
      <c r="M7" s="49" t="s">
        <v>303</v>
      </c>
      <c r="N7" s="303" t="s">
        <v>269</v>
      </c>
      <c r="O7" s="59"/>
      <c r="P7" s="60" t="s">
        <v>86</v>
      </c>
      <c r="Q7" s="60" t="s">
        <v>86</v>
      </c>
      <c r="R7" s="83"/>
      <c r="S7" s="105" t="s">
        <v>152</v>
      </c>
      <c r="T7" s="83" t="s">
        <v>155</v>
      </c>
    </row>
    <row r="8" spans="1:21" s="19" customFormat="1" ht="51" customHeight="1" x14ac:dyDescent="0.2">
      <c r="B8" s="672"/>
      <c r="C8" s="677"/>
      <c r="D8" s="680"/>
      <c r="E8" s="683"/>
      <c r="F8" s="422" t="s">
        <v>363</v>
      </c>
      <c r="G8" s="672"/>
      <c r="H8" s="672"/>
      <c r="I8" s="674"/>
      <c r="J8" s="424" t="s">
        <v>364</v>
      </c>
      <c r="K8" s="377">
        <v>30000000</v>
      </c>
      <c r="L8" s="84">
        <v>25500000</v>
      </c>
      <c r="M8" s="379">
        <v>2026</v>
      </c>
      <c r="N8" s="83">
        <v>2030</v>
      </c>
      <c r="O8" s="306"/>
      <c r="P8" s="425" t="s">
        <v>86</v>
      </c>
      <c r="Q8" s="425" t="s">
        <v>86</v>
      </c>
      <c r="R8" s="426"/>
      <c r="S8" s="415" t="s">
        <v>94</v>
      </c>
      <c r="T8" s="426" t="s">
        <v>155</v>
      </c>
    </row>
    <row r="9" spans="1:21" s="19" customFormat="1" ht="41.25" customHeight="1" thickBot="1" x14ac:dyDescent="0.25">
      <c r="A9" s="19">
        <v>3</v>
      </c>
      <c r="B9" s="673"/>
      <c r="C9" s="678"/>
      <c r="D9" s="681"/>
      <c r="E9" s="684"/>
      <c r="F9" s="423" t="s">
        <v>466</v>
      </c>
      <c r="G9" s="673"/>
      <c r="H9" s="673"/>
      <c r="I9" s="675"/>
      <c r="J9" s="416" t="s">
        <v>464</v>
      </c>
      <c r="K9" s="404">
        <v>30000000</v>
      </c>
      <c r="L9" s="417">
        <v>25500000</v>
      </c>
      <c r="M9" s="407">
        <v>2027</v>
      </c>
      <c r="N9" s="418">
        <v>2030</v>
      </c>
      <c r="O9" s="419" t="s">
        <v>86</v>
      </c>
      <c r="P9" s="406" t="s">
        <v>86</v>
      </c>
      <c r="Q9" s="406" t="s">
        <v>86</v>
      </c>
      <c r="R9" s="420" t="s">
        <v>86</v>
      </c>
      <c r="S9" s="427" t="s">
        <v>465</v>
      </c>
      <c r="T9" s="418" t="s">
        <v>155</v>
      </c>
      <c r="U9" s="110"/>
    </row>
    <row r="10" spans="1:21" s="98" customFormat="1" ht="115.5" thickBot="1" x14ac:dyDescent="0.3">
      <c r="B10" s="100">
        <v>2</v>
      </c>
      <c r="C10" s="101" t="s">
        <v>362</v>
      </c>
      <c r="D10" s="102" t="s">
        <v>121</v>
      </c>
      <c r="E10" s="103">
        <v>75026775</v>
      </c>
      <c r="F10" s="100" t="s">
        <v>351</v>
      </c>
      <c r="G10" s="55" t="s">
        <v>84</v>
      </c>
      <c r="H10" s="55" t="s">
        <v>85</v>
      </c>
      <c r="I10" s="55" t="s">
        <v>123</v>
      </c>
      <c r="J10" s="106" t="s">
        <v>352</v>
      </c>
      <c r="K10" s="107">
        <v>30000000</v>
      </c>
      <c r="L10" s="171">
        <v>15000000</v>
      </c>
      <c r="M10" s="173" t="s">
        <v>381</v>
      </c>
      <c r="N10" s="172" t="s">
        <v>382</v>
      </c>
      <c r="O10" s="101" t="s">
        <v>86</v>
      </c>
      <c r="P10" s="102" t="s">
        <v>86</v>
      </c>
      <c r="Q10" s="102" t="s">
        <v>86</v>
      </c>
      <c r="R10" s="108" t="s">
        <v>86</v>
      </c>
      <c r="S10" s="307" t="s">
        <v>391</v>
      </c>
      <c r="T10" s="109" t="s">
        <v>155</v>
      </c>
    </row>
    <row r="11" spans="1:21" x14ac:dyDescent="0.25">
      <c r="B11" s="89"/>
      <c r="C11" s="90"/>
      <c r="D11" s="90"/>
      <c r="E11" s="90"/>
      <c r="F11" s="90"/>
      <c r="G11" s="91"/>
      <c r="H11" s="92"/>
      <c r="I11" s="93"/>
      <c r="J11" s="90"/>
      <c r="K11" s="94"/>
      <c r="L11" s="28"/>
      <c r="M11" s="95"/>
      <c r="N11" s="95"/>
      <c r="O11" s="96"/>
      <c r="P11" s="96"/>
      <c r="Q11" s="97"/>
      <c r="R11" s="96"/>
      <c r="S11" s="28"/>
      <c r="T11" s="28"/>
    </row>
    <row r="12" spans="1:21" x14ac:dyDescent="0.25">
      <c r="B12" s="89"/>
      <c r="C12" s="90"/>
      <c r="D12" s="90"/>
      <c r="E12" s="90"/>
      <c r="F12" s="90"/>
      <c r="G12" s="91"/>
      <c r="H12" s="92"/>
      <c r="I12" s="93"/>
      <c r="J12" s="90"/>
      <c r="K12" s="94"/>
      <c r="L12" s="28"/>
      <c r="M12" s="95"/>
      <c r="N12" s="95"/>
      <c r="O12" s="96"/>
      <c r="P12" s="96"/>
      <c r="Q12" s="97"/>
      <c r="R12" s="96"/>
      <c r="S12" s="28"/>
      <c r="T12" s="28"/>
    </row>
    <row r="13" spans="1:21" x14ac:dyDescent="0.25">
      <c r="B13" s="99" t="s">
        <v>475</v>
      </c>
      <c r="J13"/>
    </row>
    <row r="15" spans="1:21" x14ac:dyDescent="0.25">
      <c r="B15" t="s">
        <v>306</v>
      </c>
      <c r="C15" t="s">
        <v>337</v>
      </c>
    </row>
    <row r="16" spans="1:21" x14ac:dyDescent="0.25">
      <c r="C16" t="s">
        <v>338</v>
      </c>
    </row>
    <row r="19" spans="1:12" x14ac:dyDescent="0.25">
      <c r="A19" t="s">
        <v>62</v>
      </c>
    </row>
    <row r="20" spans="1:12" x14ac:dyDescent="0.25">
      <c r="B20" t="s">
        <v>63</v>
      </c>
    </row>
    <row r="21" spans="1:12" ht="15.95" customHeight="1" x14ac:dyDescent="0.25">
      <c r="B21" t="s">
        <v>64</v>
      </c>
    </row>
    <row r="22" spans="1:12" x14ac:dyDescent="0.25">
      <c r="B22" s="86" t="s">
        <v>311</v>
      </c>
      <c r="J22"/>
    </row>
    <row r="23" spans="1:12" x14ac:dyDescent="0.25">
      <c r="B23" s="86" t="s">
        <v>308</v>
      </c>
      <c r="J23"/>
    </row>
    <row r="24" spans="1:12" x14ac:dyDescent="0.25">
      <c r="B24" s="86" t="s">
        <v>309</v>
      </c>
      <c r="J24"/>
    </row>
    <row r="26" spans="1:12" x14ac:dyDescent="0.25">
      <c r="B26" t="s">
        <v>42</v>
      </c>
    </row>
    <row r="28" spans="1:12" x14ac:dyDescent="0.25">
      <c r="A28" s="3" t="s">
        <v>43</v>
      </c>
      <c r="B28" s="7" t="s">
        <v>80</v>
      </c>
      <c r="C28" s="7"/>
      <c r="D28" s="7"/>
      <c r="E28" s="7"/>
      <c r="F28" s="7"/>
      <c r="G28" s="7"/>
      <c r="H28" s="7"/>
      <c r="I28" s="7"/>
      <c r="J28" s="46"/>
      <c r="K28" s="7"/>
      <c r="L28" s="7"/>
    </row>
    <row r="29" spans="1:12" x14ac:dyDescent="0.25">
      <c r="A29" s="3" t="s">
        <v>44</v>
      </c>
      <c r="B29" s="7" t="s">
        <v>73</v>
      </c>
      <c r="C29" s="7"/>
      <c r="D29" s="7"/>
      <c r="E29" s="7"/>
      <c r="F29" s="7"/>
      <c r="G29" s="7"/>
      <c r="H29" s="7"/>
      <c r="I29" s="7"/>
      <c r="J29" s="46"/>
      <c r="K29" s="7"/>
      <c r="L29" s="7"/>
    </row>
    <row r="30" spans="1:12" x14ac:dyDescent="0.25">
      <c r="A30" s="3"/>
      <c r="B30" s="7" t="s">
        <v>69</v>
      </c>
      <c r="C30" s="7"/>
      <c r="D30" s="7"/>
      <c r="E30" s="7"/>
      <c r="F30" s="7"/>
      <c r="G30" s="7"/>
      <c r="H30" s="7"/>
      <c r="I30" s="7"/>
      <c r="J30" s="46"/>
      <c r="K30" s="7"/>
      <c r="L30" s="7"/>
    </row>
    <row r="31" spans="1:12" x14ac:dyDescent="0.25">
      <c r="A31" s="3"/>
      <c r="B31" s="7" t="s">
        <v>70</v>
      </c>
      <c r="C31" s="7"/>
      <c r="D31" s="7"/>
      <c r="E31" s="7"/>
      <c r="F31" s="7"/>
      <c r="G31" s="7"/>
      <c r="H31" s="7"/>
      <c r="I31" s="7"/>
      <c r="J31" s="46"/>
      <c r="K31" s="7"/>
      <c r="L31" s="7"/>
    </row>
    <row r="32" spans="1:12" x14ac:dyDescent="0.25">
      <c r="A32" s="3"/>
      <c r="B32" s="7" t="s">
        <v>71</v>
      </c>
      <c r="C32" s="7"/>
      <c r="D32" s="7"/>
      <c r="E32" s="7"/>
      <c r="F32" s="7"/>
      <c r="G32" s="7"/>
      <c r="H32" s="7"/>
      <c r="I32" s="7"/>
      <c r="J32" s="46"/>
      <c r="K32" s="7"/>
      <c r="L32" s="7"/>
    </row>
    <row r="33" spans="1:12" x14ac:dyDescent="0.25">
      <c r="A33" s="3"/>
      <c r="B33" s="7" t="s">
        <v>72</v>
      </c>
      <c r="C33" s="7"/>
      <c r="D33" s="7"/>
      <c r="E33" s="7"/>
      <c r="F33" s="7"/>
      <c r="G33" s="7"/>
      <c r="H33" s="7"/>
      <c r="I33" s="7"/>
      <c r="J33" s="46"/>
      <c r="K33" s="7"/>
      <c r="L33" s="7"/>
    </row>
    <row r="34" spans="1:12" x14ac:dyDescent="0.25">
      <c r="A34" s="3"/>
      <c r="B34" s="87" t="s">
        <v>310</v>
      </c>
      <c r="C34" s="87"/>
      <c r="D34" s="87"/>
      <c r="E34" s="87"/>
      <c r="F34" s="7"/>
      <c r="G34" s="7"/>
      <c r="H34" s="7"/>
      <c r="I34" s="7"/>
      <c r="J34" s="46"/>
      <c r="K34" s="7"/>
      <c r="L34" s="7"/>
    </row>
    <row r="35" spans="1:12" x14ac:dyDescent="0.25">
      <c r="A35" s="3"/>
      <c r="B35" s="7" t="s">
        <v>75</v>
      </c>
      <c r="C35" s="7"/>
      <c r="D35" s="7"/>
      <c r="E35" s="7"/>
      <c r="F35" s="7"/>
      <c r="G35" s="7"/>
      <c r="H35" s="7"/>
      <c r="I35" s="7"/>
      <c r="J35" s="46"/>
      <c r="K35" s="7"/>
      <c r="L35" s="7"/>
    </row>
    <row r="36" spans="1:12" x14ac:dyDescent="0.25">
      <c r="A36" s="3"/>
      <c r="B36" s="7"/>
      <c r="C36" s="7"/>
      <c r="D36" s="7"/>
      <c r="E36" s="7"/>
      <c r="F36" s="7"/>
      <c r="G36" s="7"/>
      <c r="H36" s="7"/>
      <c r="I36" s="7"/>
      <c r="J36" s="46"/>
      <c r="K36" s="7"/>
      <c r="L36" s="7"/>
    </row>
    <row r="37" spans="1:12" x14ac:dyDescent="0.25">
      <c r="A37" s="3"/>
      <c r="B37" s="7" t="s">
        <v>79</v>
      </c>
      <c r="C37" s="7"/>
      <c r="D37" s="7"/>
      <c r="E37" s="7"/>
      <c r="F37" s="7"/>
      <c r="G37" s="7"/>
      <c r="H37" s="7"/>
      <c r="I37" s="7"/>
      <c r="J37" s="46"/>
      <c r="K37" s="7"/>
      <c r="L37" s="7"/>
    </row>
    <row r="38" spans="1:12" x14ac:dyDescent="0.25">
      <c r="A38" s="3"/>
      <c r="B38" s="7" t="s">
        <v>44</v>
      </c>
      <c r="C38" s="7"/>
      <c r="D38" s="7"/>
      <c r="E38" s="7"/>
      <c r="F38" s="7"/>
      <c r="G38" s="7"/>
      <c r="H38" s="7"/>
      <c r="I38" s="7"/>
      <c r="J38" s="46"/>
      <c r="K38" s="7"/>
      <c r="L38" s="7"/>
    </row>
    <row r="39" spans="1:12" x14ac:dyDescent="0.25">
      <c r="B39" s="7"/>
      <c r="C39" s="7"/>
      <c r="D39" s="7"/>
      <c r="E39" s="7"/>
      <c r="F39" s="7"/>
      <c r="G39" s="7"/>
      <c r="H39" s="7"/>
      <c r="I39" s="7"/>
      <c r="J39" s="46"/>
      <c r="K39" s="7"/>
      <c r="L39" s="7"/>
    </row>
    <row r="40" spans="1:12" x14ac:dyDescent="0.25">
      <c r="B40" s="7" t="s">
        <v>78</v>
      </c>
      <c r="C40" s="7"/>
      <c r="D40" s="7"/>
      <c r="E40" s="7"/>
      <c r="F40" s="7"/>
      <c r="G40" s="7"/>
      <c r="H40" s="7"/>
      <c r="I40" s="7"/>
      <c r="J40" s="46"/>
      <c r="K40" s="7"/>
      <c r="L40" s="7"/>
    </row>
    <row r="41" spans="1:12" x14ac:dyDescent="0.25">
      <c r="B41" s="7" t="s">
        <v>65</v>
      </c>
      <c r="C41" s="7"/>
      <c r="D41" s="7"/>
      <c r="E41" s="7"/>
      <c r="F41" s="7"/>
      <c r="G41" s="7"/>
      <c r="H41" s="7"/>
      <c r="I41" s="7"/>
      <c r="J41" s="46"/>
      <c r="K41" s="7"/>
      <c r="L41" s="7"/>
    </row>
    <row r="42" spans="1:12" ht="15.95" customHeight="1" x14ac:dyDescent="0.25"/>
    <row r="43" spans="1:12" x14ac:dyDescent="0.25">
      <c r="B43" t="s">
        <v>45</v>
      </c>
    </row>
    <row r="44" spans="1:12" x14ac:dyDescent="0.25">
      <c r="B44" t="s">
        <v>46</v>
      </c>
    </row>
    <row r="45" spans="1:12" x14ac:dyDescent="0.25">
      <c r="B45" t="s">
        <v>47</v>
      </c>
    </row>
    <row r="47" spans="1:12" x14ac:dyDescent="0.25">
      <c r="C47" s="7" t="s">
        <v>357</v>
      </c>
      <c r="D47" s="7"/>
      <c r="E47" s="7"/>
      <c r="F47" s="7"/>
      <c r="G47" s="7"/>
    </row>
    <row r="48" spans="1:12" x14ac:dyDescent="0.25">
      <c r="C48" s="7" t="s">
        <v>218</v>
      </c>
      <c r="D48" s="7"/>
      <c r="E48" s="7"/>
      <c r="F48" s="7"/>
      <c r="G48" s="7"/>
    </row>
  </sheetData>
  <mergeCells count="31">
    <mergeCell ref="G6:G9"/>
    <mergeCell ref="H6:H9"/>
    <mergeCell ref="I6:I9"/>
    <mergeCell ref="C6:C9"/>
    <mergeCell ref="B6:B9"/>
    <mergeCell ref="D6:D9"/>
    <mergeCell ref="E6:E9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Mgr. Hana Bajnárková</cp:lastModifiedBy>
  <cp:revision/>
  <cp:lastPrinted>2025-12-11T10:21:28Z</cp:lastPrinted>
  <dcterms:created xsi:type="dcterms:W3CDTF">2020-07-22T07:46:04Z</dcterms:created>
  <dcterms:modified xsi:type="dcterms:W3CDTF">2026-07-01T13:11:05Z</dcterms:modified>
  <cp:category/>
  <cp:contentStatus/>
</cp:coreProperties>
</file>