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K:\MAP IV\Strategický rámec\Nýřany\"/>
    </mc:Choice>
  </mc:AlternateContent>
  <xr:revisionPtr revIDLastSave="0" documentId="13_ncr:1_{7F2175CD-229C-43D9-A555-AAABB914DB52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7" i="7" l="1"/>
  <c r="M56" i="7"/>
  <c r="M55" i="7"/>
  <c r="M31" i="6"/>
  <c r="M30" i="6"/>
  <c r="M54" i="7"/>
  <c r="M53" i="7"/>
  <c r="M52" i="7"/>
  <c r="M51" i="7"/>
  <c r="M50" i="7"/>
  <c r="M49" i="7"/>
  <c r="M29" i="6"/>
  <c r="M48" i="7"/>
  <c r="M47" i="7"/>
  <c r="M46" i="7"/>
  <c r="M28" i="6"/>
  <c r="M45" i="7"/>
  <c r="M44" i="7"/>
  <c r="M27" i="6"/>
  <c r="M25" i="6"/>
  <c r="M43" i="7"/>
  <c r="M42" i="7"/>
  <c r="M41" i="7"/>
  <c r="M40" i="7"/>
  <c r="M26" i="6"/>
  <c r="M37" i="7"/>
  <c r="M39" i="7"/>
  <c r="M24" i="6"/>
  <c r="M23" i="6"/>
  <c r="M22" i="6"/>
  <c r="M21" i="6"/>
  <c r="M20" i="6"/>
  <c r="M19" i="6"/>
  <c r="M18" i="6"/>
  <c r="M17" i="6"/>
  <c r="M6" i="6"/>
  <c r="M7" i="6"/>
  <c r="M8" i="6"/>
  <c r="M9" i="6"/>
  <c r="M10" i="6"/>
  <c r="M11" i="6"/>
  <c r="M12" i="6"/>
  <c r="M13" i="6"/>
  <c r="M14" i="6"/>
  <c r="M15" i="6"/>
  <c r="M16" i="6"/>
  <c r="M5" i="6"/>
  <c r="M4" i="6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8" i="7"/>
  <c r="M7" i="7"/>
  <c r="M6" i="7"/>
  <c r="M5" i="7"/>
  <c r="L5" i="8"/>
  <c r="L6" i="8"/>
</calcChain>
</file>

<file path=xl/sharedStrings.xml><?xml version="1.0" encoding="utf-8"?>
<sst xmlns="http://schemas.openxmlformats.org/spreadsheetml/2006/main" count="1250" uniqueCount="454">
  <si>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</si>
  <si>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</si>
  <si>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</si>
  <si>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</si>
  <si>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</si>
  <si>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</si>
  <si>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</si>
  <si>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</si>
  <si>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</si>
  <si>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</si>
  <si>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</si>
  <si>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</si>
  <si>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</si>
  <si>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</si>
  <si>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</si>
  <si>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</si>
  <si>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</si>
  <si>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</si>
  <si>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</si>
  <si>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</si>
  <si>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</si>
  <si>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</si>
  <si>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</si>
  <si>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</si>
  <si>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</si>
  <si>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</si>
  <si>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</si>
  <si>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</si>
  <si>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</si>
  <si>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</si>
  <si>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</si>
  <si>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</si>
  <si>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</si>
  <si>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</si>
  <si>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</si>
  <si>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</si>
  <si>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</si>
  <si>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</si>
  <si>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</si>
  <si>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</si>
  <si>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</si>
  <si>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</si>
  <si>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</si>
  <si>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</si>
  <si>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</si>
  <si>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</si>
  <si>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</si>
  <si>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</si>
  <si>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</si>
  <si>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</si>
  <si>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</si>
  <si>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</si>
  <si>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</si>
  <si>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</si>
  <si>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</si>
  <si>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</si>
  <si>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</si>
  <si>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</si>
  <si>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</si>
  <si>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</si>
  <si>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</si>
  <si>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</si>
  <si>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</si>
  <si>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</si>
  <si>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</si>
  <si>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</si>
  <si>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</si>
  <si>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</si>
  <si>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</si>
  <si>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</si>
  <si>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</si>
  <si>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</si>
  <si>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</si>
  <si>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</si>
  <si>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</si>
  <si>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</si>
  <si>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</si>
  <si>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</si>
  <si>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</si>
  <si>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</si>
  <si>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</si>
  <si>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</si>
  <si>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</si>
  <si>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</si>
  <si>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</si>
  <si>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</si>
  <si>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</si>
  <si>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</si>
  <si>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</si>
  <si>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</si>
  <si>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</si>
  <si>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</si>
  <si>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</si>
  <si>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</si>
  <si>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</si>
  <si>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</si>
  <si>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</si>
  <si>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</si>
  <si>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</si>
  <si>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</si>
  <si>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</si>
  <si>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</si>
  <si>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</si>
  <si>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</si>
  <si>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</si>
  <si>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</si>
  <si>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</si>
  <si>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</si>
  <si>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</si>
  <si>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</si>
  <si>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</si>
  <si>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</si>
  <si>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</si>
  <si>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</si>
  <si>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</si>
  <si>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</si>
  <si>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</si>
  <si>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</si>
  <si>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</si>
  <si>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</si>
  <si>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</si>
  <si>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</si>
  <si>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</si>
  <si>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</si>
  <si>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</si>
  <si>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</si>
  <si>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</si>
  <si>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Mateřská škola Úherce</t>
  </si>
  <si>
    <t>Nýřany</t>
  </si>
  <si>
    <t>Úherce</t>
  </si>
  <si>
    <t>3/2023</t>
  </si>
  <si>
    <t>12/2023</t>
  </si>
  <si>
    <t>X</t>
  </si>
  <si>
    <t>ne</t>
  </si>
  <si>
    <t>Mateřská škola POHÁDKA Zbůch, Plzeň-sever, příspěvková organizace</t>
  </si>
  <si>
    <t>obec Zbůch</t>
  </si>
  <si>
    <t>Výstavba nové mateřské školy a stavební úpravy stávající budovy MŠ v obci Zbůch</t>
  </si>
  <si>
    <t>Zbůch</t>
  </si>
  <si>
    <t>Výstavba nové budovy MŠ, demolice staré části a úpravy zbytku stávající budovy MŠ</t>
  </si>
  <si>
    <t>6/2023</t>
  </si>
  <si>
    <t>12/2024</t>
  </si>
  <si>
    <t>zpracována PD a vydáno stavební povolení</t>
  </si>
  <si>
    <t>ANO</t>
  </si>
  <si>
    <t>Mateřská škola Třemošná, okres Plzeň-sever, příspěvková organizace</t>
  </si>
  <si>
    <t>město Třemošná</t>
  </si>
  <si>
    <t>Rekonstrukce oplocení areálu MŠ Třemošná</t>
  </si>
  <si>
    <t>Třemošná</t>
  </si>
  <si>
    <t>rekonstrukce stávajícího oplocení areálu mateřské školy</t>
  </si>
  <si>
    <t>2023</t>
  </si>
  <si>
    <t>2024</t>
  </si>
  <si>
    <t>zpracována PD a vydáno pravomocné stavební povolení</t>
  </si>
  <si>
    <t>Přístavba pavilonu MŠ Třemošná</t>
  </si>
  <si>
    <t>vybudování nového pavilonu mateřské školy</t>
  </si>
  <si>
    <t>6/2022</t>
  </si>
  <si>
    <t>zpracována PD, vydáno stavební povolení, výběr dodavatele</t>
  </si>
  <si>
    <t>Mateřská škola Ledce, okres Plzeň-sever, příspěvková organizace</t>
  </si>
  <si>
    <t>obec Ledce</t>
  </si>
  <si>
    <t>Modernizace vzduchotechniky kuchyně v objektu MŠ Ledce, č.p. 206</t>
  </si>
  <si>
    <t>Ledce</t>
  </si>
  <si>
    <t>nový systém vzduchotechniky v MŠ ledce</t>
  </si>
  <si>
    <t>12/2022</t>
  </si>
  <si>
    <t>připravena PD</t>
  </si>
  <si>
    <t>Základní škola a mateřská škola Město Touškov, příspěvková organizace</t>
  </si>
  <si>
    <t>Město Touškov</t>
  </si>
  <si>
    <t>Rekonstrukce a modernizace třídy MŠ</t>
  </si>
  <si>
    <t>9/2022</t>
  </si>
  <si>
    <t>není relevatní</t>
  </si>
  <si>
    <t>Mateřská škola Vochov, příspěvková organizace</t>
  </si>
  <si>
    <t>obec Vochov</t>
  </si>
  <si>
    <t>Učíme se venku</t>
  </si>
  <si>
    <t>Vochov</t>
  </si>
  <si>
    <t>vybudování a vybavení venkovní učebny polytechnické výchovy</t>
  </si>
  <si>
    <t>4/2021</t>
  </si>
  <si>
    <t>probíhá výběr dodavatelů</t>
  </si>
  <si>
    <t>Přírodní zahrada</t>
  </si>
  <si>
    <t>rekonstrukce školní zahrady</t>
  </si>
  <si>
    <t>4/2022</t>
  </si>
  <si>
    <t>4/2023</t>
  </si>
  <si>
    <t>Základní a Mateřská škola Všeruby, příspěvková organizace</t>
  </si>
  <si>
    <t>Město Všeruby</t>
  </si>
  <si>
    <t>Všeruby - mateřská škola</t>
  </si>
  <si>
    <t>Všeruby</t>
  </si>
  <si>
    <t>Na pozemku základní školy bude vybudována nová budova MŠ. Dojde ke sloučení 2 pracovišť školek situovaných v různých částech města a navýšení kapacity.</t>
  </si>
  <si>
    <t>4/2024</t>
  </si>
  <si>
    <t>x</t>
  </si>
  <si>
    <t>zpracována PD, zažádáno o stavební povolení</t>
  </si>
  <si>
    <t>NE</t>
  </si>
  <si>
    <t>Obec Ledce</t>
  </si>
  <si>
    <t>Zahrada, jako přírodní učebna</t>
  </si>
  <si>
    <t>Záměrem projektu je vytvoření ekologické a naučné školní zahrady pro výuku ve venkovním prostředí.</t>
  </si>
  <si>
    <t>vybrán dodavatel realizace</t>
  </si>
  <si>
    <t>Základní škola a mateřská škola Vejprnice</t>
  </si>
  <si>
    <t>Obec Vejprnice</t>
  </si>
  <si>
    <t>Rozšíření kapacity mateřské školy Vejprnice</t>
  </si>
  <si>
    <t>Vejprnice</t>
  </si>
  <si>
    <t>příprava projektu, výkup pozemků</t>
  </si>
  <si>
    <t>Základní škola a Mateřská škola Žichlice</t>
  </si>
  <si>
    <t>Obec Hromnice</t>
  </si>
  <si>
    <t>Rozšíření kapacity MŠ v přízemí ZŠ</t>
  </si>
  <si>
    <t>Hromnice</t>
  </si>
  <si>
    <t>Rekonstrukce 2 místností v přízemí ZŠ, sociálního zařízení, vestibulu a výdejny školní jídelny.</t>
  </si>
  <si>
    <t>9/2023</t>
  </si>
  <si>
    <t>příprava PD</t>
  </si>
  <si>
    <t>Základní škola a Mateřská škola Heřmanova Huť, příspěvková organizace</t>
  </si>
  <si>
    <t>Obec Heřmanova Huť</t>
  </si>
  <si>
    <t>Přístavba MŠ Heřmanova Huť</t>
  </si>
  <si>
    <t>Heřmanova Huť</t>
  </si>
  <si>
    <t>Přístavba 2 tříd ke stávající ZŠ. Navýšení kapacity.</t>
  </si>
  <si>
    <t>2022</t>
  </si>
  <si>
    <t>2025</t>
  </si>
  <si>
    <t>Připravena PD a stavební povolení.</t>
  </si>
  <si>
    <t>nově přidané projekty</t>
  </si>
  <si>
    <t>aktualizované údaje</t>
  </si>
  <si>
    <t xml:space="preserve">Mgr. et Bc. Dagmar Mezerová </t>
  </si>
  <si>
    <t>předsedkyně Řídícího výboru MAP SO ORP Nýřany</t>
  </si>
  <si>
    <t>Učebna informatiky</t>
  </si>
  <si>
    <t>11/2022</t>
  </si>
  <si>
    <t>Není relevantní</t>
  </si>
  <si>
    <t>Školní jídelna, přístavba</t>
  </si>
  <si>
    <t>Přístavba školní jídelny</t>
  </si>
  <si>
    <t>3/2022</t>
  </si>
  <si>
    <t>zpracovaná PD, VŘ na dodavatele 1-2/2022</t>
  </si>
  <si>
    <t>ano</t>
  </si>
  <si>
    <t>Masarykova základní škola Zruč-Senec, okres Plzeň-sever, příspěvková organizace</t>
  </si>
  <si>
    <t>Obec Zruč-Senec</t>
  </si>
  <si>
    <t>Modernizace odborných učeben MZŠ Zruč-Senec</t>
  </si>
  <si>
    <t>Zruč-Senec</t>
  </si>
  <si>
    <t>vybudování odborných učeben a sociálního zázemí a výtahu k zajištění bezbariérovosti</t>
  </si>
  <si>
    <t>5/2022</t>
  </si>
  <si>
    <t>12/2025</t>
  </si>
  <si>
    <t>zpracovanáPD a zpracovaný rozpočet, bude podána žádost o stavební povolení</t>
  </si>
  <si>
    <t>Nástavba a přístavba pro formální a neformální vzdělávání, Masarykova ZŠ Zruč-Senec</t>
  </si>
  <si>
    <t>vybudování odborných učeben, sociálního zázemí, střešní zahrady - pro formální a neformální vzdělávání a výtah k zajištění bezbariérovosti.</t>
  </si>
  <si>
    <t>Rozšíření kapacit MZŠ Zruč-Senec</t>
  </si>
  <si>
    <t>zpracovanáPD a zpracovaný rozpočet</t>
  </si>
  <si>
    <t>Rekonstrukce školní kuchyně a jídelny MZŠ Zruč-Senec</t>
  </si>
  <si>
    <t>rekonstrukce školní kuchyně a jídelny - vybavení i zázemí.</t>
  </si>
  <si>
    <t>1/2023</t>
  </si>
  <si>
    <t>12/2026</t>
  </si>
  <si>
    <t>projekt v přípravné fázi</t>
  </si>
  <si>
    <t>Zlepšení prostředí v ZŠ a MŠ Vejprnice</t>
  </si>
  <si>
    <t>rekonstrukce kmenových učeben, vybudování nového kabinetu, modernizace a rozšíření šaten pro žáky</t>
  </si>
  <si>
    <t>7/2021</t>
  </si>
  <si>
    <t>Rozvoj vzdělávací infrastruktury v ZŠ a MŠ Vejprnice</t>
  </si>
  <si>
    <t>vybudování nové učebny pro práci s digitálními technologiemi, kompletní vnitřní konektivita školy, vybudování kabinetu pro výchovné poradce a spec. pedagoga a modernizace vybavení školní knihovny, modernizace ŠD</t>
  </si>
  <si>
    <t>12/2027</t>
  </si>
  <si>
    <t>zpracován záměr a proveden průzkum trhu</t>
  </si>
  <si>
    <t>Základní škola s mateřskou školou Tlučná, okres Plzeň-sever</t>
  </si>
  <si>
    <t>obec Tlučná</t>
  </si>
  <si>
    <t>Systémy pro moderní metody vzdělávání na ZŠ s MŠ Tlučná</t>
  </si>
  <si>
    <t>Tlučná</t>
  </si>
  <si>
    <t>modernizace a vybavení odborných učeben</t>
  </si>
  <si>
    <t>8/2026</t>
  </si>
  <si>
    <t>Základní škola a mateřská škola Pernarec, okres Plzeň-sever, příspěvková organizace</t>
  </si>
  <si>
    <t>obec Pernarec</t>
  </si>
  <si>
    <t>Systémy pro moderní metody vzdělávání v ZŠ a MŠ Pernarec</t>
  </si>
  <si>
    <t>Pernarec</t>
  </si>
  <si>
    <t xml:space="preserve">výstavba, rekonstrukce a vybavení odborných učeben </t>
  </si>
  <si>
    <t>dokončována PD</t>
  </si>
  <si>
    <t>Základní škola a mateřská škola Úterý, okres Plzeň-sever, příspěvková organizace</t>
  </si>
  <si>
    <t>město Úterý</t>
  </si>
  <si>
    <t>Úterý</t>
  </si>
  <si>
    <t>připraven projekt</t>
  </si>
  <si>
    <t>rekonstrukce a modernizace školní kuchyně</t>
  </si>
  <si>
    <t>příprava projektu</t>
  </si>
  <si>
    <t>Venkovní učebna a modernizace herních prvků na zahradě</t>
  </si>
  <si>
    <t>vybudování venkovní učebny a modernizace herních a sportovních prvků</t>
  </si>
  <si>
    <t>Rekonstrukce a vybavení tělocvičny</t>
  </si>
  <si>
    <t>rekonstrukce a vybavení tělocvičny</t>
  </si>
  <si>
    <t>Konektivita školy</t>
  </si>
  <si>
    <t>vybudování konektivity školy</t>
  </si>
  <si>
    <t>Vybudování odborné učebny</t>
  </si>
  <si>
    <t>vybudování odborných učeben včetně vybavení a nábytku</t>
  </si>
  <si>
    <t>Odborná MMU učebna</t>
  </si>
  <si>
    <t>modernizace ICT učebny včetně nábytku</t>
  </si>
  <si>
    <t>obec Heřmanova Huť</t>
  </si>
  <si>
    <t>Modernizace odborných učeben a zajištění konektivity na ZŠ Heřmanova Huť</t>
  </si>
  <si>
    <t>modernizace odborných učeben a zajištění konektivity</t>
  </si>
  <si>
    <t>Základní škola Zbůch, okres Plzeň-sever, příspěvková organizace</t>
  </si>
  <si>
    <t>Modernizace učeben a řešení bezbariérovosti v ZŠ Zbůch</t>
  </si>
  <si>
    <t>Modernizace odborných učeben včetně vybavení - polytechnická učebna, jazyková učebna, venkovní učebna. Řešení bezbariérovosti</t>
  </si>
  <si>
    <t>10/2022</t>
  </si>
  <si>
    <t>Základní škola Blatnice, okres Plzeň-sever, příspěvková organizace</t>
  </si>
  <si>
    <t>obec Blatnice</t>
  </si>
  <si>
    <t>Víceúčelová venkovní učebna</t>
  </si>
  <si>
    <t>Blatnice</t>
  </si>
  <si>
    <t>zpracování PD, výběr dodavatele</t>
  </si>
  <si>
    <t>Obnova odborné učebny</t>
  </si>
  <si>
    <t>obnova odborné učebny a modernizace vybavení</t>
  </si>
  <si>
    <t>Základní škola Třemošná, okres Plzeň-sever, příspěvková organizace</t>
  </si>
  <si>
    <t>Sportovní hala v areálu ZŠ Třemošná</t>
  </si>
  <si>
    <t>výstavba nové sportovní haly v areálu ZŠ Třemošná</t>
  </si>
  <si>
    <t>Základní škola a Mateřská škola Kozolupy</t>
  </si>
  <si>
    <t>obec Kozolupy</t>
  </si>
  <si>
    <t>Výstavba venkovních učeben a odborného zázemí k nim</t>
  </si>
  <si>
    <t>Kozolupy</t>
  </si>
  <si>
    <t>výstavba venkovních učeben i komunitní činnost v obci a mimoškolní vzdělávání</t>
  </si>
  <si>
    <t>Modernizace odborných učeben Základní školy Kozolupy</t>
  </si>
  <si>
    <t>modernizace všech odborných učeben, včetně stavebních úprav a vybavení moderními technologiemi</t>
  </si>
  <si>
    <t>Rozšíření kapacity, výstavba odborných tříd a zázemí pro učitele v půdní vestavbě budovy školy</t>
  </si>
  <si>
    <t>vybudování odbornách tříd, zázemí pro učitele a zázemí pro družinu ny nevyužité půdě školy</t>
  </si>
  <si>
    <t>11/2024</t>
  </si>
  <si>
    <t>dokončuje se PD</t>
  </si>
  <si>
    <t>Základní škola a Mateřská škola Chotíkov, příspěvková organizace</t>
  </si>
  <si>
    <t>obec Chotíkov</t>
  </si>
  <si>
    <t>Stavební úpravy a přístavba ZŠ Chotíkov II. Etapa - přístavba ŠJ a OU se ŠD</t>
  </si>
  <si>
    <t>Chotíkov</t>
  </si>
  <si>
    <t>Vybudování a vybavení nové školní jídelny, odborných učeben, školní družiny, kompletní vnitřní konektivita, řešení bezbariérovosti a sociálního zázemí</t>
  </si>
  <si>
    <t>7/2022</t>
  </si>
  <si>
    <t>hotový projekt</t>
  </si>
  <si>
    <t>Modernizace odborných učeben na ZŠ Chotíkov</t>
  </si>
  <si>
    <t>příprava studie proveditelnosti</t>
  </si>
  <si>
    <t>Rekonstrukce podkroví základní školy</t>
  </si>
  <si>
    <t>Nové šatní skříňky</t>
  </si>
  <si>
    <t>7/2023</t>
  </si>
  <si>
    <t>Nová školní jídelna</t>
  </si>
  <si>
    <t>obec Úherce</t>
  </si>
  <si>
    <t>Výstavba nové mateřské školy. Školka bude vybavena kuchyní.</t>
  </si>
  <si>
    <t>5/2023</t>
  </si>
  <si>
    <t>zpracována PD; zažádáno o stavební povolení</t>
  </si>
  <si>
    <t>Vytvoření zahrady mateřské školy</t>
  </si>
  <si>
    <t>V roce 2023 obec zahájí výstavbu nové budovy mateřské školy. Cílem projektu je vybudování nového zázemí pro děti a zahrady po demolici současné budovy MŠ. Zahrada bude obsahovat prvky pro rozvoj motorických dovedností, estetického vnímání, polytechnické výchovy a dalších oblastí důležitých pro předškolní děti.</t>
  </si>
  <si>
    <t>1/2025</t>
  </si>
  <si>
    <t>Probíhá průzkum trhu a výběr vhodného dodavatele</t>
  </si>
  <si>
    <t>Vnitřní vybavení mateřské školy</t>
  </si>
  <si>
    <t>V roce 2023 obec zahájí výstavbu nové budovy mateřské školy. Cílem projektu je zajistit dětem kvalitní, certifikované a bezpečné vybavení 4 tříd, heren, ložnic a nové moderní jídelny. Vybavení zázemí pro pedagogické i nepedagogické zaměstnance - metodické kabinety, knihovna, sborovna, archiv a ředitelna.</t>
  </si>
  <si>
    <t>Mateřská škola Druztová, okres Plzeň-sever, příspěvková organizace</t>
  </si>
  <si>
    <t>obec Druztová</t>
  </si>
  <si>
    <t>Úpravy školní kuchyně včetně vybavení</t>
  </si>
  <si>
    <t>Druztová</t>
  </si>
  <si>
    <t>Úprava skladu potravin, hrubé přípravy zeleniny, studené kuchyně a vlastní varny s výměnou veškerého stávajícího vybavení. Současně provedení nových rozvodů vody, kanalizace, elektroinstalace a nových povrchů podlah a stěn.</t>
  </si>
  <si>
    <t>Zpracována studie, připravována PD</t>
  </si>
  <si>
    <t>Vytápění tepelnými čerpadly</t>
  </si>
  <si>
    <t>Úprava systému vytápění budovy školky osazením tepelných čerpadel vedoucí ke snížení závislodti na plynu a snížení spotřeby energií.</t>
  </si>
  <si>
    <t>Fotovoltaické panely</t>
  </si>
  <si>
    <t>Osazení fotovoltaických panelů na střechu budovy školky vedoucí k využití elektrické energie pro potřeby provozu školky.</t>
  </si>
  <si>
    <t>zpracována PD, vyjádření stavebního úřadu, hasičů i hygieny</t>
  </si>
  <si>
    <t>Vzhledem k rostoucímu počtu obyvatel roste i potřeba navýšení kapacity MŠ. 2 třídy MŠ jsou umístěny v provizorních prostorách ZŠ. Jedna z nich je zde na základě LEX Ukrajina - nevyhovuje zcela hygienickým podmínkám. Bude využit a rekonstruován prostor po školní jídelně (byla postavena nová). Co největší počet dětí MŠ bude umístěn v jednom areálu a dojde i k navýšení kapacity.</t>
  </si>
  <si>
    <t>Rekonstrukce toalet</t>
  </si>
  <si>
    <t>zpracována PD</t>
  </si>
  <si>
    <t>Rekonstrukce školní kuchyně</t>
  </si>
  <si>
    <t>Rekonstrukce sociálních zařízení a šaten MŠ Všeruby</t>
  </si>
  <si>
    <t>Rekonstrukce školní kuchyně a zajištění hygienických požadavků, kde jsou nedostatky identifikovány KHS.</t>
  </si>
  <si>
    <t>Celková rekonstrukce sociálních zařízení a šaten na obou pracovištích mateřské školy.</t>
  </si>
  <si>
    <t>zpracována předběžná kalkulace ceny</t>
  </si>
  <si>
    <t>Rekonstrukce toalet a bezbariérovost.</t>
  </si>
  <si>
    <t>Vytvoření nového zázemí pro žáky školního stravování ve stávajících prostorách (stavební úpravy, podlahy, stoly, židle, vybavení).</t>
  </si>
  <si>
    <t>8/2023</t>
  </si>
  <si>
    <t>pořízení nového vybavení šaten ve stávajících prostorách i na odloučeném pracovišti</t>
  </si>
  <si>
    <t>výstavba víceúčelové venkovní učebny v areálu školy. Využití v dopoledních hodinách pro výuku a v odpoledních hodinách pro družinu.</t>
  </si>
  <si>
    <t>Vybavení kuchyně</t>
  </si>
  <si>
    <t>Kompletní vybavení školní kuchyně včetně nábytku, elektrospotřebičů a ostatních komponent, které se vztahují k této oblasti.</t>
  </si>
  <si>
    <t>Rekonstrukce kuchyně</t>
  </si>
  <si>
    <t>Rekonstrukce kuchyně - stavební úpravy, odpady, elektroinstalace</t>
  </si>
  <si>
    <t>vytvořen projekt, položkový rozpočet, seznam potřebných technologií, průzkum trhu. Na venkovní učebnu vydán územní souhlas a souhlas s provedením ohlášeného stavebního záměru</t>
  </si>
  <si>
    <t>Vytvoření moderní interaktivní učebny. Krom vybavení moderními technologiemi budou třeba drobné stavební úpravy, rekonstrukce rozvodů elektřiny, bezbariérovost. Současně bude vybudována další venkovní učebna zaměřená na přírodní vědy a využití informačních technologií.</t>
  </si>
  <si>
    <t xml:space="preserve">Rekonstrukce školní kuchyně  </t>
  </si>
  <si>
    <t>Rekonstrukce podkroví ZŠ, vytvoření dvou učeben pro výuku a po vyučování zázemí pro školní družiny.</t>
  </si>
  <si>
    <t>rekonstrukce toalet a bezbariérovost</t>
  </si>
  <si>
    <t>Projekt soběstačné venkovní ostrovní učebny.</t>
  </si>
  <si>
    <t>zpracovaný rozpočet od realizační firmy</t>
  </si>
  <si>
    <t>zpracována předběžná cena rekonstrukce</t>
  </si>
  <si>
    <t>Celková rekonstrukce sociálního zařízení a šaten na obou pracovištích ZŠ. U šaten v hlavní budově bude provedeno kompletní okopání omítek, odkopání venkovních dlažeb a položení vodorovných hydroinstalací. Do šaten budou zakoupeny nové šatní skříňky.</t>
  </si>
  <si>
    <t>Ostrovní učebna ZŠ a MŠ Všeruby</t>
  </si>
  <si>
    <t>Modernizace sociálního zařízení v základní škole ve Vejprnicích</t>
  </si>
  <si>
    <t>6/2024</t>
  </si>
  <si>
    <t>8/2024</t>
  </si>
  <si>
    <t>Modernizace sociálního zařízení v pavilonu C, které je v nevyhovujícím stavu. V rámci modernizace proběhne kompletní výměna obkladů, sanity a světel, oprava omítek a vodovodních rozvodů, nová výmalba a výměna dveří.</t>
  </si>
  <si>
    <t>není relevantní</t>
  </si>
  <si>
    <t xml:space="preserve">zpracován záměr  </t>
  </si>
  <si>
    <t>Rekonstrukce objektu čp 234 pro dětské skupiny</t>
  </si>
  <si>
    <t>03/2024</t>
  </si>
  <si>
    <t>příprava projektu ke stavebnímu povolení; příprava žádosti o dotaci</t>
  </si>
  <si>
    <t>Rekonstrukce starého školního domku, aby bylo možno jej využít pro umístění dětských skupin.</t>
  </si>
  <si>
    <t>Rekonstrukce školní kuchyně a jídelny základní školy</t>
  </si>
  <si>
    <t>Rekonstrukce kuchyně a jídelny Základní školy Kozolupy. Navýšení kapacity a kompletní modernizace vybavení</t>
  </si>
  <si>
    <t>Instalace nové vzduchotechnik do kuchyně a výměna gastrozařízení</t>
  </si>
  <si>
    <t>Výměna zastaralé vzduchotechniky za vzduchotechniku odpovídající normám, včetně stavebních prací. Výměna zastaralého gastrozařízení.</t>
  </si>
  <si>
    <t>Instalace nové vzduchotechnik do kuchyně</t>
  </si>
  <si>
    <t xml:space="preserve">Výměna zastaralé vzduchotechniky za vzduchotechniku odpovídající normám, včetně stavebních prací. </t>
  </si>
  <si>
    <t>Integrovaná základní škola a Mateřská škola Trnová- okres Plzeň - sever</t>
  </si>
  <si>
    <t>Obec Trnová</t>
  </si>
  <si>
    <t>Přístavba ZŠ a MŠ Trnová</t>
  </si>
  <si>
    <t>Trnová</t>
  </si>
  <si>
    <t>Přístavba Základní a mateřské školy, zbudování nových učeben, zázemí pro pedagogy, tělocvičny a jídelny</t>
  </si>
  <si>
    <t>Zpracována PD, zajištěné výkupy</t>
  </si>
  <si>
    <t>Rozšíření kapacity MŠ Vejprnice vybudováním 1 nového pavilónu</t>
  </si>
  <si>
    <t>3/2025</t>
  </si>
  <si>
    <t>9/2026</t>
  </si>
  <si>
    <t>vydáno SP</t>
  </si>
  <si>
    <t>5/2024</t>
  </si>
  <si>
    <t>5/2026</t>
  </si>
  <si>
    <t>Rekonstrukce sociálního zázemí a vytvoření bezbariérového přístupu k hlavnímu vstupu do objektu</t>
  </si>
  <si>
    <t>výběr dodavatele</t>
  </si>
  <si>
    <t>Kompletní výměna elektroinštalačních prvků na pracovišti ZŠ Všeruby č. 145</t>
  </si>
  <si>
    <t>Zpracovaná předběžná kalkulace</t>
  </si>
  <si>
    <t>Kompletní výměna stávajíci hliníkové elektroinstalace za elektroinstalaci měděnou</t>
  </si>
  <si>
    <t>Modernizace podkroví ZŠ a MŠ Město Touškov</t>
  </si>
  <si>
    <t>8/2025</t>
  </si>
  <si>
    <t>12/2030</t>
  </si>
  <si>
    <t>příprava projektové dokumentace</t>
  </si>
  <si>
    <t>Výměna elektroinštalačních prvků na pracovištích MŠ Všeruby č.145</t>
  </si>
  <si>
    <t>vybudování učeben praktických dovedností, místnosti Snoezelen, vybudování družin a školního klubu, vytvoření bezbariérového prostředí</t>
  </si>
  <si>
    <t>Modernizace odborných učeben, školní družiny a jídelny včetně obnovy pracovního zázemí pro zaměstnance</t>
  </si>
  <si>
    <t>12/2028</t>
  </si>
  <si>
    <t>Systémy pro moderní vzdélávání v ZŠ a MŠ Chotíkov</t>
  </si>
  <si>
    <t>modernizace učeben</t>
  </si>
  <si>
    <t>Výstavba pavilónu ZŠ - rozšíření areálu</t>
  </si>
  <si>
    <t>výstavba nového pavilónu ZŠ</t>
  </si>
  <si>
    <t>zpracováva se PD</t>
  </si>
  <si>
    <t>Vybavení přístavby mateřské školy</t>
  </si>
  <si>
    <t>vybavení novostavby přístavby MŠ</t>
  </si>
  <si>
    <t>7/2024</t>
  </si>
  <si>
    <t>bude probíhat výběrové řízení od dubna 2024</t>
  </si>
  <si>
    <t>Přístavba ZŠ Heřmanova Huť</t>
  </si>
  <si>
    <t>spracováva se projektová dokumentace</t>
  </si>
  <si>
    <t>přístavba ZŠ - 3 oddělení školní družiny, řemeslná učebna, 4 učebny</t>
  </si>
  <si>
    <t>4/2026</t>
  </si>
  <si>
    <t>8/2027</t>
  </si>
  <si>
    <t>Dostavba školy a tělocvičny</t>
  </si>
  <si>
    <t>dostavba školy, výstavba nové tělocvičny na stávajícím pozemku</t>
  </si>
  <si>
    <t>Výstavba nového pavilónu školy a nové tělocvičny</t>
  </si>
  <si>
    <t>výstavba nového pavilónu školy o sedmi třídách na pozemcích sousedících se stávajíci budovou školy a výstavba nové telocvičny na stávajícím pozemku</t>
  </si>
  <si>
    <t>Základní škola a mateřská škola Líně</t>
  </si>
  <si>
    <t>Obec Líně</t>
  </si>
  <si>
    <t>Školní jídelna Základní a mateřské školy Líně</t>
  </si>
  <si>
    <t>Líně</t>
  </si>
  <si>
    <t>4/2025</t>
  </si>
  <si>
    <t>6/2027</t>
  </si>
  <si>
    <t>zpracovaná architektonická studie</t>
  </si>
  <si>
    <t>Novostavba tělocvičny při Základní škole Líně</t>
  </si>
  <si>
    <t>Přestavba budovy 1.stupně Základní školy Líně</t>
  </si>
  <si>
    <t>01/2028</t>
  </si>
  <si>
    <t>stavební povolení spracováno</t>
  </si>
  <si>
    <t>spracováva se ověřovací studie přestavby</t>
  </si>
  <si>
    <t>přestavba a modernizace budovy Základní školy</t>
  </si>
  <si>
    <t>novostavba samotného objektu školní kuchyně a jídelny na nezastavěném pozemku</t>
  </si>
  <si>
    <t>výstavba nové tělocvičny</t>
  </si>
  <si>
    <t>modernizace stávajících prostor</t>
  </si>
  <si>
    <t xml:space="preserve">Schváleno v Plzni dne 13. 2. 2024 Řídícím výborem MAP SO ORP Nýřany </t>
  </si>
  <si>
    <t xml:space="preserve">Schváleno v Plzni dne 13. 2. 2023 Řídícím výborem MAP SO ORP Nýřany </t>
  </si>
  <si>
    <t>Revitalizace zahrady mateřské školy čp.239</t>
  </si>
  <si>
    <t>Rekonstrukce střechy a fasády mateřské školy s půdní vestavbou čp.239</t>
  </si>
  <si>
    <t>revitalizace zahrady tak aby sloužila jako celoroční venkovní zahrady pro děti</t>
  </si>
  <si>
    <t>03/2025</t>
  </si>
  <si>
    <t>Příprava projektové dokumentace</t>
  </si>
  <si>
    <t>rekonstrukce a zateplení střechy pro vybudování půdní vestavby</t>
  </si>
  <si>
    <t>Revitalizace zahrady, oplocení a rekonstrukce hlavního vstupu do areálu školy</t>
  </si>
  <si>
    <t>Revitalizace zahrady s vybudování patio a venkovní environmentální učebny, rekonstrukce hradby a oplocení areálu školy a rekonstrukce hlavní brány</t>
  </si>
  <si>
    <t>08/2025</t>
  </si>
  <si>
    <t>Rekonstrukce střechy a fasády hlavní budovy školy a obnova hvězdárny</t>
  </si>
  <si>
    <t>Oprava střechy, oprava fasády, vybudování učeben a kabinetů a obnovení pozorovatelny oblohy</t>
  </si>
  <si>
    <t>Výstavba nové tělocvičny při ZŠ a MŠ Chotíkov</t>
  </si>
  <si>
    <t>výstavba nové haly tělocvičny jako hlavní sportovní zařízení v obci Chotíkov pro celoroční využití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</si>
</sst>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rgb="FF000000"/>
      <name val="Verdana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2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6" borderId="0" xfId="0" applyFill="1" applyProtection="1">
      <protection locked="0"/>
    </xf>
    <xf numFmtId="0" fontId="4" fillId="6" borderId="0" xfId="0" applyFont="1" applyFill="1" applyProtection="1">
      <protection locked="0"/>
    </xf>
    <xf numFmtId="0" fontId="4" fillId="0" borderId="13" xfId="0" applyFont="1" applyBorder="1" applyAlignment="1" applyProtection="1">
      <alignment horizontal="center" wrapText="1"/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3" fontId="27" fillId="0" borderId="1" xfId="0" applyNumberFormat="1" applyFont="1" applyBorder="1" applyAlignment="1" applyProtection="1">
      <alignment wrapText="1"/>
      <protection locked="0"/>
    </xf>
    <xf numFmtId="3" fontId="27" fillId="0" borderId="33" xfId="0" applyNumberFormat="1" applyFont="1" applyBorder="1" applyAlignment="1" applyProtection="1">
      <alignment wrapText="1"/>
      <protection locked="0"/>
    </xf>
    <xf numFmtId="49" fontId="27" fillId="0" borderId="1" xfId="0" applyNumberFormat="1" applyFont="1" applyBorder="1" applyAlignment="1" applyProtection="1">
      <alignment wrapText="1"/>
      <protection locked="0"/>
    </xf>
    <xf numFmtId="49" fontId="27" fillId="0" borderId="3" xfId="0" applyNumberFormat="1" applyFont="1" applyBorder="1" applyAlignment="1" applyProtection="1">
      <alignment wrapText="1"/>
      <protection locked="0"/>
    </xf>
    <xf numFmtId="0" fontId="4" fillId="0" borderId="52" xfId="0" applyFont="1" applyBorder="1" applyAlignment="1" applyProtection="1">
      <alignment horizontal="center" wrapText="1"/>
      <protection locked="0"/>
    </xf>
    <xf numFmtId="0" fontId="27" fillId="0" borderId="37" xfId="0" applyFont="1" applyBorder="1" applyAlignment="1" applyProtection="1">
      <alignment wrapText="1"/>
      <protection locked="0"/>
    </xf>
    <xf numFmtId="0" fontId="27" fillId="0" borderId="53" xfId="0" applyFont="1" applyBorder="1" applyAlignment="1" applyProtection="1">
      <alignment wrapText="1"/>
      <protection locked="0"/>
    </xf>
    <xf numFmtId="0" fontId="27" fillId="0" borderId="38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3" fontId="27" fillId="0" borderId="37" xfId="0" applyNumberFormat="1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3" fontId="27" fillId="0" borderId="38" xfId="0" applyNumberFormat="1" applyFont="1" applyBorder="1" applyAlignment="1" applyProtection="1">
      <alignment wrapText="1"/>
      <protection locked="0"/>
    </xf>
    <xf numFmtId="49" fontId="27" fillId="0" borderId="37" xfId="0" applyNumberFormat="1" applyFont="1" applyBorder="1" applyAlignment="1" applyProtection="1">
      <alignment wrapText="1"/>
      <protection locked="0"/>
    </xf>
    <xf numFmtId="49" fontId="27" fillId="0" borderId="38" xfId="0" applyNumberFormat="1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horizontal="center" wrapText="1"/>
      <protection locked="0"/>
    </xf>
    <xf numFmtId="0" fontId="27" fillId="0" borderId="17" xfId="0" applyFont="1" applyBorder="1" applyAlignment="1" applyProtection="1">
      <alignment wrapText="1"/>
      <protection locked="0"/>
    </xf>
    <xf numFmtId="0" fontId="27" fillId="0" borderId="18" xfId="0" applyFont="1" applyBorder="1" applyAlignment="1" applyProtection="1">
      <alignment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wrapText="1"/>
      <protection locked="0"/>
    </xf>
    <xf numFmtId="3" fontId="27" fillId="0" borderId="17" xfId="0" applyNumberFormat="1" applyFont="1" applyBorder="1" applyAlignment="1" applyProtection="1">
      <alignment wrapText="1"/>
      <protection locked="0"/>
    </xf>
    <xf numFmtId="3" fontId="27" fillId="0" borderId="19" xfId="0" applyNumberFormat="1" applyFont="1" applyBorder="1" applyAlignment="1" applyProtection="1">
      <alignment wrapText="1"/>
      <protection locked="0"/>
    </xf>
    <xf numFmtId="49" fontId="27" fillId="0" borderId="23" xfId="0" applyNumberFormat="1" applyFont="1" applyBorder="1" applyAlignment="1" applyProtection="1">
      <alignment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0" fontId="28" fillId="0" borderId="0" xfId="0" applyFont="1" applyProtection="1">
      <protection locked="0"/>
    </xf>
    <xf numFmtId="0" fontId="27" fillId="0" borderId="37" xfId="0" applyFont="1" applyBorder="1" applyAlignment="1" applyProtection="1">
      <alignment horizontal="left" wrapText="1"/>
      <protection locked="0"/>
    </xf>
    <xf numFmtId="49" fontId="27" fillId="0" borderId="38" xfId="0" applyNumberFormat="1" applyFont="1" applyBorder="1" applyAlignment="1" applyProtection="1">
      <alignment horizontal="left" wrapText="1"/>
      <protection locked="0"/>
    </xf>
    <xf numFmtId="0" fontId="27" fillId="0" borderId="23" xfId="0" applyFont="1" applyBorder="1" applyAlignment="1" applyProtection="1">
      <alignment horizontal="left" wrapText="1"/>
      <protection locked="0"/>
    </xf>
    <xf numFmtId="0" fontId="27" fillId="0" borderId="25" xfId="0" applyFont="1" applyBorder="1" applyAlignment="1" applyProtection="1">
      <alignment horizontal="left" wrapText="1"/>
      <protection locked="0"/>
    </xf>
    <xf numFmtId="49" fontId="27" fillId="0" borderId="17" xfId="0" applyNumberFormat="1" applyFont="1" applyBorder="1" applyAlignment="1" applyProtection="1">
      <alignment horizontal="left" wrapText="1"/>
      <protection locked="0"/>
    </xf>
    <xf numFmtId="49" fontId="27" fillId="0" borderId="19" xfId="0" applyNumberFormat="1" applyFont="1" applyBorder="1" applyAlignment="1" applyProtection="1">
      <alignment horizontal="left" wrapText="1"/>
      <protection locked="0"/>
    </xf>
    <xf numFmtId="0" fontId="27" fillId="2" borderId="17" xfId="0" applyFont="1" applyFill="1" applyBorder="1" applyAlignment="1" applyProtection="1">
      <alignment wrapText="1"/>
      <protection locked="0"/>
    </xf>
    <xf numFmtId="0" fontId="27" fillId="2" borderId="18" xfId="0" applyFont="1" applyFill="1" applyBorder="1" applyAlignment="1" applyProtection="1">
      <alignment wrapText="1"/>
      <protection locked="0"/>
    </xf>
    <xf numFmtId="0" fontId="27" fillId="2" borderId="19" xfId="0" applyFont="1" applyFill="1" applyBorder="1" applyAlignment="1" applyProtection="1">
      <alignment wrapText="1"/>
      <protection locked="0"/>
    </xf>
    <xf numFmtId="0" fontId="27" fillId="2" borderId="54" xfId="0" applyFont="1" applyFill="1" applyBorder="1" applyAlignment="1" applyProtection="1">
      <alignment wrapText="1"/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3" fontId="27" fillId="2" borderId="17" xfId="0" applyNumberFormat="1" applyFont="1" applyFill="1" applyBorder="1" applyAlignment="1" applyProtection="1">
      <alignment wrapText="1"/>
      <protection locked="0"/>
    </xf>
    <xf numFmtId="3" fontId="27" fillId="2" borderId="19" xfId="0" applyNumberFormat="1" applyFont="1" applyFill="1" applyBorder="1" applyAlignment="1" applyProtection="1">
      <alignment wrapText="1"/>
      <protection locked="0"/>
    </xf>
    <xf numFmtId="0" fontId="27" fillId="2" borderId="55" xfId="0" applyFont="1" applyFill="1" applyBorder="1" applyAlignment="1" applyProtection="1">
      <alignment horizontal="left" wrapText="1"/>
      <protection locked="0"/>
    </xf>
    <xf numFmtId="49" fontId="27" fillId="2" borderId="56" xfId="0" applyNumberFormat="1" applyFont="1" applyFill="1" applyBorder="1" applyAlignment="1" applyProtection="1">
      <alignment horizontal="left" wrapText="1"/>
      <protection locked="0"/>
    </xf>
    <xf numFmtId="0" fontId="27" fillId="2" borderId="55" xfId="0" applyFont="1" applyFill="1" applyBorder="1" applyAlignment="1" applyProtection="1">
      <alignment wrapText="1"/>
      <protection locked="0"/>
    </xf>
    <xf numFmtId="0" fontId="27" fillId="2" borderId="14" xfId="0" applyFont="1" applyFill="1" applyBorder="1" applyAlignment="1" applyProtection="1">
      <alignment wrapText="1"/>
      <protection locked="0"/>
    </xf>
    <xf numFmtId="0" fontId="27" fillId="2" borderId="4" xfId="0" applyFont="1" applyFill="1" applyBorder="1" applyAlignment="1" applyProtection="1">
      <alignment wrapText="1"/>
      <protection locked="0"/>
    </xf>
    <xf numFmtId="0" fontId="27" fillId="2" borderId="5" xfId="0" applyFont="1" applyFill="1" applyBorder="1" applyAlignment="1" applyProtection="1">
      <alignment wrapText="1"/>
      <protection locked="0"/>
    </xf>
    <xf numFmtId="0" fontId="27" fillId="2" borderId="6" xfId="0" applyFont="1" applyFill="1" applyBorder="1" applyAlignment="1" applyProtection="1">
      <alignment wrapText="1"/>
      <protection locked="0"/>
    </xf>
    <xf numFmtId="0" fontId="27" fillId="2" borderId="11" xfId="0" applyFont="1" applyFill="1" applyBorder="1" applyAlignment="1" applyProtection="1">
      <alignment wrapText="1"/>
      <protection locked="0"/>
    </xf>
    <xf numFmtId="3" fontId="27" fillId="2" borderId="4" xfId="0" applyNumberFormat="1" applyFont="1" applyFill="1" applyBorder="1" applyAlignment="1" applyProtection="1">
      <alignment wrapText="1"/>
      <protection locked="0"/>
    </xf>
    <xf numFmtId="3" fontId="27" fillId="2" borderId="6" xfId="0" applyNumberFormat="1" applyFont="1" applyFill="1" applyBorder="1" applyAlignment="1" applyProtection="1">
      <alignment wrapText="1"/>
      <protection locked="0"/>
    </xf>
    <xf numFmtId="49" fontId="27" fillId="2" borderId="4" xfId="0" applyNumberFormat="1" applyFont="1" applyFill="1" applyBorder="1" applyAlignment="1" applyProtection="1">
      <alignment wrapText="1"/>
      <protection locked="0"/>
    </xf>
    <xf numFmtId="49" fontId="27" fillId="2" borderId="6" xfId="0" applyNumberFormat="1" applyFont="1" applyFill="1" applyBorder="1" applyAlignment="1" applyProtection="1">
      <alignment wrapText="1"/>
      <protection locked="0"/>
    </xf>
    <xf numFmtId="3" fontId="27" fillId="2" borderId="1" xfId="0" applyNumberFormat="1" applyFont="1" applyFill="1" applyBorder="1" applyAlignment="1" applyProtection="1">
      <alignment wrapText="1"/>
      <protection locked="0"/>
    </xf>
    <xf numFmtId="3" fontId="27" fillId="2" borderId="33" xfId="0" applyNumberFormat="1" applyFont="1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27" fillId="6" borderId="23" xfId="0" applyFont="1" applyFill="1" applyBorder="1" applyAlignment="1" applyProtection="1">
      <alignment wrapText="1"/>
      <protection locked="0"/>
    </xf>
    <xf numFmtId="0" fontId="27" fillId="6" borderId="24" xfId="0" applyFont="1" applyFill="1" applyBorder="1" applyAlignment="1" applyProtection="1">
      <alignment wrapText="1"/>
      <protection locked="0"/>
    </xf>
    <xf numFmtId="0" fontId="27" fillId="6" borderId="25" xfId="0" applyFont="1" applyFill="1" applyBorder="1" applyAlignment="1" applyProtection="1">
      <alignment wrapText="1"/>
      <protection locked="0"/>
    </xf>
    <xf numFmtId="0" fontId="27" fillId="6" borderId="31" xfId="0" applyFont="1" applyFill="1" applyBorder="1" applyAlignment="1" applyProtection="1">
      <alignment wrapText="1"/>
      <protection locked="0"/>
    </xf>
    <xf numFmtId="3" fontId="27" fillId="6" borderId="23" xfId="0" applyNumberFormat="1" applyFont="1" applyFill="1" applyBorder="1" applyAlignment="1" applyProtection="1">
      <alignment wrapText="1"/>
      <protection locked="0"/>
    </xf>
    <xf numFmtId="3" fontId="27" fillId="6" borderId="25" xfId="0" applyNumberFormat="1" applyFont="1" applyFill="1" applyBorder="1" applyAlignment="1" applyProtection="1">
      <alignment wrapText="1"/>
      <protection locked="0"/>
    </xf>
    <xf numFmtId="49" fontId="27" fillId="6" borderId="23" xfId="0" applyNumberFormat="1" applyFont="1" applyFill="1" applyBorder="1" applyAlignment="1" applyProtection="1">
      <alignment wrapText="1"/>
      <protection locked="0"/>
    </xf>
    <xf numFmtId="49" fontId="27" fillId="6" borderId="25" xfId="0" applyNumberFormat="1" applyFont="1" applyFill="1" applyBorder="1" applyAlignment="1" applyProtection="1">
      <alignment wrapText="1"/>
      <protection locked="0"/>
    </xf>
    <xf numFmtId="0" fontId="4" fillId="2" borderId="52" xfId="0" applyFont="1" applyFill="1" applyBorder="1" applyAlignment="1" applyProtection="1">
      <alignment horizontal="center" wrapText="1"/>
      <protection locked="0"/>
    </xf>
    <xf numFmtId="0" fontId="27" fillId="2" borderId="37" xfId="0" applyFont="1" applyFill="1" applyBorder="1" applyAlignment="1" applyProtection="1">
      <alignment wrapText="1"/>
      <protection locked="0"/>
    </xf>
    <xf numFmtId="0" fontId="27" fillId="2" borderId="38" xfId="0" applyFont="1" applyFill="1" applyBorder="1" applyAlignment="1" applyProtection="1">
      <alignment wrapText="1"/>
      <protection locked="0"/>
    </xf>
    <xf numFmtId="0" fontId="27" fillId="2" borderId="37" xfId="0" applyFont="1" applyFill="1" applyBorder="1" applyAlignment="1" applyProtection="1">
      <alignment horizontal="left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7" fillId="2" borderId="24" xfId="0" applyFont="1" applyFill="1" applyBorder="1" applyAlignment="1" applyProtection="1">
      <alignment wrapText="1"/>
      <protection locked="0"/>
    </xf>
    <xf numFmtId="0" fontId="27" fillId="2" borderId="25" xfId="0" applyFont="1" applyFill="1" applyBorder="1" applyAlignment="1" applyProtection="1">
      <alignment wrapText="1"/>
      <protection locked="0"/>
    </xf>
    <xf numFmtId="3" fontId="27" fillId="2" borderId="23" xfId="0" applyNumberFormat="1" applyFont="1" applyFill="1" applyBorder="1" applyAlignment="1" applyProtection="1">
      <alignment wrapText="1"/>
      <protection locked="0"/>
    </xf>
    <xf numFmtId="3" fontId="27" fillId="2" borderId="25" xfId="0" applyNumberFormat="1" applyFont="1" applyFill="1" applyBorder="1" applyAlignment="1" applyProtection="1">
      <alignment wrapText="1"/>
      <protection locked="0"/>
    </xf>
    <xf numFmtId="49" fontId="27" fillId="2" borderId="38" xfId="0" applyNumberFormat="1" applyFont="1" applyFill="1" applyBorder="1" applyAlignment="1" applyProtection="1">
      <alignment horizontal="left" wrapText="1"/>
      <protection locked="0"/>
    </xf>
    <xf numFmtId="0" fontId="27" fillId="2" borderId="56" xfId="0" applyFont="1" applyFill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horizontal="center" wrapText="1"/>
      <protection locked="0"/>
    </xf>
    <xf numFmtId="0" fontId="27" fillId="2" borderId="23" xfId="0" applyFont="1" applyFill="1" applyBorder="1" applyAlignment="1" applyProtection="1">
      <alignment horizontal="left" wrapText="1"/>
      <protection locked="0"/>
    </xf>
    <xf numFmtId="0" fontId="27" fillId="2" borderId="25" xfId="0" applyFont="1" applyFill="1" applyBorder="1" applyAlignment="1" applyProtection="1">
      <alignment horizontal="left" wrapText="1"/>
      <protection locked="0"/>
    </xf>
    <xf numFmtId="0" fontId="4" fillId="2" borderId="57" xfId="0" applyFont="1" applyFill="1" applyBorder="1" applyAlignment="1" applyProtection="1">
      <alignment wrapText="1"/>
      <protection locked="0"/>
    </xf>
    <xf numFmtId="0" fontId="4" fillId="6" borderId="52" xfId="0" applyFont="1" applyFill="1" applyBorder="1" applyAlignment="1" applyProtection="1">
      <alignment horizontal="center" wrapText="1"/>
      <protection locked="0"/>
    </xf>
    <xf numFmtId="0" fontId="27" fillId="6" borderId="37" xfId="0" applyFont="1" applyFill="1" applyBorder="1" applyAlignment="1" applyProtection="1">
      <alignment wrapText="1"/>
      <protection locked="0"/>
    </xf>
    <xf numFmtId="0" fontId="27" fillId="6" borderId="53" xfId="0" applyFont="1" applyFill="1" applyBorder="1" applyAlignment="1" applyProtection="1">
      <alignment wrapText="1"/>
      <protection locked="0"/>
    </xf>
    <xf numFmtId="0" fontId="27" fillId="6" borderId="38" xfId="0" applyFont="1" applyFill="1" applyBorder="1" applyAlignment="1" applyProtection="1">
      <alignment wrapText="1"/>
      <protection locked="0"/>
    </xf>
    <xf numFmtId="0" fontId="27" fillId="6" borderId="52" xfId="0" applyFont="1" applyFill="1" applyBorder="1" applyAlignment="1" applyProtection="1">
      <alignment wrapText="1"/>
      <protection locked="0"/>
    </xf>
    <xf numFmtId="3" fontId="27" fillId="6" borderId="37" xfId="0" applyNumberFormat="1" applyFont="1" applyFill="1" applyBorder="1" applyAlignment="1" applyProtection="1">
      <alignment wrapText="1"/>
      <protection locked="0"/>
    </xf>
    <xf numFmtId="3" fontId="27" fillId="6" borderId="38" xfId="0" applyNumberFormat="1" applyFont="1" applyFill="1" applyBorder="1" applyAlignment="1" applyProtection="1">
      <alignment wrapText="1"/>
      <protection locked="0"/>
    </xf>
    <xf numFmtId="0" fontId="0" fillId="5" borderId="0" xfId="0" applyFill="1" applyProtection="1">
      <protection locked="0"/>
    </xf>
    <xf numFmtId="0" fontId="4" fillId="5" borderId="0" xfId="0" applyFont="1" applyFill="1" applyProtection="1">
      <protection locked="0"/>
    </xf>
    <xf numFmtId="0" fontId="27" fillId="5" borderId="23" xfId="0" applyFont="1" applyFill="1" applyBorder="1" applyAlignment="1" applyProtection="1">
      <alignment wrapText="1"/>
      <protection locked="0"/>
    </xf>
    <xf numFmtId="0" fontId="27" fillId="5" borderId="24" xfId="0" applyFont="1" applyFill="1" applyBorder="1" applyAlignment="1" applyProtection="1">
      <alignment wrapText="1"/>
      <protection locked="0"/>
    </xf>
    <xf numFmtId="0" fontId="27" fillId="5" borderId="25" xfId="0" applyFont="1" applyFill="1" applyBorder="1" applyAlignment="1" applyProtection="1">
      <alignment wrapText="1"/>
      <protection locked="0"/>
    </xf>
    <xf numFmtId="0" fontId="27" fillId="5" borderId="31" xfId="0" applyFont="1" applyFill="1" applyBorder="1" applyAlignment="1" applyProtection="1">
      <alignment wrapText="1"/>
      <protection locked="0"/>
    </xf>
    <xf numFmtId="3" fontId="27" fillId="5" borderId="4" xfId="0" applyNumberFormat="1" applyFont="1" applyFill="1" applyBorder="1" applyAlignment="1" applyProtection="1">
      <alignment wrapText="1"/>
      <protection locked="0"/>
    </xf>
    <xf numFmtId="3" fontId="27" fillId="5" borderId="6" xfId="0" applyNumberFormat="1" applyFont="1" applyFill="1" applyBorder="1" applyAlignment="1" applyProtection="1">
      <alignment wrapText="1"/>
      <protection locked="0"/>
    </xf>
    <xf numFmtId="49" fontId="27" fillId="5" borderId="4" xfId="0" applyNumberFormat="1" applyFont="1" applyFill="1" applyBorder="1" applyAlignment="1" applyProtection="1">
      <alignment wrapText="1"/>
      <protection locked="0"/>
    </xf>
    <xf numFmtId="49" fontId="27" fillId="5" borderId="6" xfId="0" applyNumberFormat="1" applyFont="1" applyFill="1" applyBorder="1" applyAlignment="1" applyProtection="1">
      <alignment wrapText="1"/>
      <protection locked="0"/>
    </xf>
    <xf numFmtId="0" fontId="27" fillId="5" borderId="4" xfId="0" applyFont="1" applyFill="1" applyBorder="1" applyAlignment="1" applyProtection="1">
      <alignment wrapText="1"/>
      <protection locked="0"/>
    </xf>
    <xf numFmtId="0" fontId="27" fillId="5" borderId="6" xfId="0" applyFont="1" applyFill="1" applyBorder="1" applyAlignment="1" applyProtection="1">
      <alignment wrapText="1"/>
      <protection locked="0"/>
    </xf>
    <xf numFmtId="0" fontId="27" fillId="5" borderId="14" xfId="0" applyFont="1" applyFill="1" applyBorder="1" applyAlignment="1" applyProtection="1">
      <alignment wrapText="1"/>
      <protection locked="0"/>
    </xf>
    <xf numFmtId="0" fontId="27" fillId="5" borderId="54" xfId="0" applyFont="1" applyFill="1" applyBorder="1" applyAlignment="1" applyProtection="1">
      <alignment wrapText="1"/>
      <protection locked="0"/>
    </xf>
    <xf numFmtId="3" fontId="27" fillId="5" borderId="17" xfId="0" applyNumberFormat="1" applyFont="1" applyFill="1" applyBorder="1" applyAlignment="1" applyProtection="1">
      <alignment wrapText="1"/>
      <protection locked="0"/>
    </xf>
    <xf numFmtId="3" fontId="27" fillId="5" borderId="19" xfId="0" applyNumberFormat="1" applyFont="1" applyFill="1" applyBorder="1" applyAlignment="1" applyProtection="1">
      <alignment wrapText="1"/>
      <protection locked="0"/>
    </xf>
    <xf numFmtId="0" fontId="27" fillId="5" borderId="17" xfId="0" applyFont="1" applyFill="1" applyBorder="1" applyAlignment="1" applyProtection="1">
      <alignment wrapText="1"/>
      <protection locked="0"/>
    </xf>
    <xf numFmtId="0" fontId="27" fillId="5" borderId="18" xfId="0" applyFont="1" applyFill="1" applyBorder="1" applyAlignment="1" applyProtection="1">
      <alignment wrapText="1"/>
      <protection locked="0"/>
    </xf>
    <xf numFmtId="0" fontId="27" fillId="5" borderId="19" xfId="0" applyFont="1" applyFill="1" applyBorder="1" applyAlignment="1" applyProtection="1">
      <alignment wrapText="1"/>
      <protection locked="0"/>
    </xf>
    <xf numFmtId="0" fontId="27" fillId="5" borderId="5" xfId="0" applyFont="1" applyFill="1" applyBorder="1" applyAlignment="1" applyProtection="1">
      <alignment wrapText="1"/>
      <protection locked="0"/>
    </xf>
    <xf numFmtId="0" fontId="27" fillId="2" borderId="17" xfId="0" applyFont="1" applyFill="1" applyBorder="1" applyAlignment="1" applyProtection="1">
      <alignment horizontal="left" wrapText="1"/>
      <protection locked="0"/>
    </xf>
    <xf numFmtId="49" fontId="27" fillId="2" borderId="19" xfId="0" applyNumberFormat="1" applyFont="1" applyFill="1" applyBorder="1" applyAlignment="1" applyProtection="1">
      <alignment horizontal="left" wrapText="1"/>
      <protection locked="0"/>
    </xf>
    <xf numFmtId="3" fontId="27" fillId="5" borderId="23" xfId="0" applyNumberFormat="1" applyFont="1" applyFill="1" applyBorder="1" applyAlignment="1" applyProtection="1">
      <alignment wrapText="1"/>
      <protection locked="0"/>
    </xf>
    <xf numFmtId="3" fontId="27" fillId="5" borderId="25" xfId="0" applyNumberFormat="1" applyFont="1" applyFill="1" applyBorder="1" applyAlignment="1" applyProtection="1">
      <alignment wrapText="1"/>
      <protection locked="0"/>
    </xf>
    <xf numFmtId="0" fontId="4" fillId="2" borderId="19" xfId="0" applyFont="1" applyFill="1" applyBorder="1" applyAlignment="1" applyProtection="1">
      <alignment horizontal="center" wrapText="1"/>
      <protection locked="0"/>
    </xf>
    <xf numFmtId="0" fontId="4" fillId="5" borderId="38" xfId="0" applyFont="1" applyFill="1" applyBorder="1" applyAlignment="1" applyProtection="1">
      <alignment horizontal="center" wrapText="1"/>
      <protection locked="0"/>
    </xf>
    <xf numFmtId="0" fontId="4" fillId="5" borderId="25" xfId="0" applyFont="1" applyFill="1" applyBorder="1" applyAlignment="1" applyProtection="1">
      <alignment horizontal="center" wrapText="1"/>
      <protection locked="0"/>
    </xf>
    <xf numFmtId="0" fontId="27" fillId="5" borderId="1" xfId="0" applyFont="1" applyFill="1" applyBorder="1" applyAlignment="1" applyProtection="1">
      <alignment wrapText="1"/>
      <protection locked="0"/>
    </xf>
    <xf numFmtId="0" fontId="27" fillId="5" borderId="2" xfId="0" applyFont="1" applyFill="1" applyBorder="1" applyAlignment="1" applyProtection="1">
      <alignment wrapText="1"/>
      <protection locked="0"/>
    </xf>
    <xf numFmtId="0" fontId="27" fillId="5" borderId="3" xfId="0" applyFont="1" applyFill="1" applyBorder="1" applyAlignment="1" applyProtection="1">
      <alignment wrapText="1"/>
      <protection locked="0"/>
    </xf>
    <xf numFmtId="0" fontId="27" fillId="5" borderId="13" xfId="0" applyFont="1" applyFill="1" applyBorder="1" applyAlignment="1" applyProtection="1">
      <alignment wrapText="1"/>
      <protection locked="0"/>
    </xf>
    <xf numFmtId="49" fontId="27" fillId="5" borderId="19" xfId="0" applyNumberFormat="1" applyFont="1" applyFill="1" applyBorder="1" applyAlignment="1" applyProtection="1">
      <alignment wrapText="1"/>
      <protection locked="0"/>
    </xf>
    <xf numFmtId="0" fontId="27" fillId="5" borderId="11" xfId="0" applyFont="1" applyFill="1" applyBorder="1" applyAlignment="1" applyProtection="1">
      <alignment wrapText="1"/>
      <protection locked="0"/>
    </xf>
    <xf numFmtId="0" fontId="27" fillId="5" borderId="37" xfId="0" applyFont="1" applyFill="1" applyBorder="1" applyAlignment="1" applyProtection="1">
      <alignment wrapText="1"/>
      <protection locked="0"/>
    </xf>
    <xf numFmtId="0" fontId="27" fillId="5" borderId="53" xfId="0" applyFont="1" applyFill="1" applyBorder="1" applyAlignment="1" applyProtection="1">
      <alignment wrapText="1"/>
      <protection locked="0"/>
    </xf>
    <xf numFmtId="0" fontId="27" fillId="5" borderId="38" xfId="0" applyFont="1" applyFill="1" applyBorder="1" applyAlignment="1" applyProtection="1">
      <alignment wrapText="1"/>
      <protection locked="0"/>
    </xf>
    <xf numFmtId="0" fontId="27" fillId="5" borderId="52" xfId="0" applyFont="1" applyFill="1" applyBorder="1" applyAlignment="1" applyProtection="1">
      <alignment wrapText="1"/>
      <protection locked="0"/>
    </xf>
    <xf numFmtId="0" fontId="0" fillId="5" borderId="31" xfId="0" applyFill="1" applyBorder="1" applyAlignment="1" applyProtection="1">
      <alignment horizontal="center"/>
      <protection locked="0"/>
    </xf>
    <xf numFmtId="49" fontId="27" fillId="5" borderId="25" xfId="0" applyNumberFormat="1" applyFont="1" applyFill="1" applyBorder="1" applyAlignment="1" applyProtection="1">
      <alignment wrapText="1"/>
      <protection locked="0"/>
    </xf>
    <xf numFmtId="0" fontId="27" fillId="2" borderId="0" xfId="0" applyFont="1" applyFill="1" applyAlignment="1" applyProtection="1">
      <alignment wrapText="1"/>
      <protection locked="0"/>
    </xf>
    <xf numFmtId="0" fontId="27" fillId="5" borderId="43" xfId="0" applyFont="1" applyFill="1" applyBorder="1" applyAlignment="1" applyProtection="1">
      <alignment wrapText="1"/>
      <protection locked="0"/>
    </xf>
    <xf numFmtId="49" fontId="27" fillId="5" borderId="23" xfId="0" applyNumberFormat="1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7" fillId="5" borderId="16" xfId="0" applyFont="1" applyFill="1" applyBorder="1" applyAlignment="1" applyProtection="1">
      <alignment wrapText="1"/>
      <protection locked="0"/>
    </xf>
    <xf numFmtId="49" fontId="27" fillId="5" borderId="17" xfId="0" applyNumberFormat="1" applyFont="1" applyFill="1" applyBorder="1" applyAlignment="1" applyProtection="1">
      <alignment wrapText="1"/>
      <protection locked="0"/>
    </xf>
    <xf numFmtId="0" fontId="27" fillId="5" borderId="34" xfId="0" applyFont="1" applyFill="1" applyBorder="1" applyAlignment="1" applyProtection="1">
      <alignment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8" zoomScale="90" zoomScaleNormal="90" workbookViewId="0">
      <selection activeCell="E47" sqref="E4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5" t="s">
        <v>0</v>
      </c>
    </row>
    <row r="2" spans="1:14" ht="14.25" customHeight="1" x14ac:dyDescent="0.3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4.25" customHeight="1" x14ac:dyDescent="0.3">
      <c r="A3" s="37" t="s">
        <v>119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4.25" customHeight="1" x14ac:dyDescent="0.3">
      <c r="A4" s="36" t="s">
        <v>120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4.25" customHeight="1" x14ac:dyDescent="0.3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4.25" customHeight="1" x14ac:dyDescent="0.3">
      <c r="A6" s="37" t="s">
        <v>118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4.25" customHeight="1" x14ac:dyDescent="0.3">
      <c r="A7" s="36" t="s">
        <v>108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4.25" customHeight="1" x14ac:dyDescent="0.3">
      <c r="A8" s="36" t="s">
        <v>96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4.25" customHeight="1" x14ac:dyDescent="0.3">
      <c r="A9" s="3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4.25" customHeight="1" x14ac:dyDescent="0.3">
      <c r="A10" s="39" t="s">
        <v>86</v>
      </c>
      <c r="B10" s="40" t="s">
        <v>87</v>
      </c>
      <c r="C10" s="41" t="s">
        <v>88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4.25" customHeight="1" x14ac:dyDescent="0.3">
      <c r="A11" s="42" t="s">
        <v>103</v>
      </c>
      <c r="B11" s="36" t="s">
        <v>104</v>
      </c>
      <c r="C11" s="43" t="s">
        <v>107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4.25" customHeight="1" x14ac:dyDescent="0.3">
      <c r="A12" s="44" t="s">
        <v>89</v>
      </c>
      <c r="B12" s="45" t="s">
        <v>101</v>
      </c>
      <c r="C12" s="46" t="s">
        <v>105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4.25" customHeight="1" x14ac:dyDescent="0.3">
      <c r="A13" s="44" t="s">
        <v>90</v>
      </c>
      <c r="B13" s="45" t="s">
        <v>101</v>
      </c>
      <c r="C13" s="46" t="s">
        <v>105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4.25" customHeight="1" x14ac:dyDescent="0.3">
      <c r="A14" s="44" t="s">
        <v>92</v>
      </c>
      <c r="B14" s="45" t="s">
        <v>101</v>
      </c>
      <c r="C14" s="46" t="s">
        <v>105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4.25" customHeight="1" x14ac:dyDescent="0.3">
      <c r="A15" s="44" t="s">
        <v>93</v>
      </c>
      <c r="B15" s="45" t="s">
        <v>101</v>
      </c>
      <c r="C15" s="46" t="s">
        <v>105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4.25" customHeight="1" x14ac:dyDescent="0.3">
      <c r="A16" s="44" t="s">
        <v>94</v>
      </c>
      <c r="B16" s="45" t="s">
        <v>101</v>
      </c>
      <c r="C16" s="46" t="s">
        <v>105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4.25" customHeight="1" x14ac:dyDescent="0.3">
      <c r="A17" s="47" t="s">
        <v>91</v>
      </c>
      <c r="B17" s="48" t="s">
        <v>102</v>
      </c>
      <c r="C17" s="49" t="s">
        <v>106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4.25" customHeight="1" x14ac:dyDescent="0.3">
      <c r="A18" s="47" t="s">
        <v>95</v>
      </c>
      <c r="B18" s="48" t="s">
        <v>102</v>
      </c>
      <c r="C18" s="49" t="s">
        <v>106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4.25" customHeight="1" x14ac:dyDescent="0.3">
      <c r="A19" s="47" t="s">
        <v>97</v>
      </c>
      <c r="B19" s="48" t="s">
        <v>102</v>
      </c>
      <c r="C19" s="49" t="s">
        <v>106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14.25" customHeight="1" x14ac:dyDescent="0.3">
      <c r="A20" s="47" t="s">
        <v>98</v>
      </c>
      <c r="B20" s="48" t="s">
        <v>102</v>
      </c>
      <c r="C20" s="49" t="s">
        <v>106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4.25" customHeight="1" x14ac:dyDescent="0.3">
      <c r="A21" s="47" t="s">
        <v>99</v>
      </c>
      <c r="B21" s="48" t="s">
        <v>102</v>
      </c>
      <c r="C21" s="49" t="s">
        <v>106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4.25" customHeight="1" x14ac:dyDescent="0.3">
      <c r="A22" s="47" t="s">
        <v>115</v>
      </c>
      <c r="B22" s="48" t="s">
        <v>102</v>
      </c>
      <c r="C22" s="49" t="s">
        <v>106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4.25" customHeight="1" x14ac:dyDescent="0.3">
      <c r="A23" s="47" t="s">
        <v>116</v>
      </c>
      <c r="B23" s="48" t="s">
        <v>102</v>
      </c>
      <c r="C23" s="49" t="s">
        <v>106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4.25" customHeight="1" x14ac:dyDescent="0.3">
      <c r="A24" s="50" t="s">
        <v>100</v>
      </c>
      <c r="B24" s="51" t="s">
        <v>102</v>
      </c>
      <c r="C24" s="52" t="s">
        <v>106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4.25" customHeight="1" x14ac:dyDescent="0.3">
      <c r="B25" s="36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3">
      <c r="A26" s="36"/>
    </row>
    <row r="27" spans="1:14" x14ac:dyDescent="0.3">
      <c r="A27" s="37" t="s">
        <v>1</v>
      </c>
    </row>
    <row r="28" spans="1:14" x14ac:dyDescent="0.3">
      <c r="A28" s="36" t="s">
        <v>2</v>
      </c>
    </row>
    <row r="29" spans="1:14" x14ac:dyDescent="0.3">
      <c r="A29" s="36" t="s">
        <v>121</v>
      </c>
    </row>
    <row r="30" spans="1:14" x14ac:dyDescent="0.3">
      <c r="A30" s="36"/>
    </row>
    <row r="31" spans="1:14" ht="130.80000000000001" customHeight="1" x14ac:dyDescent="0.3">
      <c r="A31" s="36"/>
    </row>
    <row r="32" spans="1:14" ht="38.25" customHeight="1" x14ac:dyDescent="0.3">
      <c r="A32" s="38"/>
    </row>
    <row r="33" spans="1:7" x14ac:dyDescent="0.3">
      <c r="A33" s="38"/>
    </row>
    <row r="34" spans="1:7" x14ac:dyDescent="0.3">
      <c r="A34" s="54" t="s">
        <v>114</v>
      </c>
    </row>
    <row r="35" spans="1:7" x14ac:dyDescent="0.3">
      <c r="A35" t="s">
        <v>117</v>
      </c>
    </row>
    <row r="37" spans="1:7" x14ac:dyDescent="0.3">
      <c r="A37" s="54" t="s">
        <v>3</v>
      </c>
    </row>
    <row r="38" spans="1:7" x14ac:dyDescent="0.3">
      <c r="A38" t="s">
        <v>112</v>
      </c>
    </row>
    <row r="40" spans="1:7" x14ac:dyDescent="0.3">
      <c r="A40" s="37" t="s">
        <v>4</v>
      </c>
    </row>
    <row r="41" spans="1:7" x14ac:dyDescent="0.3">
      <c r="A41" s="36" t="s">
        <v>113</v>
      </c>
    </row>
    <row r="42" spans="1:7" x14ac:dyDescent="0.3">
      <c r="A42" s="55" t="s">
        <v>68</v>
      </c>
    </row>
    <row r="43" spans="1:7" x14ac:dyDescent="0.3">
      <c r="B43" s="38"/>
      <c r="C43" s="38"/>
      <c r="D43" s="38"/>
      <c r="E43" s="38"/>
      <c r="F43" s="38"/>
      <c r="G43" s="38"/>
    </row>
    <row r="44" spans="1:7" x14ac:dyDescent="0.3">
      <c r="A44" s="56"/>
      <c r="B44" s="38"/>
      <c r="C44" s="38"/>
      <c r="D44" s="38"/>
      <c r="E44" s="38"/>
      <c r="F44" s="38"/>
      <c r="G44" s="38"/>
    </row>
    <row r="45" spans="1:7" x14ac:dyDescent="0.3">
      <c r="B45" s="38"/>
      <c r="C45" s="38"/>
      <c r="D45" s="38"/>
      <c r="E45" s="38"/>
      <c r="F45" s="38"/>
      <c r="G45" s="38"/>
    </row>
    <row r="46" spans="1:7" x14ac:dyDescent="0.3">
      <c r="A46" s="38"/>
      <c r="B46" s="38"/>
      <c r="C46" s="38"/>
      <c r="D46" s="38"/>
      <c r="E46" s="38"/>
      <c r="F46" s="38"/>
      <c r="G46" s="38"/>
    </row>
    <row r="47" spans="1:7" x14ac:dyDescent="0.3">
      <c r="A47" s="38"/>
      <c r="B47" s="38"/>
      <c r="C47" s="38"/>
      <c r="D47" s="38"/>
      <c r="E47" s="38"/>
      <c r="F47" s="38"/>
      <c r="G47" s="38"/>
    </row>
    <row r="48" spans="1:7" x14ac:dyDescent="0.3">
      <c r="A48" s="38"/>
      <c r="B48" s="38"/>
      <c r="C48" s="38"/>
      <c r="D48" s="38"/>
      <c r="E48" s="38"/>
      <c r="F48" s="38"/>
      <c r="G48" s="38"/>
    </row>
    <row r="49" spans="1:7" x14ac:dyDescent="0.3">
      <c r="A49" s="38"/>
      <c r="B49" s="38"/>
      <c r="C49" s="38"/>
      <c r="D49" s="38"/>
      <c r="E49" s="38"/>
      <c r="F49" s="38"/>
      <c r="G49" s="38"/>
    </row>
    <row r="50" spans="1:7" x14ac:dyDescent="0.3">
      <c r="A50" s="38"/>
      <c r="B50" s="38"/>
      <c r="C50" s="38"/>
      <c r="D50" s="38"/>
      <c r="E50" s="38"/>
      <c r="F50" s="38"/>
      <c r="G50" s="38"/>
    </row>
    <row r="51" spans="1:7" x14ac:dyDescent="0.3">
      <c r="A51" s="38"/>
      <c r="B51" s="38"/>
      <c r="C51" s="38"/>
      <c r="D51" s="38"/>
      <c r="E51" s="38"/>
      <c r="F51" s="38"/>
      <c r="G51" s="38"/>
    </row>
    <row r="52" spans="1:7" x14ac:dyDescent="0.3">
      <c r="A52" s="38"/>
      <c r="B52" s="38"/>
      <c r="C52" s="38"/>
      <c r="D52" s="38"/>
      <c r="E52" s="38"/>
      <c r="F52" s="38"/>
      <c r="G52" s="38"/>
    </row>
    <row r="53" spans="1:7" x14ac:dyDescent="0.3">
      <c r="A53" s="3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4"/>
  <sheetViews>
    <sheetView tabSelected="1" workbookViewId="0">
      <pane ySplit="3" topLeftCell="A30" activePane="bottomLeft" state="frozen"/>
      <selection pane="bottomLeft" activeCell="A30" sqref="A30:A31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5" width="10" style="1" bestFit="1" customWidth="1"/>
    <col min="6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18" t="s">
        <v>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20"/>
    </row>
    <row r="2" spans="1:19" ht="27.3" customHeight="1" x14ac:dyDescent="0.3">
      <c r="A2" s="221" t="s">
        <v>6</v>
      </c>
      <c r="B2" s="223" t="s">
        <v>7</v>
      </c>
      <c r="C2" s="224"/>
      <c r="D2" s="224"/>
      <c r="E2" s="224"/>
      <c r="F2" s="225"/>
      <c r="G2" s="221" t="s">
        <v>8</v>
      </c>
      <c r="H2" s="228" t="s">
        <v>9</v>
      </c>
      <c r="I2" s="230" t="s">
        <v>67</v>
      </c>
      <c r="J2" s="221" t="s">
        <v>10</v>
      </c>
      <c r="K2" s="221" t="s">
        <v>11</v>
      </c>
      <c r="L2" s="226" t="s">
        <v>12</v>
      </c>
      <c r="M2" s="227"/>
      <c r="N2" s="214" t="s">
        <v>13</v>
      </c>
      <c r="O2" s="215"/>
      <c r="P2" s="216" t="s">
        <v>14</v>
      </c>
      <c r="Q2" s="217"/>
      <c r="R2" s="214" t="s">
        <v>15</v>
      </c>
      <c r="S2" s="215"/>
    </row>
    <row r="3" spans="1:19" ht="111" thickBot="1" x14ac:dyDescent="0.35">
      <c r="A3" s="222"/>
      <c r="B3" s="57" t="s">
        <v>16</v>
      </c>
      <c r="C3" s="58" t="s">
        <v>17</v>
      </c>
      <c r="D3" s="58" t="s">
        <v>18</v>
      </c>
      <c r="E3" s="58" t="s">
        <v>19</v>
      </c>
      <c r="F3" s="59" t="s">
        <v>20</v>
      </c>
      <c r="G3" s="222"/>
      <c r="H3" s="229"/>
      <c r="I3" s="231"/>
      <c r="J3" s="222"/>
      <c r="K3" s="222"/>
      <c r="L3" s="60" t="s">
        <v>21</v>
      </c>
      <c r="M3" s="61" t="s">
        <v>84</v>
      </c>
      <c r="N3" s="62" t="s">
        <v>22</v>
      </c>
      <c r="O3" s="63" t="s">
        <v>23</v>
      </c>
      <c r="P3" s="64" t="s">
        <v>24</v>
      </c>
      <c r="Q3" s="65" t="s">
        <v>25</v>
      </c>
      <c r="R3" s="66" t="s">
        <v>26</v>
      </c>
      <c r="S3" s="63" t="s">
        <v>27</v>
      </c>
    </row>
    <row r="4" spans="1:19" ht="48.6" x14ac:dyDescent="0.3">
      <c r="A4" s="4">
        <v>1</v>
      </c>
      <c r="B4" s="80" t="s">
        <v>127</v>
      </c>
      <c r="C4" s="81" t="s">
        <v>316</v>
      </c>
      <c r="D4" s="81"/>
      <c r="E4" s="81"/>
      <c r="F4" s="82"/>
      <c r="G4" s="83" t="s">
        <v>127</v>
      </c>
      <c r="H4" s="83" t="s">
        <v>92</v>
      </c>
      <c r="I4" s="83" t="s">
        <v>128</v>
      </c>
      <c r="J4" s="83" t="s">
        <v>129</v>
      </c>
      <c r="K4" s="83" t="s">
        <v>317</v>
      </c>
      <c r="L4" s="138">
        <v>14500000</v>
      </c>
      <c r="M4" s="139">
        <f>L4/100*70</f>
        <v>10150000</v>
      </c>
      <c r="N4" s="86" t="s">
        <v>318</v>
      </c>
      <c r="O4" s="87" t="s">
        <v>301</v>
      </c>
      <c r="P4" s="80" t="s">
        <v>132</v>
      </c>
      <c r="Q4" s="82"/>
      <c r="R4" s="83" t="s">
        <v>319</v>
      </c>
      <c r="S4" s="83" t="s">
        <v>133</v>
      </c>
    </row>
    <row r="5" spans="1:19" ht="84.6" x14ac:dyDescent="0.3">
      <c r="A5" s="10">
        <v>2</v>
      </c>
      <c r="B5" s="100" t="s">
        <v>134</v>
      </c>
      <c r="C5" s="101" t="s">
        <v>135</v>
      </c>
      <c r="D5" s="101">
        <v>60611251</v>
      </c>
      <c r="E5" s="101">
        <v>107544865</v>
      </c>
      <c r="F5" s="102">
        <v>600070964</v>
      </c>
      <c r="G5" s="98" t="s">
        <v>136</v>
      </c>
      <c r="H5" s="98" t="s">
        <v>92</v>
      </c>
      <c r="I5" s="98" t="s">
        <v>128</v>
      </c>
      <c r="J5" s="98" t="s">
        <v>137</v>
      </c>
      <c r="K5" s="98" t="s">
        <v>138</v>
      </c>
      <c r="L5" s="99">
        <v>85000000</v>
      </c>
      <c r="M5" s="94">
        <f>L5/100*70</f>
        <v>59500000</v>
      </c>
      <c r="N5" s="100" t="s">
        <v>139</v>
      </c>
      <c r="O5" s="102" t="s">
        <v>140</v>
      </c>
      <c r="P5" s="100" t="s">
        <v>132</v>
      </c>
      <c r="Q5" s="102"/>
      <c r="R5" s="98" t="s">
        <v>141</v>
      </c>
      <c r="S5" s="98" t="s">
        <v>142</v>
      </c>
    </row>
    <row r="6" spans="1:19" ht="84.6" x14ac:dyDescent="0.3">
      <c r="A6" s="10">
        <v>3</v>
      </c>
      <c r="B6" s="100" t="s">
        <v>143</v>
      </c>
      <c r="C6" s="101" t="s">
        <v>144</v>
      </c>
      <c r="D6" s="101">
        <v>60610611</v>
      </c>
      <c r="E6" s="101">
        <v>164000488</v>
      </c>
      <c r="F6" s="102">
        <v>6640000479</v>
      </c>
      <c r="G6" s="98" t="s">
        <v>145</v>
      </c>
      <c r="H6" s="98" t="s">
        <v>92</v>
      </c>
      <c r="I6" s="98" t="s">
        <v>128</v>
      </c>
      <c r="J6" s="98" t="s">
        <v>146</v>
      </c>
      <c r="K6" s="98" t="s">
        <v>147</v>
      </c>
      <c r="L6" s="99">
        <v>3935931</v>
      </c>
      <c r="M6" s="94">
        <f t="shared" ref="M6:M28" si="0">L6/100*70</f>
        <v>2755151.6999999997</v>
      </c>
      <c r="N6" s="100" t="s">
        <v>148</v>
      </c>
      <c r="O6" s="102" t="s">
        <v>149</v>
      </c>
      <c r="P6" s="100"/>
      <c r="Q6" s="102"/>
      <c r="R6" s="98" t="s">
        <v>150</v>
      </c>
      <c r="S6" s="98" t="s">
        <v>142</v>
      </c>
    </row>
    <row r="7" spans="1:19" ht="84.6" x14ac:dyDescent="0.3">
      <c r="A7" s="10">
        <v>4</v>
      </c>
      <c r="B7" s="100" t="s">
        <v>143</v>
      </c>
      <c r="C7" s="101" t="s">
        <v>144</v>
      </c>
      <c r="D7" s="101">
        <v>60610611</v>
      </c>
      <c r="E7" s="101">
        <v>164000488</v>
      </c>
      <c r="F7" s="102">
        <v>6640000479</v>
      </c>
      <c r="G7" s="98" t="s">
        <v>151</v>
      </c>
      <c r="H7" s="98" t="s">
        <v>92</v>
      </c>
      <c r="I7" s="98" t="s">
        <v>128</v>
      </c>
      <c r="J7" s="98" t="s">
        <v>146</v>
      </c>
      <c r="K7" s="98" t="s">
        <v>152</v>
      </c>
      <c r="L7" s="99">
        <v>18630341</v>
      </c>
      <c r="M7" s="94">
        <f t="shared" si="0"/>
        <v>13041238.700000001</v>
      </c>
      <c r="N7" s="100" t="s">
        <v>153</v>
      </c>
      <c r="O7" s="102" t="s">
        <v>148</v>
      </c>
      <c r="P7" s="100" t="s">
        <v>132</v>
      </c>
      <c r="Q7" s="102"/>
      <c r="R7" s="98" t="s">
        <v>154</v>
      </c>
      <c r="S7" s="98" t="s">
        <v>142</v>
      </c>
    </row>
    <row r="8" spans="1:19" ht="72.599999999999994" x14ac:dyDescent="0.3">
      <c r="A8" s="140">
        <v>5</v>
      </c>
      <c r="B8" s="141" t="s">
        <v>155</v>
      </c>
      <c r="C8" s="142" t="s">
        <v>156</v>
      </c>
      <c r="D8" s="142">
        <v>71162500</v>
      </c>
      <c r="E8" s="142">
        <v>164000534</v>
      </c>
      <c r="F8" s="143">
        <v>664000517</v>
      </c>
      <c r="G8" s="144" t="s">
        <v>157</v>
      </c>
      <c r="H8" s="144" t="s">
        <v>92</v>
      </c>
      <c r="I8" s="144" t="s">
        <v>128</v>
      </c>
      <c r="J8" s="144" t="s">
        <v>158</v>
      </c>
      <c r="K8" s="144" t="s">
        <v>159</v>
      </c>
      <c r="L8" s="145">
        <v>3000000</v>
      </c>
      <c r="M8" s="146">
        <f t="shared" si="0"/>
        <v>2100000</v>
      </c>
      <c r="N8" s="147" t="s">
        <v>139</v>
      </c>
      <c r="O8" s="148" t="s">
        <v>140</v>
      </c>
      <c r="P8" s="141"/>
      <c r="Q8" s="143"/>
      <c r="R8" s="144" t="s">
        <v>161</v>
      </c>
      <c r="S8" s="144" t="s">
        <v>142</v>
      </c>
    </row>
    <row r="9" spans="1:19" ht="84.6" x14ac:dyDescent="0.3">
      <c r="A9" s="10">
        <v>6</v>
      </c>
      <c r="B9" s="100" t="s">
        <v>162</v>
      </c>
      <c r="C9" s="101" t="s">
        <v>163</v>
      </c>
      <c r="D9" s="101">
        <v>75006057</v>
      </c>
      <c r="E9" s="101">
        <v>150015500</v>
      </c>
      <c r="F9" s="102">
        <v>650015479</v>
      </c>
      <c r="G9" s="98" t="s">
        <v>164</v>
      </c>
      <c r="H9" s="98" t="s">
        <v>92</v>
      </c>
      <c r="I9" s="98" t="s">
        <v>128</v>
      </c>
      <c r="J9" s="98" t="s">
        <v>163</v>
      </c>
      <c r="K9" s="98" t="s">
        <v>337</v>
      </c>
      <c r="L9" s="99">
        <v>6000000</v>
      </c>
      <c r="M9" s="94">
        <f t="shared" si="0"/>
        <v>4200000</v>
      </c>
      <c r="N9" s="110" t="s">
        <v>314</v>
      </c>
      <c r="O9" s="111" t="s">
        <v>140</v>
      </c>
      <c r="P9" s="100" t="s">
        <v>132</v>
      </c>
      <c r="Q9" s="102"/>
      <c r="R9" s="98" t="s">
        <v>336</v>
      </c>
      <c r="S9" s="98" t="s">
        <v>142</v>
      </c>
    </row>
    <row r="10" spans="1:19" ht="60.6" x14ac:dyDescent="0.3">
      <c r="A10" s="10">
        <v>7</v>
      </c>
      <c r="B10" s="100" t="s">
        <v>167</v>
      </c>
      <c r="C10" s="101" t="s">
        <v>168</v>
      </c>
      <c r="D10" s="101">
        <v>75009013</v>
      </c>
      <c r="E10" s="101">
        <v>107544610</v>
      </c>
      <c r="F10" s="102">
        <v>600070816</v>
      </c>
      <c r="G10" s="98" t="s">
        <v>169</v>
      </c>
      <c r="H10" s="98" t="s">
        <v>92</v>
      </c>
      <c r="I10" s="98" t="s">
        <v>128</v>
      </c>
      <c r="J10" s="98" t="s">
        <v>170</v>
      </c>
      <c r="K10" s="98" t="s">
        <v>171</v>
      </c>
      <c r="L10" s="99">
        <v>300000</v>
      </c>
      <c r="M10" s="94">
        <f t="shared" si="0"/>
        <v>210000</v>
      </c>
      <c r="N10" s="100" t="s">
        <v>172</v>
      </c>
      <c r="O10" s="102" t="s">
        <v>160</v>
      </c>
      <c r="P10" s="100"/>
      <c r="Q10" s="102"/>
      <c r="R10" s="98" t="s">
        <v>173</v>
      </c>
      <c r="S10" s="98" t="s">
        <v>166</v>
      </c>
    </row>
    <row r="11" spans="1:19" ht="60.6" x14ac:dyDescent="0.3">
      <c r="A11" s="10">
        <v>8</v>
      </c>
      <c r="B11" s="100" t="s">
        <v>167</v>
      </c>
      <c r="C11" s="101" t="s">
        <v>168</v>
      </c>
      <c r="D11" s="101">
        <v>75009013</v>
      </c>
      <c r="E11" s="101">
        <v>107544610</v>
      </c>
      <c r="F11" s="102">
        <v>600070816</v>
      </c>
      <c r="G11" s="98" t="s">
        <v>174</v>
      </c>
      <c r="H11" s="98" t="s">
        <v>92</v>
      </c>
      <c r="I11" s="98" t="s">
        <v>128</v>
      </c>
      <c r="J11" s="98" t="s">
        <v>170</v>
      </c>
      <c r="K11" s="98" t="s">
        <v>175</v>
      </c>
      <c r="L11" s="99">
        <v>400000</v>
      </c>
      <c r="M11" s="94">
        <f t="shared" si="0"/>
        <v>280000</v>
      </c>
      <c r="N11" s="100" t="s">
        <v>176</v>
      </c>
      <c r="O11" s="102" t="s">
        <v>177</v>
      </c>
      <c r="P11" s="100"/>
      <c r="Q11" s="102"/>
      <c r="R11" s="98" t="s">
        <v>173</v>
      </c>
      <c r="S11" s="98" t="s">
        <v>166</v>
      </c>
    </row>
    <row r="12" spans="1:19" ht="72.599999999999994" x14ac:dyDescent="0.3">
      <c r="A12" s="10">
        <v>9</v>
      </c>
      <c r="B12" s="100" t="s">
        <v>178</v>
      </c>
      <c r="C12" s="101" t="s">
        <v>179</v>
      </c>
      <c r="D12" s="101">
        <v>75006511</v>
      </c>
      <c r="E12" s="101">
        <v>107545039</v>
      </c>
      <c r="F12" s="102">
        <v>650033469</v>
      </c>
      <c r="G12" s="98" t="s">
        <v>180</v>
      </c>
      <c r="H12" s="98" t="s">
        <v>92</v>
      </c>
      <c r="I12" s="98" t="s">
        <v>128</v>
      </c>
      <c r="J12" s="98" t="s">
        <v>181</v>
      </c>
      <c r="K12" s="98" t="s">
        <v>182</v>
      </c>
      <c r="L12" s="99">
        <v>60000000</v>
      </c>
      <c r="M12" s="94">
        <f t="shared" si="0"/>
        <v>42000000</v>
      </c>
      <c r="N12" s="100" t="s">
        <v>177</v>
      </c>
      <c r="O12" s="102" t="s">
        <v>183</v>
      </c>
      <c r="P12" s="100" t="s">
        <v>184</v>
      </c>
      <c r="Q12" s="102"/>
      <c r="R12" s="98" t="s">
        <v>185</v>
      </c>
      <c r="S12" s="98" t="s">
        <v>186</v>
      </c>
    </row>
    <row r="13" spans="1:19" ht="72.599999999999994" x14ac:dyDescent="0.3">
      <c r="A13" s="140">
        <v>10</v>
      </c>
      <c r="B13" s="141" t="s">
        <v>155</v>
      </c>
      <c r="C13" s="142" t="s">
        <v>187</v>
      </c>
      <c r="D13" s="142">
        <v>71162500</v>
      </c>
      <c r="E13" s="142">
        <v>164000534</v>
      </c>
      <c r="F13" s="143">
        <v>664000517</v>
      </c>
      <c r="G13" s="144" t="s">
        <v>188</v>
      </c>
      <c r="H13" s="144" t="s">
        <v>92</v>
      </c>
      <c r="I13" s="144" t="s">
        <v>128</v>
      </c>
      <c r="J13" s="144" t="s">
        <v>158</v>
      </c>
      <c r="K13" s="144" t="s">
        <v>189</v>
      </c>
      <c r="L13" s="145">
        <v>500000</v>
      </c>
      <c r="M13" s="146">
        <f t="shared" si="0"/>
        <v>350000</v>
      </c>
      <c r="N13" s="147" t="s">
        <v>183</v>
      </c>
      <c r="O13" s="148" t="s">
        <v>301</v>
      </c>
      <c r="P13" s="141"/>
      <c r="Q13" s="143"/>
      <c r="R13" s="144" t="s">
        <v>190</v>
      </c>
      <c r="S13" s="144" t="s">
        <v>186</v>
      </c>
    </row>
    <row r="14" spans="1:19" ht="60.6" x14ac:dyDescent="0.3">
      <c r="A14" s="140">
        <v>11</v>
      </c>
      <c r="B14" s="141" t="s">
        <v>191</v>
      </c>
      <c r="C14" s="142" t="s">
        <v>192</v>
      </c>
      <c r="D14" s="142">
        <v>49745247</v>
      </c>
      <c r="E14" s="142">
        <v>107544857</v>
      </c>
      <c r="F14" s="143">
        <v>600071421</v>
      </c>
      <c r="G14" s="144" t="s">
        <v>193</v>
      </c>
      <c r="H14" s="144" t="s">
        <v>92</v>
      </c>
      <c r="I14" s="144" t="s">
        <v>128</v>
      </c>
      <c r="J14" s="144" t="s">
        <v>194</v>
      </c>
      <c r="K14" s="144" t="s">
        <v>386</v>
      </c>
      <c r="L14" s="145">
        <v>75200000</v>
      </c>
      <c r="M14" s="146">
        <f t="shared" si="0"/>
        <v>52640000</v>
      </c>
      <c r="N14" s="148" t="s">
        <v>387</v>
      </c>
      <c r="O14" s="148" t="s">
        <v>388</v>
      </c>
      <c r="P14" s="141" t="s">
        <v>184</v>
      </c>
      <c r="Q14" s="143"/>
      <c r="R14" s="144" t="s">
        <v>195</v>
      </c>
      <c r="S14" s="144" t="s">
        <v>186</v>
      </c>
    </row>
    <row r="15" spans="1:19" ht="60.6" x14ac:dyDescent="0.3">
      <c r="A15" s="10">
        <v>12</v>
      </c>
      <c r="B15" s="100" t="s">
        <v>196</v>
      </c>
      <c r="C15" s="101" t="s">
        <v>197</v>
      </c>
      <c r="D15" s="101">
        <v>72073314</v>
      </c>
      <c r="E15" s="101">
        <v>181021200</v>
      </c>
      <c r="F15" s="102">
        <v>691001847</v>
      </c>
      <c r="G15" s="98" t="s">
        <v>198</v>
      </c>
      <c r="H15" s="98" t="s">
        <v>92</v>
      </c>
      <c r="I15" s="98" t="s">
        <v>128</v>
      </c>
      <c r="J15" s="98" t="s">
        <v>199</v>
      </c>
      <c r="K15" s="98" t="s">
        <v>200</v>
      </c>
      <c r="L15" s="99">
        <v>6000000</v>
      </c>
      <c r="M15" s="94">
        <f t="shared" si="0"/>
        <v>4200000</v>
      </c>
      <c r="N15" s="100" t="s">
        <v>139</v>
      </c>
      <c r="O15" s="102" t="s">
        <v>201</v>
      </c>
      <c r="P15" s="100" t="s">
        <v>184</v>
      </c>
      <c r="Q15" s="102"/>
      <c r="R15" s="98" t="s">
        <v>202</v>
      </c>
      <c r="S15" s="98" t="s">
        <v>186</v>
      </c>
    </row>
    <row r="16" spans="1:19" ht="96.6" x14ac:dyDescent="0.3">
      <c r="A16" s="10">
        <v>13</v>
      </c>
      <c r="B16" s="100" t="s">
        <v>203</v>
      </c>
      <c r="C16" s="101" t="s">
        <v>204</v>
      </c>
      <c r="D16" s="101">
        <v>60611341</v>
      </c>
      <c r="E16" s="101">
        <v>107544962</v>
      </c>
      <c r="F16" s="102">
        <v>650048628</v>
      </c>
      <c r="G16" s="98" t="s">
        <v>205</v>
      </c>
      <c r="H16" s="98" t="s">
        <v>92</v>
      </c>
      <c r="I16" s="98" t="s">
        <v>128</v>
      </c>
      <c r="J16" s="98" t="s">
        <v>206</v>
      </c>
      <c r="K16" s="98" t="s">
        <v>207</v>
      </c>
      <c r="L16" s="99">
        <v>27000000</v>
      </c>
      <c r="M16" s="94">
        <f t="shared" si="0"/>
        <v>18900000</v>
      </c>
      <c r="N16" s="100" t="s">
        <v>208</v>
      </c>
      <c r="O16" s="102" t="s">
        <v>209</v>
      </c>
      <c r="P16" s="100" t="s">
        <v>184</v>
      </c>
      <c r="Q16" s="102"/>
      <c r="R16" s="98" t="s">
        <v>210</v>
      </c>
      <c r="S16" s="98" t="s">
        <v>142</v>
      </c>
    </row>
    <row r="17" spans="1:26" ht="84.6" x14ac:dyDescent="0.3">
      <c r="A17" s="10">
        <v>14</v>
      </c>
      <c r="B17" s="100" t="s">
        <v>134</v>
      </c>
      <c r="C17" s="101" t="s">
        <v>135</v>
      </c>
      <c r="D17" s="101">
        <v>60611251</v>
      </c>
      <c r="E17" s="101">
        <v>107544865</v>
      </c>
      <c r="F17" s="102">
        <v>600070964</v>
      </c>
      <c r="G17" s="98" t="s">
        <v>320</v>
      </c>
      <c r="H17" s="98" t="s">
        <v>92</v>
      </c>
      <c r="I17" s="98" t="s">
        <v>128</v>
      </c>
      <c r="J17" s="98" t="s">
        <v>137</v>
      </c>
      <c r="K17" s="98" t="s">
        <v>321</v>
      </c>
      <c r="L17" s="99">
        <v>10000000</v>
      </c>
      <c r="M17" s="94">
        <f t="shared" si="0"/>
        <v>7000000</v>
      </c>
      <c r="N17" s="110" t="s">
        <v>322</v>
      </c>
      <c r="O17" s="111" t="s">
        <v>238</v>
      </c>
      <c r="P17" s="100" t="s">
        <v>132</v>
      </c>
      <c r="Q17" s="102"/>
      <c r="R17" s="98" t="s">
        <v>323</v>
      </c>
      <c r="S17" s="98" t="s">
        <v>166</v>
      </c>
    </row>
    <row r="18" spans="1:26" ht="84.6" x14ac:dyDescent="0.3">
      <c r="A18" s="10">
        <v>15</v>
      </c>
      <c r="B18" s="100" t="s">
        <v>134</v>
      </c>
      <c r="C18" s="101" t="s">
        <v>135</v>
      </c>
      <c r="D18" s="101">
        <v>60611251</v>
      </c>
      <c r="E18" s="101">
        <v>107544865</v>
      </c>
      <c r="F18" s="102">
        <v>600070964</v>
      </c>
      <c r="G18" s="98" t="s">
        <v>324</v>
      </c>
      <c r="H18" s="98" t="s">
        <v>92</v>
      </c>
      <c r="I18" s="98" t="s">
        <v>128</v>
      </c>
      <c r="J18" s="98" t="s">
        <v>137</v>
      </c>
      <c r="K18" s="98" t="s">
        <v>325</v>
      </c>
      <c r="L18" s="99">
        <v>7000000</v>
      </c>
      <c r="M18" s="94">
        <f t="shared" si="0"/>
        <v>4900000</v>
      </c>
      <c r="N18" s="110" t="s">
        <v>140</v>
      </c>
      <c r="O18" s="111" t="s">
        <v>229</v>
      </c>
      <c r="P18" s="100" t="s">
        <v>132</v>
      </c>
      <c r="Q18" s="102"/>
      <c r="R18" s="98" t="s">
        <v>323</v>
      </c>
      <c r="S18" s="98" t="s">
        <v>166</v>
      </c>
    </row>
    <row r="19" spans="1:26" ht="84.6" x14ac:dyDescent="0.3">
      <c r="A19" s="10">
        <v>16</v>
      </c>
      <c r="B19" s="100" t="s">
        <v>326</v>
      </c>
      <c r="C19" s="101" t="s">
        <v>327</v>
      </c>
      <c r="D19" s="101">
        <v>70995931</v>
      </c>
      <c r="E19" s="112">
        <v>102676461</v>
      </c>
      <c r="F19" s="102">
        <v>600070743</v>
      </c>
      <c r="G19" s="98" t="s">
        <v>328</v>
      </c>
      <c r="H19" s="98" t="s">
        <v>92</v>
      </c>
      <c r="I19" s="98" t="s">
        <v>128</v>
      </c>
      <c r="J19" s="98" t="s">
        <v>329</v>
      </c>
      <c r="K19" s="98" t="s">
        <v>330</v>
      </c>
      <c r="L19" s="99">
        <v>2000000</v>
      </c>
      <c r="M19" s="94">
        <f t="shared" si="0"/>
        <v>1400000</v>
      </c>
      <c r="N19" s="110" t="s">
        <v>139</v>
      </c>
      <c r="O19" s="111" t="s">
        <v>201</v>
      </c>
      <c r="P19" s="100"/>
      <c r="Q19" s="102" t="s">
        <v>132</v>
      </c>
      <c r="R19" s="98" t="s">
        <v>331</v>
      </c>
      <c r="S19" s="98" t="s">
        <v>186</v>
      </c>
    </row>
    <row r="20" spans="1:26" ht="84.6" x14ac:dyDescent="0.3">
      <c r="A20" s="10">
        <v>17</v>
      </c>
      <c r="B20" s="100" t="s">
        <v>326</v>
      </c>
      <c r="C20" s="101" t="s">
        <v>327</v>
      </c>
      <c r="D20" s="101">
        <v>70995931</v>
      </c>
      <c r="E20" s="101">
        <v>107544521</v>
      </c>
      <c r="F20" s="102">
        <v>600070743</v>
      </c>
      <c r="G20" s="98" t="s">
        <v>332</v>
      </c>
      <c r="H20" s="98" t="s">
        <v>92</v>
      </c>
      <c r="I20" s="98" t="s">
        <v>128</v>
      </c>
      <c r="J20" s="98" t="s">
        <v>329</v>
      </c>
      <c r="K20" s="98" t="s">
        <v>333</v>
      </c>
      <c r="L20" s="99">
        <v>1000000</v>
      </c>
      <c r="M20" s="94">
        <f t="shared" si="0"/>
        <v>700000</v>
      </c>
      <c r="N20" s="110" t="s">
        <v>139</v>
      </c>
      <c r="O20" s="111" t="s">
        <v>201</v>
      </c>
      <c r="P20" s="100"/>
      <c r="Q20" s="102"/>
      <c r="R20" s="98" t="s">
        <v>331</v>
      </c>
      <c r="S20" s="98" t="s">
        <v>186</v>
      </c>
    </row>
    <row r="21" spans="1:26" ht="84.6" x14ac:dyDescent="0.3">
      <c r="A21" s="10">
        <v>18</v>
      </c>
      <c r="B21" s="100" t="s">
        <v>326</v>
      </c>
      <c r="C21" s="101" t="s">
        <v>327</v>
      </c>
      <c r="D21" s="101">
        <v>70995931</v>
      </c>
      <c r="E21" s="101">
        <v>107544521</v>
      </c>
      <c r="F21" s="102">
        <v>600070743</v>
      </c>
      <c r="G21" s="98" t="s">
        <v>334</v>
      </c>
      <c r="H21" s="98" t="s">
        <v>92</v>
      </c>
      <c r="I21" s="98" t="s">
        <v>128</v>
      </c>
      <c r="J21" s="98" t="s">
        <v>329</v>
      </c>
      <c r="K21" s="98" t="s">
        <v>335</v>
      </c>
      <c r="L21" s="99">
        <v>1500000</v>
      </c>
      <c r="M21" s="94">
        <f t="shared" si="0"/>
        <v>1050000</v>
      </c>
      <c r="N21" s="110" t="s">
        <v>139</v>
      </c>
      <c r="O21" s="111" t="s">
        <v>140</v>
      </c>
      <c r="P21" s="100"/>
      <c r="Q21" s="102"/>
      <c r="R21" s="98" t="s">
        <v>331</v>
      </c>
      <c r="S21" s="98" t="s">
        <v>186</v>
      </c>
    </row>
    <row r="22" spans="1:26" ht="96.6" x14ac:dyDescent="0.3">
      <c r="A22" s="10">
        <v>19</v>
      </c>
      <c r="B22" s="89" t="s">
        <v>259</v>
      </c>
      <c r="C22" s="90" t="s">
        <v>260</v>
      </c>
      <c r="D22" s="90">
        <v>60611171</v>
      </c>
      <c r="E22" s="90">
        <v>115600621</v>
      </c>
      <c r="F22" s="91">
        <v>600071251</v>
      </c>
      <c r="G22" s="92" t="s">
        <v>338</v>
      </c>
      <c r="H22" s="92" t="s">
        <v>92</v>
      </c>
      <c r="I22" s="92" t="s">
        <v>128</v>
      </c>
      <c r="J22" s="92" t="s">
        <v>261</v>
      </c>
      <c r="K22" s="98" t="s">
        <v>345</v>
      </c>
      <c r="L22" s="99">
        <v>1000000</v>
      </c>
      <c r="M22" s="94">
        <f t="shared" si="0"/>
        <v>700000</v>
      </c>
      <c r="N22" s="110" t="s">
        <v>148</v>
      </c>
      <c r="O22" s="111" t="s">
        <v>209</v>
      </c>
      <c r="P22" s="100"/>
      <c r="Q22" s="102" t="s">
        <v>132</v>
      </c>
      <c r="R22" s="98" t="s">
        <v>339</v>
      </c>
      <c r="S22" s="98" t="s">
        <v>186</v>
      </c>
    </row>
    <row r="23" spans="1:26" ht="96.6" x14ac:dyDescent="0.3">
      <c r="A23" s="10">
        <v>20</v>
      </c>
      <c r="B23" s="89" t="s">
        <v>259</v>
      </c>
      <c r="C23" s="90" t="s">
        <v>260</v>
      </c>
      <c r="D23" s="90">
        <v>60611171</v>
      </c>
      <c r="E23" s="90">
        <v>115600639</v>
      </c>
      <c r="F23" s="91">
        <v>600071251</v>
      </c>
      <c r="G23" s="92" t="s">
        <v>340</v>
      </c>
      <c r="H23" s="92" t="s">
        <v>92</v>
      </c>
      <c r="I23" s="92" t="s">
        <v>128</v>
      </c>
      <c r="J23" s="92" t="s">
        <v>261</v>
      </c>
      <c r="K23" s="98" t="s">
        <v>342</v>
      </c>
      <c r="L23" s="99">
        <v>2000000</v>
      </c>
      <c r="M23" s="94">
        <f t="shared" si="0"/>
        <v>1400000</v>
      </c>
      <c r="N23" s="110" t="s">
        <v>148</v>
      </c>
      <c r="O23" s="111" t="s">
        <v>209</v>
      </c>
      <c r="P23" s="100"/>
      <c r="Q23" s="102" t="s">
        <v>132</v>
      </c>
      <c r="R23" s="98" t="s">
        <v>202</v>
      </c>
      <c r="S23" s="98" t="s">
        <v>186</v>
      </c>
    </row>
    <row r="24" spans="1:26" ht="72.599999999999994" x14ac:dyDescent="0.3">
      <c r="A24" s="10">
        <v>21</v>
      </c>
      <c r="B24" s="100" t="s">
        <v>178</v>
      </c>
      <c r="C24" s="101" t="s">
        <v>179</v>
      </c>
      <c r="D24" s="101">
        <v>75006511</v>
      </c>
      <c r="E24" s="101">
        <v>107545039</v>
      </c>
      <c r="F24" s="102">
        <v>650033469</v>
      </c>
      <c r="G24" s="98" t="s">
        <v>341</v>
      </c>
      <c r="H24" s="98" t="s">
        <v>92</v>
      </c>
      <c r="I24" s="98" t="s">
        <v>128</v>
      </c>
      <c r="J24" s="98" t="s">
        <v>181</v>
      </c>
      <c r="K24" s="98" t="s">
        <v>343</v>
      </c>
      <c r="L24" s="99">
        <v>2000000</v>
      </c>
      <c r="M24" s="94">
        <f t="shared" si="0"/>
        <v>1400000</v>
      </c>
      <c r="N24" s="110">
        <v>2023</v>
      </c>
      <c r="O24" s="111">
        <v>2023</v>
      </c>
      <c r="P24" s="100"/>
      <c r="Q24" s="102"/>
      <c r="R24" s="98" t="s">
        <v>344</v>
      </c>
      <c r="S24" s="98" t="s">
        <v>186</v>
      </c>
    </row>
    <row r="25" spans="1:26" s="76" customFormat="1" ht="85.2" thickBot="1" x14ac:dyDescent="0.35">
      <c r="A25" s="10">
        <v>22</v>
      </c>
      <c r="B25" s="119" t="s">
        <v>380</v>
      </c>
      <c r="C25" s="120" t="s">
        <v>381</v>
      </c>
      <c r="D25" s="120">
        <v>49745921</v>
      </c>
      <c r="E25" s="120">
        <v>107544814</v>
      </c>
      <c r="F25" s="121">
        <v>600071235</v>
      </c>
      <c r="G25" s="122" t="s">
        <v>382</v>
      </c>
      <c r="H25" s="123" t="s">
        <v>92</v>
      </c>
      <c r="I25" s="123" t="s">
        <v>128</v>
      </c>
      <c r="J25" s="123" t="s">
        <v>383</v>
      </c>
      <c r="K25" s="123" t="s">
        <v>384</v>
      </c>
      <c r="L25" s="124">
        <v>50000000</v>
      </c>
      <c r="M25" s="125">
        <f t="shared" si="0"/>
        <v>35000000</v>
      </c>
      <c r="N25" s="126">
        <v>2024</v>
      </c>
      <c r="O25" s="127" t="s">
        <v>209</v>
      </c>
      <c r="P25" s="119" t="s">
        <v>132</v>
      </c>
      <c r="Q25" s="120"/>
      <c r="R25" s="128" t="s">
        <v>385</v>
      </c>
      <c r="S25" s="129" t="s">
        <v>142</v>
      </c>
      <c r="T25" s="1"/>
      <c r="U25" s="1"/>
      <c r="V25" s="1"/>
      <c r="W25" s="1"/>
      <c r="X25" s="1"/>
      <c r="Y25" s="1"/>
      <c r="Z25" s="1"/>
    </row>
    <row r="26" spans="1:26" ht="85.2" thickBot="1" x14ac:dyDescent="0.35">
      <c r="A26" s="10">
        <v>23</v>
      </c>
      <c r="B26" s="130" t="s">
        <v>162</v>
      </c>
      <c r="C26" s="131" t="s">
        <v>163</v>
      </c>
      <c r="D26" s="131">
        <v>75006057</v>
      </c>
      <c r="E26" s="131">
        <v>150015488</v>
      </c>
      <c r="F26" s="132">
        <v>650015479</v>
      </c>
      <c r="G26" s="129" t="s">
        <v>370</v>
      </c>
      <c r="H26" s="129" t="s">
        <v>92</v>
      </c>
      <c r="I26" s="129" t="s">
        <v>128</v>
      </c>
      <c r="J26" s="129" t="s">
        <v>163</v>
      </c>
      <c r="K26" s="133" t="s">
        <v>373</v>
      </c>
      <c r="L26" s="134">
        <v>25000000</v>
      </c>
      <c r="M26" s="135">
        <f t="shared" si="0"/>
        <v>17500000</v>
      </c>
      <c r="N26" s="136" t="s">
        <v>371</v>
      </c>
      <c r="O26" s="137" t="s">
        <v>140</v>
      </c>
      <c r="P26" s="130" t="s">
        <v>132</v>
      </c>
      <c r="Q26" s="132"/>
      <c r="R26" s="129" t="s">
        <v>372</v>
      </c>
      <c r="S26" s="129" t="s">
        <v>186</v>
      </c>
    </row>
    <row r="27" spans="1:26" ht="61.2" thickBot="1" x14ac:dyDescent="0.35">
      <c r="A27" s="209">
        <v>24</v>
      </c>
      <c r="B27" s="174" t="s">
        <v>167</v>
      </c>
      <c r="C27" s="175" t="s">
        <v>168</v>
      </c>
      <c r="D27" s="175">
        <v>75009013</v>
      </c>
      <c r="E27" s="175">
        <v>107544610</v>
      </c>
      <c r="F27" s="176">
        <v>600070816</v>
      </c>
      <c r="G27" s="177" t="s">
        <v>392</v>
      </c>
      <c r="H27" s="177" t="s">
        <v>92</v>
      </c>
      <c r="I27" s="177" t="s">
        <v>128</v>
      </c>
      <c r="J27" s="177" t="s">
        <v>170</v>
      </c>
      <c r="K27" s="177" t="s">
        <v>392</v>
      </c>
      <c r="L27" s="178">
        <v>800000</v>
      </c>
      <c r="M27" s="179">
        <f t="shared" si="0"/>
        <v>560000</v>
      </c>
      <c r="N27" s="180" t="s">
        <v>390</v>
      </c>
      <c r="O27" s="181" t="s">
        <v>391</v>
      </c>
      <c r="P27" s="182"/>
      <c r="Q27" s="183"/>
      <c r="R27" s="184" t="s">
        <v>393</v>
      </c>
      <c r="S27" s="184" t="s">
        <v>186</v>
      </c>
    </row>
    <row r="28" spans="1:26" ht="73.2" thickBot="1" x14ac:dyDescent="0.35">
      <c r="A28" s="209">
        <v>25</v>
      </c>
      <c r="B28" s="174" t="s">
        <v>178</v>
      </c>
      <c r="C28" s="175" t="s">
        <v>179</v>
      </c>
      <c r="D28" s="175">
        <v>75006511</v>
      </c>
      <c r="E28" s="175">
        <v>107545039</v>
      </c>
      <c r="F28" s="176">
        <v>650033469</v>
      </c>
      <c r="G28" s="177" t="s">
        <v>401</v>
      </c>
      <c r="H28" s="177" t="s">
        <v>92</v>
      </c>
      <c r="I28" s="177" t="s">
        <v>128</v>
      </c>
      <c r="J28" s="177" t="s">
        <v>181</v>
      </c>
      <c r="K28" s="204" t="s">
        <v>396</v>
      </c>
      <c r="L28" s="178">
        <v>3800000</v>
      </c>
      <c r="M28" s="179">
        <f t="shared" si="0"/>
        <v>2660000</v>
      </c>
      <c r="N28" s="180" t="s">
        <v>149</v>
      </c>
      <c r="O28" s="181" t="s">
        <v>149</v>
      </c>
      <c r="P28" s="182"/>
      <c r="Q28" s="183"/>
      <c r="R28" s="184" t="s">
        <v>344</v>
      </c>
      <c r="S28" s="184" t="s">
        <v>186</v>
      </c>
    </row>
    <row r="29" spans="1:26" ht="97.2" thickBot="1" x14ac:dyDescent="0.35">
      <c r="A29" s="197">
        <v>26</v>
      </c>
      <c r="B29" s="205" t="s">
        <v>203</v>
      </c>
      <c r="C29" s="206" t="s">
        <v>275</v>
      </c>
      <c r="D29" s="206">
        <v>60611341</v>
      </c>
      <c r="E29" s="206">
        <v>102328234</v>
      </c>
      <c r="F29" s="207">
        <v>650048628</v>
      </c>
      <c r="G29" s="208" t="s">
        <v>410</v>
      </c>
      <c r="H29" s="208" t="s">
        <v>92</v>
      </c>
      <c r="I29" s="208" t="s">
        <v>128</v>
      </c>
      <c r="J29" s="208" t="s">
        <v>206</v>
      </c>
      <c r="K29" s="177" t="s">
        <v>411</v>
      </c>
      <c r="L29" s="194">
        <v>2500000</v>
      </c>
      <c r="M29" s="195">
        <f>L29/100*70</f>
        <v>1750000</v>
      </c>
      <c r="N29" s="213" t="s">
        <v>412</v>
      </c>
      <c r="O29" s="210" t="s">
        <v>366</v>
      </c>
      <c r="P29" s="174" t="s">
        <v>184</v>
      </c>
      <c r="Q29" s="191"/>
      <c r="R29" s="191" t="s">
        <v>413</v>
      </c>
      <c r="S29" s="212" t="s">
        <v>142</v>
      </c>
      <c r="T29" s="211"/>
    </row>
    <row r="30" spans="1:26" ht="85.2" thickBot="1" x14ac:dyDescent="0.35">
      <c r="A30" s="197">
        <v>27</v>
      </c>
      <c r="B30" s="205" t="s">
        <v>303</v>
      </c>
      <c r="C30" s="206" t="s">
        <v>304</v>
      </c>
      <c r="D30" s="206">
        <v>70990999</v>
      </c>
      <c r="E30" s="206">
        <v>102328030</v>
      </c>
      <c r="F30" s="207">
        <v>650031814</v>
      </c>
      <c r="G30" s="318" t="s">
        <v>441</v>
      </c>
      <c r="H30" s="208" t="s">
        <v>92</v>
      </c>
      <c r="I30" s="208" t="s">
        <v>128</v>
      </c>
      <c r="J30" s="208" t="s">
        <v>306</v>
      </c>
      <c r="K30" s="177" t="s">
        <v>443</v>
      </c>
      <c r="L30" s="186">
        <v>17000000</v>
      </c>
      <c r="M30" s="187">
        <f>L30/100*70</f>
        <v>11900000</v>
      </c>
      <c r="N30" s="319" t="s">
        <v>444</v>
      </c>
      <c r="O30" s="203" t="s">
        <v>238</v>
      </c>
      <c r="P30" s="188" t="s">
        <v>184</v>
      </c>
      <c r="Q30" s="320"/>
      <c r="R30" s="212" t="s">
        <v>445</v>
      </c>
      <c r="S30" s="212" t="s">
        <v>186</v>
      </c>
      <c r="T30" s="211"/>
    </row>
    <row r="31" spans="1:26" ht="85.2" thickBot="1" x14ac:dyDescent="0.35">
      <c r="A31" s="197">
        <v>28</v>
      </c>
      <c r="B31" s="205" t="s">
        <v>303</v>
      </c>
      <c r="C31" s="206" t="s">
        <v>304</v>
      </c>
      <c r="D31" s="206">
        <v>70990999</v>
      </c>
      <c r="E31" s="206">
        <v>102328030</v>
      </c>
      <c r="F31" s="207">
        <v>650031814</v>
      </c>
      <c r="G31" s="184" t="s">
        <v>442</v>
      </c>
      <c r="H31" s="208" t="s">
        <v>92</v>
      </c>
      <c r="I31" s="208" t="s">
        <v>128</v>
      </c>
      <c r="J31" s="208" t="s">
        <v>306</v>
      </c>
      <c r="K31" s="204" t="s">
        <v>446</v>
      </c>
      <c r="L31" s="178">
        <v>70000000</v>
      </c>
      <c r="M31" s="179">
        <f>L31/100*70</f>
        <v>49000000</v>
      </c>
      <c r="N31" s="180" t="s">
        <v>444</v>
      </c>
      <c r="O31" s="181" t="s">
        <v>238</v>
      </c>
      <c r="P31" s="182" t="s">
        <v>184</v>
      </c>
      <c r="Q31" s="183"/>
      <c r="R31" s="212" t="s">
        <v>445</v>
      </c>
      <c r="S31" s="184" t="s">
        <v>186</v>
      </c>
    </row>
    <row r="33" spans="1:9" x14ac:dyDescent="0.3">
      <c r="A33" s="172"/>
      <c r="B33" s="1" t="s">
        <v>211</v>
      </c>
    </row>
    <row r="34" spans="1:9" x14ac:dyDescent="0.3">
      <c r="A34" s="77"/>
      <c r="B34" s="1" t="s">
        <v>212</v>
      </c>
    </row>
    <row r="35" spans="1:9" x14ac:dyDescent="0.3">
      <c r="A35" s="3"/>
      <c r="B35" s="3"/>
      <c r="C35" s="3"/>
    </row>
    <row r="37" spans="1:9" x14ac:dyDescent="0.3">
      <c r="A37" s="1" t="s">
        <v>440</v>
      </c>
    </row>
    <row r="38" spans="1:9" x14ac:dyDescent="0.3">
      <c r="I38" s="1" t="s">
        <v>213</v>
      </c>
    </row>
    <row r="39" spans="1:9" x14ac:dyDescent="0.3">
      <c r="I39" s="1" t="s">
        <v>214</v>
      </c>
    </row>
    <row r="43" spans="1:9" x14ac:dyDescent="0.3">
      <c r="A43" s="1" t="s">
        <v>30</v>
      </c>
    </row>
    <row r="44" spans="1:9" x14ac:dyDescent="0.3">
      <c r="A44" s="1" t="s">
        <v>122</v>
      </c>
    </row>
    <row r="45" spans="1:9" x14ac:dyDescent="0.3">
      <c r="A45" s="1" t="s">
        <v>126</v>
      </c>
    </row>
    <row r="46" spans="1:9" x14ac:dyDescent="0.3">
      <c r="A46" s="1" t="s">
        <v>125</v>
      </c>
    </row>
    <row r="48" spans="1:9" x14ac:dyDescent="0.3">
      <c r="A48" s="1" t="s">
        <v>31</v>
      </c>
    </row>
    <row r="50" spans="1:13" s="22" customFormat="1" x14ac:dyDescent="0.3">
      <c r="A50" s="2" t="s">
        <v>32</v>
      </c>
      <c r="B50" s="2"/>
      <c r="C50" s="2"/>
      <c r="L50" s="23"/>
      <c r="M50" s="23"/>
    </row>
    <row r="52" spans="1:13" x14ac:dyDescent="0.3">
      <c r="A52" s="2" t="s">
        <v>33</v>
      </c>
      <c r="B52" s="2"/>
      <c r="C52" s="2"/>
    </row>
    <row r="54" spans="1:13" x14ac:dyDescent="0.3">
      <c r="A5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9" type="noConversion"/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"/>
  <sheetViews>
    <sheetView zoomScaleNormal="100" workbookViewId="0">
      <pane ySplit="4" topLeftCell="A64" activePane="bottomLeft" state="frozen"/>
      <selection pane="bottomLeft" activeCell="A57" sqref="A57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9.44140625" style="1" bestFit="1" customWidth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1" customWidth="1"/>
    <col min="13" max="13" width="15.44140625" style="2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32" t="s">
        <v>34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4"/>
    </row>
    <row r="2" spans="1:26" ht="29.1" customHeight="1" thickBot="1" x14ac:dyDescent="0.35">
      <c r="A2" s="235" t="s">
        <v>6</v>
      </c>
      <c r="B2" s="262" t="s">
        <v>7</v>
      </c>
      <c r="C2" s="263"/>
      <c r="D2" s="263"/>
      <c r="E2" s="263"/>
      <c r="F2" s="264"/>
      <c r="G2" s="242" t="s">
        <v>8</v>
      </c>
      <c r="H2" s="281" t="s">
        <v>35</v>
      </c>
      <c r="I2" s="284" t="s">
        <v>67</v>
      </c>
      <c r="J2" s="245" t="s">
        <v>10</v>
      </c>
      <c r="K2" s="259" t="s">
        <v>11</v>
      </c>
      <c r="L2" s="265" t="s">
        <v>36</v>
      </c>
      <c r="M2" s="266"/>
      <c r="N2" s="267" t="s">
        <v>13</v>
      </c>
      <c r="O2" s="268"/>
      <c r="P2" s="254" t="s">
        <v>37</v>
      </c>
      <c r="Q2" s="255"/>
      <c r="R2" s="255"/>
      <c r="S2" s="255"/>
      <c r="T2" s="255"/>
      <c r="U2" s="255"/>
      <c r="V2" s="255"/>
      <c r="W2" s="256"/>
      <c r="X2" s="256"/>
      <c r="Y2" s="214" t="s">
        <v>15</v>
      </c>
      <c r="Z2" s="215"/>
    </row>
    <row r="3" spans="1:26" ht="14.85" customHeight="1" x14ac:dyDescent="0.3">
      <c r="A3" s="236"/>
      <c r="B3" s="242" t="s">
        <v>16</v>
      </c>
      <c r="C3" s="238" t="s">
        <v>17</v>
      </c>
      <c r="D3" s="238" t="s">
        <v>18</v>
      </c>
      <c r="E3" s="238" t="s">
        <v>19</v>
      </c>
      <c r="F3" s="240" t="s">
        <v>20</v>
      </c>
      <c r="G3" s="243"/>
      <c r="H3" s="282"/>
      <c r="I3" s="285"/>
      <c r="J3" s="246"/>
      <c r="K3" s="260"/>
      <c r="L3" s="273" t="s">
        <v>21</v>
      </c>
      <c r="M3" s="275" t="s">
        <v>85</v>
      </c>
      <c r="N3" s="277" t="s">
        <v>22</v>
      </c>
      <c r="O3" s="279" t="s">
        <v>23</v>
      </c>
      <c r="P3" s="257" t="s">
        <v>38</v>
      </c>
      <c r="Q3" s="258"/>
      <c r="R3" s="258"/>
      <c r="S3" s="259"/>
      <c r="T3" s="248" t="s">
        <v>39</v>
      </c>
      <c r="U3" s="250" t="s">
        <v>82</v>
      </c>
      <c r="V3" s="250" t="s">
        <v>83</v>
      </c>
      <c r="W3" s="248" t="s">
        <v>40</v>
      </c>
      <c r="X3" s="252" t="s">
        <v>69</v>
      </c>
      <c r="Y3" s="269" t="s">
        <v>26</v>
      </c>
      <c r="Z3" s="271" t="s">
        <v>27</v>
      </c>
    </row>
    <row r="4" spans="1:26" ht="80.099999999999994" customHeight="1" thickBot="1" x14ac:dyDescent="0.35">
      <c r="A4" s="237"/>
      <c r="B4" s="244"/>
      <c r="C4" s="239"/>
      <c r="D4" s="239"/>
      <c r="E4" s="239"/>
      <c r="F4" s="241"/>
      <c r="G4" s="244"/>
      <c r="H4" s="283"/>
      <c r="I4" s="286"/>
      <c r="J4" s="247"/>
      <c r="K4" s="261"/>
      <c r="L4" s="274"/>
      <c r="M4" s="276"/>
      <c r="N4" s="278"/>
      <c r="O4" s="280"/>
      <c r="P4" s="67" t="s">
        <v>61</v>
      </c>
      <c r="Q4" s="68" t="s">
        <v>41</v>
      </c>
      <c r="R4" s="68" t="s">
        <v>42</v>
      </c>
      <c r="S4" s="69" t="s">
        <v>43</v>
      </c>
      <c r="T4" s="249"/>
      <c r="U4" s="251"/>
      <c r="V4" s="251"/>
      <c r="W4" s="249"/>
      <c r="X4" s="253"/>
      <c r="Y4" s="270"/>
      <c r="Z4" s="272"/>
    </row>
    <row r="5" spans="1:26" s="76" customFormat="1" ht="216.6" x14ac:dyDescent="0.3">
      <c r="A5" s="79">
        <v>1</v>
      </c>
      <c r="B5" s="80" t="s">
        <v>162</v>
      </c>
      <c r="C5" s="81" t="s">
        <v>163</v>
      </c>
      <c r="D5" s="81">
        <v>75006057</v>
      </c>
      <c r="E5" s="81">
        <v>150015488</v>
      </c>
      <c r="F5" s="82">
        <v>650015479</v>
      </c>
      <c r="G5" s="83" t="s">
        <v>215</v>
      </c>
      <c r="H5" s="83" t="s">
        <v>92</v>
      </c>
      <c r="I5" s="83" t="s">
        <v>128</v>
      </c>
      <c r="J5" s="83" t="s">
        <v>163</v>
      </c>
      <c r="K5" s="83" t="s">
        <v>355</v>
      </c>
      <c r="L5" s="84">
        <v>4000000</v>
      </c>
      <c r="M5" s="85">
        <f t="shared" ref="M5:M39" si="0">L5/100*70</f>
        <v>2800000</v>
      </c>
      <c r="N5" s="86" t="s">
        <v>314</v>
      </c>
      <c r="O5" s="87" t="s">
        <v>140</v>
      </c>
      <c r="P5" s="80"/>
      <c r="Q5" s="81" t="s">
        <v>132</v>
      </c>
      <c r="R5" s="81"/>
      <c r="S5" s="82" t="s">
        <v>132</v>
      </c>
      <c r="T5" s="83"/>
      <c r="U5" s="83"/>
      <c r="V5" s="83" t="s">
        <v>132</v>
      </c>
      <c r="W5" s="83"/>
      <c r="X5" s="83" t="s">
        <v>132</v>
      </c>
      <c r="Y5" s="80" t="s">
        <v>354</v>
      </c>
      <c r="Z5" s="82" t="s">
        <v>142</v>
      </c>
    </row>
    <row r="6" spans="1:26" s="76" customFormat="1" ht="84.6" x14ac:dyDescent="0.3">
      <c r="A6" s="88">
        <v>2</v>
      </c>
      <c r="B6" s="89" t="s">
        <v>162</v>
      </c>
      <c r="C6" s="90" t="s">
        <v>163</v>
      </c>
      <c r="D6" s="90">
        <v>75006057</v>
      </c>
      <c r="E6" s="90">
        <v>150015526</v>
      </c>
      <c r="F6" s="91">
        <v>650015479</v>
      </c>
      <c r="G6" s="92" t="s">
        <v>218</v>
      </c>
      <c r="H6" s="92" t="s">
        <v>92</v>
      </c>
      <c r="I6" s="92" t="s">
        <v>128</v>
      </c>
      <c r="J6" s="92" t="s">
        <v>163</v>
      </c>
      <c r="K6" s="92" t="s">
        <v>219</v>
      </c>
      <c r="L6" s="93">
        <v>15000000</v>
      </c>
      <c r="M6" s="94">
        <f t="shared" si="0"/>
        <v>10500000</v>
      </c>
      <c r="N6" s="89" t="s">
        <v>220</v>
      </c>
      <c r="O6" s="91" t="s">
        <v>165</v>
      </c>
      <c r="P6" s="89"/>
      <c r="Q6" s="90"/>
      <c r="R6" s="90"/>
      <c r="S6" s="91"/>
      <c r="T6" s="92"/>
      <c r="U6" s="92"/>
      <c r="V6" s="92"/>
      <c r="W6" s="92"/>
      <c r="X6" s="92"/>
      <c r="Y6" s="89" t="s">
        <v>221</v>
      </c>
      <c r="Z6" s="91" t="s">
        <v>222</v>
      </c>
    </row>
    <row r="7" spans="1:26" s="76" customFormat="1" ht="96.6" x14ac:dyDescent="0.3">
      <c r="A7" s="88">
        <v>3</v>
      </c>
      <c r="B7" s="89" t="s">
        <v>223</v>
      </c>
      <c r="C7" s="90" t="s">
        <v>224</v>
      </c>
      <c r="D7" s="90">
        <v>75006316</v>
      </c>
      <c r="E7" s="90">
        <v>102328625</v>
      </c>
      <c r="F7" s="91">
        <v>600071456</v>
      </c>
      <c r="G7" s="92" t="s">
        <v>225</v>
      </c>
      <c r="H7" s="92" t="s">
        <v>92</v>
      </c>
      <c r="I7" s="92" t="s">
        <v>128</v>
      </c>
      <c r="J7" s="92" t="s">
        <v>226</v>
      </c>
      <c r="K7" s="92" t="s">
        <v>227</v>
      </c>
      <c r="L7" s="93">
        <v>95000000</v>
      </c>
      <c r="M7" s="95">
        <f t="shared" si="0"/>
        <v>66500000</v>
      </c>
      <c r="N7" s="89" t="s">
        <v>228</v>
      </c>
      <c r="O7" s="91" t="s">
        <v>229</v>
      </c>
      <c r="P7" s="89" t="s">
        <v>132</v>
      </c>
      <c r="Q7" s="90" t="s">
        <v>132</v>
      </c>
      <c r="R7" s="90" t="s">
        <v>132</v>
      </c>
      <c r="S7" s="91" t="s">
        <v>132</v>
      </c>
      <c r="T7" s="92"/>
      <c r="U7" s="92"/>
      <c r="V7" s="92"/>
      <c r="W7" s="92"/>
      <c r="X7" s="92" t="s">
        <v>132</v>
      </c>
      <c r="Y7" s="89" t="s">
        <v>230</v>
      </c>
      <c r="Z7" s="91" t="s">
        <v>186</v>
      </c>
    </row>
    <row r="8" spans="1:26" s="76" customFormat="1" ht="96.6" x14ac:dyDescent="0.3">
      <c r="A8" s="88">
        <v>4</v>
      </c>
      <c r="B8" s="89" t="s">
        <v>223</v>
      </c>
      <c r="C8" s="90" t="s">
        <v>224</v>
      </c>
      <c r="D8" s="90">
        <v>75006316</v>
      </c>
      <c r="E8" s="90">
        <v>102328625</v>
      </c>
      <c r="F8" s="91">
        <v>600071456</v>
      </c>
      <c r="G8" s="92" t="s">
        <v>231</v>
      </c>
      <c r="H8" s="92" t="s">
        <v>92</v>
      </c>
      <c r="I8" s="92" t="s">
        <v>128</v>
      </c>
      <c r="J8" s="92" t="s">
        <v>226</v>
      </c>
      <c r="K8" s="92" t="s">
        <v>232</v>
      </c>
      <c r="L8" s="93">
        <v>95000000</v>
      </c>
      <c r="M8" s="95">
        <f t="shared" si="0"/>
        <v>66500000</v>
      </c>
      <c r="N8" s="89" t="s">
        <v>228</v>
      </c>
      <c r="O8" s="91" t="s">
        <v>229</v>
      </c>
      <c r="P8" s="89" t="s">
        <v>132</v>
      </c>
      <c r="Q8" s="90" t="s">
        <v>132</v>
      </c>
      <c r="R8" s="90" t="s">
        <v>132</v>
      </c>
      <c r="S8" s="91" t="s">
        <v>132</v>
      </c>
      <c r="T8" s="92"/>
      <c r="U8" s="92"/>
      <c r="V8" s="92"/>
      <c r="W8" s="92" t="s">
        <v>132</v>
      </c>
      <c r="X8" s="92" t="s">
        <v>132</v>
      </c>
      <c r="Y8" s="89" t="s">
        <v>230</v>
      </c>
      <c r="Z8" s="91" t="s">
        <v>186</v>
      </c>
    </row>
    <row r="9" spans="1:26" s="76" customFormat="1" ht="96.6" x14ac:dyDescent="0.3">
      <c r="A9" s="88">
        <v>5</v>
      </c>
      <c r="B9" s="89" t="s">
        <v>223</v>
      </c>
      <c r="C9" s="90" t="s">
        <v>224</v>
      </c>
      <c r="D9" s="90">
        <v>75006316</v>
      </c>
      <c r="E9" s="90">
        <v>102328625</v>
      </c>
      <c r="F9" s="91">
        <v>600071456</v>
      </c>
      <c r="G9" s="92" t="s">
        <v>233</v>
      </c>
      <c r="H9" s="92" t="s">
        <v>92</v>
      </c>
      <c r="I9" s="92" t="s">
        <v>128</v>
      </c>
      <c r="J9" s="92" t="s">
        <v>226</v>
      </c>
      <c r="K9" s="92" t="s">
        <v>227</v>
      </c>
      <c r="L9" s="93">
        <v>95000000</v>
      </c>
      <c r="M9" s="95">
        <f t="shared" si="0"/>
        <v>66500000</v>
      </c>
      <c r="N9" s="89" t="s">
        <v>228</v>
      </c>
      <c r="O9" s="91" t="s">
        <v>229</v>
      </c>
      <c r="P9" s="89" t="s">
        <v>132</v>
      </c>
      <c r="Q9" s="90" t="s">
        <v>132</v>
      </c>
      <c r="R9" s="90" t="s">
        <v>132</v>
      </c>
      <c r="S9" s="91" t="s">
        <v>132</v>
      </c>
      <c r="T9" s="92"/>
      <c r="U9" s="92"/>
      <c r="V9" s="92"/>
      <c r="W9" s="92"/>
      <c r="X9" s="92" t="s">
        <v>132</v>
      </c>
      <c r="Y9" s="89" t="s">
        <v>234</v>
      </c>
      <c r="Z9" s="91" t="s">
        <v>186</v>
      </c>
    </row>
    <row r="10" spans="1:26" s="76" customFormat="1" ht="96.6" x14ac:dyDescent="0.3">
      <c r="A10" s="88">
        <v>6</v>
      </c>
      <c r="B10" s="89" t="s">
        <v>223</v>
      </c>
      <c r="C10" s="90" t="s">
        <v>224</v>
      </c>
      <c r="D10" s="90">
        <v>75006316</v>
      </c>
      <c r="E10" s="90">
        <v>102676321</v>
      </c>
      <c r="F10" s="91">
        <v>600071456</v>
      </c>
      <c r="G10" s="92" t="s">
        <v>235</v>
      </c>
      <c r="H10" s="92" t="s">
        <v>92</v>
      </c>
      <c r="I10" s="92" t="s">
        <v>128</v>
      </c>
      <c r="J10" s="92" t="s">
        <v>226</v>
      </c>
      <c r="K10" s="92" t="s">
        <v>236</v>
      </c>
      <c r="L10" s="93">
        <v>65000000</v>
      </c>
      <c r="M10" s="95">
        <f t="shared" si="0"/>
        <v>45500000</v>
      </c>
      <c r="N10" s="89" t="s">
        <v>237</v>
      </c>
      <c r="O10" s="91" t="s">
        <v>238</v>
      </c>
      <c r="P10" s="89"/>
      <c r="Q10" s="90"/>
      <c r="R10" s="90"/>
      <c r="S10" s="91"/>
      <c r="T10" s="92"/>
      <c r="U10" s="92"/>
      <c r="V10" s="92"/>
      <c r="W10" s="92"/>
      <c r="X10" s="92" t="s">
        <v>132</v>
      </c>
      <c r="Y10" s="89" t="s">
        <v>239</v>
      </c>
      <c r="Z10" s="91" t="s">
        <v>186</v>
      </c>
    </row>
    <row r="11" spans="1:26" s="76" customFormat="1" ht="60.6" x14ac:dyDescent="0.3">
      <c r="A11" s="88">
        <v>7</v>
      </c>
      <c r="B11" s="89" t="s">
        <v>191</v>
      </c>
      <c r="C11" s="90" t="s">
        <v>192</v>
      </c>
      <c r="D11" s="90">
        <v>49745247</v>
      </c>
      <c r="E11" s="90">
        <v>102328579</v>
      </c>
      <c r="F11" s="91">
        <v>600071421</v>
      </c>
      <c r="G11" s="92" t="s">
        <v>240</v>
      </c>
      <c r="H11" s="92" t="s">
        <v>92</v>
      </c>
      <c r="I11" s="92" t="s">
        <v>128</v>
      </c>
      <c r="J11" s="92" t="s">
        <v>194</v>
      </c>
      <c r="K11" s="92" t="s">
        <v>241</v>
      </c>
      <c r="L11" s="93">
        <v>1500000</v>
      </c>
      <c r="M11" s="95">
        <f t="shared" si="0"/>
        <v>1050000</v>
      </c>
      <c r="N11" s="89" t="s">
        <v>242</v>
      </c>
      <c r="O11" s="91" t="s">
        <v>165</v>
      </c>
      <c r="P11" s="89"/>
      <c r="Q11" s="90"/>
      <c r="R11" s="90"/>
      <c r="S11" s="91" t="s">
        <v>132</v>
      </c>
      <c r="T11" s="92"/>
      <c r="U11" s="92"/>
      <c r="V11" s="92"/>
      <c r="W11" s="92"/>
      <c r="X11" s="92" t="s">
        <v>132</v>
      </c>
      <c r="Y11" s="89"/>
      <c r="Z11" s="91" t="s">
        <v>217</v>
      </c>
    </row>
    <row r="12" spans="1:26" s="76" customFormat="1" ht="60.6" x14ac:dyDescent="0.3">
      <c r="A12" s="88">
        <v>8</v>
      </c>
      <c r="B12" s="89" t="s">
        <v>191</v>
      </c>
      <c r="C12" s="90" t="s">
        <v>192</v>
      </c>
      <c r="D12" s="90">
        <v>49745247</v>
      </c>
      <c r="E12" s="90">
        <v>102328579</v>
      </c>
      <c r="F12" s="91">
        <v>600071421</v>
      </c>
      <c r="G12" s="92" t="s">
        <v>243</v>
      </c>
      <c r="H12" s="92" t="s">
        <v>92</v>
      </c>
      <c r="I12" s="92" t="s">
        <v>128</v>
      </c>
      <c r="J12" s="92" t="s">
        <v>194</v>
      </c>
      <c r="K12" s="92" t="s">
        <v>244</v>
      </c>
      <c r="L12" s="93">
        <v>23300000</v>
      </c>
      <c r="M12" s="95">
        <f t="shared" si="0"/>
        <v>16310000</v>
      </c>
      <c r="N12" s="89" t="s">
        <v>139</v>
      </c>
      <c r="O12" s="91" t="s">
        <v>245</v>
      </c>
      <c r="P12" s="89"/>
      <c r="Q12" s="90"/>
      <c r="R12" s="90"/>
      <c r="S12" s="91" t="s">
        <v>132</v>
      </c>
      <c r="T12" s="92"/>
      <c r="U12" s="92" t="s">
        <v>132</v>
      </c>
      <c r="V12" s="92" t="s">
        <v>132</v>
      </c>
      <c r="W12" s="92" t="s">
        <v>132</v>
      </c>
      <c r="X12" s="92" t="s">
        <v>132</v>
      </c>
      <c r="Y12" s="89" t="s">
        <v>246</v>
      </c>
      <c r="Z12" s="91" t="s">
        <v>217</v>
      </c>
    </row>
    <row r="13" spans="1:26" s="76" customFormat="1" ht="84.6" x14ac:dyDescent="0.3">
      <c r="A13" s="88">
        <v>9</v>
      </c>
      <c r="B13" s="89" t="s">
        <v>247</v>
      </c>
      <c r="C13" s="90" t="s">
        <v>248</v>
      </c>
      <c r="D13" s="90">
        <v>69974012</v>
      </c>
      <c r="E13" s="90">
        <v>102328536</v>
      </c>
      <c r="F13" s="91">
        <v>600071413</v>
      </c>
      <c r="G13" s="92" t="s">
        <v>249</v>
      </c>
      <c r="H13" s="92" t="s">
        <v>92</v>
      </c>
      <c r="I13" s="92" t="s">
        <v>128</v>
      </c>
      <c r="J13" s="92" t="s">
        <v>250</v>
      </c>
      <c r="K13" s="92" t="s">
        <v>251</v>
      </c>
      <c r="L13" s="93">
        <v>7000000</v>
      </c>
      <c r="M13" s="95">
        <f t="shared" si="0"/>
        <v>4900000</v>
      </c>
      <c r="N13" s="89" t="s">
        <v>237</v>
      </c>
      <c r="O13" s="91" t="s">
        <v>252</v>
      </c>
      <c r="P13" s="89" t="s">
        <v>132</v>
      </c>
      <c r="Q13" s="90" t="s">
        <v>132</v>
      </c>
      <c r="R13" s="90" t="s">
        <v>132</v>
      </c>
      <c r="S13" s="91" t="s">
        <v>132</v>
      </c>
      <c r="T13" s="92"/>
      <c r="U13" s="92"/>
      <c r="V13" s="92"/>
      <c r="W13" s="92"/>
      <c r="X13" s="92" t="s">
        <v>132</v>
      </c>
      <c r="Y13" s="89"/>
      <c r="Z13" s="91" t="s">
        <v>217</v>
      </c>
    </row>
    <row r="14" spans="1:26" s="76" customFormat="1" ht="108.6" x14ac:dyDescent="0.3">
      <c r="A14" s="88">
        <v>10</v>
      </c>
      <c r="B14" s="89" t="s">
        <v>253</v>
      </c>
      <c r="C14" s="90" t="s">
        <v>254</v>
      </c>
      <c r="D14" s="90">
        <v>60611804</v>
      </c>
      <c r="E14" s="90">
        <v>102328480</v>
      </c>
      <c r="F14" s="91">
        <v>650032063</v>
      </c>
      <c r="G14" s="92" t="s">
        <v>255</v>
      </c>
      <c r="H14" s="92" t="s">
        <v>92</v>
      </c>
      <c r="I14" s="92" t="s">
        <v>128</v>
      </c>
      <c r="J14" s="92" t="s">
        <v>256</v>
      </c>
      <c r="K14" s="92" t="s">
        <v>257</v>
      </c>
      <c r="L14" s="93">
        <v>13000000</v>
      </c>
      <c r="M14" s="95">
        <f t="shared" si="0"/>
        <v>9100000</v>
      </c>
      <c r="N14" s="89" t="s">
        <v>130</v>
      </c>
      <c r="O14" s="91" t="s">
        <v>245</v>
      </c>
      <c r="P14" s="89" t="s">
        <v>132</v>
      </c>
      <c r="Q14" s="90" t="s">
        <v>132</v>
      </c>
      <c r="R14" s="90" t="s">
        <v>132</v>
      </c>
      <c r="S14" s="91" t="s">
        <v>132</v>
      </c>
      <c r="T14" s="92"/>
      <c r="U14" s="92"/>
      <c r="V14" s="92" t="s">
        <v>132</v>
      </c>
      <c r="W14" s="92"/>
      <c r="X14" s="92" t="s">
        <v>132</v>
      </c>
      <c r="Y14" s="89" t="s">
        <v>258</v>
      </c>
      <c r="Z14" s="91" t="s">
        <v>186</v>
      </c>
    </row>
    <row r="15" spans="1:26" s="76" customFormat="1" ht="96.6" x14ac:dyDescent="0.3">
      <c r="A15" s="88">
        <v>11</v>
      </c>
      <c r="B15" s="89" t="s">
        <v>259</v>
      </c>
      <c r="C15" s="90" t="s">
        <v>260</v>
      </c>
      <c r="D15" s="90">
        <v>60611171</v>
      </c>
      <c r="E15" s="90">
        <v>102328153</v>
      </c>
      <c r="F15" s="91">
        <v>600071251</v>
      </c>
      <c r="G15" s="92" t="s">
        <v>338</v>
      </c>
      <c r="H15" s="92" t="s">
        <v>92</v>
      </c>
      <c r="I15" s="92" t="s">
        <v>128</v>
      </c>
      <c r="J15" s="92" t="s">
        <v>261</v>
      </c>
      <c r="K15" s="92" t="s">
        <v>358</v>
      </c>
      <c r="L15" s="93">
        <v>1000000</v>
      </c>
      <c r="M15" s="95">
        <f t="shared" si="0"/>
        <v>700000</v>
      </c>
      <c r="N15" s="96" t="s">
        <v>148</v>
      </c>
      <c r="O15" s="97" t="s">
        <v>209</v>
      </c>
      <c r="P15" s="89"/>
      <c r="Q15" s="90"/>
      <c r="R15" s="90"/>
      <c r="S15" s="91"/>
      <c r="T15" s="92"/>
      <c r="U15" s="92"/>
      <c r="V15" s="92"/>
      <c r="W15" s="92"/>
      <c r="X15" s="92"/>
      <c r="Y15" s="89" t="s">
        <v>161</v>
      </c>
      <c r="Z15" s="91" t="s">
        <v>186</v>
      </c>
    </row>
    <row r="16" spans="1:26" s="76" customFormat="1" ht="96.6" x14ac:dyDescent="0.3">
      <c r="A16" s="88">
        <v>12</v>
      </c>
      <c r="B16" s="89" t="s">
        <v>259</v>
      </c>
      <c r="C16" s="90" t="s">
        <v>260</v>
      </c>
      <c r="D16" s="90">
        <v>60611171</v>
      </c>
      <c r="E16" s="90">
        <v>115600639</v>
      </c>
      <c r="F16" s="91">
        <v>600071251</v>
      </c>
      <c r="G16" s="92" t="s">
        <v>356</v>
      </c>
      <c r="H16" s="92" t="s">
        <v>92</v>
      </c>
      <c r="I16" s="92" t="s">
        <v>128</v>
      </c>
      <c r="J16" s="92" t="s">
        <v>261</v>
      </c>
      <c r="K16" s="92" t="s">
        <v>263</v>
      </c>
      <c r="L16" s="93">
        <v>2000000</v>
      </c>
      <c r="M16" s="95">
        <f t="shared" si="0"/>
        <v>1400000</v>
      </c>
      <c r="N16" s="96" t="s">
        <v>148</v>
      </c>
      <c r="O16" s="97" t="s">
        <v>209</v>
      </c>
      <c r="P16" s="89"/>
      <c r="Q16" s="90"/>
      <c r="R16" s="90"/>
      <c r="S16" s="91"/>
      <c r="T16" s="92"/>
      <c r="U16" s="92"/>
      <c r="V16" s="92"/>
      <c r="W16" s="92"/>
      <c r="X16" s="92"/>
      <c r="Y16" s="89" t="s">
        <v>202</v>
      </c>
      <c r="Z16" s="91" t="s">
        <v>186</v>
      </c>
    </row>
    <row r="17" spans="1:26" s="76" customFormat="1" ht="96.6" x14ac:dyDescent="0.3">
      <c r="A17" s="88">
        <v>13</v>
      </c>
      <c r="B17" s="89" t="s">
        <v>259</v>
      </c>
      <c r="C17" s="90" t="s">
        <v>260</v>
      </c>
      <c r="D17" s="90">
        <v>60611171</v>
      </c>
      <c r="E17" s="90">
        <v>102328153</v>
      </c>
      <c r="F17" s="91">
        <v>600071251</v>
      </c>
      <c r="G17" s="92" t="s">
        <v>265</v>
      </c>
      <c r="H17" s="92" t="s">
        <v>92</v>
      </c>
      <c r="I17" s="92" t="s">
        <v>128</v>
      </c>
      <c r="J17" s="92" t="s">
        <v>261</v>
      </c>
      <c r="K17" s="92" t="s">
        <v>266</v>
      </c>
      <c r="L17" s="93">
        <v>1500000</v>
      </c>
      <c r="M17" s="95">
        <f t="shared" si="0"/>
        <v>1050000</v>
      </c>
      <c r="N17" s="89" t="s">
        <v>148</v>
      </c>
      <c r="O17" s="91" t="s">
        <v>149</v>
      </c>
      <c r="P17" s="89"/>
      <c r="Q17" s="90" t="s">
        <v>132</v>
      </c>
      <c r="R17" s="90"/>
      <c r="S17" s="91"/>
      <c r="T17" s="92"/>
      <c r="U17" s="92"/>
      <c r="V17" s="92"/>
      <c r="W17" s="92"/>
      <c r="X17" s="92"/>
      <c r="Y17" s="89" t="s">
        <v>264</v>
      </c>
      <c r="Z17" s="91" t="s">
        <v>186</v>
      </c>
    </row>
    <row r="18" spans="1:26" s="76" customFormat="1" ht="96.6" x14ac:dyDescent="0.3">
      <c r="A18" s="88">
        <v>14</v>
      </c>
      <c r="B18" s="89" t="s">
        <v>259</v>
      </c>
      <c r="C18" s="90" t="s">
        <v>260</v>
      </c>
      <c r="D18" s="90">
        <v>60611171</v>
      </c>
      <c r="E18" s="90">
        <v>102328153</v>
      </c>
      <c r="F18" s="91">
        <v>600071251</v>
      </c>
      <c r="G18" s="92" t="s">
        <v>267</v>
      </c>
      <c r="H18" s="92" t="s">
        <v>92</v>
      </c>
      <c r="I18" s="92" t="s">
        <v>128</v>
      </c>
      <c r="J18" s="92" t="s">
        <v>261</v>
      </c>
      <c r="K18" s="92" t="s">
        <v>268</v>
      </c>
      <c r="L18" s="93">
        <v>1750000</v>
      </c>
      <c r="M18" s="95">
        <f t="shared" si="0"/>
        <v>1225000</v>
      </c>
      <c r="N18" s="89" t="s">
        <v>149</v>
      </c>
      <c r="O18" s="91" t="s">
        <v>149</v>
      </c>
      <c r="P18" s="89"/>
      <c r="Q18" s="90"/>
      <c r="R18" s="90"/>
      <c r="S18" s="91"/>
      <c r="T18" s="92" t="s">
        <v>132</v>
      </c>
      <c r="U18" s="92"/>
      <c r="V18" s="92"/>
      <c r="W18" s="92" t="s">
        <v>132</v>
      </c>
      <c r="X18" s="92"/>
      <c r="Y18" s="89" t="s">
        <v>264</v>
      </c>
      <c r="Z18" s="91" t="s">
        <v>186</v>
      </c>
    </row>
    <row r="19" spans="1:26" s="76" customFormat="1" ht="96.6" x14ac:dyDescent="0.3">
      <c r="A19" s="88">
        <v>15</v>
      </c>
      <c r="B19" s="89" t="s">
        <v>259</v>
      </c>
      <c r="C19" s="90" t="s">
        <v>260</v>
      </c>
      <c r="D19" s="90">
        <v>60611171</v>
      </c>
      <c r="E19" s="90">
        <v>102328153</v>
      </c>
      <c r="F19" s="91">
        <v>600071251</v>
      </c>
      <c r="G19" s="92" t="s">
        <v>269</v>
      </c>
      <c r="H19" s="92" t="s">
        <v>92</v>
      </c>
      <c r="I19" s="92" t="s">
        <v>128</v>
      </c>
      <c r="J19" s="92" t="s">
        <v>261</v>
      </c>
      <c r="K19" s="92" t="s">
        <v>270</v>
      </c>
      <c r="L19" s="93">
        <v>2000000</v>
      </c>
      <c r="M19" s="95">
        <f t="shared" si="0"/>
        <v>1400000</v>
      </c>
      <c r="N19" s="89" t="s">
        <v>148</v>
      </c>
      <c r="O19" s="91" t="s">
        <v>209</v>
      </c>
      <c r="P19" s="89"/>
      <c r="Q19" s="90"/>
      <c r="R19" s="90"/>
      <c r="S19" s="91"/>
      <c r="T19" s="92"/>
      <c r="U19" s="92"/>
      <c r="V19" s="92"/>
      <c r="W19" s="92"/>
      <c r="X19" s="92" t="s">
        <v>132</v>
      </c>
      <c r="Y19" s="89" t="s">
        <v>264</v>
      </c>
      <c r="Z19" s="91" t="s">
        <v>186</v>
      </c>
    </row>
    <row r="20" spans="1:26" s="76" customFormat="1" ht="96.6" x14ac:dyDescent="0.3">
      <c r="A20" s="88">
        <v>16</v>
      </c>
      <c r="B20" s="89" t="s">
        <v>259</v>
      </c>
      <c r="C20" s="90" t="s">
        <v>260</v>
      </c>
      <c r="D20" s="90">
        <v>60611171</v>
      </c>
      <c r="E20" s="90">
        <v>102328153</v>
      </c>
      <c r="F20" s="91">
        <v>600071251</v>
      </c>
      <c r="G20" s="92" t="s">
        <v>271</v>
      </c>
      <c r="H20" s="92" t="s">
        <v>92</v>
      </c>
      <c r="I20" s="92" t="s">
        <v>128</v>
      </c>
      <c r="J20" s="92" t="s">
        <v>261</v>
      </c>
      <c r="K20" s="92" t="s">
        <v>272</v>
      </c>
      <c r="L20" s="93">
        <v>2500000</v>
      </c>
      <c r="M20" s="95">
        <f t="shared" si="0"/>
        <v>1750000</v>
      </c>
      <c r="N20" s="89" t="s">
        <v>148</v>
      </c>
      <c r="O20" s="91" t="s">
        <v>209</v>
      </c>
      <c r="P20" s="89" t="s">
        <v>132</v>
      </c>
      <c r="Q20" s="90" t="s">
        <v>132</v>
      </c>
      <c r="R20" s="90" t="s">
        <v>132</v>
      </c>
      <c r="S20" s="91" t="s">
        <v>132</v>
      </c>
      <c r="T20" s="92" t="s">
        <v>132</v>
      </c>
      <c r="U20" s="92"/>
      <c r="V20" s="92"/>
      <c r="W20" s="92" t="s">
        <v>132</v>
      </c>
      <c r="X20" s="92"/>
      <c r="Y20" s="89" t="s">
        <v>264</v>
      </c>
      <c r="Z20" s="91" t="s">
        <v>186</v>
      </c>
    </row>
    <row r="21" spans="1:26" s="76" customFormat="1" ht="96.6" x14ac:dyDescent="0.3">
      <c r="A21" s="88">
        <v>17</v>
      </c>
      <c r="B21" s="89" t="s">
        <v>259</v>
      </c>
      <c r="C21" s="90" t="s">
        <v>260</v>
      </c>
      <c r="D21" s="90">
        <v>60611171</v>
      </c>
      <c r="E21" s="90">
        <v>102328153</v>
      </c>
      <c r="F21" s="91">
        <v>600071251</v>
      </c>
      <c r="G21" s="92" t="s">
        <v>273</v>
      </c>
      <c r="H21" s="92" t="s">
        <v>92</v>
      </c>
      <c r="I21" s="92" t="s">
        <v>128</v>
      </c>
      <c r="J21" s="92" t="s">
        <v>261</v>
      </c>
      <c r="K21" s="92" t="s">
        <v>274</v>
      </c>
      <c r="L21" s="93">
        <v>2500000</v>
      </c>
      <c r="M21" s="95">
        <f t="shared" si="0"/>
        <v>1750000</v>
      </c>
      <c r="N21" s="89" t="s">
        <v>148</v>
      </c>
      <c r="O21" s="91" t="s">
        <v>149</v>
      </c>
      <c r="P21" s="89" t="s">
        <v>132</v>
      </c>
      <c r="Q21" s="90" t="s">
        <v>132</v>
      </c>
      <c r="R21" s="90"/>
      <c r="S21" s="91" t="s">
        <v>132</v>
      </c>
      <c r="T21" s="92" t="s">
        <v>132</v>
      </c>
      <c r="U21" s="92"/>
      <c r="V21" s="92"/>
      <c r="W21" s="92"/>
      <c r="X21" s="92"/>
      <c r="Y21" s="89" t="s">
        <v>264</v>
      </c>
      <c r="Z21" s="91" t="s">
        <v>186</v>
      </c>
    </row>
    <row r="22" spans="1:26" s="76" customFormat="1" ht="96.6" x14ac:dyDescent="0.3">
      <c r="A22" s="88">
        <v>18</v>
      </c>
      <c r="B22" s="89" t="s">
        <v>203</v>
      </c>
      <c r="C22" s="90" t="s">
        <v>275</v>
      </c>
      <c r="D22" s="90">
        <v>60611341</v>
      </c>
      <c r="E22" s="90">
        <v>102328234</v>
      </c>
      <c r="F22" s="91">
        <v>650048628</v>
      </c>
      <c r="G22" s="92" t="s">
        <v>276</v>
      </c>
      <c r="H22" s="92" t="s">
        <v>92</v>
      </c>
      <c r="I22" s="92" t="s">
        <v>128</v>
      </c>
      <c r="J22" s="92" t="s">
        <v>206</v>
      </c>
      <c r="K22" s="92" t="s">
        <v>277</v>
      </c>
      <c r="L22" s="93">
        <v>10000000</v>
      </c>
      <c r="M22" s="95">
        <f t="shared" si="0"/>
        <v>7000000</v>
      </c>
      <c r="N22" s="89" t="s">
        <v>165</v>
      </c>
      <c r="O22" s="91" t="s">
        <v>140</v>
      </c>
      <c r="P22" s="89" t="s">
        <v>132</v>
      </c>
      <c r="Q22" s="90" t="s">
        <v>132</v>
      </c>
      <c r="R22" s="90" t="s">
        <v>132</v>
      </c>
      <c r="S22" s="91" t="s">
        <v>132</v>
      </c>
      <c r="T22" s="92"/>
      <c r="U22" s="92"/>
      <c r="V22" s="92"/>
      <c r="W22" s="92"/>
      <c r="X22" s="92" t="s">
        <v>132</v>
      </c>
      <c r="Y22" s="89" t="s">
        <v>264</v>
      </c>
      <c r="Z22" s="91" t="s">
        <v>186</v>
      </c>
    </row>
    <row r="23" spans="1:26" s="76" customFormat="1" ht="72.599999999999994" x14ac:dyDescent="0.3">
      <c r="A23" s="88">
        <v>19</v>
      </c>
      <c r="B23" s="89" t="s">
        <v>278</v>
      </c>
      <c r="C23" s="90" t="s">
        <v>135</v>
      </c>
      <c r="D23" s="90">
        <v>60611201</v>
      </c>
      <c r="E23" s="90">
        <v>102328617</v>
      </c>
      <c r="F23" s="91">
        <v>600071448</v>
      </c>
      <c r="G23" s="92" t="s">
        <v>279</v>
      </c>
      <c r="H23" s="92" t="s">
        <v>92</v>
      </c>
      <c r="I23" s="92" t="s">
        <v>128</v>
      </c>
      <c r="J23" s="92" t="s">
        <v>137</v>
      </c>
      <c r="K23" s="92" t="s">
        <v>280</v>
      </c>
      <c r="L23" s="93">
        <v>2900000</v>
      </c>
      <c r="M23" s="95">
        <f t="shared" si="0"/>
        <v>2030000</v>
      </c>
      <c r="N23" s="89" t="s">
        <v>281</v>
      </c>
      <c r="O23" s="91" t="s">
        <v>148</v>
      </c>
      <c r="P23" s="89" t="s">
        <v>132</v>
      </c>
      <c r="Q23" s="90" t="s">
        <v>132</v>
      </c>
      <c r="R23" s="90" t="s">
        <v>132</v>
      </c>
      <c r="S23" s="91" t="s">
        <v>132</v>
      </c>
      <c r="T23" s="92"/>
      <c r="U23" s="92"/>
      <c r="V23" s="92"/>
      <c r="W23" s="92"/>
      <c r="X23" s="92"/>
      <c r="Y23" s="89" t="s">
        <v>264</v>
      </c>
      <c r="Z23" s="91" t="s">
        <v>186</v>
      </c>
    </row>
    <row r="24" spans="1:26" s="76" customFormat="1" ht="84.6" x14ac:dyDescent="0.3">
      <c r="A24" s="88">
        <v>20</v>
      </c>
      <c r="B24" s="89" t="s">
        <v>282</v>
      </c>
      <c r="C24" s="90" t="s">
        <v>283</v>
      </c>
      <c r="D24" s="90">
        <v>60611855</v>
      </c>
      <c r="E24" s="90">
        <v>102328196</v>
      </c>
      <c r="F24" s="91">
        <v>600071278</v>
      </c>
      <c r="G24" s="92" t="s">
        <v>284</v>
      </c>
      <c r="H24" s="92" t="s">
        <v>92</v>
      </c>
      <c r="I24" s="92" t="s">
        <v>128</v>
      </c>
      <c r="J24" s="92" t="s">
        <v>285</v>
      </c>
      <c r="K24" s="92" t="s">
        <v>349</v>
      </c>
      <c r="L24" s="93">
        <v>2000000</v>
      </c>
      <c r="M24" s="95">
        <f t="shared" si="0"/>
        <v>1400000</v>
      </c>
      <c r="N24" s="96" t="s">
        <v>139</v>
      </c>
      <c r="O24" s="97" t="s">
        <v>347</v>
      </c>
      <c r="P24" s="89"/>
      <c r="Q24" s="90" t="s">
        <v>132</v>
      </c>
      <c r="R24" s="90"/>
      <c r="S24" s="91"/>
      <c r="T24" s="92"/>
      <c r="U24" s="92"/>
      <c r="V24" s="92" t="s">
        <v>132</v>
      </c>
      <c r="W24" s="92" t="s">
        <v>132</v>
      </c>
      <c r="X24" s="92"/>
      <c r="Y24" s="89" t="s">
        <v>286</v>
      </c>
      <c r="Z24" s="91" t="s">
        <v>186</v>
      </c>
    </row>
    <row r="25" spans="1:26" s="76" customFormat="1" ht="84.6" x14ac:dyDescent="0.3">
      <c r="A25" s="88">
        <v>21</v>
      </c>
      <c r="B25" s="89" t="s">
        <v>282</v>
      </c>
      <c r="C25" s="90" t="s">
        <v>283</v>
      </c>
      <c r="D25" s="90">
        <v>60611855</v>
      </c>
      <c r="E25" s="90">
        <v>102328196</v>
      </c>
      <c r="F25" s="91">
        <v>600071278</v>
      </c>
      <c r="G25" s="92" t="s">
        <v>287</v>
      </c>
      <c r="H25" s="92" t="s">
        <v>92</v>
      </c>
      <c r="I25" s="92" t="s">
        <v>128</v>
      </c>
      <c r="J25" s="92" t="s">
        <v>285</v>
      </c>
      <c r="K25" s="92" t="s">
        <v>288</v>
      </c>
      <c r="L25" s="93">
        <v>2000000</v>
      </c>
      <c r="M25" s="95">
        <f t="shared" si="0"/>
        <v>1400000</v>
      </c>
      <c r="N25" s="96" t="s">
        <v>139</v>
      </c>
      <c r="O25" s="97" t="s">
        <v>347</v>
      </c>
      <c r="P25" s="89"/>
      <c r="Q25" s="90"/>
      <c r="R25" s="90"/>
      <c r="S25" s="91" t="s">
        <v>132</v>
      </c>
      <c r="T25" s="92"/>
      <c r="U25" s="92"/>
      <c r="V25" s="92"/>
      <c r="W25" s="92"/>
      <c r="X25" s="92" t="s">
        <v>132</v>
      </c>
      <c r="Y25" s="89" t="s">
        <v>286</v>
      </c>
      <c r="Z25" s="91" t="s">
        <v>186</v>
      </c>
    </row>
    <row r="26" spans="1:26" s="76" customFormat="1" ht="84.6" x14ac:dyDescent="0.3">
      <c r="A26" s="165">
        <v>22</v>
      </c>
      <c r="B26" s="166" t="s">
        <v>289</v>
      </c>
      <c r="C26" s="167" t="s">
        <v>144</v>
      </c>
      <c r="D26" s="167">
        <v>60610581</v>
      </c>
      <c r="E26" s="167">
        <v>102564329</v>
      </c>
      <c r="F26" s="168">
        <v>600071502</v>
      </c>
      <c r="G26" s="169" t="s">
        <v>290</v>
      </c>
      <c r="H26" s="169" t="s">
        <v>92</v>
      </c>
      <c r="I26" s="169" t="s">
        <v>128</v>
      </c>
      <c r="J26" s="169" t="s">
        <v>146</v>
      </c>
      <c r="K26" s="169" t="s">
        <v>291</v>
      </c>
      <c r="L26" s="170">
        <v>110000000</v>
      </c>
      <c r="M26" s="171">
        <f t="shared" si="0"/>
        <v>77000000</v>
      </c>
      <c r="N26" s="166">
        <v>2024</v>
      </c>
      <c r="O26" s="168">
        <v>2027</v>
      </c>
      <c r="P26" s="166"/>
      <c r="Q26" s="167"/>
      <c r="R26" s="167"/>
      <c r="S26" s="168"/>
      <c r="T26" s="169"/>
      <c r="U26" s="169"/>
      <c r="V26" s="169"/>
      <c r="W26" s="169"/>
      <c r="X26" s="169"/>
      <c r="Y26" s="166" t="s">
        <v>389</v>
      </c>
      <c r="Z26" s="168" t="s">
        <v>142</v>
      </c>
    </row>
    <row r="27" spans="1:26" s="76" customFormat="1" ht="60.6" x14ac:dyDescent="0.3">
      <c r="A27" s="88">
        <v>23</v>
      </c>
      <c r="B27" s="89" t="s">
        <v>292</v>
      </c>
      <c r="C27" s="90" t="s">
        <v>293</v>
      </c>
      <c r="D27" s="90">
        <v>49745948</v>
      </c>
      <c r="E27" s="90">
        <v>102328161</v>
      </c>
      <c r="F27" s="91">
        <v>600071260</v>
      </c>
      <c r="G27" s="92" t="s">
        <v>294</v>
      </c>
      <c r="H27" s="92" t="s">
        <v>92</v>
      </c>
      <c r="I27" s="92" t="s">
        <v>128</v>
      </c>
      <c r="J27" s="92" t="s">
        <v>295</v>
      </c>
      <c r="K27" s="92" t="s">
        <v>296</v>
      </c>
      <c r="L27" s="93">
        <v>9500000</v>
      </c>
      <c r="M27" s="95">
        <f t="shared" si="0"/>
        <v>6650000</v>
      </c>
      <c r="N27" s="89" t="s">
        <v>237</v>
      </c>
      <c r="O27" s="91" t="s">
        <v>229</v>
      </c>
      <c r="P27" s="89" t="s">
        <v>132</v>
      </c>
      <c r="Q27" s="90" t="s">
        <v>132</v>
      </c>
      <c r="R27" s="90" t="s">
        <v>132</v>
      </c>
      <c r="S27" s="91"/>
      <c r="T27" s="92"/>
      <c r="U27" s="92" t="s">
        <v>132</v>
      </c>
      <c r="V27" s="92" t="s">
        <v>132</v>
      </c>
      <c r="W27" s="92" t="s">
        <v>132</v>
      </c>
      <c r="X27" s="92"/>
      <c r="Y27" s="89" t="s">
        <v>202</v>
      </c>
      <c r="Z27" s="91" t="s">
        <v>142</v>
      </c>
    </row>
    <row r="28" spans="1:26" s="76" customFormat="1" ht="60.6" x14ac:dyDescent="0.3">
      <c r="A28" s="88">
        <v>24</v>
      </c>
      <c r="B28" s="89" t="s">
        <v>292</v>
      </c>
      <c r="C28" s="90" t="s">
        <v>293</v>
      </c>
      <c r="D28" s="90">
        <v>49745948</v>
      </c>
      <c r="E28" s="90">
        <v>102328161</v>
      </c>
      <c r="F28" s="91">
        <v>600071260</v>
      </c>
      <c r="G28" s="92" t="s">
        <v>297</v>
      </c>
      <c r="H28" s="92" t="s">
        <v>92</v>
      </c>
      <c r="I28" s="92" t="s">
        <v>128</v>
      </c>
      <c r="J28" s="92" t="s">
        <v>295</v>
      </c>
      <c r="K28" s="92" t="s">
        <v>298</v>
      </c>
      <c r="L28" s="93">
        <v>5500000</v>
      </c>
      <c r="M28" s="95">
        <f t="shared" si="0"/>
        <v>3850000</v>
      </c>
      <c r="N28" s="89" t="s">
        <v>153</v>
      </c>
      <c r="O28" s="91" t="s">
        <v>131</v>
      </c>
      <c r="P28" s="89" t="s">
        <v>132</v>
      </c>
      <c r="Q28" s="90" t="s">
        <v>132</v>
      </c>
      <c r="R28" s="90" t="s">
        <v>132</v>
      </c>
      <c r="S28" s="91" t="s">
        <v>132</v>
      </c>
      <c r="T28" s="92"/>
      <c r="U28" s="92" t="s">
        <v>132</v>
      </c>
      <c r="V28" s="92"/>
      <c r="W28" s="92"/>
      <c r="X28" s="92" t="s">
        <v>132</v>
      </c>
      <c r="Y28" s="89" t="s">
        <v>262</v>
      </c>
      <c r="Z28" s="91" t="s">
        <v>186</v>
      </c>
    </row>
    <row r="29" spans="1:26" s="76" customFormat="1" ht="72.599999999999994" x14ac:dyDescent="0.3">
      <c r="A29" s="88">
        <v>25</v>
      </c>
      <c r="B29" s="89" t="s">
        <v>292</v>
      </c>
      <c r="C29" s="90" t="s">
        <v>293</v>
      </c>
      <c r="D29" s="90">
        <v>49745948</v>
      </c>
      <c r="E29" s="90">
        <v>102328161</v>
      </c>
      <c r="F29" s="91">
        <v>600071260</v>
      </c>
      <c r="G29" s="92" t="s">
        <v>299</v>
      </c>
      <c r="H29" s="92" t="s">
        <v>92</v>
      </c>
      <c r="I29" s="92" t="s">
        <v>128</v>
      </c>
      <c r="J29" s="92" t="s">
        <v>295</v>
      </c>
      <c r="K29" s="92" t="s">
        <v>300</v>
      </c>
      <c r="L29" s="93">
        <v>32000000</v>
      </c>
      <c r="M29" s="95">
        <f t="shared" si="0"/>
        <v>22400000</v>
      </c>
      <c r="N29" s="89" t="s">
        <v>216</v>
      </c>
      <c r="O29" s="91" t="s">
        <v>301</v>
      </c>
      <c r="P29" s="89" t="s">
        <v>132</v>
      </c>
      <c r="Q29" s="90" t="s">
        <v>132</v>
      </c>
      <c r="R29" s="90" t="s">
        <v>132</v>
      </c>
      <c r="S29" s="91" t="s">
        <v>132</v>
      </c>
      <c r="T29" s="92"/>
      <c r="U29" s="92" t="s">
        <v>132</v>
      </c>
      <c r="V29" s="92" t="s">
        <v>132</v>
      </c>
      <c r="W29" s="92" t="s">
        <v>132</v>
      </c>
      <c r="X29" s="92" t="s">
        <v>132</v>
      </c>
      <c r="Y29" s="89" t="s">
        <v>302</v>
      </c>
      <c r="Z29" s="91" t="s">
        <v>142</v>
      </c>
    </row>
    <row r="30" spans="1:26" s="76" customFormat="1" ht="84.6" x14ac:dyDescent="0.3">
      <c r="A30" s="88">
        <v>26</v>
      </c>
      <c r="B30" s="89" t="s">
        <v>303</v>
      </c>
      <c r="C30" s="90" t="s">
        <v>304</v>
      </c>
      <c r="D30" s="90">
        <v>70990999</v>
      </c>
      <c r="E30" s="90">
        <v>102328030</v>
      </c>
      <c r="F30" s="91">
        <v>650031814</v>
      </c>
      <c r="G30" s="92" t="s">
        <v>305</v>
      </c>
      <c r="H30" s="92" t="s">
        <v>92</v>
      </c>
      <c r="I30" s="92" t="s">
        <v>128</v>
      </c>
      <c r="J30" s="92" t="s">
        <v>306</v>
      </c>
      <c r="K30" s="92" t="s">
        <v>307</v>
      </c>
      <c r="L30" s="93">
        <v>105000000</v>
      </c>
      <c r="M30" s="95">
        <f t="shared" si="0"/>
        <v>73500000</v>
      </c>
      <c r="N30" s="89" t="s">
        <v>308</v>
      </c>
      <c r="O30" s="91" t="s">
        <v>229</v>
      </c>
      <c r="P30" s="89" t="s">
        <v>132</v>
      </c>
      <c r="Q30" s="90" t="s">
        <v>132</v>
      </c>
      <c r="R30" s="90" t="s">
        <v>132</v>
      </c>
      <c r="S30" s="91" t="s">
        <v>132</v>
      </c>
      <c r="T30" s="92"/>
      <c r="U30" s="92"/>
      <c r="V30" s="92"/>
      <c r="W30" s="92" t="s">
        <v>132</v>
      </c>
      <c r="X30" s="92" t="s">
        <v>132</v>
      </c>
      <c r="Y30" s="89" t="s">
        <v>309</v>
      </c>
      <c r="Z30" s="91" t="s">
        <v>142</v>
      </c>
    </row>
    <row r="31" spans="1:26" s="76" customFormat="1" ht="84.6" x14ac:dyDescent="0.3">
      <c r="A31" s="88">
        <v>27</v>
      </c>
      <c r="B31" s="89" t="s">
        <v>303</v>
      </c>
      <c r="C31" s="90" t="s">
        <v>304</v>
      </c>
      <c r="D31" s="90">
        <v>70990999</v>
      </c>
      <c r="E31" s="90">
        <v>102328030</v>
      </c>
      <c r="F31" s="91">
        <v>650031814</v>
      </c>
      <c r="G31" s="92" t="s">
        <v>310</v>
      </c>
      <c r="H31" s="92" t="s">
        <v>92</v>
      </c>
      <c r="I31" s="92" t="s">
        <v>128</v>
      </c>
      <c r="J31" s="92" t="s">
        <v>306</v>
      </c>
      <c r="K31" s="92" t="s">
        <v>277</v>
      </c>
      <c r="L31" s="93">
        <v>15000000</v>
      </c>
      <c r="M31" s="95">
        <f t="shared" si="0"/>
        <v>10500000</v>
      </c>
      <c r="N31" s="89" t="s">
        <v>228</v>
      </c>
      <c r="O31" s="91" t="s">
        <v>140</v>
      </c>
      <c r="P31" s="89" t="s">
        <v>132</v>
      </c>
      <c r="Q31" s="90" t="s">
        <v>132</v>
      </c>
      <c r="R31" s="90" t="s">
        <v>132</v>
      </c>
      <c r="S31" s="91" t="s">
        <v>132</v>
      </c>
      <c r="T31" s="92"/>
      <c r="U31" s="92"/>
      <c r="V31" s="92"/>
      <c r="W31" s="92"/>
      <c r="X31" s="92" t="s">
        <v>132</v>
      </c>
      <c r="Y31" s="89" t="s">
        <v>311</v>
      </c>
      <c r="Z31" s="91" t="s">
        <v>217</v>
      </c>
    </row>
    <row r="32" spans="1:26" s="76" customFormat="1" ht="60.6" x14ac:dyDescent="0.3">
      <c r="A32" s="88">
        <v>28</v>
      </c>
      <c r="B32" s="89" t="s">
        <v>196</v>
      </c>
      <c r="C32" s="90" t="s">
        <v>197</v>
      </c>
      <c r="D32" s="90">
        <v>72073314</v>
      </c>
      <c r="E32" s="90">
        <v>102328021</v>
      </c>
      <c r="F32" s="91">
        <v>691001847</v>
      </c>
      <c r="G32" s="92" t="s">
        <v>312</v>
      </c>
      <c r="H32" s="92" t="s">
        <v>92</v>
      </c>
      <c r="I32" s="92" t="s">
        <v>128</v>
      </c>
      <c r="J32" s="92" t="s">
        <v>199</v>
      </c>
      <c r="K32" s="92" t="s">
        <v>357</v>
      </c>
      <c r="L32" s="93">
        <v>18000000</v>
      </c>
      <c r="M32" s="95">
        <f t="shared" si="0"/>
        <v>12600000</v>
      </c>
      <c r="N32" s="89" t="s">
        <v>139</v>
      </c>
      <c r="O32" s="91" t="s">
        <v>201</v>
      </c>
      <c r="P32" s="89"/>
      <c r="Q32" s="90"/>
      <c r="R32" s="90"/>
      <c r="S32" s="91"/>
      <c r="T32" s="92"/>
      <c r="U32" s="92"/>
      <c r="V32" s="92"/>
      <c r="W32" s="92" t="s">
        <v>132</v>
      </c>
      <c r="X32" s="92"/>
      <c r="Y32" s="89" t="s">
        <v>202</v>
      </c>
      <c r="Z32" s="91" t="s">
        <v>186</v>
      </c>
    </row>
    <row r="33" spans="1:26" s="76" customFormat="1" ht="84.6" x14ac:dyDescent="0.3">
      <c r="A33" s="88">
        <v>29</v>
      </c>
      <c r="B33" s="89" t="s">
        <v>282</v>
      </c>
      <c r="C33" s="90" t="s">
        <v>283</v>
      </c>
      <c r="D33" s="90">
        <v>60611855</v>
      </c>
      <c r="E33" s="90">
        <v>102328196</v>
      </c>
      <c r="F33" s="91">
        <v>600071278</v>
      </c>
      <c r="G33" s="92" t="s">
        <v>313</v>
      </c>
      <c r="H33" s="92" t="s">
        <v>92</v>
      </c>
      <c r="I33" s="92" t="s">
        <v>128</v>
      </c>
      <c r="J33" s="92" t="s">
        <v>285</v>
      </c>
      <c r="K33" s="92" t="s">
        <v>348</v>
      </c>
      <c r="L33" s="93">
        <v>800000</v>
      </c>
      <c r="M33" s="95">
        <f t="shared" si="0"/>
        <v>560000</v>
      </c>
      <c r="N33" s="89" t="s">
        <v>314</v>
      </c>
      <c r="O33" s="97" t="s">
        <v>347</v>
      </c>
      <c r="P33" s="89"/>
      <c r="Q33" s="90"/>
      <c r="R33" s="90"/>
      <c r="S33" s="91"/>
      <c r="T33" s="92"/>
      <c r="U33" s="92"/>
      <c r="V33" s="92" t="s">
        <v>132</v>
      </c>
      <c r="W33" s="92"/>
      <c r="X33" s="92"/>
      <c r="Y33" s="89" t="s">
        <v>286</v>
      </c>
      <c r="Z33" s="91" t="s">
        <v>217</v>
      </c>
    </row>
    <row r="34" spans="1:26" s="76" customFormat="1" ht="84.6" x14ac:dyDescent="0.3">
      <c r="A34" s="88">
        <v>30</v>
      </c>
      <c r="B34" s="89" t="s">
        <v>282</v>
      </c>
      <c r="C34" s="90" t="s">
        <v>283</v>
      </c>
      <c r="D34" s="90">
        <v>60611855</v>
      </c>
      <c r="E34" s="90">
        <v>102752206</v>
      </c>
      <c r="F34" s="91">
        <v>600071278</v>
      </c>
      <c r="G34" s="92" t="s">
        <v>315</v>
      </c>
      <c r="H34" s="92" t="s">
        <v>92</v>
      </c>
      <c r="I34" s="92" t="s">
        <v>128</v>
      </c>
      <c r="J34" s="92" t="s">
        <v>285</v>
      </c>
      <c r="K34" s="92" t="s">
        <v>346</v>
      </c>
      <c r="L34" s="93">
        <v>1500000</v>
      </c>
      <c r="M34" s="95">
        <f t="shared" si="0"/>
        <v>1050000</v>
      </c>
      <c r="N34" s="89" t="s">
        <v>314</v>
      </c>
      <c r="O34" s="97" t="s">
        <v>347</v>
      </c>
      <c r="P34" s="89"/>
      <c r="Q34" s="90"/>
      <c r="R34" s="90"/>
      <c r="S34" s="91"/>
      <c r="T34" s="92"/>
      <c r="U34" s="92"/>
      <c r="V34" s="92" t="s">
        <v>132</v>
      </c>
      <c r="W34" s="92"/>
      <c r="X34" s="92"/>
      <c r="Y34" s="89" t="s">
        <v>286</v>
      </c>
      <c r="Z34" s="91" t="s">
        <v>186</v>
      </c>
    </row>
    <row r="35" spans="1:26" s="76" customFormat="1" ht="84.6" x14ac:dyDescent="0.3">
      <c r="A35" s="88">
        <v>31</v>
      </c>
      <c r="B35" s="89" t="s">
        <v>282</v>
      </c>
      <c r="C35" s="90" t="s">
        <v>283</v>
      </c>
      <c r="D35" s="90">
        <v>60611855</v>
      </c>
      <c r="E35" s="90">
        <v>102752206</v>
      </c>
      <c r="F35" s="91">
        <v>600071278</v>
      </c>
      <c r="G35" s="92" t="s">
        <v>350</v>
      </c>
      <c r="H35" s="92" t="s">
        <v>92</v>
      </c>
      <c r="I35" s="92" t="s">
        <v>128</v>
      </c>
      <c r="J35" s="92" t="s">
        <v>285</v>
      </c>
      <c r="K35" s="92" t="s">
        <v>351</v>
      </c>
      <c r="L35" s="93">
        <v>1500000</v>
      </c>
      <c r="M35" s="95">
        <f t="shared" si="0"/>
        <v>1050000</v>
      </c>
      <c r="N35" s="89" t="s">
        <v>314</v>
      </c>
      <c r="O35" s="97" t="s">
        <v>347</v>
      </c>
      <c r="P35" s="89"/>
      <c r="Q35" s="90"/>
      <c r="R35" s="90"/>
      <c r="S35" s="91"/>
      <c r="T35" s="92"/>
      <c r="U35" s="92"/>
      <c r="V35" s="92" t="s">
        <v>132</v>
      </c>
      <c r="W35" s="92"/>
      <c r="X35" s="92"/>
      <c r="Y35" s="89" t="s">
        <v>286</v>
      </c>
      <c r="Z35" s="91" t="s">
        <v>186</v>
      </c>
    </row>
    <row r="36" spans="1:26" s="76" customFormat="1" ht="84.6" x14ac:dyDescent="0.3">
      <c r="A36" s="88">
        <v>32</v>
      </c>
      <c r="B36" s="89" t="s">
        <v>282</v>
      </c>
      <c r="C36" s="90" t="s">
        <v>283</v>
      </c>
      <c r="D36" s="90">
        <v>60611855</v>
      </c>
      <c r="E36" s="90">
        <v>102752206</v>
      </c>
      <c r="F36" s="91">
        <v>600071278</v>
      </c>
      <c r="G36" s="92" t="s">
        <v>352</v>
      </c>
      <c r="H36" s="92" t="s">
        <v>92</v>
      </c>
      <c r="I36" s="92" t="s">
        <v>128</v>
      </c>
      <c r="J36" s="92" t="s">
        <v>285</v>
      </c>
      <c r="K36" s="98" t="s">
        <v>353</v>
      </c>
      <c r="L36" s="99">
        <v>1200000</v>
      </c>
      <c r="M36" s="94">
        <f t="shared" si="0"/>
        <v>840000</v>
      </c>
      <c r="N36" s="113" t="s">
        <v>314</v>
      </c>
      <c r="O36" s="114" t="s">
        <v>347</v>
      </c>
      <c r="P36" s="100"/>
      <c r="Q36" s="101"/>
      <c r="R36" s="101"/>
      <c r="S36" s="102"/>
      <c r="T36" s="98"/>
      <c r="U36" s="98"/>
      <c r="V36" s="98" t="s">
        <v>132</v>
      </c>
      <c r="W36" s="98"/>
      <c r="X36" s="98"/>
      <c r="Y36" s="89" t="s">
        <v>286</v>
      </c>
      <c r="Z36" s="91" t="s">
        <v>186</v>
      </c>
    </row>
    <row r="37" spans="1:26" s="76" customFormat="1" ht="72.599999999999994" x14ac:dyDescent="0.3">
      <c r="A37" s="88">
        <v>33</v>
      </c>
      <c r="B37" s="100" t="s">
        <v>178</v>
      </c>
      <c r="C37" s="101" t="s">
        <v>179</v>
      </c>
      <c r="D37" s="101">
        <v>75006511</v>
      </c>
      <c r="E37" s="101">
        <v>107545039</v>
      </c>
      <c r="F37" s="102">
        <v>650033469</v>
      </c>
      <c r="G37" s="98" t="s">
        <v>341</v>
      </c>
      <c r="H37" s="98" t="s">
        <v>92</v>
      </c>
      <c r="I37" s="98" t="s">
        <v>128</v>
      </c>
      <c r="J37" s="98" t="s">
        <v>181</v>
      </c>
      <c r="K37" s="98" t="s">
        <v>362</v>
      </c>
      <c r="L37" s="99">
        <v>9000000</v>
      </c>
      <c r="M37" s="94">
        <f t="shared" si="0"/>
        <v>6300000</v>
      </c>
      <c r="N37" s="113">
        <v>2023</v>
      </c>
      <c r="O37" s="114" t="s">
        <v>148</v>
      </c>
      <c r="P37" s="100"/>
      <c r="Q37" s="101"/>
      <c r="R37" s="101"/>
      <c r="S37" s="102"/>
      <c r="T37" s="98"/>
      <c r="U37" s="98"/>
      <c r="V37" s="98"/>
      <c r="W37" s="98"/>
      <c r="X37" s="98"/>
      <c r="Y37" s="89" t="s">
        <v>361</v>
      </c>
      <c r="Z37" s="91" t="s">
        <v>186</v>
      </c>
    </row>
    <row r="38" spans="1:26" s="76" customFormat="1" ht="72.599999999999994" x14ac:dyDescent="0.3">
      <c r="A38" s="88">
        <v>34</v>
      </c>
      <c r="B38" s="100" t="s">
        <v>178</v>
      </c>
      <c r="C38" s="101" t="s">
        <v>179</v>
      </c>
      <c r="D38" s="101">
        <v>75006511</v>
      </c>
      <c r="E38" s="101">
        <v>102328587</v>
      </c>
      <c r="F38" s="102">
        <v>650033469</v>
      </c>
      <c r="G38" s="98" t="s">
        <v>363</v>
      </c>
      <c r="H38" s="98" t="s">
        <v>92</v>
      </c>
      <c r="I38" s="98" t="s">
        <v>128</v>
      </c>
      <c r="J38" s="98" t="s">
        <v>181</v>
      </c>
      <c r="K38" s="98" t="s">
        <v>359</v>
      </c>
      <c r="L38" s="99">
        <v>1000000</v>
      </c>
      <c r="M38" s="94">
        <f t="shared" si="0"/>
        <v>700000</v>
      </c>
      <c r="N38" s="115">
        <v>2023</v>
      </c>
      <c r="O38" s="116">
        <v>2023</v>
      </c>
      <c r="P38" s="100"/>
      <c r="Q38" s="101" t="s">
        <v>132</v>
      </c>
      <c r="R38" s="101"/>
      <c r="S38" s="102" t="s">
        <v>132</v>
      </c>
      <c r="T38" s="98"/>
      <c r="U38" s="98"/>
      <c r="V38" s="98" t="s">
        <v>132</v>
      </c>
      <c r="W38" s="98"/>
      <c r="X38" s="98"/>
      <c r="Y38" s="100" t="s">
        <v>360</v>
      </c>
      <c r="Z38" s="102" t="s">
        <v>186</v>
      </c>
    </row>
    <row r="39" spans="1:26" s="76" customFormat="1" ht="60.6" x14ac:dyDescent="0.3">
      <c r="A39" s="103">
        <v>35</v>
      </c>
      <c r="B39" s="104" t="s">
        <v>191</v>
      </c>
      <c r="C39" s="105" t="s">
        <v>192</v>
      </c>
      <c r="D39" s="105">
        <v>49745247</v>
      </c>
      <c r="E39" s="105">
        <v>102328579</v>
      </c>
      <c r="F39" s="106">
        <v>600071421</v>
      </c>
      <c r="G39" s="107" t="s">
        <v>364</v>
      </c>
      <c r="H39" s="107" t="s">
        <v>92</v>
      </c>
      <c r="I39" s="107" t="s">
        <v>128</v>
      </c>
      <c r="J39" s="107" t="s">
        <v>194</v>
      </c>
      <c r="K39" s="107" t="s">
        <v>367</v>
      </c>
      <c r="L39" s="108">
        <v>2500000</v>
      </c>
      <c r="M39" s="109">
        <f t="shared" si="0"/>
        <v>1750000</v>
      </c>
      <c r="N39" s="117" t="s">
        <v>365</v>
      </c>
      <c r="O39" s="118" t="s">
        <v>366</v>
      </c>
      <c r="P39" s="104"/>
      <c r="Q39" s="105"/>
      <c r="R39" s="105"/>
      <c r="S39" s="106"/>
      <c r="T39" s="107"/>
      <c r="U39" s="107"/>
      <c r="V39" s="107"/>
      <c r="W39" s="107"/>
      <c r="X39" s="107"/>
      <c r="Y39" s="104" t="s">
        <v>369</v>
      </c>
      <c r="Z39" s="106" t="s">
        <v>368</v>
      </c>
    </row>
    <row r="40" spans="1:26" s="164" customFormat="1" ht="60.6" x14ac:dyDescent="0.3">
      <c r="A40" s="161">
        <v>36</v>
      </c>
      <c r="B40" s="154" t="s">
        <v>292</v>
      </c>
      <c r="C40" s="155" t="s">
        <v>293</v>
      </c>
      <c r="D40" s="155">
        <v>49745948</v>
      </c>
      <c r="E40" s="155">
        <v>102676135</v>
      </c>
      <c r="F40" s="156">
        <v>600071260</v>
      </c>
      <c r="G40" s="123" t="s">
        <v>374</v>
      </c>
      <c r="H40" s="123" t="s">
        <v>92</v>
      </c>
      <c r="I40" s="123" t="s">
        <v>128</v>
      </c>
      <c r="J40" s="123" t="s">
        <v>295</v>
      </c>
      <c r="K40" s="123" t="s">
        <v>375</v>
      </c>
      <c r="L40" s="157">
        <v>5000000</v>
      </c>
      <c r="M40" s="158">
        <f t="shared" ref="M40:M41" si="1">L40/100*70</f>
        <v>3500000</v>
      </c>
      <c r="N40" s="162">
        <v>2023</v>
      </c>
      <c r="O40" s="163">
        <v>2025</v>
      </c>
      <c r="P40" s="154"/>
      <c r="Q40" s="155"/>
      <c r="R40" s="155"/>
      <c r="S40" s="156"/>
      <c r="T40" s="123"/>
      <c r="U40" s="123"/>
      <c r="V40" s="123"/>
      <c r="W40" s="123"/>
      <c r="X40" s="123"/>
      <c r="Y40" s="154" t="s">
        <v>202</v>
      </c>
      <c r="Z40" s="156" t="s">
        <v>186</v>
      </c>
    </row>
    <row r="41" spans="1:26" s="153" customFormat="1" ht="72.599999999999994" x14ac:dyDescent="0.3">
      <c r="A41" s="149">
        <v>37</v>
      </c>
      <c r="B41" s="154" t="s">
        <v>178</v>
      </c>
      <c r="C41" s="155" t="s">
        <v>179</v>
      </c>
      <c r="D41" s="155">
        <v>75006511</v>
      </c>
      <c r="E41" s="155">
        <v>102676291</v>
      </c>
      <c r="F41" s="156">
        <v>650033469</v>
      </c>
      <c r="G41" s="123" t="s">
        <v>376</v>
      </c>
      <c r="H41" s="123" t="s">
        <v>92</v>
      </c>
      <c r="I41" s="123" t="s">
        <v>128</v>
      </c>
      <c r="J41" s="123" t="s">
        <v>181</v>
      </c>
      <c r="K41" s="123" t="s">
        <v>377</v>
      </c>
      <c r="L41" s="157">
        <v>4500000</v>
      </c>
      <c r="M41" s="158">
        <f t="shared" si="1"/>
        <v>3150000</v>
      </c>
      <c r="N41" s="152">
        <v>2024</v>
      </c>
      <c r="O41" s="159" t="s">
        <v>149</v>
      </c>
      <c r="P41" s="154"/>
      <c r="Q41" s="155"/>
      <c r="R41" s="155"/>
      <c r="S41" s="156"/>
      <c r="T41" s="123"/>
      <c r="U41" s="123"/>
      <c r="V41" s="123"/>
      <c r="W41" s="123"/>
      <c r="X41" s="123"/>
      <c r="Y41" s="150" t="s">
        <v>344</v>
      </c>
      <c r="Z41" s="151" t="s">
        <v>186</v>
      </c>
    </row>
    <row r="42" spans="1:26" s="153" customFormat="1" ht="72.599999999999994" x14ac:dyDescent="0.3">
      <c r="A42" s="149">
        <v>38</v>
      </c>
      <c r="B42" s="154" t="s">
        <v>178</v>
      </c>
      <c r="C42" s="155" t="s">
        <v>179</v>
      </c>
      <c r="D42" s="155">
        <v>75006511</v>
      </c>
      <c r="E42" s="155">
        <v>102676291</v>
      </c>
      <c r="F42" s="156">
        <v>650033469</v>
      </c>
      <c r="G42" s="123" t="s">
        <v>378</v>
      </c>
      <c r="H42" s="123" t="s">
        <v>92</v>
      </c>
      <c r="I42" s="123" t="s">
        <v>128</v>
      </c>
      <c r="J42" s="123" t="s">
        <v>181</v>
      </c>
      <c r="K42" s="123" t="s">
        <v>379</v>
      </c>
      <c r="L42" s="157">
        <v>1700000</v>
      </c>
      <c r="M42" s="158">
        <f t="shared" ref="M42:M57" si="2">L42/100*70</f>
        <v>1190000</v>
      </c>
      <c r="N42" s="152">
        <v>2024</v>
      </c>
      <c r="O42" s="159" t="s">
        <v>149</v>
      </c>
      <c r="P42" s="154"/>
      <c r="Q42" s="155"/>
      <c r="R42" s="155"/>
      <c r="S42" s="156"/>
      <c r="T42" s="123"/>
      <c r="U42" s="123"/>
      <c r="V42" s="123"/>
      <c r="W42" s="123"/>
      <c r="X42" s="123"/>
      <c r="Y42" s="150" t="s">
        <v>344</v>
      </c>
      <c r="Z42" s="151" t="s">
        <v>186</v>
      </c>
    </row>
    <row r="43" spans="1:26" s="153" customFormat="1" ht="84.6" x14ac:dyDescent="0.3">
      <c r="A43" s="196">
        <v>39</v>
      </c>
      <c r="B43" s="119" t="s">
        <v>380</v>
      </c>
      <c r="C43" s="120" t="s">
        <v>381</v>
      </c>
      <c r="D43" s="120">
        <v>49745921</v>
      </c>
      <c r="E43" s="120">
        <v>102328129</v>
      </c>
      <c r="F43" s="121">
        <v>600071235</v>
      </c>
      <c r="G43" s="122" t="s">
        <v>382</v>
      </c>
      <c r="H43" s="123" t="s">
        <v>92</v>
      </c>
      <c r="I43" s="123" t="s">
        <v>128</v>
      </c>
      <c r="J43" s="123" t="s">
        <v>383</v>
      </c>
      <c r="K43" s="122" t="s">
        <v>384</v>
      </c>
      <c r="L43" s="124">
        <v>50000000</v>
      </c>
      <c r="M43" s="125">
        <f t="shared" si="2"/>
        <v>35000000</v>
      </c>
      <c r="N43" s="192">
        <v>2024</v>
      </c>
      <c r="O43" s="193" t="s">
        <v>209</v>
      </c>
      <c r="P43" s="119" t="s">
        <v>132</v>
      </c>
      <c r="Q43" s="120" t="s">
        <v>132</v>
      </c>
      <c r="R43" s="120" t="s">
        <v>132</v>
      </c>
      <c r="S43" s="121" t="s">
        <v>132</v>
      </c>
      <c r="T43" s="122" t="s">
        <v>132</v>
      </c>
      <c r="U43" s="122"/>
      <c r="V43" s="122" t="s">
        <v>132</v>
      </c>
      <c r="W43" s="122" t="s">
        <v>132</v>
      </c>
      <c r="X43" s="122"/>
      <c r="Y43" s="128" t="s">
        <v>385</v>
      </c>
      <c r="Z43" s="160" t="s">
        <v>142</v>
      </c>
    </row>
    <row r="44" spans="1:26" s="153" customFormat="1" ht="73.2" thickBot="1" x14ac:dyDescent="0.35">
      <c r="A44" s="198">
        <v>40</v>
      </c>
      <c r="B44" s="174" t="s">
        <v>178</v>
      </c>
      <c r="C44" s="175" t="s">
        <v>179</v>
      </c>
      <c r="D44" s="175">
        <v>75006511</v>
      </c>
      <c r="E44" s="175">
        <v>102676291</v>
      </c>
      <c r="F44" s="176">
        <v>650033469</v>
      </c>
      <c r="G44" s="177" t="s">
        <v>394</v>
      </c>
      <c r="H44" s="177" t="s">
        <v>92</v>
      </c>
      <c r="I44" s="177" t="s">
        <v>128</v>
      </c>
      <c r="J44" s="177" t="s">
        <v>181</v>
      </c>
      <c r="K44" s="185" t="s">
        <v>396</v>
      </c>
      <c r="L44" s="186">
        <v>19200000</v>
      </c>
      <c r="M44" s="187">
        <f t="shared" si="2"/>
        <v>13440000</v>
      </c>
      <c r="N44" s="187">
        <v>2024</v>
      </c>
      <c r="O44" s="187">
        <v>2024</v>
      </c>
      <c r="P44" s="188"/>
      <c r="Q44" s="189"/>
      <c r="R44" s="189"/>
      <c r="S44" s="190"/>
      <c r="T44" s="185"/>
      <c r="U44" s="185"/>
      <c r="V44" s="185"/>
      <c r="W44" s="185"/>
      <c r="X44" s="185"/>
      <c r="Y44" s="185" t="s">
        <v>395</v>
      </c>
      <c r="Z44" s="185" t="s">
        <v>186</v>
      </c>
    </row>
    <row r="45" spans="1:26" s="153" customFormat="1" ht="84.6" x14ac:dyDescent="0.3">
      <c r="A45" s="198">
        <v>41</v>
      </c>
      <c r="B45" s="199" t="s">
        <v>162</v>
      </c>
      <c r="C45" s="200" t="s">
        <v>163</v>
      </c>
      <c r="D45" s="200">
        <v>75006057</v>
      </c>
      <c r="E45" s="200">
        <v>150015488</v>
      </c>
      <c r="F45" s="201">
        <v>650015479</v>
      </c>
      <c r="G45" s="202" t="s">
        <v>397</v>
      </c>
      <c r="H45" s="202" t="s">
        <v>92</v>
      </c>
      <c r="I45" s="202" t="s">
        <v>128</v>
      </c>
      <c r="J45" s="202" t="s">
        <v>163</v>
      </c>
      <c r="K45" s="185" t="s">
        <v>402</v>
      </c>
      <c r="L45" s="186">
        <v>25000000</v>
      </c>
      <c r="M45" s="187">
        <f t="shared" si="2"/>
        <v>17500000</v>
      </c>
      <c r="N45" s="203" t="s">
        <v>398</v>
      </c>
      <c r="O45" s="203" t="s">
        <v>399</v>
      </c>
      <c r="P45" s="188"/>
      <c r="Q45" s="189"/>
      <c r="R45" s="189" t="s">
        <v>184</v>
      </c>
      <c r="S45" s="190" t="s">
        <v>184</v>
      </c>
      <c r="T45" s="185"/>
      <c r="U45" s="185"/>
      <c r="V45" s="185" t="s">
        <v>184</v>
      </c>
      <c r="W45" s="185" t="s">
        <v>184</v>
      </c>
      <c r="X45" s="185" t="s">
        <v>184</v>
      </c>
      <c r="Y45" s="185" t="s">
        <v>400</v>
      </c>
      <c r="Z45" s="185" t="s">
        <v>186</v>
      </c>
    </row>
    <row r="46" spans="1:26" s="153" customFormat="1" ht="96.6" x14ac:dyDescent="0.3">
      <c r="A46" s="198">
        <v>42</v>
      </c>
      <c r="B46" s="174" t="s">
        <v>223</v>
      </c>
      <c r="C46" s="175" t="s">
        <v>224</v>
      </c>
      <c r="D46" s="175">
        <v>75006316</v>
      </c>
      <c r="E46" s="175">
        <v>102328625</v>
      </c>
      <c r="F46" s="176">
        <v>600071456</v>
      </c>
      <c r="G46" s="177" t="s">
        <v>403</v>
      </c>
      <c r="H46" s="177" t="s">
        <v>92</v>
      </c>
      <c r="I46" s="177" t="s">
        <v>128</v>
      </c>
      <c r="J46" s="177" t="s">
        <v>226</v>
      </c>
      <c r="K46" s="185" t="s">
        <v>438</v>
      </c>
      <c r="L46" s="186">
        <v>10000000</v>
      </c>
      <c r="M46" s="187">
        <f t="shared" si="2"/>
        <v>7000000</v>
      </c>
      <c r="N46" s="187" t="s">
        <v>366</v>
      </c>
      <c r="O46" s="187" t="s">
        <v>404</v>
      </c>
      <c r="P46" s="188" t="s">
        <v>184</v>
      </c>
      <c r="Q46" s="189" t="s">
        <v>184</v>
      </c>
      <c r="R46" s="189" t="s">
        <v>184</v>
      </c>
      <c r="S46" s="190" t="s">
        <v>184</v>
      </c>
      <c r="T46" s="185"/>
      <c r="U46" s="185" t="s">
        <v>184</v>
      </c>
      <c r="V46" s="185" t="s">
        <v>184</v>
      </c>
      <c r="W46" s="185" t="s">
        <v>184</v>
      </c>
      <c r="X46" s="185" t="s">
        <v>184</v>
      </c>
      <c r="Y46" s="185"/>
      <c r="Z46" s="185" t="s">
        <v>186</v>
      </c>
    </row>
    <row r="47" spans="1:26" s="153" customFormat="1" ht="84.6" x14ac:dyDescent="0.3">
      <c r="A47" s="198">
        <v>43</v>
      </c>
      <c r="B47" s="174" t="s">
        <v>303</v>
      </c>
      <c r="C47" s="175" t="s">
        <v>304</v>
      </c>
      <c r="D47" s="175">
        <v>70990999</v>
      </c>
      <c r="E47" s="175">
        <v>102328030</v>
      </c>
      <c r="F47" s="176">
        <v>650031814</v>
      </c>
      <c r="G47" s="177" t="s">
        <v>405</v>
      </c>
      <c r="H47" s="177" t="s">
        <v>92</v>
      </c>
      <c r="I47" s="177" t="s">
        <v>128</v>
      </c>
      <c r="J47" s="177" t="s">
        <v>306</v>
      </c>
      <c r="K47" s="185" t="s">
        <v>406</v>
      </c>
      <c r="L47" s="186">
        <v>5000000</v>
      </c>
      <c r="M47" s="187">
        <f t="shared" si="2"/>
        <v>3500000</v>
      </c>
      <c r="N47" s="187">
        <v>2024</v>
      </c>
      <c r="O47" s="187">
        <v>2026</v>
      </c>
      <c r="P47" s="188" t="s">
        <v>184</v>
      </c>
      <c r="Q47" s="189" t="s">
        <v>184</v>
      </c>
      <c r="R47" s="189" t="s">
        <v>184</v>
      </c>
      <c r="S47" s="190" t="s">
        <v>184</v>
      </c>
      <c r="T47" s="185"/>
      <c r="U47" s="185"/>
      <c r="V47" s="185"/>
      <c r="W47" s="185"/>
      <c r="X47" s="185" t="s">
        <v>184</v>
      </c>
      <c r="Y47" s="185" t="s">
        <v>239</v>
      </c>
      <c r="Z47" s="185" t="s">
        <v>186</v>
      </c>
    </row>
    <row r="48" spans="1:26" s="153" customFormat="1" ht="84.6" x14ac:dyDescent="0.3">
      <c r="A48" s="198">
        <v>44</v>
      </c>
      <c r="B48" s="174" t="s">
        <v>289</v>
      </c>
      <c r="C48" s="175" t="s">
        <v>144</v>
      </c>
      <c r="D48" s="175">
        <v>60610581</v>
      </c>
      <c r="E48" s="175">
        <v>102564329</v>
      </c>
      <c r="F48" s="176">
        <v>600071502</v>
      </c>
      <c r="G48" s="177" t="s">
        <v>407</v>
      </c>
      <c r="H48" s="177" t="s">
        <v>92</v>
      </c>
      <c r="I48" s="177" t="s">
        <v>128</v>
      </c>
      <c r="J48" s="177" t="s">
        <v>146</v>
      </c>
      <c r="K48" s="185" t="s">
        <v>408</v>
      </c>
      <c r="L48" s="186">
        <v>60000000</v>
      </c>
      <c r="M48" s="187">
        <f t="shared" si="2"/>
        <v>42000000</v>
      </c>
      <c r="N48" s="187">
        <v>2025</v>
      </c>
      <c r="O48" s="187">
        <v>2028</v>
      </c>
      <c r="P48" s="188"/>
      <c r="Q48" s="189"/>
      <c r="R48" s="189"/>
      <c r="S48" s="190"/>
      <c r="T48" s="185"/>
      <c r="U48" s="185"/>
      <c r="V48" s="185"/>
      <c r="W48" s="185"/>
      <c r="X48" s="185"/>
      <c r="Y48" s="185" t="s">
        <v>409</v>
      </c>
      <c r="Z48" s="185" t="s">
        <v>186</v>
      </c>
    </row>
    <row r="49" spans="1:26" s="76" customFormat="1" ht="96.6" x14ac:dyDescent="0.3">
      <c r="A49" s="198">
        <v>45</v>
      </c>
      <c r="B49" s="174" t="s">
        <v>203</v>
      </c>
      <c r="C49" s="175" t="s">
        <v>275</v>
      </c>
      <c r="D49" s="175">
        <v>60611341</v>
      </c>
      <c r="E49" s="175">
        <v>102328234</v>
      </c>
      <c r="F49" s="176">
        <v>650048628</v>
      </c>
      <c r="G49" s="177" t="s">
        <v>414</v>
      </c>
      <c r="H49" s="177" t="s">
        <v>92</v>
      </c>
      <c r="I49" s="177" t="s">
        <v>128</v>
      </c>
      <c r="J49" s="177" t="s">
        <v>206</v>
      </c>
      <c r="K49" s="185" t="s">
        <v>416</v>
      </c>
      <c r="L49" s="186">
        <v>64000000</v>
      </c>
      <c r="M49" s="187">
        <f t="shared" si="2"/>
        <v>44800000</v>
      </c>
      <c r="N49" s="187" t="s">
        <v>417</v>
      </c>
      <c r="O49" s="187" t="s">
        <v>418</v>
      </c>
      <c r="P49" s="188"/>
      <c r="Q49" s="189" t="s">
        <v>184</v>
      </c>
      <c r="R49" s="189" t="s">
        <v>184</v>
      </c>
      <c r="S49" s="190" t="s">
        <v>184</v>
      </c>
      <c r="T49" s="185"/>
      <c r="U49" s="185" t="s">
        <v>184</v>
      </c>
      <c r="V49" s="185"/>
      <c r="W49" s="185" t="s">
        <v>184</v>
      </c>
      <c r="X49" s="185"/>
      <c r="Y49" s="185" t="s">
        <v>415</v>
      </c>
      <c r="Z49" s="185" t="s">
        <v>186</v>
      </c>
    </row>
    <row r="50" spans="1:26" s="76" customFormat="1" ht="72.599999999999994" x14ac:dyDescent="0.3">
      <c r="A50" s="198">
        <v>46</v>
      </c>
      <c r="B50" s="174" t="s">
        <v>178</v>
      </c>
      <c r="C50" s="175" t="s">
        <v>179</v>
      </c>
      <c r="D50" s="175">
        <v>75006511</v>
      </c>
      <c r="E50" s="175">
        <v>102676291</v>
      </c>
      <c r="F50" s="176">
        <v>650033469</v>
      </c>
      <c r="G50" s="177" t="s">
        <v>419</v>
      </c>
      <c r="H50" s="177" t="s">
        <v>92</v>
      </c>
      <c r="I50" s="177" t="s">
        <v>128</v>
      </c>
      <c r="J50" s="177" t="s">
        <v>181</v>
      </c>
      <c r="K50" s="185" t="s">
        <v>420</v>
      </c>
      <c r="L50" s="186">
        <v>115000000</v>
      </c>
      <c r="M50" s="187">
        <f t="shared" si="2"/>
        <v>80500000</v>
      </c>
      <c r="N50" s="187">
        <v>2024</v>
      </c>
      <c r="O50" s="187">
        <v>2028</v>
      </c>
      <c r="P50" s="188"/>
      <c r="Q50" s="189"/>
      <c r="R50" s="189"/>
      <c r="S50" s="190"/>
      <c r="T50" s="185"/>
      <c r="U50" s="185"/>
      <c r="V50" s="185"/>
      <c r="W50" s="185"/>
      <c r="X50" s="185"/>
      <c r="Y50" s="185" t="s">
        <v>395</v>
      </c>
      <c r="Z50" s="185" t="s">
        <v>186</v>
      </c>
    </row>
    <row r="51" spans="1:26" s="76" customFormat="1" ht="72.599999999999994" x14ac:dyDescent="0.3">
      <c r="A51" s="198">
        <v>47</v>
      </c>
      <c r="B51" s="174" t="s">
        <v>178</v>
      </c>
      <c r="C51" s="175" t="s">
        <v>179</v>
      </c>
      <c r="D51" s="175">
        <v>75006511</v>
      </c>
      <c r="E51" s="175">
        <v>102676291</v>
      </c>
      <c r="F51" s="176">
        <v>650033469</v>
      </c>
      <c r="G51" s="177" t="s">
        <v>421</v>
      </c>
      <c r="H51" s="177" t="s">
        <v>92</v>
      </c>
      <c r="I51" s="177" t="s">
        <v>128</v>
      </c>
      <c r="J51" s="177" t="s">
        <v>181</v>
      </c>
      <c r="K51" s="185" t="s">
        <v>422</v>
      </c>
      <c r="L51" s="186">
        <v>115000000</v>
      </c>
      <c r="M51" s="187">
        <f t="shared" si="2"/>
        <v>80500000</v>
      </c>
      <c r="N51" s="187">
        <v>2024</v>
      </c>
      <c r="O51" s="187">
        <v>2028</v>
      </c>
      <c r="P51" s="188"/>
      <c r="Q51" s="189"/>
      <c r="R51" s="189"/>
      <c r="S51" s="190"/>
      <c r="T51" s="185"/>
      <c r="U51" s="185"/>
      <c r="V51" s="185"/>
      <c r="W51" s="185"/>
      <c r="X51" s="185"/>
      <c r="Y51" s="185" t="s">
        <v>395</v>
      </c>
      <c r="Z51" s="185" t="s">
        <v>186</v>
      </c>
    </row>
    <row r="52" spans="1:26" s="76" customFormat="1" ht="48.6" x14ac:dyDescent="0.3">
      <c r="A52" s="198">
        <v>48</v>
      </c>
      <c r="B52" s="174" t="s">
        <v>423</v>
      </c>
      <c r="C52" s="175" t="s">
        <v>424</v>
      </c>
      <c r="D52" s="175">
        <v>60611260</v>
      </c>
      <c r="E52" s="175">
        <v>102328374</v>
      </c>
      <c r="F52" s="176">
        <v>650031881</v>
      </c>
      <c r="G52" s="177" t="s">
        <v>425</v>
      </c>
      <c r="H52" s="177" t="s">
        <v>92</v>
      </c>
      <c r="I52" s="177" t="s">
        <v>128</v>
      </c>
      <c r="J52" s="177" t="s">
        <v>426</v>
      </c>
      <c r="K52" s="185" t="s">
        <v>436</v>
      </c>
      <c r="L52" s="186">
        <v>80000000</v>
      </c>
      <c r="M52" s="187">
        <f t="shared" si="2"/>
        <v>56000000</v>
      </c>
      <c r="N52" s="187" t="s">
        <v>427</v>
      </c>
      <c r="O52" s="187" t="s">
        <v>428</v>
      </c>
      <c r="P52" s="188"/>
      <c r="Q52" s="189"/>
      <c r="R52" s="189"/>
      <c r="S52" s="190"/>
      <c r="T52" s="185"/>
      <c r="U52" s="185"/>
      <c r="V52" s="185" t="s">
        <v>184</v>
      </c>
      <c r="W52" s="185"/>
      <c r="X52" s="185"/>
      <c r="Y52" s="185" t="s">
        <v>429</v>
      </c>
      <c r="Z52" s="185" t="s">
        <v>186</v>
      </c>
    </row>
    <row r="53" spans="1:26" s="76" customFormat="1" ht="48.6" x14ac:dyDescent="0.3">
      <c r="A53" s="198">
        <v>49</v>
      </c>
      <c r="B53" s="174" t="s">
        <v>423</v>
      </c>
      <c r="C53" s="175" t="s">
        <v>424</v>
      </c>
      <c r="D53" s="175">
        <v>60611260</v>
      </c>
      <c r="E53" s="175">
        <v>102328374</v>
      </c>
      <c r="F53" s="176">
        <v>650031881</v>
      </c>
      <c r="G53" s="177" t="s">
        <v>430</v>
      </c>
      <c r="H53" s="177" t="s">
        <v>92</v>
      </c>
      <c r="I53" s="177" t="s">
        <v>128</v>
      </c>
      <c r="J53" s="177" t="s">
        <v>426</v>
      </c>
      <c r="K53" s="185" t="s">
        <v>437</v>
      </c>
      <c r="L53" s="186">
        <v>140000000</v>
      </c>
      <c r="M53" s="187">
        <f t="shared" si="2"/>
        <v>98000000</v>
      </c>
      <c r="N53" s="187" t="s">
        <v>427</v>
      </c>
      <c r="O53" s="187" t="s">
        <v>245</v>
      </c>
      <c r="P53" s="188"/>
      <c r="Q53" s="189"/>
      <c r="R53" s="189"/>
      <c r="S53" s="190"/>
      <c r="T53" s="185"/>
      <c r="U53" s="185"/>
      <c r="V53" s="185" t="s">
        <v>184</v>
      </c>
      <c r="W53" s="185"/>
      <c r="X53" s="185"/>
      <c r="Y53" s="185" t="s">
        <v>433</v>
      </c>
      <c r="Z53" s="185" t="s">
        <v>142</v>
      </c>
    </row>
    <row r="54" spans="1:26" s="76" customFormat="1" ht="48.6" x14ac:dyDescent="0.3">
      <c r="A54" s="198">
        <v>50</v>
      </c>
      <c r="B54" s="174" t="s">
        <v>423</v>
      </c>
      <c r="C54" s="175" t="s">
        <v>424</v>
      </c>
      <c r="D54" s="175">
        <v>60611260</v>
      </c>
      <c r="E54" s="175">
        <v>102328374</v>
      </c>
      <c r="F54" s="176">
        <v>650031881</v>
      </c>
      <c r="G54" s="177" t="s">
        <v>431</v>
      </c>
      <c r="H54" s="177" t="s">
        <v>92</v>
      </c>
      <c r="I54" s="177" t="s">
        <v>128</v>
      </c>
      <c r="J54" s="177" t="s">
        <v>426</v>
      </c>
      <c r="K54" s="185" t="s">
        <v>435</v>
      </c>
      <c r="L54" s="186">
        <v>70000000</v>
      </c>
      <c r="M54" s="187">
        <f t="shared" si="2"/>
        <v>49000000</v>
      </c>
      <c r="N54" s="187" t="s">
        <v>432</v>
      </c>
      <c r="O54" s="187" t="s">
        <v>399</v>
      </c>
      <c r="P54" s="188"/>
      <c r="Q54" s="189"/>
      <c r="R54" s="189"/>
      <c r="S54" s="190"/>
      <c r="T54" s="185"/>
      <c r="U54" s="185"/>
      <c r="V54" s="185"/>
      <c r="W54" s="185" t="s">
        <v>184</v>
      </c>
      <c r="X54" s="185"/>
      <c r="Y54" s="185" t="s">
        <v>434</v>
      </c>
      <c r="Z54" s="185" t="s">
        <v>186</v>
      </c>
    </row>
    <row r="55" spans="1:26" s="76" customFormat="1" ht="84.6" x14ac:dyDescent="0.3">
      <c r="A55" s="198">
        <v>51</v>
      </c>
      <c r="B55" s="174" t="s">
        <v>303</v>
      </c>
      <c r="C55" s="175" t="s">
        <v>304</v>
      </c>
      <c r="D55" s="175">
        <v>70990999</v>
      </c>
      <c r="E55" s="175">
        <v>102328030</v>
      </c>
      <c r="F55" s="176">
        <v>650031814</v>
      </c>
      <c r="G55" s="177" t="s">
        <v>447</v>
      </c>
      <c r="H55" s="177" t="s">
        <v>92</v>
      </c>
      <c r="I55" s="177" t="s">
        <v>128</v>
      </c>
      <c r="J55" s="177" t="s">
        <v>306</v>
      </c>
      <c r="K55" s="185" t="s">
        <v>448</v>
      </c>
      <c r="L55" s="186">
        <v>24000000</v>
      </c>
      <c r="M55" s="187">
        <f t="shared" si="2"/>
        <v>16800000</v>
      </c>
      <c r="N55" s="203" t="s">
        <v>444</v>
      </c>
      <c r="O55" s="203" t="s">
        <v>449</v>
      </c>
      <c r="P55" s="188"/>
      <c r="Q55" s="189" t="s">
        <v>184</v>
      </c>
      <c r="R55" s="189"/>
      <c r="S55" s="190"/>
      <c r="T55" s="185"/>
      <c r="U55" s="185" t="s">
        <v>184</v>
      </c>
      <c r="V55" s="185" t="s">
        <v>184</v>
      </c>
      <c r="W55" s="185" t="s">
        <v>184</v>
      </c>
      <c r="X55" s="185"/>
      <c r="Y55" s="185" t="s">
        <v>415</v>
      </c>
      <c r="Z55" s="185" t="s">
        <v>186</v>
      </c>
    </row>
    <row r="56" spans="1:26" s="76" customFormat="1" ht="84.6" x14ac:dyDescent="0.3">
      <c r="A56" s="198">
        <v>52</v>
      </c>
      <c r="B56" s="174" t="s">
        <v>303</v>
      </c>
      <c r="C56" s="175" t="s">
        <v>304</v>
      </c>
      <c r="D56" s="175">
        <v>70990999</v>
      </c>
      <c r="E56" s="175">
        <v>102328030</v>
      </c>
      <c r="F56" s="176">
        <v>650031814</v>
      </c>
      <c r="G56" s="177" t="s">
        <v>450</v>
      </c>
      <c r="H56" s="177" t="s">
        <v>92</v>
      </c>
      <c r="I56" s="177" t="s">
        <v>128</v>
      </c>
      <c r="J56" s="177" t="s">
        <v>306</v>
      </c>
      <c r="K56" s="185" t="s">
        <v>451</v>
      </c>
      <c r="L56" s="186">
        <v>150000000</v>
      </c>
      <c r="M56" s="187">
        <f t="shared" si="2"/>
        <v>105000000</v>
      </c>
      <c r="N56" s="203" t="s">
        <v>444</v>
      </c>
      <c r="O56" s="203" t="s">
        <v>238</v>
      </c>
      <c r="P56" s="188" t="s">
        <v>184</v>
      </c>
      <c r="Q56" s="189" t="s">
        <v>184</v>
      </c>
      <c r="R56" s="189" t="s">
        <v>184</v>
      </c>
      <c r="S56" s="190" t="s">
        <v>184</v>
      </c>
      <c r="T56" s="185"/>
      <c r="U56" s="185" t="s">
        <v>184</v>
      </c>
      <c r="V56" s="185" t="s">
        <v>184</v>
      </c>
      <c r="W56" s="185" t="s">
        <v>184</v>
      </c>
      <c r="X56" s="185" t="s">
        <v>184</v>
      </c>
      <c r="Y56" s="185" t="s">
        <v>415</v>
      </c>
      <c r="Z56" s="185" t="s">
        <v>186</v>
      </c>
    </row>
    <row r="57" spans="1:26" s="76" customFormat="1" ht="84.6" x14ac:dyDescent="0.3">
      <c r="A57" s="198">
        <v>53</v>
      </c>
      <c r="B57" s="174" t="s">
        <v>303</v>
      </c>
      <c r="C57" s="175" t="s">
        <v>304</v>
      </c>
      <c r="D57" s="175">
        <v>70990999</v>
      </c>
      <c r="E57" s="175">
        <v>102328030</v>
      </c>
      <c r="F57" s="176">
        <v>650031814</v>
      </c>
      <c r="G57" s="177" t="s">
        <v>452</v>
      </c>
      <c r="H57" s="177" t="s">
        <v>92</v>
      </c>
      <c r="I57" s="177" t="s">
        <v>128</v>
      </c>
      <c r="J57" s="177" t="s">
        <v>306</v>
      </c>
      <c r="K57" s="177" t="s">
        <v>453</v>
      </c>
      <c r="L57" s="194">
        <v>160000000</v>
      </c>
      <c r="M57" s="195">
        <f t="shared" si="2"/>
        <v>112000000</v>
      </c>
      <c r="N57" s="210" t="s">
        <v>444</v>
      </c>
      <c r="O57" s="210" t="s">
        <v>245</v>
      </c>
      <c r="P57" s="174" t="s">
        <v>184</v>
      </c>
      <c r="Q57" s="175"/>
      <c r="R57" s="175"/>
      <c r="S57" s="176"/>
      <c r="T57" s="177"/>
      <c r="U57" s="177"/>
      <c r="V57" s="177" t="s">
        <v>184</v>
      </c>
      <c r="W57" s="177" t="s">
        <v>184</v>
      </c>
      <c r="X57" s="177"/>
      <c r="Y57" s="177" t="s">
        <v>415</v>
      </c>
      <c r="Z57" s="177" t="s">
        <v>186</v>
      </c>
    </row>
    <row r="58" spans="1:26" s="74" customFormat="1" ht="13.8" x14ac:dyDescent="0.3">
      <c r="L58" s="75"/>
      <c r="M58" s="75"/>
    </row>
    <row r="59" spans="1:26" s="74" customFormat="1" ht="13.8" x14ac:dyDescent="0.3">
      <c r="A59" s="173"/>
      <c r="B59" s="74" t="s">
        <v>211</v>
      </c>
      <c r="L59" s="75"/>
      <c r="M59" s="75"/>
    </row>
    <row r="60" spans="1:26" s="74" customFormat="1" ht="13.8" x14ac:dyDescent="0.3">
      <c r="A60" s="78"/>
      <c r="B60" s="74" t="s">
        <v>212</v>
      </c>
      <c r="L60" s="75"/>
      <c r="M60" s="75"/>
    </row>
    <row r="63" spans="1:26" x14ac:dyDescent="0.3">
      <c r="A63" s="1" t="s">
        <v>439</v>
      </c>
    </row>
    <row r="64" spans="1:26" x14ac:dyDescent="0.3">
      <c r="I64" s="1" t="s">
        <v>213</v>
      </c>
    </row>
    <row r="65" spans="1:9" x14ac:dyDescent="0.3">
      <c r="I65" s="1" t="s">
        <v>214</v>
      </c>
    </row>
    <row r="68" spans="1:9" x14ac:dyDescent="0.3">
      <c r="A68" s="1" t="s">
        <v>30</v>
      </c>
    </row>
    <row r="69" spans="1:9" x14ac:dyDescent="0.3">
      <c r="A69" s="24" t="s">
        <v>44</v>
      </c>
    </row>
    <row r="71" spans="1:9" x14ac:dyDescent="0.3">
      <c r="A71" s="1" t="s">
        <v>123</v>
      </c>
    </row>
    <row r="72" spans="1:9" x14ac:dyDescent="0.3">
      <c r="A72" s="1" t="s">
        <v>126</v>
      </c>
    </row>
    <row r="73" spans="1:9" x14ac:dyDescent="0.3">
      <c r="A73" s="1" t="s">
        <v>125</v>
      </c>
    </row>
    <row r="75" spans="1:9" x14ac:dyDescent="0.3">
      <c r="A75" s="1" t="s">
        <v>45</v>
      </c>
    </row>
    <row r="77" spans="1:9" x14ac:dyDescent="0.3">
      <c r="A77" s="2" t="s">
        <v>78</v>
      </c>
      <c r="B77" s="2"/>
      <c r="C77" s="2"/>
      <c r="D77" s="2"/>
      <c r="E77" s="2"/>
      <c r="F77" s="2"/>
      <c r="G77" s="2"/>
      <c r="H77" s="2"/>
    </row>
    <row r="78" spans="1:9" x14ac:dyDescent="0.3">
      <c r="A78" s="2" t="s">
        <v>74</v>
      </c>
      <c r="B78" s="2"/>
      <c r="C78" s="2"/>
      <c r="D78" s="2"/>
      <c r="E78" s="2"/>
      <c r="F78" s="2"/>
      <c r="G78" s="2"/>
      <c r="H78" s="2"/>
    </row>
    <row r="79" spans="1:9" x14ac:dyDescent="0.3">
      <c r="A79" s="2" t="s">
        <v>70</v>
      </c>
      <c r="B79" s="2"/>
      <c r="C79" s="2"/>
      <c r="D79" s="2"/>
      <c r="E79" s="2"/>
      <c r="F79" s="2"/>
      <c r="G79" s="2"/>
      <c r="H79" s="2"/>
    </row>
    <row r="80" spans="1:9" x14ac:dyDescent="0.3">
      <c r="A80" s="2" t="s">
        <v>71</v>
      </c>
      <c r="B80" s="2"/>
      <c r="C80" s="2"/>
      <c r="D80" s="2"/>
      <c r="E80" s="2"/>
      <c r="F80" s="2"/>
      <c r="G80" s="2"/>
      <c r="H80" s="2"/>
    </row>
    <row r="81" spans="1:13" x14ac:dyDescent="0.3">
      <c r="A81" s="2" t="s">
        <v>72</v>
      </c>
      <c r="B81" s="2"/>
      <c r="C81" s="2"/>
      <c r="D81" s="2"/>
      <c r="E81" s="2"/>
      <c r="F81" s="2"/>
      <c r="G81" s="2"/>
      <c r="H81" s="2"/>
    </row>
    <row r="82" spans="1:13" x14ac:dyDescent="0.3">
      <c r="A82" s="2" t="s">
        <v>73</v>
      </c>
      <c r="B82" s="2"/>
      <c r="C82" s="2"/>
      <c r="D82" s="2"/>
      <c r="E82" s="2"/>
      <c r="F82" s="2"/>
      <c r="G82" s="2"/>
      <c r="H82" s="2"/>
    </row>
    <row r="83" spans="1:13" x14ac:dyDescent="0.3">
      <c r="A83" s="2" t="s">
        <v>124</v>
      </c>
      <c r="B83" s="2"/>
      <c r="C83" s="2"/>
      <c r="D83" s="2"/>
      <c r="E83" s="2"/>
      <c r="F83" s="2"/>
      <c r="G83" s="2"/>
      <c r="H83" s="2"/>
    </row>
    <row r="84" spans="1:13" x14ac:dyDescent="0.3">
      <c r="A84" s="2" t="s">
        <v>76</v>
      </c>
      <c r="B84" s="2"/>
      <c r="C84" s="2"/>
      <c r="D84" s="2"/>
      <c r="E84" s="2"/>
      <c r="F84" s="2"/>
      <c r="G84" s="2"/>
      <c r="H84" s="2"/>
    </row>
    <row r="85" spans="1:13" x14ac:dyDescent="0.3">
      <c r="A85" s="3" t="s">
        <v>75</v>
      </c>
      <c r="B85" s="3"/>
      <c r="C85" s="3"/>
      <c r="D85" s="3"/>
      <c r="E85" s="3"/>
    </row>
    <row r="86" spans="1:13" x14ac:dyDescent="0.3">
      <c r="A86" s="2" t="s">
        <v>77</v>
      </c>
      <c r="B86" s="2"/>
      <c r="C86" s="2"/>
      <c r="D86" s="2"/>
      <c r="E86" s="2"/>
      <c r="F86" s="2"/>
    </row>
    <row r="87" spans="1:13" x14ac:dyDescent="0.3">
      <c r="A87" s="2" t="s">
        <v>47</v>
      </c>
      <c r="B87" s="2"/>
      <c r="C87" s="2"/>
      <c r="D87" s="2"/>
      <c r="E87" s="2"/>
      <c r="F87" s="2"/>
    </row>
    <row r="88" spans="1:13" x14ac:dyDescent="0.3">
      <c r="A88" s="2"/>
      <c r="B88" s="2"/>
      <c r="C88" s="2"/>
      <c r="D88" s="2"/>
      <c r="E88" s="2"/>
      <c r="F88" s="2"/>
    </row>
    <row r="89" spans="1:13" x14ac:dyDescent="0.3">
      <c r="A89" s="2" t="s">
        <v>79</v>
      </c>
      <c r="B89" s="2"/>
      <c r="C89" s="2"/>
      <c r="D89" s="2"/>
      <c r="E89" s="2"/>
      <c r="F89" s="2"/>
    </row>
    <row r="90" spans="1:13" x14ac:dyDescent="0.3">
      <c r="A90" s="2" t="s">
        <v>66</v>
      </c>
      <c r="B90" s="2"/>
      <c r="C90" s="2"/>
      <c r="D90" s="2"/>
      <c r="E90" s="2"/>
      <c r="F90" s="2"/>
    </row>
    <row r="92" spans="1:13" x14ac:dyDescent="0.3">
      <c r="A92" s="1" t="s">
        <v>48</v>
      </c>
    </row>
    <row r="93" spans="1:13" x14ac:dyDescent="0.3">
      <c r="A93" s="2" t="s">
        <v>49</v>
      </c>
    </row>
    <row r="94" spans="1:13" x14ac:dyDescent="0.3">
      <c r="A94" s="1" t="s">
        <v>50</v>
      </c>
    </row>
    <row r="96" spans="1:13" s="2" customFormat="1" x14ac:dyDescent="0.3">
      <c r="L96" s="25"/>
      <c r="M96" s="25"/>
    </row>
    <row r="97" spans="1:13" s="2" customFormat="1" x14ac:dyDescent="0.3">
      <c r="L97" s="25"/>
      <c r="M97" s="25"/>
    </row>
    <row r="98" spans="1:13" x14ac:dyDescent="0.3">
      <c r="A98" s="3"/>
    </row>
    <row r="100" spans="1:13" s="26" customFormat="1" x14ac:dyDescent="0.3">
      <c r="A100" s="2"/>
      <c r="B100" s="2"/>
      <c r="C100" s="2"/>
      <c r="D100" s="2"/>
      <c r="E100" s="2"/>
      <c r="F100" s="2"/>
      <c r="G100" s="2"/>
      <c r="H100" s="2"/>
      <c r="I100" s="1"/>
      <c r="L100" s="27"/>
      <c r="M100" s="2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9" type="noConversion"/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1" zoomScaleNormal="100" workbookViewId="0">
      <selection activeCell="L6" sqref="L6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1" customWidth="1"/>
    <col min="12" max="12" width="13" style="2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95" t="s">
        <v>51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7"/>
    </row>
    <row r="2" spans="1:20" ht="30" customHeight="1" thickBot="1" x14ac:dyDescent="0.35">
      <c r="A2" s="223" t="s">
        <v>52</v>
      </c>
      <c r="B2" s="221" t="s">
        <v>6</v>
      </c>
      <c r="C2" s="242" t="s">
        <v>53</v>
      </c>
      <c r="D2" s="238"/>
      <c r="E2" s="238"/>
      <c r="F2" s="300" t="s">
        <v>8</v>
      </c>
      <c r="G2" s="291" t="s">
        <v>35</v>
      </c>
      <c r="H2" s="230" t="s">
        <v>67</v>
      </c>
      <c r="I2" s="228" t="s">
        <v>10</v>
      </c>
      <c r="J2" s="304" t="s">
        <v>11</v>
      </c>
      <c r="K2" s="226" t="s">
        <v>54</v>
      </c>
      <c r="L2" s="227"/>
      <c r="M2" s="307" t="s">
        <v>13</v>
      </c>
      <c r="N2" s="308"/>
      <c r="O2" s="314" t="s">
        <v>55</v>
      </c>
      <c r="P2" s="315"/>
      <c r="Q2" s="315"/>
      <c r="R2" s="315"/>
      <c r="S2" s="307" t="s">
        <v>15</v>
      </c>
      <c r="T2" s="308"/>
    </row>
    <row r="3" spans="1:20" ht="22.35" customHeight="1" thickBot="1" x14ac:dyDescent="0.35">
      <c r="A3" s="298"/>
      <c r="B3" s="311"/>
      <c r="C3" s="312" t="s">
        <v>56</v>
      </c>
      <c r="D3" s="287" t="s">
        <v>57</v>
      </c>
      <c r="E3" s="287" t="s">
        <v>58</v>
      </c>
      <c r="F3" s="301"/>
      <c r="G3" s="292"/>
      <c r="H3" s="294"/>
      <c r="I3" s="303"/>
      <c r="J3" s="305"/>
      <c r="K3" s="289" t="s">
        <v>59</v>
      </c>
      <c r="L3" s="289" t="s">
        <v>109</v>
      </c>
      <c r="M3" s="269" t="s">
        <v>22</v>
      </c>
      <c r="N3" s="271" t="s">
        <v>23</v>
      </c>
      <c r="O3" s="316" t="s">
        <v>38</v>
      </c>
      <c r="P3" s="317"/>
      <c r="Q3" s="317"/>
      <c r="R3" s="317"/>
      <c r="S3" s="309" t="s">
        <v>60</v>
      </c>
      <c r="T3" s="310" t="s">
        <v>27</v>
      </c>
    </row>
    <row r="4" spans="1:20" ht="68.25" customHeight="1" thickBot="1" x14ac:dyDescent="0.35">
      <c r="A4" s="299"/>
      <c r="B4" s="222"/>
      <c r="C4" s="313"/>
      <c r="D4" s="288"/>
      <c r="E4" s="288"/>
      <c r="F4" s="302"/>
      <c r="G4" s="293"/>
      <c r="H4" s="231"/>
      <c r="I4" s="229"/>
      <c r="J4" s="306"/>
      <c r="K4" s="290"/>
      <c r="L4" s="290"/>
      <c r="M4" s="270"/>
      <c r="N4" s="272"/>
      <c r="O4" s="70" t="s">
        <v>61</v>
      </c>
      <c r="P4" s="71" t="s">
        <v>41</v>
      </c>
      <c r="Q4" s="72" t="s">
        <v>42</v>
      </c>
      <c r="R4" s="73" t="s">
        <v>62</v>
      </c>
      <c r="S4" s="278"/>
      <c r="T4" s="280"/>
    </row>
    <row r="5" spans="1:20" x14ac:dyDescent="0.3">
      <c r="A5" s="1">
        <v>1</v>
      </c>
      <c r="B5" s="4">
        <v>1</v>
      </c>
      <c r="C5" s="5"/>
      <c r="D5" s="6"/>
      <c r="E5" s="7"/>
      <c r="F5" s="8"/>
      <c r="G5" s="8"/>
      <c r="H5" s="8"/>
      <c r="I5" s="8"/>
      <c r="J5" s="9" t="s">
        <v>111</v>
      </c>
      <c r="K5" s="28">
        <v>10000000</v>
      </c>
      <c r="L5" s="29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10">
        <v>2</v>
      </c>
      <c r="C6" s="11"/>
      <c r="D6" s="12"/>
      <c r="E6" s="13"/>
      <c r="F6" s="14"/>
      <c r="G6" s="14"/>
      <c r="H6" s="14"/>
      <c r="I6" s="14"/>
      <c r="J6" s="15" t="s">
        <v>110</v>
      </c>
      <c r="K6" s="30">
        <v>10000000</v>
      </c>
      <c r="L6" s="31">
        <f>K6/100*85</f>
        <v>8500000</v>
      </c>
      <c r="M6" s="11"/>
      <c r="N6" s="13"/>
      <c r="O6" s="11"/>
      <c r="P6" s="12"/>
      <c r="Q6" s="12"/>
      <c r="R6" s="13"/>
      <c r="S6" s="11"/>
      <c r="T6" s="13"/>
    </row>
    <row r="7" spans="1:20" x14ac:dyDescent="0.3">
      <c r="A7" s="1">
        <v>3</v>
      </c>
      <c r="B7" s="10">
        <v>3</v>
      </c>
      <c r="C7" s="11"/>
      <c r="D7" s="12"/>
      <c r="E7" s="13"/>
      <c r="F7" s="14"/>
      <c r="G7" s="14"/>
      <c r="H7" s="14"/>
      <c r="I7" s="14"/>
      <c r="J7" s="14"/>
      <c r="K7" s="30"/>
      <c r="L7" s="31"/>
      <c r="M7" s="11"/>
      <c r="N7" s="13"/>
      <c r="O7" s="11"/>
      <c r="P7" s="12"/>
      <c r="Q7" s="12"/>
      <c r="R7" s="13"/>
      <c r="S7" s="11"/>
      <c r="T7" s="13"/>
    </row>
    <row r="8" spans="1:20" ht="15" thickBot="1" x14ac:dyDescent="0.35">
      <c r="B8" s="16" t="s">
        <v>28</v>
      </c>
      <c r="C8" s="17"/>
      <c r="D8" s="18"/>
      <c r="E8" s="19"/>
      <c r="F8" s="20"/>
      <c r="G8" s="20"/>
      <c r="H8" s="20"/>
      <c r="I8" s="20"/>
      <c r="J8" s="20"/>
      <c r="K8" s="32"/>
      <c r="L8" s="33"/>
      <c r="M8" s="17"/>
      <c r="N8" s="19"/>
      <c r="O8" s="17"/>
      <c r="P8" s="18"/>
      <c r="Q8" s="18"/>
      <c r="R8" s="19"/>
      <c r="S8" s="17"/>
      <c r="T8" s="19"/>
    </row>
    <row r="9" spans="1:20" x14ac:dyDescent="0.3">
      <c r="B9" s="34"/>
    </row>
    <row r="10" spans="1:20" x14ac:dyDescent="0.3">
      <c r="B10" s="34"/>
    </row>
    <row r="11" spans="1:20" x14ac:dyDescent="0.3">
      <c r="B11" s="34"/>
    </row>
    <row r="13" spans="1:20" x14ac:dyDescent="0.3">
      <c r="B13" s="1" t="s">
        <v>29</v>
      </c>
    </row>
    <row r="16" spans="1:20" x14ac:dyDescent="0.3">
      <c r="A16" s="1" t="s">
        <v>63</v>
      </c>
    </row>
    <row r="17" spans="1:12" x14ac:dyDescent="0.3">
      <c r="B17" s="1" t="s">
        <v>64</v>
      </c>
    </row>
    <row r="18" spans="1:12" ht="16.2" customHeight="1" x14ac:dyDescent="0.3">
      <c r="B18" s="1" t="s">
        <v>65</v>
      </c>
    </row>
    <row r="19" spans="1:12" x14ac:dyDescent="0.3">
      <c r="B19" s="1" t="s">
        <v>123</v>
      </c>
    </row>
    <row r="20" spans="1:12" x14ac:dyDescent="0.3">
      <c r="B20" s="1" t="s">
        <v>126</v>
      </c>
    </row>
    <row r="21" spans="1:12" x14ac:dyDescent="0.3">
      <c r="B21" s="1" t="s">
        <v>125</v>
      </c>
    </row>
    <row r="23" spans="1:12" x14ac:dyDescent="0.3">
      <c r="B23" s="1" t="s">
        <v>45</v>
      </c>
    </row>
    <row r="25" spans="1:12" x14ac:dyDescent="0.3">
      <c r="A25" s="3" t="s">
        <v>46</v>
      </c>
      <c r="B25" s="2" t="s">
        <v>81</v>
      </c>
      <c r="C25" s="2"/>
      <c r="D25" s="2"/>
      <c r="E25" s="2"/>
      <c r="F25" s="2"/>
      <c r="G25" s="2"/>
      <c r="H25" s="2"/>
      <c r="I25" s="2"/>
      <c r="J25" s="2"/>
      <c r="K25" s="25"/>
      <c r="L25" s="25"/>
    </row>
    <row r="26" spans="1:12" x14ac:dyDescent="0.3">
      <c r="A26" s="3" t="s">
        <v>47</v>
      </c>
      <c r="B26" s="2" t="s">
        <v>74</v>
      </c>
      <c r="C26" s="2"/>
      <c r="D26" s="2"/>
      <c r="E26" s="2"/>
      <c r="F26" s="2"/>
      <c r="G26" s="2"/>
      <c r="H26" s="2"/>
      <c r="I26" s="2"/>
      <c r="J26" s="2"/>
      <c r="K26" s="25"/>
      <c r="L26" s="25"/>
    </row>
    <row r="27" spans="1:12" x14ac:dyDescent="0.3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25"/>
      <c r="L27" s="25"/>
    </row>
    <row r="28" spans="1:12" x14ac:dyDescent="0.3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25"/>
      <c r="L28" s="25"/>
    </row>
    <row r="29" spans="1:12" x14ac:dyDescent="0.3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25"/>
      <c r="L29" s="25"/>
    </row>
    <row r="30" spans="1:12" x14ac:dyDescent="0.3">
      <c r="A30" s="3"/>
      <c r="B30" s="2" t="s">
        <v>73</v>
      </c>
      <c r="C30" s="2"/>
      <c r="D30" s="2"/>
      <c r="E30" s="2"/>
      <c r="F30" s="2"/>
      <c r="G30" s="2"/>
      <c r="H30" s="2"/>
      <c r="I30" s="2"/>
      <c r="J30" s="2"/>
      <c r="K30" s="25"/>
      <c r="L30" s="25"/>
    </row>
    <row r="31" spans="1:12" x14ac:dyDescent="0.3">
      <c r="A31" s="3"/>
      <c r="B31" s="2" t="s">
        <v>124</v>
      </c>
      <c r="C31" s="2"/>
      <c r="D31" s="2"/>
      <c r="E31" s="2"/>
      <c r="F31" s="2"/>
      <c r="G31" s="2"/>
      <c r="H31" s="2"/>
      <c r="I31" s="2"/>
      <c r="J31" s="2"/>
      <c r="K31" s="25"/>
      <c r="L31" s="25"/>
    </row>
    <row r="32" spans="1:12" x14ac:dyDescent="0.3">
      <c r="A32" s="3"/>
      <c r="B32" s="2" t="s">
        <v>76</v>
      </c>
      <c r="C32" s="2"/>
      <c r="D32" s="2"/>
      <c r="E32" s="2"/>
      <c r="F32" s="2"/>
      <c r="G32" s="2"/>
      <c r="H32" s="2"/>
      <c r="I32" s="2"/>
      <c r="J32" s="2"/>
      <c r="K32" s="25"/>
      <c r="L32" s="25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5"/>
      <c r="L33" s="25"/>
    </row>
    <row r="34" spans="1:12" x14ac:dyDescent="0.3">
      <c r="A34" s="3"/>
      <c r="B34" s="2" t="s">
        <v>80</v>
      </c>
      <c r="C34" s="2"/>
      <c r="D34" s="2"/>
      <c r="E34" s="2"/>
      <c r="F34" s="2"/>
      <c r="G34" s="2"/>
      <c r="H34" s="2"/>
      <c r="I34" s="2"/>
      <c r="J34" s="2"/>
      <c r="K34" s="25"/>
      <c r="L34" s="25"/>
    </row>
    <row r="35" spans="1:12" x14ac:dyDescent="0.3">
      <c r="A35" s="3"/>
      <c r="B35" s="2" t="s">
        <v>47</v>
      </c>
      <c r="C35" s="2"/>
      <c r="D35" s="2"/>
      <c r="E35" s="2"/>
      <c r="F35" s="2"/>
      <c r="G35" s="2"/>
      <c r="H35" s="2"/>
      <c r="I35" s="2"/>
      <c r="J35" s="2"/>
      <c r="K35" s="25"/>
      <c r="L35" s="25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5"/>
      <c r="L36" s="25"/>
    </row>
    <row r="37" spans="1:12" x14ac:dyDescent="0.3">
      <c r="B37" s="2" t="s">
        <v>79</v>
      </c>
      <c r="C37" s="2"/>
      <c r="D37" s="2"/>
      <c r="E37" s="2"/>
      <c r="F37" s="2"/>
      <c r="G37" s="2"/>
      <c r="H37" s="2"/>
      <c r="I37" s="2"/>
      <c r="J37" s="2"/>
      <c r="K37" s="25"/>
      <c r="L37" s="25"/>
    </row>
    <row r="38" spans="1:12" x14ac:dyDescent="0.3">
      <c r="B38" s="2" t="s">
        <v>66</v>
      </c>
      <c r="C38" s="2"/>
      <c r="D38" s="2"/>
      <c r="E38" s="2"/>
      <c r="F38" s="2"/>
      <c r="G38" s="2"/>
      <c r="H38" s="2"/>
      <c r="I38" s="2"/>
      <c r="J38" s="2"/>
      <c r="K38" s="25"/>
      <c r="L38" s="25"/>
    </row>
    <row r="39" spans="1:12" ht="16.2" customHeight="1" x14ac:dyDescent="0.3"/>
    <row r="40" spans="1:12" x14ac:dyDescent="0.3">
      <c r="B40" s="1" t="s">
        <v>48</v>
      </c>
    </row>
    <row r="41" spans="1:12" x14ac:dyDescent="0.3">
      <c r="B41" s="1" t="s">
        <v>49</v>
      </c>
    </row>
    <row r="42" spans="1:12" x14ac:dyDescent="0.3">
      <c r="B42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dzurjova</cp:lastModifiedBy>
  <cp:revision/>
  <cp:lastPrinted>2022-12-19T10:06:00Z</cp:lastPrinted>
  <dcterms:created xsi:type="dcterms:W3CDTF">2020-07-22T07:46:04Z</dcterms:created>
  <dcterms:modified xsi:type="dcterms:W3CDTF">2024-02-09T13:13:59Z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