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valcikvaclav\Desktop\Strategický rámec MAP - FINAL\K odeslání\"/>
    </mc:Choice>
  </mc:AlternateContent>
  <bookViews>
    <workbookView xWindow="0" yWindow="0" windowWidth="28800" windowHeight="11100" tabRatio="710" activeTab="5"/>
  </bookViews>
  <sheets>
    <sheet name="Pokyny, info" sheetId="12" r:id="rId1"/>
    <sheet name="MŠ" sheetId="6" r:id="rId2"/>
    <sheet name="ZŠ" sheetId="7" r:id="rId3"/>
    <sheet name="zajmové, neformalní, cel" sheetId="8" r:id="rId4"/>
    <sheet name="Realizované projekty-2021-2027" sheetId="11" r:id="rId5"/>
    <sheet name="Realizované projekty-2018-2021" sheetId="10" r:id="rId6"/>
  </sheets>
  <definedNames>
    <definedName name="_xlnm._FilterDatabase" localSheetId="1" hidden="1">MŠ!$A$3:$S$119</definedName>
    <definedName name="_xlnm._FilterDatabase" localSheetId="5" hidden="1">'Realizované projekty-2018-2021'!$B$4:$R$117</definedName>
    <definedName name="_xlnm._FilterDatabase" localSheetId="3" hidden="1">'zajmové, neformalní, cel'!$A$4:$V$23</definedName>
    <definedName name="_xlnm._FilterDatabase" localSheetId="2" hidden="1">ZŠ!$A$4:$AA$204</definedName>
    <definedName name="_xlnm.Print_Area" localSheetId="1">MŠ!$A$1:$T$146</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calcFeatures>
    </ext>
  </extLst>
</workbook>
</file>

<file path=xl/calcChain.xml><?xml version="1.0" encoding="utf-8"?>
<calcChain xmlns="http://schemas.openxmlformats.org/spreadsheetml/2006/main">
  <c r="M37" i="6" l="1"/>
  <c r="M173" i="7"/>
  <c r="M165" i="7" l="1"/>
  <c r="A40" i="11" l="1"/>
  <c r="A41" i="11"/>
  <c r="A42" i="11"/>
  <c r="A43" i="11"/>
  <c r="A44" i="11"/>
  <c r="A45" i="11"/>
  <c r="A46" i="11"/>
  <c r="A47" i="11"/>
  <c r="A48" i="11"/>
  <c r="A49" i="11"/>
  <c r="A50" i="11"/>
  <c r="A51" i="11"/>
  <c r="A52" i="11"/>
  <c r="A53" i="11"/>
  <c r="A54" i="11"/>
  <c r="A55" i="11"/>
  <c r="A56" i="11"/>
  <c r="A57" i="11"/>
  <c r="A58" i="11"/>
  <c r="A59" i="11"/>
  <c r="A60" i="11"/>
  <c r="A61" i="11"/>
  <c r="A62" i="11"/>
  <c r="A7" i="11"/>
  <c r="A8" i="11"/>
  <c r="A9" i="11"/>
  <c r="A10" i="11"/>
  <c r="A11" i="11"/>
  <c r="A12" i="11"/>
  <c r="A13" i="11"/>
  <c r="A14" i="11"/>
  <c r="A15" i="11"/>
  <c r="A16" i="11"/>
  <c r="A17" i="11"/>
  <c r="A18" i="11"/>
  <c r="A19" i="11"/>
  <c r="A20" i="11"/>
  <c r="A21" i="11"/>
  <c r="A22" i="11"/>
  <c r="A23" i="11"/>
  <c r="A24" i="11"/>
  <c r="A25" i="11"/>
  <c r="A26" i="11"/>
  <c r="A27" i="11"/>
  <c r="A28" i="11"/>
  <c r="A29" i="11"/>
  <c r="A30" i="11"/>
  <c r="A31" i="11"/>
  <c r="A5" i="6"/>
  <c r="A6" i="6"/>
  <c r="A7" i="6"/>
  <c r="A8" i="6"/>
  <c r="A9" i="6"/>
  <c r="A10" i="6"/>
  <c r="A11" i="6"/>
  <c r="A12" i="6"/>
  <c r="A13" i="6"/>
  <c r="A14" i="6"/>
  <c r="A15" i="6"/>
  <c r="A16" i="6"/>
  <c r="A17" i="6"/>
  <c r="A18" i="6"/>
  <c r="A19" i="6"/>
  <c r="A20" i="6"/>
  <c r="A21" i="6"/>
  <c r="A22" i="6"/>
  <c r="A23" i="6"/>
  <c r="A24" i="6"/>
  <c r="A25" i="6"/>
  <c r="A26" i="6"/>
  <c r="A27" i="6"/>
  <c r="A28" i="6"/>
  <c r="A29" i="6"/>
  <c r="A30" i="6"/>
  <c r="A31" i="6"/>
  <c r="A32" i="6"/>
  <c r="A33" i="6"/>
  <c r="A34" i="6"/>
  <c r="A35" i="6"/>
  <c r="A36" i="6"/>
  <c r="A41" i="6"/>
  <c r="A42" i="6"/>
  <c r="A43" i="6"/>
  <c r="A44" i="6"/>
  <c r="A45" i="6"/>
  <c r="A46" i="6"/>
  <c r="A47" i="6"/>
  <c r="A48" i="6"/>
  <c r="A49" i="6"/>
  <c r="A50" i="6"/>
  <c r="A51" i="6"/>
  <c r="A52" i="6"/>
  <c r="A53" i="6"/>
  <c r="A54" i="6"/>
  <c r="A55" i="6"/>
  <c r="A56" i="6"/>
  <c r="A57" i="6"/>
  <c r="A58" i="6"/>
  <c r="A59" i="6"/>
  <c r="A60" i="6"/>
  <c r="A61" i="6"/>
  <c r="A62" i="6"/>
  <c r="A63" i="6"/>
  <c r="A64" i="6"/>
  <c r="A65" i="6"/>
  <c r="A66" i="6"/>
  <c r="A67" i="6"/>
  <c r="A68" i="6"/>
  <c r="A69" i="6"/>
  <c r="A70" i="6"/>
  <c r="A71" i="6"/>
  <c r="A72" i="6"/>
  <c r="A73" i="6"/>
  <c r="A74" i="6"/>
  <c r="A75" i="6"/>
  <c r="A76" i="6"/>
  <c r="A77" i="6"/>
  <c r="A78" i="6"/>
  <c r="A79" i="6"/>
  <c r="A80" i="6"/>
  <c r="A81" i="6"/>
  <c r="A82" i="6"/>
  <c r="A83" i="6"/>
  <c r="A84" i="6"/>
  <c r="A85" i="6"/>
  <c r="A86" i="6"/>
  <c r="A87" i="6"/>
  <c r="A88" i="6"/>
  <c r="A89" i="6"/>
  <c r="A90" i="6"/>
  <c r="A91" i="6"/>
  <c r="A92" i="6"/>
  <c r="A93" i="6"/>
  <c r="A94" i="6"/>
  <c r="A95" i="6"/>
  <c r="A96" i="6"/>
  <c r="A97" i="6"/>
  <c r="A98" i="6"/>
  <c r="A99" i="6"/>
  <c r="A100" i="6"/>
  <c r="A101" i="6"/>
  <c r="A102" i="6"/>
  <c r="A103" i="6"/>
  <c r="A104" i="6"/>
  <c r="A105" i="6"/>
  <c r="A106" i="6"/>
  <c r="A107" i="6"/>
  <c r="A108" i="6"/>
  <c r="A109" i="6"/>
  <c r="A110" i="6"/>
  <c r="A111" i="6"/>
  <c r="A112" i="6"/>
  <c r="A113" i="6"/>
  <c r="A114" i="6"/>
  <c r="A115" i="6"/>
  <c r="A116" i="6"/>
  <c r="A117" i="6"/>
  <c r="A118" i="6"/>
  <c r="A119" i="6"/>
  <c r="A6" i="7"/>
  <c r="A7" i="7"/>
  <c r="A8" i="7"/>
  <c r="A9" i="7"/>
  <c r="A10" i="7"/>
  <c r="A11" i="7"/>
  <c r="A12" i="7"/>
  <c r="A13" i="7"/>
  <c r="A14" i="7"/>
  <c r="A15" i="7"/>
  <c r="A16" i="7"/>
  <c r="A17" i="7"/>
  <c r="A18" i="7"/>
  <c r="A19" i="7"/>
  <c r="A20" i="7"/>
  <c r="A21" i="7"/>
  <c r="A22" i="7"/>
  <c r="A23" i="7"/>
  <c r="A24" i="7"/>
  <c r="A25" i="7"/>
  <c r="A26" i="7"/>
  <c r="A27" i="7"/>
  <c r="A28" i="7"/>
  <c r="A29" i="7"/>
  <c r="A30" i="7"/>
  <c r="A31" i="7"/>
  <c r="A32" i="7"/>
  <c r="A33" i="7"/>
  <c r="A34" i="7"/>
  <c r="A35" i="7"/>
  <c r="A36" i="7"/>
  <c r="A37" i="7"/>
  <c r="A38" i="7"/>
  <c r="A39" i="7"/>
  <c r="A40" i="7"/>
  <c r="A41" i="7"/>
  <c r="A42" i="7"/>
  <c r="A43" i="7"/>
  <c r="A44" i="7"/>
  <c r="A45" i="7"/>
  <c r="A46" i="7"/>
  <c r="A47" i="7"/>
  <c r="A48" i="7"/>
  <c r="A49" i="7"/>
  <c r="A50" i="7"/>
  <c r="A51" i="7"/>
  <c r="A52" i="7"/>
  <c r="A53" i="7"/>
  <c r="A54" i="7"/>
  <c r="A55" i="7"/>
  <c r="A56" i="7"/>
  <c r="A57" i="7"/>
  <c r="A58" i="7"/>
  <c r="A59" i="7"/>
  <c r="A60" i="7"/>
  <c r="A61" i="7"/>
  <c r="A62" i="7"/>
  <c r="A63" i="7"/>
  <c r="A64" i="7"/>
  <c r="A65" i="7"/>
  <c r="A66" i="7"/>
  <c r="A67" i="7"/>
  <c r="A68" i="7"/>
  <c r="A69" i="7"/>
  <c r="A70" i="7"/>
  <c r="A71" i="7"/>
  <c r="A72" i="7"/>
  <c r="A73" i="7"/>
  <c r="A74" i="7"/>
  <c r="A75" i="7"/>
  <c r="A76" i="7"/>
  <c r="A77" i="7"/>
  <c r="A78" i="7"/>
  <c r="A79" i="7"/>
  <c r="A80" i="7"/>
  <c r="A81" i="7"/>
  <c r="A82" i="7"/>
  <c r="A83" i="7"/>
  <c r="A84" i="7"/>
  <c r="A85" i="7"/>
  <c r="A86" i="7"/>
  <c r="A87" i="7"/>
  <c r="A88" i="7"/>
  <c r="A89" i="7"/>
  <c r="A90" i="7"/>
  <c r="A91" i="7"/>
  <c r="A92" i="7"/>
  <c r="A93" i="7"/>
  <c r="A94" i="7"/>
  <c r="A95" i="7"/>
  <c r="A96" i="7"/>
  <c r="A97" i="7"/>
  <c r="A98" i="7"/>
  <c r="A99" i="7"/>
  <c r="A100" i="7"/>
  <c r="A101" i="7"/>
  <c r="A102" i="7"/>
  <c r="A103" i="7"/>
  <c r="A104" i="7"/>
  <c r="A105" i="7"/>
  <c r="A106" i="7"/>
  <c r="A107" i="7"/>
  <c r="A108" i="7"/>
  <c r="A109" i="7"/>
  <c r="A110" i="7"/>
  <c r="A111" i="7"/>
  <c r="A112" i="7"/>
  <c r="A113" i="7"/>
  <c r="A114" i="7"/>
  <c r="A115" i="7"/>
  <c r="A116" i="7"/>
  <c r="A117" i="7"/>
  <c r="A118" i="7"/>
  <c r="A119" i="7"/>
  <c r="A120" i="7"/>
  <c r="A121" i="7"/>
  <c r="A122" i="7"/>
  <c r="A123" i="7"/>
  <c r="A124" i="7"/>
  <c r="A125" i="7"/>
  <c r="A126" i="7"/>
  <c r="A127" i="7"/>
  <c r="A128" i="7"/>
  <c r="A129" i="7"/>
  <c r="A130" i="7"/>
  <c r="A131" i="7"/>
  <c r="A132" i="7"/>
  <c r="A133" i="7"/>
  <c r="A134" i="7"/>
  <c r="A135" i="7"/>
  <c r="A136" i="7"/>
  <c r="A137" i="7"/>
  <c r="A138" i="7"/>
  <c r="A139" i="7"/>
  <c r="A140" i="7"/>
  <c r="A141" i="7"/>
  <c r="A142" i="7"/>
  <c r="A143" i="7"/>
  <c r="A144" i="7"/>
  <c r="A145" i="7"/>
  <c r="A146" i="7"/>
  <c r="A147" i="7"/>
  <c r="A148" i="7"/>
  <c r="A149" i="7"/>
  <c r="A150" i="7"/>
  <c r="A151" i="7"/>
  <c r="A152" i="7"/>
  <c r="A153" i="7"/>
  <c r="A154" i="7"/>
  <c r="A155" i="7"/>
  <c r="A156" i="7"/>
  <c r="A157" i="7"/>
  <c r="A158" i="7"/>
  <c r="A159" i="7"/>
  <c r="A160" i="7"/>
  <c r="A161" i="7"/>
  <c r="A162" i="7"/>
  <c r="A163" i="7"/>
  <c r="A164" i="7"/>
  <c r="A165" i="7"/>
  <c r="A166" i="7"/>
  <c r="A167" i="7"/>
  <c r="A168" i="7"/>
  <c r="A169" i="7"/>
  <c r="A170" i="7"/>
  <c r="A171" i="7"/>
  <c r="A172" i="7"/>
  <c r="A179" i="7"/>
  <c r="A180" i="7"/>
  <c r="A181" i="7"/>
  <c r="A182" i="7"/>
  <c r="A183" i="7"/>
  <c r="A184" i="7"/>
  <c r="A185" i="7"/>
  <c r="A186" i="7"/>
  <c r="A187" i="7"/>
  <c r="A188" i="7"/>
  <c r="A189" i="7"/>
  <c r="A190" i="7"/>
  <c r="A191" i="7"/>
  <c r="A192" i="7"/>
  <c r="A193" i="7"/>
  <c r="A194" i="7"/>
  <c r="A195" i="7"/>
  <c r="A196" i="7"/>
  <c r="A197" i="7"/>
  <c r="A198" i="7"/>
  <c r="A199" i="7"/>
  <c r="A200" i="7"/>
  <c r="A201" i="7"/>
  <c r="A202" i="7"/>
  <c r="A203" i="7"/>
  <c r="A204" i="7"/>
  <c r="B6" i="8"/>
  <c r="B7" i="8"/>
  <c r="B8" i="8"/>
  <c r="B9" i="8"/>
  <c r="B10" i="8"/>
  <c r="B11" i="8"/>
  <c r="B12" i="8"/>
  <c r="B13" i="8"/>
  <c r="B14" i="8"/>
  <c r="B15" i="8"/>
  <c r="B16" i="8"/>
  <c r="B17" i="8"/>
  <c r="B18" i="8"/>
  <c r="B19" i="8"/>
  <c r="B20" i="8"/>
  <c r="B21" i="8"/>
  <c r="B22" i="8"/>
  <c r="B23" i="8"/>
  <c r="L22" i="8"/>
  <c r="M24" i="7" l="1"/>
  <c r="M23" i="7"/>
  <c r="M22" i="7"/>
  <c r="M21" i="7"/>
  <c r="M20" i="7"/>
  <c r="M19" i="7"/>
  <c r="M18" i="7"/>
  <c r="M17" i="7"/>
  <c r="M16" i="7"/>
  <c r="M15" i="7"/>
  <c r="M61" i="11" l="1"/>
  <c r="M57" i="7"/>
  <c r="M181" i="7"/>
  <c r="M180" i="7"/>
  <c r="M179" i="7"/>
  <c r="M126" i="7" l="1"/>
  <c r="L12" i="8" l="1"/>
  <c r="L11" i="8"/>
  <c r="L10" i="8"/>
  <c r="L9" i="8"/>
  <c r="L8" i="8"/>
  <c r="L7" i="8"/>
  <c r="L6" i="8"/>
  <c r="L5" i="8"/>
  <c r="M118" i="7" l="1"/>
  <c r="M117" i="7"/>
  <c r="M100" i="7" l="1"/>
  <c r="M99" i="7"/>
  <c r="M98" i="7"/>
  <c r="M97" i="7"/>
  <c r="M96" i="7"/>
  <c r="M95" i="7"/>
  <c r="M94" i="7"/>
  <c r="M93" i="7"/>
  <c r="M92" i="7"/>
  <c r="M91" i="7"/>
  <c r="M90" i="7"/>
  <c r="M89" i="7"/>
  <c r="M88" i="7" l="1"/>
  <c r="M87" i="7"/>
  <c r="M86" i="7"/>
  <c r="M85" i="7"/>
  <c r="M84" i="7"/>
  <c r="M83" i="7"/>
  <c r="M82" i="7"/>
  <c r="M81" i="7"/>
  <c r="M80" i="7"/>
  <c r="M79" i="7"/>
  <c r="M75" i="7" l="1"/>
  <c r="M74" i="7"/>
  <c r="M73" i="7"/>
  <c r="M72" i="7"/>
  <c r="M71" i="7"/>
  <c r="M70" i="7"/>
  <c r="M69" i="7"/>
  <c r="M68" i="7"/>
  <c r="M67" i="7"/>
  <c r="M66" i="7"/>
  <c r="M65" i="7"/>
  <c r="M64" i="7"/>
  <c r="M63" i="7"/>
  <c r="M62" i="7"/>
  <c r="M61" i="7"/>
  <c r="M60" i="7"/>
  <c r="M59" i="7"/>
  <c r="M51" i="7" l="1"/>
  <c r="M50" i="7"/>
  <c r="M49" i="7"/>
  <c r="M48" i="7"/>
  <c r="M47" i="7"/>
  <c r="M46" i="7"/>
  <c r="M45" i="7"/>
  <c r="M44" i="7"/>
  <c r="M43" i="7"/>
  <c r="M42" i="7"/>
  <c r="M41" i="7"/>
  <c r="M40" i="7"/>
  <c r="M39" i="7"/>
  <c r="M38" i="7"/>
  <c r="M37" i="7"/>
  <c r="M36" i="7"/>
  <c r="M35" i="7"/>
  <c r="M34" i="7"/>
  <c r="M33" i="7"/>
  <c r="M32" i="7"/>
  <c r="M31" i="7"/>
  <c r="M30" i="7"/>
  <c r="M45" i="11" l="1"/>
  <c r="M44" i="11"/>
  <c r="M78" i="7"/>
  <c r="M77" i="7"/>
  <c r="M76" i="7"/>
  <c r="M29" i="7" l="1"/>
  <c r="M28" i="7"/>
  <c r="M27" i="7"/>
  <c r="M26" i="7"/>
  <c r="M169" i="7" l="1"/>
  <c r="M168" i="7"/>
  <c r="M167" i="7"/>
  <c r="M56" i="11" l="1"/>
  <c r="M55" i="11"/>
  <c r="M161" i="7"/>
  <c r="M160" i="7"/>
  <c r="M159" i="7"/>
  <c r="M158" i="7"/>
  <c r="M157" i="7"/>
  <c r="M156" i="7"/>
  <c r="M155" i="7"/>
  <c r="M154" i="7"/>
  <c r="M153" i="7"/>
  <c r="M152" i="7"/>
  <c r="M151" i="7"/>
  <c r="M150" i="7"/>
  <c r="M149" i="7"/>
  <c r="M148" i="7"/>
  <c r="M147" i="7"/>
  <c r="M146" i="7"/>
  <c r="M145" i="7"/>
  <c r="M144" i="7"/>
  <c r="M143" i="7"/>
  <c r="M142" i="7"/>
  <c r="M141" i="7"/>
  <c r="M140" i="7"/>
  <c r="M139" i="7"/>
  <c r="M138" i="7"/>
  <c r="M137" i="7"/>
  <c r="M136" i="7"/>
  <c r="M135" i="7"/>
  <c r="M134" i="7"/>
  <c r="M133" i="7"/>
  <c r="M132" i="7"/>
  <c r="M131" i="7"/>
  <c r="M130" i="7"/>
  <c r="M129" i="7"/>
  <c r="M128" i="7"/>
  <c r="M114" i="6" l="1"/>
  <c r="M113" i="6" l="1"/>
  <c r="M112" i="6"/>
  <c r="M111" i="6"/>
  <c r="M110" i="6"/>
  <c r="M109" i="6"/>
  <c r="M108" i="6"/>
  <c r="M107" i="6"/>
  <c r="M31" i="11" l="1"/>
  <c r="M30" i="11"/>
  <c r="M29" i="11"/>
  <c r="M99" i="6"/>
  <c r="M98" i="6"/>
  <c r="M97" i="6"/>
  <c r="M96" i="6"/>
  <c r="M95" i="6"/>
  <c r="M94" i="6" l="1"/>
  <c r="M93" i="6"/>
  <c r="M92" i="6"/>
  <c r="M91" i="6"/>
  <c r="M90" i="6"/>
  <c r="M89" i="6"/>
  <c r="M88" i="6"/>
  <c r="M87" i="6"/>
  <c r="M86" i="6"/>
  <c r="M85" i="6"/>
  <c r="M84" i="6"/>
  <c r="M83" i="6"/>
  <c r="M82" i="6"/>
  <c r="M81" i="6"/>
  <c r="M80" i="6"/>
  <c r="M79" i="6"/>
  <c r="M78" i="6"/>
  <c r="M77" i="6"/>
  <c r="M76" i="6"/>
  <c r="M75" i="6"/>
  <c r="M74" i="6"/>
  <c r="M73" i="6"/>
  <c r="M72" i="6"/>
  <c r="M71" i="6"/>
  <c r="M70" i="6"/>
  <c r="M69" i="6"/>
  <c r="M68" i="6"/>
  <c r="M67" i="6" l="1"/>
  <c r="M66" i="6"/>
  <c r="M65" i="6"/>
  <c r="M64" i="6"/>
  <c r="M63" i="6"/>
  <c r="M62" i="6"/>
  <c r="M61" i="6"/>
  <c r="M60" i="6"/>
  <c r="M59" i="6"/>
  <c r="M58" i="6"/>
  <c r="M14" i="11" l="1"/>
  <c r="M57" i="6"/>
  <c r="M56" i="6"/>
  <c r="M55" i="6"/>
  <c r="M54" i="6"/>
  <c r="M53" i="6"/>
  <c r="M52" i="6"/>
  <c r="M51" i="6"/>
  <c r="M50" i="6"/>
  <c r="M49" i="6"/>
  <c r="M48" i="6"/>
  <c r="M47" i="6"/>
  <c r="M46" i="6"/>
  <c r="M45" i="6"/>
  <c r="M44" i="6"/>
  <c r="M43" i="6"/>
  <c r="M42" i="6"/>
  <c r="M41" i="6"/>
  <c r="M12" i="11" l="1"/>
  <c r="M36" i="6"/>
  <c r="M35" i="6"/>
  <c r="M34" i="6"/>
  <c r="M33" i="6"/>
  <c r="M32" i="6"/>
  <c r="M31" i="6"/>
  <c r="M30" i="6"/>
  <c r="M29" i="6"/>
  <c r="M15" i="6" l="1"/>
  <c r="M14" i="6"/>
  <c r="M13" i="6"/>
  <c r="M12" i="6"/>
  <c r="M28" i="6" l="1"/>
  <c r="M27" i="6"/>
  <c r="M26" i="6"/>
  <c r="M25" i="6"/>
  <c r="M24" i="6"/>
  <c r="M23" i="6"/>
  <c r="M22" i="6"/>
  <c r="M21" i="6"/>
  <c r="M20" i="6"/>
  <c r="M19" i="6"/>
  <c r="M18" i="6"/>
  <c r="M17" i="6"/>
  <c r="M16" i="6"/>
  <c r="M6" i="6" l="1"/>
  <c r="M5" i="6"/>
  <c r="M4" i="6"/>
  <c r="M203" i="7" l="1"/>
  <c r="M202" i="7" l="1"/>
  <c r="M201" i="7"/>
  <c r="M60" i="11"/>
  <c r="M42" i="11"/>
  <c r="M195" i="7"/>
  <c r="M59" i="11"/>
  <c r="M20" i="11"/>
  <c r="M19" i="11"/>
  <c r="M13" i="7"/>
  <c r="M10" i="7"/>
  <c r="M14" i="7"/>
  <c r="A5" i="7" l="1"/>
  <c r="A39" i="11" l="1"/>
  <c r="M49" i="11"/>
  <c r="M48" i="11" l="1"/>
  <c r="M58" i="11" l="1"/>
  <c r="M54" i="11" l="1"/>
  <c r="M53" i="11"/>
  <c r="B5" i="8" l="1"/>
  <c r="A6" i="11" l="1"/>
  <c r="A4" i="6"/>
  <c r="M28" i="11"/>
  <c r="M23" i="11" l="1"/>
  <c r="M13" i="11" l="1"/>
  <c r="M11" i="11" l="1"/>
  <c r="M10" i="11"/>
  <c r="M8" i="11" l="1"/>
  <c r="M7" i="11" l="1"/>
  <c r="M6" i="11" l="1"/>
  <c r="M9" i="11"/>
  <c r="M119" i="6" l="1"/>
  <c r="M118" i="6"/>
  <c r="M204" i="7" l="1"/>
  <c r="M200" i="7"/>
  <c r="M117" i="6"/>
  <c r="M116" i="6" l="1"/>
  <c r="M199" i="7" l="1"/>
  <c r="M62" i="11"/>
  <c r="L19" i="8"/>
  <c r="L21" i="8"/>
  <c r="L23" i="8"/>
  <c r="K70" i="11"/>
  <c r="M198" i="7"/>
  <c r="M197" i="7" l="1"/>
  <c r="M196" i="7"/>
  <c r="M52" i="11" l="1"/>
  <c r="M51" i="11"/>
  <c r="M50" i="11"/>
  <c r="M27" i="11" l="1"/>
  <c r="M26" i="11"/>
  <c r="M25" i="11"/>
  <c r="M24" i="11"/>
  <c r="M18" i="11" l="1"/>
  <c r="M17" i="11"/>
  <c r="M16" i="11"/>
  <c r="A10" i="10" l="1"/>
  <c r="A11" i="10"/>
  <c r="A12" i="10"/>
  <c r="A13" i="10"/>
  <c r="A14" i="10"/>
  <c r="A15" i="10"/>
  <c r="A16" i="10"/>
  <c r="A17" i="10"/>
  <c r="A18" i="10"/>
  <c r="A19" i="10"/>
  <c r="A20" i="10"/>
  <c r="A21" i="10"/>
  <c r="A22" i="10"/>
  <c r="A23" i="10"/>
  <c r="A24" i="10"/>
  <c r="A25" i="10"/>
  <c r="A26" i="10"/>
  <c r="A27" i="10"/>
  <c r="A28" i="10"/>
  <c r="A29" i="10"/>
  <c r="A30" i="10"/>
  <c r="A31" i="10"/>
  <c r="A32" i="10"/>
  <c r="A33" i="10"/>
  <c r="A34" i="10"/>
  <c r="A35" i="10"/>
  <c r="A36" i="10"/>
  <c r="A37" i="10"/>
  <c r="A38" i="10"/>
  <c r="A39" i="10"/>
  <c r="A40" i="10"/>
  <c r="A41" i="10"/>
  <c r="A42" i="10"/>
  <c r="A43" i="10"/>
  <c r="A44" i="10"/>
  <c r="A45" i="10"/>
  <c r="A46" i="10"/>
  <c r="A47" i="10"/>
  <c r="A48" i="10"/>
  <c r="A49" i="10"/>
  <c r="A50" i="10"/>
  <c r="A51" i="10"/>
  <c r="A52" i="10"/>
  <c r="A53" i="10"/>
  <c r="A54" i="10"/>
  <c r="A55" i="10"/>
  <c r="A56" i="10"/>
  <c r="A57" i="10"/>
  <c r="A58" i="10"/>
  <c r="A59" i="10"/>
  <c r="A60" i="10"/>
  <c r="A61" i="10"/>
  <c r="A62" i="10"/>
  <c r="A63" i="10"/>
  <c r="A64" i="10"/>
  <c r="A65" i="10"/>
  <c r="A66" i="10"/>
  <c r="A67" i="10"/>
  <c r="A68" i="10"/>
  <c r="A69" i="10"/>
  <c r="A70" i="10"/>
  <c r="A71" i="10"/>
  <c r="A72" i="10"/>
  <c r="A73" i="10"/>
  <c r="A74" i="10"/>
  <c r="A75" i="10"/>
  <c r="A76" i="10"/>
  <c r="A77" i="10"/>
  <c r="A78" i="10"/>
  <c r="A79" i="10"/>
  <c r="A80" i="10"/>
  <c r="A81" i="10"/>
  <c r="A82" i="10"/>
  <c r="A83" i="10"/>
  <c r="A84" i="10"/>
  <c r="A85" i="10"/>
  <c r="A86" i="10"/>
  <c r="A87" i="10"/>
  <c r="A88" i="10"/>
  <c r="A89" i="10"/>
  <c r="A90" i="10"/>
  <c r="A91" i="10"/>
  <c r="A92" i="10"/>
  <c r="A93" i="10"/>
  <c r="A94" i="10"/>
  <c r="A95" i="10"/>
  <c r="A96" i="10"/>
  <c r="A97" i="10"/>
  <c r="A98" i="10"/>
  <c r="A99" i="10"/>
  <c r="A100" i="10"/>
  <c r="A101" i="10"/>
  <c r="A102" i="10"/>
  <c r="A103" i="10"/>
  <c r="A104" i="10"/>
  <c r="A105" i="10"/>
  <c r="A106" i="10"/>
  <c r="A107" i="10"/>
  <c r="A108" i="10"/>
  <c r="A109" i="10"/>
  <c r="A110" i="10"/>
  <c r="A111" i="10"/>
  <c r="A112" i="10"/>
  <c r="A113" i="10"/>
  <c r="A114" i="10"/>
  <c r="A115" i="10"/>
  <c r="A116" i="10"/>
  <c r="A9" i="10"/>
  <c r="A117" i="10"/>
  <c r="A8" i="10"/>
  <c r="M15" i="11"/>
  <c r="M21" i="11"/>
  <c r="M22" i="11"/>
  <c r="L14" i="8" l="1"/>
  <c r="L15" i="8"/>
  <c r="L16" i="8"/>
  <c r="L17" i="8"/>
  <c r="L18" i="8"/>
  <c r="L13" i="8"/>
  <c r="M119" i="7"/>
  <c r="M120" i="7"/>
  <c r="M121" i="7"/>
  <c r="M122" i="7"/>
  <c r="M123" i="7"/>
  <c r="M124" i="7"/>
  <c r="M125" i="7"/>
  <c r="M127" i="7"/>
  <c r="M101" i="7" l="1"/>
  <c r="M102" i="7"/>
  <c r="M103" i="7"/>
  <c r="M104" i="7"/>
  <c r="M105" i="7"/>
  <c r="M106" i="7"/>
  <c r="M107" i="7"/>
  <c r="M108" i="7"/>
  <c r="M109" i="7"/>
  <c r="M110" i="7"/>
  <c r="M111" i="7"/>
  <c r="M112" i="7"/>
  <c r="M113" i="7"/>
  <c r="M114" i="7"/>
  <c r="M115" i="7"/>
  <c r="M116" i="7"/>
  <c r="M52" i="7"/>
  <c r="M53" i="7"/>
  <c r="M54" i="7"/>
  <c r="M55" i="7"/>
  <c r="M56" i="7"/>
  <c r="M58" i="7"/>
  <c r="M6" i="7"/>
  <c r="M7" i="7"/>
  <c r="M8" i="7"/>
  <c r="M9" i="7"/>
  <c r="M11" i="7"/>
  <c r="M12" i="7"/>
  <c r="M25" i="7"/>
  <c r="M5" i="7"/>
  <c r="M194" i="7"/>
  <c r="M188" i="7"/>
  <c r="M189" i="7"/>
  <c r="M190" i="7"/>
  <c r="M191" i="7"/>
  <c r="M192" i="7"/>
  <c r="M193" i="7"/>
  <c r="M186" i="7"/>
  <c r="M187" i="7"/>
  <c r="M183" i="7"/>
  <c r="M184" i="7"/>
  <c r="M185" i="7"/>
  <c r="M174" i="7"/>
  <c r="M175" i="7"/>
  <c r="M176" i="7"/>
  <c r="M177" i="7"/>
  <c r="M178" i="7"/>
  <c r="M182" i="7"/>
  <c r="M170" i="7" l="1"/>
  <c r="M171" i="7"/>
  <c r="M172" i="7"/>
  <c r="M162" i="7"/>
  <c r="M163" i="7"/>
  <c r="M164" i="7"/>
  <c r="M166" i="7"/>
  <c r="M115" i="6" l="1"/>
  <c r="M106" i="6"/>
  <c r="M105" i="6"/>
  <c r="M104" i="6"/>
  <c r="M100" i="6" l="1"/>
  <c r="M101" i="6"/>
  <c r="M102" i="6"/>
  <c r="M103" i="6"/>
  <c r="M38" i="6"/>
  <c r="M39" i="6"/>
  <c r="M40" i="6"/>
  <c r="M7" i="6"/>
  <c r="M8" i="6"/>
  <c r="M9" i="6"/>
  <c r="M10" i="6"/>
  <c r="M11" i="6"/>
</calcChain>
</file>

<file path=xl/sharedStrings.xml><?xml version="1.0" encoding="utf-8"?>
<sst xmlns="http://schemas.openxmlformats.org/spreadsheetml/2006/main" count="6503" uniqueCount="1424">
  <si>
    <t>Pokyny, informace k tabulkám</t>
  </si>
  <si>
    <t>Označení relevantních políček "Typ projektu"</t>
  </si>
  <si>
    <t xml:space="preserve">Ve sloupcích tabulky, které se týkají typu projektu (resp. jeho zaměření/podporovaných oblastí) je třeba vždy označit křížkem (zaškrtnout) relevantní políčko. V případě, že nebude zaškrtnuto relevantní pole, nebude možné  </t>
  </si>
  <si>
    <t>Formát odevzdávání tabulek</t>
  </si>
  <si>
    <t>Předávání tabulek</t>
  </si>
  <si>
    <t>Strategický rámec MAP - seznam investičních priorit MŠ (2021 - 2027)</t>
  </si>
  <si>
    <t>Číslo řádku</t>
  </si>
  <si>
    <t xml:space="preserve">Identifikace školy </t>
  </si>
  <si>
    <t>Název projektu</t>
  </si>
  <si>
    <t xml:space="preserve">Kraj realizace </t>
  </si>
  <si>
    <t>Obec realizace</t>
  </si>
  <si>
    <t>Obsah projektu</t>
  </si>
  <si>
    <r>
      <t xml:space="preserve">Výdaje projektu </t>
    </r>
    <r>
      <rPr>
        <sz val="10"/>
        <color theme="1"/>
        <rFont val="Calibri"/>
        <family val="2"/>
        <charset val="238"/>
        <scheme val="minor"/>
      </rPr>
      <t xml:space="preserve">v Kč </t>
    </r>
    <r>
      <rPr>
        <vertAlign val="superscript"/>
        <sz val="10"/>
        <color theme="1"/>
        <rFont val="Calibri"/>
        <family val="2"/>
        <charset val="238"/>
        <scheme val="minor"/>
      </rPr>
      <t>1)</t>
    </r>
  </si>
  <si>
    <r>
      <t xml:space="preserve">Předpokládaný termín realizace </t>
    </r>
    <r>
      <rPr>
        <i/>
        <sz val="10"/>
        <color theme="1"/>
        <rFont val="Calibri"/>
        <family val="2"/>
        <charset val="238"/>
        <scheme val="minor"/>
      </rPr>
      <t>měsíc, rok</t>
    </r>
  </si>
  <si>
    <r>
      <t>Typ projektu</t>
    </r>
    <r>
      <rPr>
        <sz val="10"/>
        <color theme="1"/>
        <rFont val="Calibri"/>
        <family val="2"/>
        <charset val="238"/>
        <scheme val="minor"/>
      </rPr>
      <t xml:space="preserve"> </t>
    </r>
    <r>
      <rPr>
        <vertAlign val="superscript"/>
        <sz val="10"/>
        <color theme="1"/>
        <rFont val="Calibri"/>
        <family val="2"/>
        <charset val="238"/>
        <scheme val="minor"/>
      </rPr>
      <t>2)</t>
    </r>
  </si>
  <si>
    <t xml:space="preserve">Stav připravenosti projektu k realizaci </t>
  </si>
  <si>
    <t>Název školy</t>
  </si>
  <si>
    <t>Zřizovatel</t>
  </si>
  <si>
    <t>IČ školy</t>
  </si>
  <si>
    <t>IZO školy</t>
  </si>
  <si>
    <t>RED IZO školy</t>
  </si>
  <si>
    <t xml:space="preserve">celkové výdaje projektu  </t>
  </si>
  <si>
    <t>z toho předpokládané způsobilé výdaje EFRR</t>
  </si>
  <si>
    <t>zahájení realizace</t>
  </si>
  <si>
    <t>ukončení realizace</t>
  </si>
  <si>
    <r>
      <t>navýšení kapacity MŠ / novostavba MŠ</t>
    </r>
    <r>
      <rPr>
        <vertAlign val="superscript"/>
        <sz val="10"/>
        <color theme="1"/>
        <rFont val="Calibri"/>
        <family val="2"/>
        <charset val="238"/>
        <scheme val="minor"/>
      </rPr>
      <t>3)</t>
    </r>
    <r>
      <rPr>
        <sz val="10"/>
        <color theme="1"/>
        <rFont val="Calibri"/>
        <family val="2"/>
        <charset val="238"/>
        <scheme val="minor"/>
      </rPr>
      <t xml:space="preserve"> </t>
    </r>
  </si>
  <si>
    <r>
      <t>zajištění hygienických požadavků u MŠ, kde jsou nedostatky identifikovány KHS</t>
    </r>
    <r>
      <rPr>
        <vertAlign val="superscript"/>
        <sz val="10"/>
        <color theme="1"/>
        <rFont val="Calibri"/>
        <family val="2"/>
        <charset val="238"/>
        <scheme val="minor"/>
      </rPr>
      <t>4)</t>
    </r>
  </si>
  <si>
    <t>stručný popis např. zpracovaná PD, zajištěné výkupy, výběr dodavatele</t>
  </si>
  <si>
    <t>vydané stavební povolení ano/ne</t>
  </si>
  <si>
    <t>Pozn.</t>
  </si>
  <si>
    <t>2) Relevantní označte křížkem (zaškrtněte). Vazba investiční priority (projektu) na daný typ projektu bude posuzována v přijatelnosti žádosti o podporu předložené do IROP, požadované musí být zaškrtnuto.</t>
  </si>
  <si>
    <t>3) Referenčním dokumentem pro ověření navýšení kapacity MŠ v projektech IROP bude Rejstřík škol a školských zařízení.</t>
  </si>
  <si>
    <t xml:space="preserve">4) IROP plánuje podporovat MŠ, kde jsou nedostatky identifikovány krajskou hygienickou stanicí (KHS). Současně v takové MŠ může dojít i k navýšení kapacity. </t>
  </si>
  <si>
    <t>Strategický rámec MAP - seznam investičních priorit ZŠ (2021-2027)</t>
  </si>
  <si>
    <t>Kraj realizace</t>
  </si>
  <si>
    <r>
      <t xml:space="preserve">Výdaje projektu  </t>
    </r>
    <r>
      <rPr>
        <sz val="10"/>
        <color theme="1"/>
        <rFont val="Calibri"/>
        <family val="2"/>
        <charset val="238"/>
        <scheme val="minor"/>
      </rPr>
      <t xml:space="preserve">v Kč </t>
    </r>
    <r>
      <rPr>
        <i/>
        <vertAlign val="superscript"/>
        <sz val="10"/>
        <color theme="1"/>
        <rFont val="Calibri"/>
        <family val="2"/>
        <charset val="238"/>
        <scheme val="minor"/>
      </rPr>
      <t>1)</t>
    </r>
  </si>
  <si>
    <r>
      <t>Typ projektu</t>
    </r>
    <r>
      <rPr>
        <sz val="10"/>
        <color rgb="FFFF0000"/>
        <rFont val="Calibri"/>
        <family val="2"/>
        <charset val="238"/>
        <scheme val="minor"/>
      </rPr>
      <t xml:space="preserve"> </t>
    </r>
    <r>
      <rPr>
        <vertAlign val="superscript"/>
        <sz val="10"/>
        <color theme="1"/>
        <rFont val="Calibri"/>
        <family val="2"/>
        <charset val="238"/>
        <scheme val="minor"/>
      </rPr>
      <t>2)</t>
    </r>
  </si>
  <si>
    <r>
      <t xml:space="preserve">z toho předpokládané způsobilé výdaje </t>
    </r>
    <r>
      <rPr>
        <sz val="10"/>
        <rFont val="Calibri"/>
        <family val="2"/>
        <charset val="238"/>
        <scheme val="minor"/>
      </rPr>
      <t>EFRR</t>
    </r>
  </si>
  <si>
    <t>s vazbou na podporovanou oblast</t>
  </si>
  <si>
    <t>rekonstrukce učeben neúplných škol v CLLD</t>
  </si>
  <si>
    <t>budování zázemí družin a školních klubů</t>
  </si>
  <si>
    <r>
      <t>přírodní vědy</t>
    </r>
    <r>
      <rPr>
        <vertAlign val="superscript"/>
        <sz val="10"/>
        <color theme="1"/>
        <rFont val="Calibri"/>
        <family val="2"/>
        <charset val="238"/>
        <scheme val="minor"/>
      </rPr>
      <t>3)</t>
    </r>
    <r>
      <rPr>
        <sz val="10"/>
        <color theme="1"/>
        <rFont val="Calibri"/>
        <family val="2"/>
        <scheme val="minor"/>
      </rPr>
      <t xml:space="preserve"> 
</t>
    </r>
  </si>
  <si>
    <r>
      <t>polytech. vzdělávání</t>
    </r>
    <r>
      <rPr>
        <vertAlign val="superscript"/>
        <sz val="10"/>
        <color theme="1"/>
        <rFont val="Calibri"/>
        <family val="2"/>
        <charset val="238"/>
        <scheme val="minor"/>
      </rPr>
      <t>4)</t>
    </r>
  </si>
  <si>
    <r>
      <t>práce s digi. tech.</t>
    </r>
    <r>
      <rPr>
        <vertAlign val="superscript"/>
        <sz val="10"/>
        <color theme="1"/>
        <rFont val="Calibri"/>
        <family val="2"/>
        <charset val="238"/>
        <scheme val="minor"/>
      </rPr>
      <t>5)</t>
    </r>
    <r>
      <rPr>
        <sz val="10"/>
        <color theme="1"/>
        <rFont val="Calibri"/>
        <family val="2"/>
        <scheme val="minor"/>
      </rPr>
      <t xml:space="preserve">
</t>
    </r>
  </si>
  <si>
    <t>2) Relevantní označte křížkem (zaškrtněte). Vazba investiční priority (projektu) na daný typ projektu/oblast vzdělávání bude posuzována v přijatelnosti žádosti o podporu předložené do IROP, požadované musí být zaškrtnuto.</t>
  </si>
  <si>
    <t xml:space="preserve">3) Přírodovědné vzdělávání je zaměřené na porozumění základním přírodovědným pojmům a zákonům, na porozumění a užívání metod vědeckého zkoumání přírodních faktů (přírodních objektů, procesů, vlastností, zákonitostí). </t>
  </si>
  <si>
    <t xml:space="preserve">Cílem v přírodovědném vzdělávání je rozvíjet schopnosti potřebné při využívání přírodovědných vědomosti a dovednosti pro řešení konkrétních problémů. </t>
  </si>
  <si>
    <t>5) Schopnost práce s digitálními technologiemi bude podporována prostřednictvím odborných učeben pro výuku informatiky a dále pouze ve vazbě na cizí jazyk, přírodní vědy a polytechnické vzdělávání.</t>
  </si>
  <si>
    <t xml:space="preserve">Kolonka „práce s digi. tech.“ se zaškrtává, jestliže se v učebnách bude vyučovat ICT, programování, robotika, grafika, design apod. Pokud budete chtít koupit PC/tablety a další HW či SW do dalších podporovaných oborných učeben </t>
  </si>
  <si>
    <t xml:space="preserve">(přírodní vědy, polytechnika, ciz. jazyk), tak není nutné mít zaškrtnuto „práce s digi. tech.“, ale je nutné zaškrtnout příslušnou odbornou oblast. </t>
  </si>
  <si>
    <t>Souhrnný rámec pro investice do infrastruktury pro zájmové, neformální vzdělávání a celoživotní učení (2021-2027)</t>
  </si>
  <si>
    <t>Prioritizace -pořadí projektu</t>
  </si>
  <si>
    <t>Identifikace organizace (školského/vzdělávacího zařízení)</t>
  </si>
  <si>
    <t>Stručný popis investic projektu</t>
  </si>
  <si>
    <t>Název organizace</t>
  </si>
  <si>
    <t>Zřizovatel (název)</t>
  </si>
  <si>
    <t>IČ organizace</t>
  </si>
  <si>
    <t>celkové výdaje projektu</t>
  </si>
  <si>
    <t xml:space="preserve">cizí jazyky
</t>
  </si>
  <si>
    <t>do výše stanovené alokace</t>
  </si>
  <si>
    <t>a podporovat touhu tvořit a práci zdárně dokončit.</t>
  </si>
  <si>
    <t>Obec s rozšířenou působností - realizace</t>
  </si>
  <si>
    <r>
      <rPr>
        <sz val="11"/>
        <rFont val="Calibri"/>
        <family val="2"/>
        <charset val="238"/>
        <scheme val="minor"/>
      </rPr>
      <t>je zveřejněn na stránkách</t>
    </r>
    <r>
      <rPr>
        <u/>
        <sz val="11"/>
        <rFont val="Calibri"/>
        <family val="2"/>
        <charset val="238"/>
        <scheme val="minor"/>
      </rPr>
      <t xml:space="preserve"> </t>
    </r>
    <r>
      <rPr>
        <u/>
        <sz val="11"/>
        <color theme="4" tint="-0.499984740745262"/>
        <rFont val="Calibri"/>
        <family val="2"/>
        <charset val="238"/>
        <scheme val="minor"/>
      </rPr>
      <t xml:space="preserve"> https://www.mmr.cz/cs/microsites/uzemni-dimenze/map-kap/stratigicke_ramce_map </t>
    </r>
    <r>
      <rPr>
        <u/>
        <sz val="11"/>
        <rFont val="Calibri"/>
        <family val="2"/>
        <charset val="238"/>
        <scheme val="minor"/>
      </rPr>
      <t xml:space="preserve">. </t>
    </r>
    <r>
      <rPr>
        <sz val="11"/>
        <rFont val="Calibri"/>
        <family val="2"/>
        <charset val="238"/>
        <scheme val="minor"/>
      </rPr>
      <t xml:space="preserve">Na území hlavního města Prahy je SR MAP uveřejněn na webových stránkách městské části, resp. správního obvodu ORP. </t>
    </r>
  </si>
  <si>
    <t>konektivita</t>
  </si>
  <si>
    <t>•           Člověk a jeho svět,</t>
  </si>
  <si>
    <t>•           Matematika a její aplikace,</t>
  </si>
  <si>
    <t>•           Člověk a příroda (Fyzika, Chemie, Přírodopis, Zeměpis),</t>
  </si>
  <si>
    <t xml:space="preserve">•           Člověk a svět práce, </t>
  </si>
  <si>
    <t>•           Jazyk a jazyková komunikace (Cizí jazyk, Další cizí jazyk),</t>
  </si>
  <si>
    <t xml:space="preserve">                        </t>
  </si>
  <si>
    <t>•           Průřezová témata RVP ZV: Environmentální výchova.</t>
  </si>
  <si>
    <t>Přírodovědné vzdělávání je zaměřené na porozumění základním přírodovědným pojmům a zákonům, na porozumění a užívání metod vědeckého zkoumání přírodních faktů (přírodních objektů, procesů, vlastností, zákonitostí).</t>
  </si>
  <si>
    <t>3) a 4)  Vzdělávací oblasti a obory Rámcového vzdělávacího programu pro základní vzdělávání:</t>
  </si>
  <si>
    <t xml:space="preserve">Cílem polytechnického vzdělávání je rozvíjet znalosti o technickém prostředí a pomáhat vytvářet a fixovat správné pracovní postupy a návyky, rozvoj spolupráce, vzájemnou komunikaci a volní vlastnosti </t>
  </si>
  <si>
    <t xml:space="preserve">Přírodovědné vzdělávání je zaměřené na porozumění základním přírodovědným pojmům a zákonům, na porozumění a užívání metod vědeckého zkoumání přírodních faktů (přírodních objektů, procesů, vlastností, zákonitostí). </t>
  </si>
  <si>
    <t>3) a 4) Vzdělávací oblasti a obory Rámcového vzdělávacího programu pro základní vzdělávání:</t>
  </si>
  <si>
    <r>
      <t>zázemí pro školní poradenské pracoviště</t>
    </r>
    <r>
      <rPr>
        <sz val="10"/>
        <color theme="1"/>
        <rFont val="Calibri"/>
        <family val="2"/>
        <scheme val="minor"/>
      </rPr>
      <t xml:space="preserve"> </t>
    </r>
  </si>
  <si>
    <t>vnitřní/venkovní zázemí pro komunitní aktivity vedoucí k sociální inkluzi</t>
  </si>
  <si>
    <t>Mateřská škola Valašské Meziříčí, Hrachovec 210, okres Vsetín, příspěvková organizace</t>
  </si>
  <si>
    <t>107634295, 103120068</t>
  </si>
  <si>
    <t>Výměna rozvodů vody a kanalizace v objektu MŠ Hrachovec</t>
  </si>
  <si>
    <t>Mateřská škola Kelč, okres Vsetín, příspěvková organizace</t>
  </si>
  <si>
    <t>Město Valašské Meziříčí</t>
  </si>
  <si>
    <t>107633981, 103092935</t>
  </si>
  <si>
    <t>70936242</t>
  </si>
  <si>
    <t>600149099</t>
  </si>
  <si>
    <t>107633981</t>
  </si>
  <si>
    <t>Nákup kompenzačních pomůcek – dle potřeby, vzdělávání pedagogů – inkluze</t>
  </si>
  <si>
    <t>Realizace umělého povrchu na dětském hřišti</t>
  </si>
  <si>
    <t>Rekonstrukce chodníků na zahradě MŠ</t>
  </si>
  <si>
    <t>Rekonstrukce oplocení před MŠ</t>
  </si>
  <si>
    <t>Pořízení panelu se systémem White Board, včetně programů</t>
  </si>
  <si>
    <t>Mateřská škola Valašské Meziříčí, Kraiczova 362, okres Vsetín, příspěvková organizace</t>
  </si>
  <si>
    <t>047863757, 103120041</t>
  </si>
  <si>
    <t>Rekonstrukce plotu</t>
  </si>
  <si>
    <t>Pořízení interaktivních tabulí s výukou cizího jazyka</t>
  </si>
  <si>
    <t>Mateřská škola Krhová, příspěvková organizace</t>
  </si>
  <si>
    <t>181046563,  181046571</t>
  </si>
  <si>
    <t xml:space="preserve">Rekonstrukce kotelny - výměna plynových kotlů a radiátorů za úspornější, včetně ohřívačů na teplou vodu </t>
  </si>
  <si>
    <t>Vybudování sedlové střechy na hlavní budově</t>
  </si>
  <si>
    <t>Vybudování prostor pro pohybové aktivity dětí - tělocvičny pod sedlovou střechou</t>
  </si>
  <si>
    <t>Rekonstrukce oplocení, včetně zabezpečení branky a elektronického ovládání brány pro zásobování</t>
  </si>
  <si>
    <t>Rekonstrukce vzduchotechniky v kuchyni</t>
  </si>
  <si>
    <t>Zateplení fasády kontejnerové přístavby a dokončení zateplení hospodářské části budovy</t>
  </si>
  <si>
    <t>Realizace umělého povrchu na dětském hřišti a nových prvků na  zahradě pro pohybové aktivity dětí</t>
  </si>
  <si>
    <t>Rekonstrukce elektroinstalací a rozvodů vody</t>
  </si>
  <si>
    <t>Speciální houpačka pro děti se speciálními vzdělávacími potřebami</t>
  </si>
  <si>
    <t>Mateřská škola Valašské Meziříčí, Křižná 768, okres Vsetín, příspěvková organizace</t>
  </si>
  <si>
    <t>047863773, 103092510</t>
  </si>
  <si>
    <t>Rekonstrukce podlahových krytin</t>
  </si>
  <si>
    <t>Rekonstrukce chodníků na školní zahradě MŠ Křižná</t>
  </si>
  <si>
    <t>Rekonstrukce elektroinstalace v MŠ Křižná</t>
  </si>
  <si>
    <t xml:space="preserve">Pořízení klimatizace do tříd školy </t>
  </si>
  <si>
    <t>Vybavení tříd nábytkem</t>
  </si>
  <si>
    <t>Mateřská škola Lešná, okres Vsetín</t>
  </si>
  <si>
    <t>44740964</t>
  </si>
  <si>
    <t>600148718</t>
  </si>
  <si>
    <t>044740964</t>
  </si>
  <si>
    <t>044740964; 173000452</t>
  </si>
  <si>
    <t>Pořízení interaktivní tabule</t>
  </si>
  <si>
    <t>Herní prvky na školní zahradě</t>
  </si>
  <si>
    <t>Rekonstrukce vnitřního schodiště</t>
  </si>
  <si>
    <t>Mateřská škola Valašské Meziříčí, Podlesí 234, okres Vsetín, příspěvková organizace</t>
  </si>
  <si>
    <t>70920711</t>
  </si>
  <si>
    <t>107634325, 103120220</t>
  </si>
  <si>
    <t>Vybudování venkovní učebny v Podlesí</t>
  </si>
  <si>
    <t>Rekonstrukce výplně plotu bez soklů - detašované pracoviště v Bynině</t>
  </si>
  <si>
    <t>Rekonstrukce sociálního zařízení pro děti - 1. patro v Bynině</t>
  </si>
  <si>
    <t xml:space="preserve">Vybudování nového oplocení vč. soklů, branky a brány, výplně - budova Podlesí 234 </t>
  </si>
  <si>
    <t>Snížení stropu v učebně, herně a v jídelně v detašovaném pracovišti Bynina 66 z důvodu odhlučnění a úniku tepla</t>
  </si>
  <si>
    <t>Mateřská škola Valašské Meziříčí, Seifertova 160, okres Vsetín, příspěvková organizace</t>
  </si>
  <si>
    <t>47863781</t>
  </si>
  <si>
    <t>047863781, 103120009</t>
  </si>
  <si>
    <t>047863781</t>
  </si>
  <si>
    <t xml:space="preserve">Přírodní výuková zahrada - úprava a výsadba zeleně na školní zahradě </t>
  </si>
  <si>
    <t>Sociální zařízení na školní zahradě</t>
  </si>
  <si>
    <t>Rekonstrukce a úprava dřevěných domečků</t>
  </si>
  <si>
    <t>Zastínění a technické vybavení pískovišť</t>
  </si>
  <si>
    <t>Podpora pohybových aktivit - vybavení sportovním a gymnastickým náčiním</t>
  </si>
  <si>
    <t>Moderní vaření – RationalCookinglive</t>
  </si>
  <si>
    <t>Rekonstrukce topného systému</t>
  </si>
  <si>
    <t>Vybudování dětského hřiště</t>
  </si>
  <si>
    <t>Mateřská škola Valašské Meziříčí, Štěpánov 658, okres Vsetín, příspěvková organizace</t>
  </si>
  <si>
    <t>Mateřská škola Valašské Meziříčí, Vyhlídka 419, okres Vsetín, příspěvková organizace</t>
  </si>
  <si>
    <t>Mateřská škola Zašová, okres Vsetín</t>
  </si>
  <si>
    <t>45211469</t>
  </si>
  <si>
    <t>045211469, 103108998</t>
  </si>
  <si>
    <t>045211469</t>
  </si>
  <si>
    <t xml:space="preserve">047863765
</t>
  </si>
  <si>
    <t xml:space="preserve">047863765,
103120025
</t>
  </si>
  <si>
    <t>70923965</t>
  </si>
  <si>
    <t>Vybudování environmentálně vzdělávacího venkovního koutu na školní zahradě</t>
  </si>
  <si>
    <t>Zabezpečení školní zahrady - oplocení</t>
  </si>
  <si>
    <t>Vytvoření dětských knihoven v obou budovách</t>
  </si>
  <si>
    <t>Rekonstrukce šaten zaměstnanců</t>
  </si>
  <si>
    <t>Rozšíření MŠ ve Veselé do prostor nadměrně velké kotelny a knihovny</t>
  </si>
  <si>
    <t>Zahradní vybavení - oprava zahradního altánu</t>
  </si>
  <si>
    <t>Interaktivní tabule</t>
  </si>
  <si>
    <t>Rekonstrukce radiátorů - výměna radiátorů, vybavení termohlavicemi, výměna obložení</t>
  </si>
  <si>
    <t>Obec Krhová</t>
  </si>
  <si>
    <t>Obec Lešná</t>
  </si>
  <si>
    <t>Obec Zašová</t>
  </si>
  <si>
    <t>ANO</t>
  </si>
  <si>
    <t>PŘÍLEŽITOST</t>
  </si>
  <si>
    <t>Město Kelč</t>
  </si>
  <si>
    <t>Zlínský kraj</t>
  </si>
  <si>
    <t>Valašské Meziříčí</t>
  </si>
  <si>
    <t>Kelč</t>
  </si>
  <si>
    <t xml:space="preserve">Krhová </t>
  </si>
  <si>
    <t>Lešná</t>
  </si>
  <si>
    <t>Zašová</t>
  </si>
  <si>
    <t>Základní škola Kelč, okres Vsetín</t>
  </si>
  <si>
    <t>Základní škola Krhová, příspěvková organizace</t>
  </si>
  <si>
    <t>Základní škola Valašské Meziříčí, Křižná 167, okres Vsetín, příspěvková organizace</t>
  </si>
  <si>
    <t>Základní škola Lešná, okres Vsetín</t>
  </si>
  <si>
    <t>Základní škola Valašské Meziříčí, Masarykova 291, okres Vsetín, příspěvková organizace</t>
  </si>
  <si>
    <t>Základní škola Salvátor</t>
  </si>
  <si>
    <t>Základní škola Valašské Meziříčí, Šafaříkova 726, okres Vsetín, příspěvková organizace</t>
  </si>
  <si>
    <t>Základní škola Valašské Meziříčí, Vyhlídka 380, okres Vsetín, příspěvková organizace</t>
  </si>
  <si>
    <t>Základní škola Zašová, okres Vsetín</t>
  </si>
  <si>
    <t>Základní škola Valašské Meziříčí, Žerotínova 376, okres Vsetín, příspěvková organizace</t>
  </si>
  <si>
    <t>70238472</t>
  </si>
  <si>
    <t>600150054</t>
  </si>
  <si>
    <t>102768587; 120400430; 173101054</t>
  </si>
  <si>
    <t>102768587, 120400430, 173101054</t>
  </si>
  <si>
    <t>102768587, 120400430, 173101054, 103108670</t>
  </si>
  <si>
    <t>181047373, 181047471</t>
  </si>
  <si>
    <t>045211451, 120400081, 173100457</t>
  </si>
  <si>
    <t>045211451, 120400081, 173100457, 103092668</t>
  </si>
  <si>
    <t>045211451, 120400081</t>
  </si>
  <si>
    <t>45211451</t>
  </si>
  <si>
    <t>600149595</t>
  </si>
  <si>
    <t>44740972</t>
  </si>
  <si>
    <t>600149552</t>
  </si>
  <si>
    <t> 044740972; 120400251; 173100627</t>
  </si>
  <si>
    <t>044740972; 120400251; 173100627</t>
  </si>
  <si>
    <t>044740972, 120400251, 173100627</t>
  </si>
  <si>
    <t>00851779</t>
  </si>
  <si>
    <t>00851779, 120400049</t>
  </si>
  <si>
    <t>00851779, 120400049, 103092692</t>
  </si>
  <si>
    <t>060042281, 110008855, 181012189</t>
  </si>
  <si>
    <t>00851761</t>
  </si>
  <si>
    <t>000851761, 120400022, 173101275, 103092706</t>
  </si>
  <si>
    <t>000851761, 120400022, 173101275</t>
  </si>
  <si>
    <t>045211345, 120400065, 173100392, 103092714</t>
  </si>
  <si>
    <t>045211345</t>
  </si>
  <si>
    <t>045211345, 120400065, 173100392</t>
  </si>
  <si>
    <t>45211582</t>
  </si>
  <si>
    <t>600149617</t>
  </si>
  <si>
    <t>45211582; 120400278; 173100911; 103092803</t>
  </si>
  <si>
    <t xml:space="preserve">45211582; 120400278; 173100911 </t>
  </si>
  <si>
    <t>103092803</t>
  </si>
  <si>
    <t>045211582; 120400278; 173100911;</t>
  </si>
  <si>
    <t>045211582, 120400278, 173100911,103092803</t>
  </si>
  <si>
    <t>045211582, 120400278, 173100911</t>
  </si>
  <si>
    <t>45211353</t>
  </si>
  <si>
    <t>600149587</t>
  </si>
  <si>
    <t>045211353, 120400073, 173100473</t>
  </si>
  <si>
    <t>045211353, 120400073, 173100473, 103092676</t>
  </si>
  <si>
    <t>Vybudování školních dílen</t>
  </si>
  <si>
    <t>Rozšíření počtu učeben</t>
  </si>
  <si>
    <t>Obnova a doplnění vybavení jazykové učebny</t>
  </si>
  <si>
    <t>Vybavení tříd interaktivními tabulemi</t>
  </si>
  <si>
    <t>Vybavení školní zahrady a dvora pro relaxační a volnočasové aktivity</t>
  </si>
  <si>
    <t>Učebna hudební výchovy</t>
  </si>
  <si>
    <t>Učebny digitálních technologií a robotiky</t>
  </si>
  <si>
    <t>Rekonstrukce střechy – oprava střešní krytiny</t>
  </si>
  <si>
    <t>Rekonstrukce střechy – výměna krytiny a zateplení</t>
  </si>
  <si>
    <t>Vybudování nové tělocvičny</t>
  </si>
  <si>
    <t>Oplocení pozemku školy</t>
  </si>
  <si>
    <t>Vybudování venkovní učebny</t>
  </si>
  <si>
    <t>Vybudování zelené učebny a školní zahrady</t>
  </si>
  <si>
    <t>Obnova a pořízení vybavení pro pedagogy a žáky pro podporu výuky</t>
  </si>
  <si>
    <t>Rekonstrukce odborné jazykové učebny</t>
  </si>
  <si>
    <t>Přístavba tělocvičny</t>
  </si>
  <si>
    <t>Rekonstrukce tělocvičny, podlaha, obložení</t>
  </si>
  <si>
    <t>Rekonstrukce sociálního zařízení a souvisejících rozvodů </t>
  </si>
  <si>
    <t>Rekonstrukce dětského hřiště pro školní družinu včetně pořízení herních prvků</t>
  </si>
  <si>
    <t>Rekonstrukce školní kuchyně/vývařovny</t>
  </si>
  <si>
    <t>Pořízení nových počítačů a IT techniky</t>
  </si>
  <si>
    <t>Rozvoj školní knihovny</t>
  </si>
  <si>
    <t>Rekonstrukce tříd včetně pořízení nového vybavení – podlahy, školní nábytek, tabule</t>
  </si>
  <si>
    <t>Informační a komunikační systém školy/školní rozhlas</t>
  </si>
  <si>
    <t>Rekonstrukce zázemí pro pedagogické zaměstnance v rámci podpory výuky</t>
  </si>
  <si>
    <t>Rekonstrukce střech včetně zateplení</t>
  </si>
  <si>
    <t>Rekonstrukce vzduchotechniky - školní jídelna</t>
  </si>
  <si>
    <t>Rekonstrukce učebny fyziky</t>
  </si>
  <si>
    <t>Vybudování učebny pro hudební výchovu</t>
  </si>
  <si>
    <t>Rekonstrukce venkovního hřiště</t>
  </si>
  <si>
    <t>Stavební úpravy  tělocvičny školy</t>
  </si>
  <si>
    <t>Vybavení učebny přírodopisu</t>
  </si>
  <si>
    <t>Vybavení jazykové učebny</t>
  </si>
  <si>
    <t>Rekonstrukce a zateplení střechy, vytvoření pochůzné podlahy v podkroví – využití jako hudební a výstavní sál</t>
  </si>
  <si>
    <t>Rekonstrukce venkovního sportoviště včetně oválu a workoutového hřiště.</t>
  </si>
  <si>
    <t>Rekonstrukce sociálních zařízení (stará budova)</t>
  </si>
  <si>
    <t>Rekonstrukce školního výukového skleníku</t>
  </si>
  <si>
    <t>Dovybavení odborné učebny hudební výchovy</t>
  </si>
  <si>
    <t>Instalace kamerového systému u hlavního vchodu a šaten</t>
  </si>
  <si>
    <t>Modernizace stávajících učeben za účelem zvýšení kvality výuky a schopnosti práce s digitálními technologiemi (F, CH, PŘ, M, Jazyky, Multimediální, PC - celkem 11 učeben)</t>
  </si>
  <si>
    <t>Zateplení budovy včetně střechy, oken, dveří, rekuperace</t>
  </si>
  <si>
    <t xml:space="preserve">Rekonstrukce školní kuchyně objektu ZŠ Šafaříkova ve Valašském Meziříčí </t>
  </si>
  <si>
    <t>Výstavba workoutového hřiště a herního vybavení na dětské hřiště</t>
  </si>
  <si>
    <t>Pořízení pomůcek a zařízení se zaměřením na rozvoj gymnastických a atletických kompetencí</t>
  </si>
  <si>
    <t>Rekonstrukce prostor pro žáky včetně pořízení nového vybavení</t>
  </si>
  <si>
    <t>Obnova a pořízení vybavení pro pedagogy a žáky - podpora výuky</t>
  </si>
  <si>
    <t>Obnova a pořízení vybavení pro pedagogy a žáky - podpora inkluzivní výuky</t>
  </si>
  <si>
    <t>Rekonstrukce velkého a malého atria - venkovní učebna, hospodaření s dešťovou vodou</t>
  </si>
  <si>
    <t>Výměna oken, oprava střechy v budově ZŠ Salvátor</t>
  </si>
  <si>
    <t xml:space="preserve">Vybudování únikové cesty  </t>
  </si>
  <si>
    <t>Vybudování venkovní pergoly – venkovní učebna</t>
  </si>
  <si>
    <t>Zabezpečení školního areálu ZŠ Zašová - oplocení</t>
  </si>
  <si>
    <t>Výměna střechy tělocvičny</t>
  </si>
  <si>
    <t>Systém řízeného větrání ve školních objektech</t>
  </si>
  <si>
    <t>Kamerový systém vchody, školní chodby a sportovní areál</t>
  </si>
  <si>
    <t>Rekonstrukce elektrických rozvodů a zdravotechniky školy</t>
  </si>
  <si>
    <t>Výměna podlahových krytin ve třídách</t>
  </si>
  <si>
    <t>Modernizace vzduchotechniky ve školní kuchyni</t>
  </si>
  <si>
    <t>Výměna konvektomatu</t>
  </si>
  <si>
    <t>Revitalizace potravinového výtahu ve školní kuchyni</t>
  </si>
  <si>
    <t>Revitalizace atria školy s vybudováním venkovní učebny</t>
  </si>
  <si>
    <t>Kolárna</t>
  </si>
  <si>
    <t>ZŠ Žerotínova - Hospodaření s dešťovou vodou a revitalizace areálu školy vč. parkovišť</t>
  </si>
  <si>
    <t>Pořízení ICT techniky</t>
  </si>
  <si>
    <t>Arcibiskupství Olomoucké</t>
  </si>
  <si>
    <t>Základní škola a Mateřská škola Branky, okres Vsetín, příspěvková organizace</t>
  </si>
  <si>
    <t>Základní škola a Mateřská škola Choryně, okres Vsetín, příspěvková organizace</t>
  </si>
  <si>
    <t>Základní škola a Mateřská škola Jarcová, okres Vsetín, příspěvková organizace</t>
  </si>
  <si>
    <t>Základní škola a mateřská škola Kladeruby, okres Vsetín, příspěvková organizace</t>
  </si>
  <si>
    <t>Základní škola a Mateřská škola Valašské Meziříčí, Křižná 782</t>
  </si>
  <si>
    <t>Základní škola a mateřská škola Loučka, okres Vsetín, příspěvková organizace</t>
  </si>
  <si>
    <t>Základní škola a Mateřská škola Mikulůvka, okres Vsetín, příspěvková organizace</t>
  </si>
  <si>
    <t>Základní škola a Mateřská škola Police, okres Vsetín, příspěvková organizace</t>
  </si>
  <si>
    <t>Základní škola a Mateřská škola Poličná 276, příspěvková organizace</t>
  </si>
  <si>
    <t>Mateřská škola, základní škola a střední škola pro sluchově postižené, Valašské Meziříčí, Vsetínská 454</t>
  </si>
  <si>
    <t>70918279</t>
  </si>
  <si>
    <t>600149854</t>
  </si>
  <si>
    <t>150006870;  102768072; 120400677</t>
  </si>
  <si>
    <t>150006870;  102768072; 120400677; 150006888;  150073488</t>
  </si>
  <si>
    <t>150006870</t>
  </si>
  <si>
    <t>150006870;  102768072; 120400677;</t>
  </si>
  <si>
    <t>102768072; 120400677</t>
  </si>
  <si>
    <t>102768102, 150067381</t>
  </si>
  <si>
    <t>107633787, 102768102, 150067381</t>
  </si>
  <si>
    <t>107633787, 150067381</t>
  </si>
  <si>
    <t>107633787, 102768102, 150067381, 103092986</t>
  </si>
  <si>
    <t>70918040</t>
  </si>
  <si>
    <t>600149889</t>
  </si>
  <si>
    <t>150009488, 102768111, 120400201</t>
  </si>
  <si>
    <t>150008686, 102100861, 181037556, 150008694</t>
  </si>
  <si>
    <t>102100861, 181037556</t>
  </si>
  <si>
    <t>70238928</t>
  </si>
  <si>
    <t>600171647</t>
  </si>
  <si>
    <t>110006879; 102780412; 110006852; 150067895</t>
  </si>
  <si>
    <t>110006879; 102780412; 110006852</t>
  </si>
  <si>
    <t>5292930</t>
  </si>
  <si>
    <t>691009678</t>
  </si>
  <si>
    <t>107634031; 047658274; 120400138; 150019327</t>
  </si>
  <si>
    <t>70918023</t>
  </si>
  <si>
    <t>600149935</t>
  </si>
  <si>
    <t>150007230; 102768161; 150007248</t>
  </si>
  <si>
    <t>150007230; 102768161; 150007248; 120400219</t>
  </si>
  <si>
    <t>102768161; 150007248</t>
  </si>
  <si>
    <t>70918007</t>
  </si>
  <si>
    <t>600150119</t>
  </si>
  <si>
    <t>150008082; 108033414; 150008112; 150008104</t>
  </si>
  <si>
    <t>108033414</t>
  </si>
  <si>
    <t>71295160</t>
  </si>
  <si>
    <t>691005176</t>
  </si>
  <si>
    <t>150009232; 048773905; 120400332</t>
  </si>
  <si>
    <t>048773905; 120400332</t>
  </si>
  <si>
    <t xml:space="preserve">048773905; </t>
  </si>
  <si>
    <t>150009232</t>
  </si>
  <si>
    <t>150009232; 048773905; 120400332; 103092684</t>
  </si>
  <si>
    <t>00843598</t>
  </si>
  <si>
    <t>000843598, 110022947, 181013703</t>
  </si>
  <si>
    <t>Rekonstrukce tělocvičny ZŠ a MŠ Branky</t>
  </si>
  <si>
    <t>Rekonstrukce rozvodů vody v budově ZŠ, rekonstrukce sociálního zařízení a odpadů ZŠ</t>
  </si>
  <si>
    <t>Revitalizace okolí školky - pořízení herních přírodních prvků v okolí MŠ</t>
  </si>
  <si>
    <t>Pořízení mobiliáře ke škole, venkovní učebna</t>
  </si>
  <si>
    <t>Rekonstrukce sociálních zařízení ZŠ</t>
  </si>
  <si>
    <t>Pořízení herních a edukačních prvků na zahradě MŠ</t>
  </si>
  <si>
    <t>Vybudování „Smyslové stezky“ (EVVO)</t>
  </si>
  <si>
    <t>Pořízení pomůcek a vybavení k recyklaci a třídění odpadů (EVVO - naučné tabule, nádoby)</t>
  </si>
  <si>
    <t>Pomůcky pro rozvoj přeshraniční spolupráce (tradice - kroje, hudební nástroje, ICT, ozvučení)</t>
  </si>
  <si>
    <t>Úprava školního pozemku v návaznosti na přírodní vědy, polytechnickou výchovu a  ekologickou výchovu</t>
  </si>
  <si>
    <t>Rekonstrukce podlahové krytiny ve školní kuchyni</t>
  </si>
  <si>
    <t>Rekonstrukce mateřské školy</t>
  </si>
  <si>
    <t>Pořízení vybavení do dvou kmenových tříd – nový nábytek ZŠ</t>
  </si>
  <si>
    <t>Pořízení venkovních žaluzií do oken</t>
  </si>
  <si>
    <t>Rekonstrukce tříd ZŠ (vybudování nové učebny)</t>
  </si>
  <si>
    <t>Zateplení fasády</t>
  </si>
  <si>
    <t>Rekonstrukce tělocvičny - podlaha, obložení</t>
  </si>
  <si>
    <t>Úprava školní zahrady</t>
  </si>
  <si>
    <t>Vybudování venkovního multifunkčního hřiště</t>
  </si>
  <si>
    <t>Rekonstrukce povrchu školního hřiště, oprava oplocení, osvětlení</t>
  </si>
  <si>
    <t>Stavební úpravy a přístavba objektu učeben v ZŠ Loučka</t>
  </si>
  <si>
    <t>Rekonstrukce hlavního rozvaděče a rozvodů elektřiny</t>
  </si>
  <si>
    <t>Vybudování spojovací chodby mezi stávajícím objektem ZŠ a nově zrekonstruovanou budovou pro účely školní výuky</t>
  </si>
  <si>
    <t>Notebooky pro žáky ZŠ</t>
  </si>
  <si>
    <t>Přístavba polyfunkční místnosti</t>
  </si>
  <si>
    <t>Vybudování venkovní učebny pro výuku přírodovědných předmětů</t>
  </si>
  <si>
    <t>Vytvoření nové PC učebny</t>
  </si>
  <si>
    <t>Vytvoření nové učebny pro výuku jazyků</t>
  </si>
  <si>
    <t>Vytvoření nové třídy mateřské školy v případě zvýšení počtu zájemců o MŠ</t>
  </si>
  <si>
    <t>Přemístění učebny dílen do vhodnějších prostor</t>
  </si>
  <si>
    <t>Rekonstrukce podlah v nové i staré budově - třídy, chodby, propojovací chodba</t>
  </si>
  <si>
    <t>Rekonstrukce rozvodů tepla</t>
  </si>
  <si>
    <t>Výměna výtahu ve školní kuchyni</t>
  </si>
  <si>
    <t>Půdní vestavba v MŠ, ZŠ a SŠ pro sluchově postižené ve Valašském Meziříčí</t>
  </si>
  <si>
    <t>Rekonsturukce polytechnických učeben a kabinetu MŠ, ZŠ a SŠ pro sluchově postižené Vsetínská 454, Valašské Meziříčí 757 01</t>
  </si>
  <si>
    <t>ORP Valašské Meziříčí</t>
  </si>
  <si>
    <t>Obec Branky</t>
  </si>
  <si>
    <t>Obec Choryně</t>
  </si>
  <si>
    <t>Obec Jarcová</t>
  </si>
  <si>
    <t>Obec Kladeruby</t>
  </si>
  <si>
    <t>Obec Loučka</t>
  </si>
  <si>
    <t>Obec Mikulůvka</t>
  </si>
  <si>
    <t>Obec Police</t>
  </si>
  <si>
    <t xml:space="preserve">Obec Poličná </t>
  </si>
  <si>
    <t>MŠMT</t>
  </si>
  <si>
    <t>Branky</t>
  </si>
  <si>
    <t>Choryně</t>
  </si>
  <si>
    <t>Jarcová</t>
  </si>
  <si>
    <t>Kladeruby</t>
  </si>
  <si>
    <t>Loučka</t>
  </si>
  <si>
    <t>Mikulůvka</t>
  </si>
  <si>
    <t>Police</t>
  </si>
  <si>
    <t xml:space="preserve">Poličná </t>
  </si>
  <si>
    <t>Středisko volného času Domeček Valašské Meziříčí, příspěvková organizace</t>
  </si>
  <si>
    <t>Základní umělecká škola Alfréda Radoka</t>
  </si>
  <si>
    <t>Základní umělecká škola B-Art, o.p.s</t>
  </si>
  <si>
    <t>00851914</t>
  </si>
  <si>
    <t>29396662</t>
  </si>
  <si>
    <t>Rekonstrukce sportovního areálu SVČ Domeček na workoutové hřiště včetně vybavení sportovním zařízením a mobiliářem</t>
  </si>
  <si>
    <t>Modernizace sociálního zařízení</t>
  </si>
  <si>
    <t xml:space="preserve">Vybudování a vybavení učebny pro práci s digitálními technologiemi  </t>
  </si>
  <si>
    <t>Rekonstrukce oplocení areálu SVČ Domeček</t>
  </si>
  <si>
    <t>Vybudování učebny pro technické obory</t>
  </si>
  <si>
    <t xml:space="preserve">Úpravy a rekonstrukce tříd, klimatizace sálů pro taneční výukové aktivity </t>
  </si>
  <si>
    <t>Pořízení hudebních nástrojů a doplnění dalších hudebních pomůcek</t>
  </si>
  <si>
    <t>Pořízení gymnastického vybavení pro výuku a pomůcky pro taneční výchovu</t>
  </si>
  <si>
    <t>Odhlučnění učeben</t>
  </si>
  <si>
    <t>Rozšíření kapacity učeben</t>
  </si>
  <si>
    <t>Základní umělecká škola B-Art, o.p.s.</t>
  </si>
  <si>
    <r>
      <t>Výdaje projektu</t>
    </r>
    <r>
      <rPr>
        <b/>
        <i/>
        <sz val="10"/>
        <color theme="1"/>
        <rFont val="Calibri"/>
        <family val="2"/>
        <scheme val="minor"/>
      </rPr>
      <t xml:space="preserve"> </t>
    </r>
    <r>
      <rPr>
        <sz val="10"/>
        <color theme="1"/>
        <rFont val="Calibri"/>
        <family val="2"/>
        <scheme val="minor"/>
      </rPr>
      <t xml:space="preserve">v Kč </t>
    </r>
    <r>
      <rPr>
        <vertAlign val="superscript"/>
        <sz val="10"/>
        <color theme="1"/>
        <rFont val="Calibri"/>
        <family val="2"/>
        <scheme val="minor"/>
      </rPr>
      <t>1)</t>
    </r>
  </si>
  <si>
    <r>
      <t xml:space="preserve">Předpokládaný termín realizace </t>
    </r>
    <r>
      <rPr>
        <i/>
        <sz val="10"/>
        <color theme="1"/>
        <rFont val="Calibri"/>
        <family val="2"/>
        <scheme val="minor"/>
      </rPr>
      <t>měsíc, rok</t>
    </r>
  </si>
  <si>
    <r>
      <t xml:space="preserve">Typ projektu </t>
    </r>
    <r>
      <rPr>
        <vertAlign val="superscript"/>
        <sz val="10"/>
        <color theme="1"/>
        <rFont val="Calibri"/>
        <family val="2"/>
        <scheme val="minor"/>
      </rPr>
      <t>2)</t>
    </r>
  </si>
  <si>
    <r>
      <t>z toho předpokládané způsobilé výdaje</t>
    </r>
    <r>
      <rPr>
        <sz val="10"/>
        <color rgb="FFFF0000"/>
        <rFont val="Calibri"/>
        <family val="2"/>
        <scheme val="minor"/>
      </rPr>
      <t xml:space="preserve"> </t>
    </r>
    <r>
      <rPr>
        <sz val="10"/>
        <color theme="1"/>
        <rFont val="Calibri"/>
        <family val="2"/>
        <scheme val="minor"/>
      </rPr>
      <t>EFRR</t>
    </r>
  </si>
  <si>
    <t>stručný popis, např. zpracovaná PD, zajištěné výkupy, výber dodavatele</t>
  </si>
  <si>
    <r>
      <t>přírodní vědy</t>
    </r>
    <r>
      <rPr>
        <vertAlign val="superscript"/>
        <sz val="10"/>
        <color theme="1"/>
        <rFont val="Calibri"/>
        <family val="2"/>
        <scheme val="minor"/>
      </rPr>
      <t>3)</t>
    </r>
    <r>
      <rPr>
        <sz val="10"/>
        <color theme="1"/>
        <rFont val="Calibri"/>
        <family val="2"/>
        <scheme val="minor"/>
      </rPr>
      <t xml:space="preserve"> 
</t>
    </r>
  </si>
  <si>
    <r>
      <t>polytech. vzdělávání</t>
    </r>
    <r>
      <rPr>
        <vertAlign val="superscript"/>
        <sz val="10"/>
        <color theme="1"/>
        <rFont val="Calibri"/>
        <family val="2"/>
        <scheme val="minor"/>
      </rPr>
      <t>4)</t>
    </r>
  </si>
  <si>
    <r>
      <t>práce s digitálními tech.</t>
    </r>
    <r>
      <rPr>
        <vertAlign val="superscript"/>
        <sz val="10"/>
        <color theme="1"/>
        <rFont val="Calibri"/>
        <family val="2"/>
        <scheme val="minor"/>
      </rPr>
      <t>5)</t>
    </r>
    <r>
      <rPr>
        <sz val="10"/>
        <color theme="1"/>
        <rFont val="Calibri"/>
        <family val="2"/>
        <scheme val="minor"/>
      </rPr>
      <t xml:space="preserve">
</t>
    </r>
  </si>
  <si>
    <t>Valašské Meziříčí, Zašová</t>
  </si>
  <si>
    <t>Výměna části rozvodů vody (ocelové potrubí za plastové), části rozvodů kanalizace (PVC potrubí za HT potrubí), včetně nezbytných zařizovacích předmětů (5x WC a 5x umývadlo).</t>
  </si>
  <si>
    <t>04/2021</t>
  </si>
  <si>
    <t>12/2022</t>
  </si>
  <si>
    <t>NE</t>
  </si>
  <si>
    <t>Rekonstrukce kotelny - výměna plynových kotlů z roku 2009 a radiátorů za úspornější, včetně ohřívačů na teplou vodu.</t>
  </si>
  <si>
    <t>Vybudování sedlové střechy na hlavní budově  z důvodů neustálého zatékání.</t>
  </si>
  <si>
    <t>Vybudování  tělocvičny pod sedlovou střechou - prostor pro pohybové aktivity dětí.</t>
  </si>
  <si>
    <t>Zajištění objektu formou  rekonstrukce oplocení,  zabezpečení branky a elektronického ovládání brány pro zásobování.</t>
  </si>
  <si>
    <t>Nové odvětrávání kuchyně školy dle doporučení KHS.</t>
  </si>
  <si>
    <t>Zateplení fasády kontejnerové přístavby a dokončení zateplení hospodářské části budovy z důvodu úniku tepla.</t>
  </si>
  <si>
    <t xml:space="preserve">Realizace umělého povrchu na dětském hřišti z důvodů bezpečnosti pohybových aktivit a pořízení nových prvků na  zahradě pro pohybové aktivity dětí. </t>
  </si>
  <si>
    <t>Rekonstrukce elektroinstalací a rozvodů vody - výměna hliníkových rozvodů ve škole.</t>
  </si>
  <si>
    <t>Pořízení speciální houpačky pro děti se speciálními vzdělávacími potřebami - zvyšení nabídky aktivit .</t>
  </si>
  <si>
    <t>12/2021</t>
  </si>
  <si>
    <t>12/2023</t>
  </si>
  <si>
    <t>08/2021</t>
  </si>
  <si>
    <t>08/2023</t>
  </si>
  <si>
    <t>01/2023</t>
  </si>
  <si>
    <t>06/2022</t>
  </si>
  <si>
    <t>Koncepce řešení zahrad</t>
  </si>
  <si>
    <t>12/2024</t>
  </si>
  <si>
    <t>II. etapa oplocení mateřské školy.</t>
  </si>
  <si>
    <t>01/2022</t>
  </si>
  <si>
    <t>Pořízení interaktivních tabulí s výukou cizího jazyka.</t>
  </si>
  <si>
    <t>Obnova podlahových krytin, poškozených po celkové rekonstrukci vodovodu a kanalizace v MŠ.</t>
  </si>
  <si>
    <t>Rekonstrukce chodníků chodníků ve stylu přírodních zahrad.</t>
  </si>
  <si>
    <t>Kompletní rekonstrukce elekroinstalace v celé MŠ.</t>
  </si>
  <si>
    <t>Pořízení klimatizace do tříd školky z důvodu zkvalitnění prostředí (příliš vysoké teploty ve třídách v 1. patře).</t>
  </si>
  <si>
    <t>Výměna nábytku za starý a již nefukční (nábytkové stěny, psací stoly a dětské kuchyňky).</t>
  </si>
  <si>
    <t>01/2021</t>
  </si>
  <si>
    <t>Zateplení budovy a střechy v detašovaném pracovišti Bynina 66 včetně izolace sklepů – fasáda, střecha a sklepy</t>
  </si>
  <si>
    <t>Zbudování nové zastřešené učebny sloužící k výuce a posezení venku za nepříznivého počasí.</t>
  </si>
  <si>
    <t>Zbourání stávající staré nevyužité kotelny a zbudování nové venkovní učebny, sloužící k výuce a možnosti schování dětí před nepříznivým počasím.</t>
  </si>
  <si>
    <t xml:space="preserve">Zateplení budovy, nová fasáda, oprava střechy, izolace sklepů. Tato 2. etapa navazuje na opravu odvlhčení budovy MŠ (provedena v období červenec - srpen 2020).  </t>
  </si>
  <si>
    <t xml:space="preserve">Rekonstrukce celého oplocení budovy. </t>
  </si>
  <si>
    <t>Z důvodu velké hlučnosti, úniku tepla, s tím souvisí hlučnost ve třídě, vysoké ekonomické nároky na vytápění budovy.</t>
  </si>
  <si>
    <t>12/2027</t>
  </si>
  <si>
    <t>07/2022</t>
  </si>
  <si>
    <t>08/2022</t>
  </si>
  <si>
    <t>07/2024</t>
  </si>
  <si>
    <t>07/2025</t>
  </si>
  <si>
    <t>07/2023</t>
  </si>
  <si>
    <t>08/2027</t>
  </si>
  <si>
    <t>08/2025</t>
  </si>
  <si>
    <t>01/2024</t>
  </si>
  <si>
    <t>12/2025</t>
  </si>
  <si>
    <t>Vybudování přírodní výukové zahrady pro podporu enviromentální výchovy dětí včetně výsadby zeleně na školní zahradě.</t>
  </si>
  <si>
    <t>Vybudování sociálního zařízení na školní zahradě k zajištění hygienických podmínek.</t>
  </si>
  <si>
    <t>Zastínění a technické vybavení pískovišť z důvodu zlepšení podmínek pro jejich používání.</t>
  </si>
  <si>
    <t>Vybavení sportovním a gymnastickým náčiním z důvodu rozvoje pohybových dovedností.</t>
  </si>
  <si>
    <t>Pořízení konvektomatu RationalCookinglive.</t>
  </si>
  <si>
    <t>11/2021</t>
  </si>
  <si>
    <t>09/2021</t>
  </si>
  <si>
    <t>06/2023</t>
  </si>
  <si>
    <t>Venkovní terasa u 4. třídy</t>
  </si>
  <si>
    <t>Lodžie u 5. třídy</t>
  </si>
  <si>
    <t>Únikové venkovní schodiště u 5. třídy</t>
  </si>
  <si>
    <t xml:space="preserve"> Rampa u školní jídelny</t>
  </si>
  <si>
    <t>Klimatizace a vzduchotechnika ve školní kuchyni</t>
  </si>
  <si>
    <t xml:space="preserve">Školní zahrada - přírodní učebna, átrium </t>
  </si>
  <si>
    <t>Školní zahrada, chodníky v areálu MŠ</t>
  </si>
  <si>
    <t>Oplocení pozemku MŠ</t>
  </si>
  <si>
    <t>Vodovodní rozvody, bojlery, odpady ( dolní, horní budova)</t>
  </si>
  <si>
    <t>Schodolez</t>
  </si>
  <si>
    <t>Polytechnická výchova</t>
  </si>
  <si>
    <t xml:space="preserve">Dětská šatna 4.třída </t>
  </si>
  <si>
    <t>Chodby MŠ, společné prostory - obě budovy</t>
  </si>
  <si>
    <t>Vnitřní dveře , zárubně</t>
  </si>
  <si>
    <t>Střecha spojovací chodby</t>
  </si>
  <si>
    <r>
      <t xml:space="preserve">Rekonstrukce únikového venkovního schodiště v 1. poschodí ( protiskluzná dlažba ), </t>
    </r>
    <r>
      <rPr>
        <sz val="10"/>
        <color indexed="8"/>
        <rFont val="Calibri"/>
        <family val="2"/>
        <charset val="238"/>
      </rPr>
      <t>řeší únikový východ ze třídy v 1. poschodí.</t>
    </r>
  </si>
  <si>
    <t>Zastřešení venkovní betonové rampy, úprava nerovného betonového povrchu a schodiště, řeší bezpečnost při přebírce zboží.</t>
  </si>
  <si>
    <r>
      <t>Instalace klimatizace a vzduchotechniky ve školní kuchyni,</t>
    </r>
    <r>
      <rPr>
        <sz val="10"/>
        <color indexed="8"/>
        <rFont val="Calibri"/>
        <family val="2"/>
        <charset val="238"/>
      </rPr>
      <t xml:space="preserve"> řeší vytvoření pracovních podmínek pro zaměstnance kuchyně v letních měsících.</t>
    </r>
  </si>
  <si>
    <r>
      <t>Rekonstrukce venkovních zpevněných ploch a chodníků na školní zahradě,</t>
    </r>
    <r>
      <rPr>
        <sz val="10"/>
        <color indexed="8"/>
        <rFont val="Calibri"/>
        <family val="2"/>
        <charset val="238"/>
      </rPr>
      <t xml:space="preserve"> řeší bezpečnost a využití venkovní plochy pro pohybové aktivity dětí ( jízda na kole, odrážedla aj. ).</t>
    </r>
  </si>
  <si>
    <t>Rekonstrukce - výměna vodovodních rozvodů, bojlerů, odpadů.</t>
  </si>
  <si>
    <r>
      <t xml:space="preserve">Pořízení schodolezu v holní budově, </t>
    </r>
    <r>
      <rPr>
        <sz val="10"/>
        <color indexed="8"/>
        <rFont val="Calibri"/>
        <family val="2"/>
        <charset val="238"/>
      </rPr>
      <t>řeší bezbarierovost.</t>
    </r>
  </si>
  <si>
    <r>
      <t xml:space="preserve">Nová dlažba na chodbách,schodiště </t>
    </r>
    <r>
      <rPr>
        <sz val="10"/>
        <color indexed="8"/>
        <rFont val="Calibri"/>
        <family val="2"/>
        <charset val="238"/>
      </rPr>
      <t>řeší výměnu staré poškozené dlažby.</t>
    </r>
  </si>
  <si>
    <r>
      <t xml:space="preserve">Pořízení nových dveří a obložkování kovových zárubní, </t>
    </r>
    <r>
      <rPr>
        <sz val="10"/>
        <color indexed="8"/>
        <rFont val="Calibri"/>
        <family val="2"/>
        <charset val="238"/>
      </rPr>
      <t>řeší výmu poškozených dveří.</t>
    </r>
  </si>
  <si>
    <r>
      <t xml:space="preserve">Rekonstrukce střechy budovy školy a spojovacího krčku, </t>
    </r>
    <r>
      <rPr>
        <sz val="10"/>
        <color indexed="8"/>
        <rFont val="Calibri"/>
        <family val="2"/>
        <charset val="238"/>
      </rPr>
      <t>řeší zatékání do střechy.</t>
    </r>
  </si>
  <si>
    <t>05/2021</t>
  </si>
  <si>
    <t>04/2023</t>
  </si>
  <si>
    <t>projektová dokumentace 2.třídy - čmeláci</t>
  </si>
  <si>
    <t>Pořízení prvků sloužících k pozorování a prožitkovému učení.</t>
  </si>
  <si>
    <t>Vybudování nového plotu.</t>
  </si>
  <si>
    <t>Vytvoření vhodných prostor přemístěním šaten a sboroven.</t>
  </si>
  <si>
    <t>Výměna podlahové krytiny a nábytku.</t>
  </si>
  <si>
    <t>09/2023</t>
  </si>
  <si>
    <t>07/2021</t>
  </si>
  <si>
    <t>02/2022</t>
  </si>
  <si>
    <t>03/2021</t>
  </si>
  <si>
    <t>Rekonstrukce sociálního zařízení, vybudování nového sociálního zařízení pro pedagogy, rekonstrukce dřevěných obkladů a podhledů, výměna podlahových krytin atd.</t>
  </si>
  <si>
    <t>Výměna střešní krytiny a zateplení.</t>
  </si>
  <si>
    <t>Vybudování nové tělocvičny ve škole.</t>
  </si>
  <si>
    <t>Rekonstrukce oplocení pozemku školy.</t>
  </si>
  <si>
    <t xml:space="preserve">Vybudování venkovní učebny na podporu enviromentální výchovy. </t>
  </si>
  <si>
    <t>Celková renovace šatny ZŠ: odstranění dřevěného obložení, nové skříně, obložení, srovnání podlahy, nová krytina.</t>
  </si>
  <si>
    <t>Celková renovace tělocvičny: podlaha, stěny, obložení, sítě, nářaďovna.</t>
  </si>
  <si>
    <t>Celková rekonstrukce sociálních zařízení ZŠ: místnosti chlapci, dívky.</t>
  </si>
  <si>
    <t>Pomůcky a vybavení k dopravní výchově: malé dopravní hřiště, dopravní prostředky a další pomůcky k podpoře dopravní výchovy.</t>
  </si>
  <si>
    <t>Nové vybavení a pomůcky se zaměřením na EVVO - recyklaci: tabule, nádoby a další pomůcky.</t>
  </si>
  <si>
    <t>Nové pomůcky k rozvoji přeshraniční spolupráce: kroje, nástroje, ICT technika a další.</t>
  </si>
  <si>
    <t>Obnova podlahové krytiny ve školní kuchyni.</t>
  </si>
  <si>
    <t>Pořízení nového nábytku do dvou kmenových tříd základní školy.</t>
  </si>
  <si>
    <t>Pořízení venkovních žaluzií do oken školy.</t>
  </si>
  <si>
    <t>Rekonstrukce tříd základní školy a vybudování nové učebny.</t>
  </si>
  <si>
    <t>Celková rekonstrukce venkovního sportoviště, zahrnující úprava příjezdových cest, osvětlení, ohrazení areálu.</t>
  </si>
  <si>
    <t>Znovu obnovení provozu školního pozemku, který léta chátrá. Hlavní dominantou je školní skleník.</t>
  </si>
  <si>
    <t>Učebna je již z části vybavena, ale je potřeba koupit nové zesilovače, přikoupit mikrofony a stojany, basovou kytaru a basové kombo, nové zpěvníky a jiné vybavení nutné k dalšímu rozvoji výuky hudební výchovy.</t>
  </si>
  <si>
    <t>Instalace kamerového systému v rámci bezpečnosti žáků a přehledu o dění u hlavního vchodu školy a v prostoru šaten.</t>
  </si>
  <si>
    <t>Stav odpadních a vodních rozvodů je vlivem stáří v kritickém stavu. Množí se havárie, které řešíme akutními opravami, ale je potřeba provézt celkovou rekonstrukci starého, rezavého a popraskaného potrubí.</t>
  </si>
  <si>
    <t>12/ 2023</t>
  </si>
  <si>
    <t>Projekt s cílem zlepšení polytechnického vzdělávání žáků ZŠ.</t>
  </si>
  <si>
    <t>Modernizace stávajících učeben - zvýšení kvality vzdělávání žáků pomocí digitálních a interaktivních technologií v hlavních předmětech ZŠ.</t>
  </si>
  <si>
    <t>Projekt řeší úspory energií v budově.</t>
  </si>
  <si>
    <t xml:space="preserve">Jedná se o nové povrchy, vytvoření parkovacích míst, nové oplocení, vstupní bránu, rozšíření chodníku a o zvýšení bezpečnosti přístupu na školní hřiště z družiny - nové oplocení spolu se zřízením vstupního systému elektronických vrátných s komunkičním systémem pro všechny oddělení školní družiny včetně použití gsm. </t>
  </si>
  <si>
    <t>Na základě doporučení kontroly KHS ve spolupráci s odborem majetku vypracována kompletní rekonstrukce kuchyně.</t>
  </si>
  <si>
    <t>Pořízení pomůcek pro výuku i zájmové vzdělávání.</t>
  </si>
  <si>
    <t>Rekonstrukce prostor a výměna či pořízení nového vybavení dle požadavků, využíváno i pro zájmové vzdělávání.</t>
  </si>
  <si>
    <t>Rekonstrukce prostor a výměna či pořízení nového vybavení dle požadavků.</t>
  </si>
  <si>
    <t>Pořízení pomůcek, úprava a opravy prostor.</t>
  </si>
  <si>
    <t>zpracován seznam školou</t>
  </si>
  <si>
    <t>zpracován seznam školou, průběžně aktualizováno</t>
  </si>
  <si>
    <t>Projekt řeší úpravu venkovních částí pavilonu, částečné zateplení a opravy soklů.</t>
  </si>
  <si>
    <t>Venkovní učebna bude sloužit k výuce naukových přemětů a výchov. Bude nadstřešená se školním nábytkem a možností přenosného psaní.</t>
  </si>
  <si>
    <t>zpracovaná projektová dokumentace</t>
  </si>
  <si>
    <t>venkovní pergola bude vybudována až po rekonstrukci fasády - došlo by k poničení</t>
  </si>
  <si>
    <t>Využívání dešťové vody pro splachování školních WC.</t>
  </si>
  <si>
    <t>Výměna IT ve stávající počítačové učebně.</t>
  </si>
  <si>
    <t>01/2025</t>
  </si>
  <si>
    <t>Modernizace školní síťové infrastruktury</t>
  </si>
  <si>
    <t>Modernizace stávající počítačové sítě - optická kabeláž, v souladu se standardy konektivity.</t>
  </si>
  <si>
    <t>zadáno technické posouzení současného stavu a provedení projektové dokumentace</t>
  </si>
  <si>
    <t>Vybudování zelené učebny a školní zahrady pro podporu enviromentámní výchovy školní mládeže.</t>
  </si>
  <si>
    <t>Modernizace učebny chemie dle požadovaných bezpečnostních norem.</t>
  </si>
  <si>
    <t>Modernizace vybavení jednotlivých tříd a kabinetů.</t>
  </si>
  <si>
    <t>Rekonstrukce učebny anglického jazyka, vybavení moderními digitálními technoloogiemi.</t>
  </si>
  <si>
    <t>Přístavba nové tělocvičny pro míčové hry.</t>
  </si>
  <si>
    <t>Rekonstrukce podlahové krytiny, výměna obložení a pevných tělocvičných prvků.</t>
  </si>
  <si>
    <t>Rekontrukce nevyhovujících sociálních zařízení a starých rozvodů.</t>
  </si>
  <si>
    <t>Dětské hřiště pro školní družinu s herními prvky pro venkovní aktivity.</t>
  </si>
  <si>
    <t>Modernizace vývařovny , vybavení vývařovny modeními přístroji.</t>
  </si>
  <si>
    <t>Obnova ICT techniky pro zajištění distančního vzdělávání a podporu digitální a informační gramotnosti žáků.</t>
  </si>
  <si>
    <t>Podpora čtenářské gramotnosti žáků.</t>
  </si>
  <si>
    <t>Zajištění komunikace ve škole, krizové řízení školy.</t>
  </si>
  <si>
    <t>Oprava stávající střešní krytiny.</t>
  </si>
  <si>
    <t>Rekonstrukce vzduchotechniky pro zajištění pracoviště z hlediska gygieny a ergonomie.</t>
  </si>
  <si>
    <t>Vybudování učebny pro rozvoj hudebních znalostí žáků a rozvoj hudebních koužku.</t>
  </si>
  <si>
    <t>Oprava povrchu školního hřuště, oprava doskočistě, zbudování novýchsportovních prvků.</t>
  </si>
  <si>
    <t>Rekonstrukce sportovního areálu na workoutové hřiště, nákup sportovního zařízení a mobiliáře.</t>
  </si>
  <si>
    <t>Demolice starého a vybudování nového sociálního zařízení.</t>
  </si>
  <si>
    <t>Modernizace učebny a nákup moderních technologií.</t>
  </si>
  <si>
    <t>Rekonstrukce a nátěr oplocení v arealu organizace.</t>
  </si>
  <si>
    <t>10/2021</t>
  </si>
  <si>
    <t>Záměr upravit prostory pro využití k výuce i zájmovému vzdělávání, využít skutečnosti, že přes atrium vedou svody dešťové vody ze střech - pro zálivku zahrady a případně využití na toaletách v areálu tělocvičny.</t>
  </si>
  <si>
    <t>X</t>
  </si>
  <si>
    <t>Pořízení interaktivní tabule.</t>
  </si>
  <si>
    <t>Nové herní prvky na školní zahradě.</t>
  </si>
  <si>
    <t>Rekonstrukce schodiště v MŠ.</t>
  </si>
  <si>
    <t>Vytvoření nové třídy</t>
  </si>
  <si>
    <t>ve fázi plánování</t>
  </si>
  <si>
    <t>v přípravě</t>
  </si>
  <si>
    <t>Vytvoření vhodného zázemí v případě, že bychom do MŠ přijali integrované dítě</t>
  </si>
  <si>
    <t>Vytvoření bezpečné dopadové zóny</t>
  </si>
  <si>
    <t>Výměna nerovných betonových chodníků za dlažbu</t>
  </si>
  <si>
    <t>Zajištění bezpečnosti na školním pozemku, oprava betonových základů, přebroušení, nátěr železných částí</t>
  </si>
  <si>
    <t>Interaktivní dotyková tabule pro výuku předškoláků</t>
  </si>
  <si>
    <t>10/2023</t>
  </si>
  <si>
    <t>projektová dokumentace</t>
  </si>
  <si>
    <t>Nová třída pro děti</t>
  </si>
  <si>
    <t>Oprava zahradního altánu</t>
  </si>
  <si>
    <t>Výměna readiátorů, vybavení termohlavicemi, výměna obložení</t>
  </si>
  <si>
    <t>výběr dodavatele</t>
  </si>
  <si>
    <t>v přípravě - výběr prvků</t>
  </si>
  <si>
    <t>Úprava a rekonstrukce tříd, klimatizace sálů</t>
  </si>
  <si>
    <t>Doplnění a pořízení hudebních nástrojů u učebních pomůcek</t>
  </si>
  <si>
    <t>Pořízení gymnastického vybavení - žíněnky, válec apod. Pořízení obručí, míčů, stuh a další</t>
  </si>
  <si>
    <t>Učebny se odhlučí speciálním odhlučňovacím systémem</t>
  </si>
  <si>
    <t>Vybudování a vybavení nových učeben pro hudební obor a literárně dramatický obor</t>
  </si>
  <si>
    <t>PD se vypracovává</t>
  </si>
  <si>
    <t>výběr od obchodníků</t>
  </si>
  <si>
    <t>Vybudování venkovní učeK138:K144bny pro výuku přírodovědných předmětů - podpora enviromentální výuky, organizace projektových dnů, kroužků a aktivity školní družiny</t>
  </si>
  <si>
    <t xml:space="preserve">Vytvoření nové PC učebny </t>
  </si>
  <si>
    <t>V případě potřeby rozšíření mateřské školy z důvodu většího počtu dětí budeme řešit možnost přemístění dílen.</t>
  </si>
  <si>
    <t>Rekonstrukce podlah v nové i staré budově - třídy, chodby, propojovací chodba - bezpečnostní hlediska</t>
  </si>
  <si>
    <t>zjišťování dodavatelů, plánování výběrového řízení</t>
  </si>
  <si>
    <t>Rekonstrukce rozvodů tepla - bezpečnostní hlediska</t>
  </si>
  <si>
    <t>Výměna výtahu ve školní kuchyni - bezpečnostní hlediska</t>
  </si>
  <si>
    <t>Půdní vestavba odborných učeben</t>
  </si>
  <si>
    <t>PD pro stavební povolení</t>
  </si>
  <si>
    <t>Rekonstrukce polytechnických učeben</t>
  </si>
  <si>
    <t>Vybudování místnosti pro školní družinu</t>
  </si>
  <si>
    <t xml:space="preserve">Vybudování venkovní učebny  </t>
  </si>
  <si>
    <t>Stavební úpravy tělocvičny školy</t>
  </si>
  <si>
    <t>Modernizace výukových prostředků</t>
  </si>
  <si>
    <t xml:space="preserve">v přípravě </t>
  </si>
  <si>
    <t>Rekonstrukce a zateplení střechy, vytvoření pochůzné podlahy v podkroví - využití jako hudební a výstavní sál</t>
  </si>
  <si>
    <t>Jedná se o zateplení fasády objektu, která již nevyhovuje současným energetickým požadavkům. Zabránilo by se tepelným ztrátám a zlepšil estetický vzhled budovy.</t>
  </si>
  <si>
    <t>Jedná se o opravu parketové podlahy tělocvičny přebroušením a renovačním nátěrem a o opravu obložení, které neodpovídá bezpečnostním požadavkům.</t>
  </si>
  <si>
    <t>Jedná se o úpravu šk. pozemků s výstavbou edukačních prvků</t>
  </si>
  <si>
    <t>Jedná se o podporu venkovních, sportovních aktivit dětí a žáků školy.</t>
  </si>
  <si>
    <t>05/2023</t>
  </si>
  <si>
    <t>Vybudování spojovací chodby mezi stávajícím objektem ZŠ a nově zrekonstruovanou budovou pro účely školní výuky - pro přecházení žáků do jednotlivých budov</t>
  </si>
  <si>
    <t>Cílem je zajistit digitální učební pomůcky pro výuku infromatiky, ale i využití při distanční výuce zejména pro sociálně znevýhodněné žáky a žáky z vícečetných rodin, jimž by měla být škola schopna v přípravě potřeby potřebné ICT vybavení zapůjčit.</t>
  </si>
  <si>
    <t>Výměna povrchu za umělý tartan, mantinely, osvětlení</t>
  </si>
  <si>
    <t>Rekonstukce jazykové učebny a sociálních zařízení 1. a 2. stupně</t>
  </si>
  <si>
    <t>Úprava školního pozemku</t>
  </si>
  <si>
    <t>zpracováva se PD</t>
  </si>
  <si>
    <t>zpracovaná PD</t>
  </si>
  <si>
    <t>Rekonstrukce stěn (sundání dřevěných obkladů), světel (pořízení nových světel)</t>
  </si>
  <si>
    <t xml:space="preserve">Ve spolupráci s obcí. Obměna stávajících, starých rozvodů vody, odpadů. </t>
  </si>
  <si>
    <t>Venkovní učebna, pinpong a další aktivity.</t>
  </si>
  <si>
    <t>09/2022</t>
  </si>
  <si>
    <t>Vybudování nových učeben</t>
  </si>
  <si>
    <t>Obnova a nákup nového vybavení jazykové učebny</t>
  </si>
  <si>
    <t>Nákup nových interaktivních tabulí</t>
  </si>
  <si>
    <t>v případě</t>
  </si>
  <si>
    <t>Pořízení vybavení školní zahrady a dvora za účelem realizace relaxačních a volnočasových aktivit</t>
  </si>
  <si>
    <t>Učebna pro výuku hudební výchovy</t>
  </si>
  <si>
    <t>Oprava střešní krytiny</t>
  </si>
  <si>
    <t>Oplocení kolem areálu školy</t>
  </si>
  <si>
    <t>Výměna střechy</t>
  </si>
  <si>
    <t>10/2025</t>
  </si>
  <si>
    <t>Rekuperace ve třídách školy</t>
  </si>
  <si>
    <t>12/2026</t>
  </si>
  <si>
    <t>Nákup kamer</t>
  </si>
  <si>
    <t xml:space="preserve">v přípavě </t>
  </si>
  <si>
    <t>Nová vzduchotechnika ve školní kuchyni</t>
  </si>
  <si>
    <t>Nákup konvektomatu</t>
  </si>
  <si>
    <t>Obnova potravinového výtahu ve školní kuchyni</t>
  </si>
  <si>
    <t>Rozvoj odborného vzdělávání v ZŠ Zašová</t>
  </si>
  <si>
    <t>Modernizace družin</t>
  </si>
  <si>
    <t>Vytvoření venkovního zázemí pro komunitní aktivity při ZŠ Zašová</t>
  </si>
  <si>
    <t>Modernizace prostor pro školní pedagogické a nepedagogické pracovníky</t>
  </si>
  <si>
    <t>Modernizace prostor - žákovská knihovna</t>
  </si>
  <si>
    <t>Modernizace prostor pro oddělení školní družiny</t>
  </si>
  <si>
    <t>Vybudování prostoru pro komuniktní aktivity</t>
  </si>
  <si>
    <t>Modernizace sborovny, kabinetů a prostor pro nepedagogické zaměstnance</t>
  </si>
  <si>
    <t>Vytvoření moderních prostor pro žákovskou knihovnu</t>
  </si>
  <si>
    <t>Objekt pro úschovu kol</t>
  </si>
  <si>
    <t>potvrzená objednávka</t>
  </si>
  <si>
    <t>soupis prací s naceněním</t>
  </si>
  <si>
    <t>nabídka dodavatele</t>
  </si>
  <si>
    <t>zpracovaný projekt</t>
  </si>
  <si>
    <t xml:space="preserve">zpracovaná PD </t>
  </si>
  <si>
    <t>zpracován projekt</t>
  </si>
  <si>
    <t>záměr</t>
  </si>
  <si>
    <t>vytvoření plánu</t>
  </si>
  <si>
    <t>v plánu</t>
  </si>
  <si>
    <t>výběr prvků</t>
  </si>
  <si>
    <t>zpracovaná cenová nabídka</t>
  </si>
  <si>
    <t>návrh do rozpočtu zřizovatele</t>
  </si>
  <si>
    <t>územní studie</t>
  </si>
  <si>
    <t>projekt není připraven</t>
  </si>
  <si>
    <t>zpracován rozpis prvků v učebně</t>
  </si>
  <si>
    <t>zpracován soupis dodavatelů</t>
  </si>
  <si>
    <t>zpracovan návrh umístění jednotlivých prvků</t>
  </si>
  <si>
    <t>zpracovaná sttrategie rozvoje čtenářské gramotnosti</t>
  </si>
  <si>
    <t>projekt v režimu poptávky</t>
  </si>
  <si>
    <t>vypracován rozpočet i projektová dokumentace.</t>
  </si>
  <si>
    <t>zpracována PD</t>
  </si>
  <si>
    <t>návrh školy, průběžně aktualizován</t>
  </si>
  <si>
    <t>ve stádiu hrubého návrhu</t>
  </si>
  <si>
    <t>fáze komunikace HZS a Město Valašské Meziříčí</t>
  </si>
  <si>
    <t>výběr pomůcek</t>
  </si>
  <si>
    <t>zpracován položkový rozpočet</t>
  </si>
  <si>
    <t>zpracovaná PD, čekání na dotace</t>
  </si>
  <si>
    <t>zpracovaná PD, příprava výběru dodavatele</t>
  </si>
  <si>
    <t>příprava PD</t>
  </si>
  <si>
    <t>vypracován návrh projektu</t>
  </si>
  <si>
    <t>řeší se pořízení financí</t>
  </si>
  <si>
    <t>03/2023</t>
  </si>
  <si>
    <t>06/2024</t>
  </si>
  <si>
    <t>Zabezpečení MŠ - rekonstrukce oplocení MŠ  - I. etapa</t>
  </si>
  <si>
    <t>1. etapa - rekonstrukce odplocení mateřské školy podél cesty k obchodu.</t>
  </si>
  <si>
    <t>8/2022</t>
  </si>
  <si>
    <t>Zabezpečení MŠ - rekonstrukce oplocení MŠ - II. etapa</t>
  </si>
  <si>
    <t>2. etapa - rekonstrukce oplocení mateřské školy - vnitřní část - od paneláků ke kulturnímu domu.</t>
  </si>
  <si>
    <t>Vybudování jízdní dráhy pro jízdu na koloběžkách a odrážedlech, úprava prostoru od brány k rampě, herní prvky na zahradu, revitalizaca zahrady: výsadba keřů a stromů (ovocné i okrasné), voděodolná plocha s mlhovištěm.</t>
  </si>
  <si>
    <t>Rekonstrukce koupelen a sociálního zařízení pro děti včetně vstupu z šatny do třídy - I.etapa</t>
  </si>
  <si>
    <t>Rekonstrukce koupelen, sprchové kouty v koupelnách, snížení umístěných umyvadel. (1 koupelna)</t>
  </si>
  <si>
    <t>Rekonstrukce koupelen a sociálního zařízení pro děti včetně vstupu z šatny do třídy - II. etapa</t>
  </si>
  <si>
    <t>Rekonstrukce koupelen, sprchové kouty v koupelnách, snížení umístěných umyvadel. (2 koupelny)</t>
  </si>
  <si>
    <t>Pořízení tří nových zahradních altánů</t>
  </si>
  <si>
    <t>Pořízení tří nových zahradních altánů jako náhrada za staré altány, které nevyhovují z bezpečnostního hlediska.</t>
  </si>
  <si>
    <t>Rekonstrukce topení v MŠ Křižná</t>
  </si>
  <si>
    <t>Kompletní výměna topné soustavy v celé MŠ.</t>
  </si>
  <si>
    <t>1/2023</t>
  </si>
  <si>
    <t>Pořízené nových herních prvků na zahradu MŠ</t>
  </si>
  <si>
    <t>Náhrada nefunkčních herních prvků.</t>
  </si>
  <si>
    <t>Pořízení nového oplocení celého areálu MŠ</t>
  </si>
  <si>
    <t>Obnova elektrického velkoplošného sporáku ve školní kuchyni v Podlesí včetně elektroinstalace</t>
  </si>
  <si>
    <t>Obnova elektrického velkoplošného sporáku ve školní kuchyni z důvodu opakovaných oprav a opotřebovanosti elekt. velkoplošného sporáku v šk. kuchyni v Podlesí včetně elektroinstalace.</t>
  </si>
  <si>
    <t>Nákup konvektomatu a obnova elektrického velkoplošného sporáku ve školní kuchyni na detašovaném pracovišti v Bynině včetně elektroinstalace</t>
  </si>
  <si>
    <t>Koupě nového konvetomatu a obnova elektrického velkoplošného sporáku ve školní kuchyni za starý velkoplošný sporák, a to z důvodu opakovaných oprav a opotřebovanosti. Včetně elektroinstalace.</t>
  </si>
  <si>
    <t>Nákup a instalace odsávacího zařízení ve školní kuchyni na detašovaném pracovišti Bynina</t>
  </si>
  <si>
    <t>Nákup a instalace odsávacího zařízení ve školní kuchyni na detašovaném pracovišti Bynina.</t>
  </si>
  <si>
    <t xml:space="preserve">Revitalizace a nákup nové zeleně pro školní zahradu v Podlesí </t>
  </si>
  <si>
    <t>Zrevitalizování a nákup nové zeleně na šk. zahradu např. ovocné stromy a keře, listnaté nebo jehličnaté stromy, záhonky pro zeleninu či ovoce aj.</t>
  </si>
  <si>
    <t>Revitalizace a nákup nové zeleně pro školní zahradu v detašovaném pracovišti Bynina</t>
  </si>
  <si>
    <t>Zrevitalizování a nákup nové zeleně na šk. Zahradu např. ovocné stromy a keře, listnaté nebo jehličnaté stromy, záhonky pro zeleninu či ovoce aj.</t>
  </si>
  <si>
    <t>Rekonstrukce a nákup zahradního mobiliáře, celková revitalizace zahrady - chodníky, výsadba,zatravnění</t>
  </si>
  <si>
    <t>Rekonstrukce zastaralého topného systému z důvodu úspory energie.</t>
  </si>
  <si>
    <t>Vybudování dětského hřiště z důvodu rozvoje pohybových dovedností.</t>
  </si>
  <si>
    <r>
      <t xml:space="preserve">Nadstřešení venkovní terasy, posuvné skleněná dvířka (hliníková konstrukce ), dlažba, </t>
    </r>
    <r>
      <rPr>
        <sz val="10"/>
        <color indexed="8"/>
        <rFont val="Calibri"/>
        <family val="2"/>
        <charset val="238"/>
      </rPr>
      <t>řeší využívání venkovní terasy.</t>
    </r>
  </si>
  <si>
    <r>
      <t xml:space="preserve">Vybudování přírodní kruhové venkovní učebny ( zastřešení, zpevnění kruhové plochy ), atriun v přírodním stylu, </t>
    </r>
    <r>
      <rPr>
        <sz val="10"/>
        <color indexed="8"/>
        <rFont val="Calibri"/>
        <family val="2"/>
        <charset val="238"/>
      </rPr>
      <t>řeší možnost vzdělávání dětí  venku.</t>
    </r>
  </si>
  <si>
    <t>Sociálního zařízení zaměstnanců MŠ, pedagogů</t>
  </si>
  <si>
    <t xml:space="preserve">Školní kuchyně  - varna, vstupní dveře do budovy </t>
  </si>
  <si>
    <t>Rekonstrukce dětské umývárny, sanitárka, dlažba, obklady.</t>
  </si>
  <si>
    <t>Pořízení vybavení k rozvoji polytechncké výchově do tříd.</t>
  </si>
  <si>
    <r>
      <t xml:space="preserve">Vybavení dětské šatny - šatní skříňky s věšáky pro nejmladší dětí, </t>
    </r>
    <r>
      <rPr>
        <sz val="10"/>
        <color indexed="8"/>
        <rFont val="Calibri"/>
        <family val="2"/>
        <charset val="238"/>
      </rPr>
      <t>řeší sebeobsluhu dětí, nyní vysoké skříňky</t>
    </r>
  </si>
  <si>
    <t>Školní zahrada, vybavení herními prvky, venkovní dílna a kuchyňka pro děti, pokusy objevy</t>
  </si>
  <si>
    <t>Dětské multifunkční hřiště, nové herní prvky (environmentální výchova a mlhoviště ).</t>
  </si>
  <si>
    <t>Zastínění venkovní herní plochy na školní zahradě (altán se stoly a lavicemi - zelená učebna ), relaxační místo pro děti ( odpočinek v přírodě).</t>
  </si>
  <si>
    <t xml:space="preserve">Rekonstrukce umýváren </t>
  </si>
  <si>
    <t>Rekonstrukce 8 koupelen pro děti včetně nových odpadů.</t>
  </si>
  <si>
    <t>Venkovní dílny pro děti na polytechnické vzdělávání</t>
  </si>
  <si>
    <t>Vybavení 2 dílen pro děti za školní zahradě</t>
  </si>
  <si>
    <t>Pořízení notebooků pro pedagogy</t>
  </si>
  <si>
    <t>Digitalizace práce pedagogů - pořízení 8 notebooků pro pedagogy.</t>
  </si>
  <si>
    <t>Nadstřešení zahradního domku MŠ</t>
  </si>
  <si>
    <t xml:space="preserve">Nové nadstřešení zahradního domku MŠ - využití pro EVVO, polytechnickou výchovu, dopravní výchovu. </t>
  </si>
  <si>
    <t>nákres</t>
  </si>
  <si>
    <t>Renovace šatny ZŠ (podlaha, strop, šatní skříně, skříně pro TV, obložení)</t>
  </si>
  <si>
    <t>Renovace podlahy, stropu a stěn tělocvičny, zbudování nářaďovny</t>
  </si>
  <si>
    <t>Rekonstrukce  oplocení - bezpečnost</t>
  </si>
  <si>
    <t>Rekonstrukce zbývající části oplocení areálu školy, osvětlení.</t>
  </si>
  <si>
    <t>Sokl budovy</t>
  </si>
  <si>
    <t>Zateplení podsazeného soklu budovy s výměnou sklepních oken a obkladem.</t>
  </si>
  <si>
    <t>Oprava žákovských toalet ve staré budově včetně vybudování hygienické kabinky pro dívky. Stav toalet je v žalostném stavu. Naprosto nevyhovující!</t>
  </si>
  <si>
    <t>Rekonstrukce zastaralého vybavení školní jídelny</t>
  </si>
  <si>
    <t>Baterie, výlevka, vydejní vozíky, kotel, mrazák, to vše je ve stáří 25 let. Dosluhuje nebo již dosloužilo.</t>
  </si>
  <si>
    <t>Výměna střešních oken, vybudování venkovního únikového schodiště. Řeší unikovou cestu ZŠ Salvator, řeší hygienické podmínky - nevhodná okna.</t>
  </si>
  <si>
    <t>Rekonstrukce počítačové učebny  a vznik nové jazykové a multimediální učebny.</t>
  </si>
  <si>
    <t xml:space="preserve">Kompletní revitalizace školního hřiště včetně výměny povrchů. </t>
  </si>
  <si>
    <t>04/2025</t>
  </si>
  <si>
    <t>04/2024</t>
  </si>
  <si>
    <t>Pořízení herních prvků v okolí MŠ - doplnění stávajícího mobiliáře</t>
  </si>
  <si>
    <t>Obnova dopravního hřiště v zahradě MŠ, dokoupení dopravního značení a dětských dopravních prostředků</t>
  </si>
  <si>
    <t>09/2025</t>
  </si>
  <si>
    <t>Obměna stávajích, starých rozvodů vody a odpadů</t>
  </si>
  <si>
    <t>Ve spolupráci s obcí obměna stávajících, starých rozvodů vody, odpadů, zednické práce, malování</t>
  </si>
  <si>
    <t>06/2025</t>
  </si>
  <si>
    <t>06/207</t>
  </si>
  <si>
    <t>Rekonstrukce bývaké hospodářské budovy ve vazbě na přírodní vědy, polytechnické vzdělání, cizí jazyky, práci s digitálními technologiemi a ekologickou výchovu</t>
  </si>
  <si>
    <t>Rekonstrukce bývalé hospodářské budovy</t>
  </si>
  <si>
    <t>Rekonstrukce betovnového nádvoří s možností využití plochy pro aktivní odpočinek dětí</t>
  </si>
  <si>
    <t>Rekonstrukce betonového nádvoří</t>
  </si>
  <si>
    <t>05/2024</t>
  </si>
  <si>
    <t>Příprava PD</t>
  </si>
  <si>
    <t>Výměna kotlů v obou plynových kotelnách</t>
  </si>
  <si>
    <t>Modernizace osvětlení ZŠ i MŠ</t>
  </si>
  <si>
    <t>Modernizace - výměna osvětlení (LED)</t>
  </si>
  <si>
    <t>příprava</t>
  </si>
  <si>
    <t>Rekonstrukce stávající nevyhovující počítačové učebny - nový nábytek, počítače, rozvody</t>
  </si>
  <si>
    <t>Rekonstrukce učebny IT</t>
  </si>
  <si>
    <t>Modernizace učebny fyziky a chemie</t>
  </si>
  <si>
    <t>Vybavení učebny HV (školní klub), VV</t>
  </si>
  <si>
    <t>06/2026</t>
  </si>
  <si>
    <t>Modernizace učebny výpočetní techniky</t>
  </si>
  <si>
    <t>Modernizace učebny výpočetní techniky - robotiky. Stavební práce, nákupo nábytku, počítačů a software do učebny výpočetní techniky, robotů, interaktivní tabule.</t>
  </si>
  <si>
    <t>Odvlhčení budovy</t>
  </si>
  <si>
    <t>Nákup pomůcek</t>
  </si>
  <si>
    <t>Digitální nástěnka Amos vision</t>
  </si>
  <si>
    <t>Úprava zpevněných ploch v areálu ZŠ Šafaříkova včetně úpravy přístupu na hřiště</t>
  </si>
  <si>
    <t>Multifunkční vzdělávací centrum pro žáky ZŠ Šafaříkova</t>
  </si>
  <si>
    <t>Postupné doplnění prvků WH pro využití ve výuce i zájmovém vzdělávání</t>
  </si>
  <si>
    <t>zpracován hrubý návrh školou</t>
  </si>
  <si>
    <t>Identifikace školy, školského zařízení  či dalšího subjektu</t>
  </si>
  <si>
    <t>Očekávané celkové náklady na projekt v Kč</t>
  </si>
  <si>
    <t>Očekávaný termín realizace projektu</t>
  </si>
  <si>
    <t>Soulad s cílem MAP</t>
  </si>
  <si>
    <t>Typ projektu</t>
  </si>
  <si>
    <t>Poznámka</t>
  </si>
  <si>
    <t>Komentář</t>
  </si>
  <si>
    <t>Název školy, školského zařízení či dalšího subjektu</t>
  </si>
  <si>
    <t>IČ</t>
  </si>
  <si>
    <t>RED IZO</t>
  </si>
  <si>
    <t>IZO</t>
  </si>
  <si>
    <t>Předpokládaný název projektu</t>
  </si>
  <si>
    <t>s vazbou na klíčové kompetence IROP</t>
  </si>
  <si>
    <t>Bezbariérovost školy, školského zařízení</t>
  </si>
  <si>
    <t>Rozšiřování kapacit kmenových učeben mateřských nebo základních škol</t>
  </si>
  <si>
    <t>OD</t>
  </si>
  <si>
    <t>DO</t>
  </si>
  <si>
    <t>Cizí jazyk</t>
  </si>
  <si>
    <t>Přírodní vědy</t>
  </si>
  <si>
    <t>Technické a řemeslné obory</t>
  </si>
  <si>
    <t>Práce s digitál. Technologiemi</t>
  </si>
  <si>
    <t>Zabezpečení budovy školy</t>
  </si>
  <si>
    <t>SC 1.1</t>
  </si>
  <si>
    <t>Zrealizováno</t>
  </si>
  <si>
    <t>Zateplení budovy školy, rekonstrukce venkovní terasy a balkonu, rekonstrukce omítek ve sklepě</t>
  </si>
  <si>
    <t>Obložkování kovových zárubní včetně pořízení nových dveří v celé mateřské škole</t>
  </si>
  <si>
    <t>Vybavení školní kuchyně novou nerezovou linkou</t>
  </si>
  <si>
    <t>SC 1.1, SC 1.2</t>
  </si>
  <si>
    <t>Tepelně technické úpravy spojovacích krčků v MŠ Kelč</t>
  </si>
  <si>
    <t>Oprava dveří v celém objektu MŠ</t>
  </si>
  <si>
    <t>Vybavení sportovními pomůckami – míče, říční kameny, balanční prvky,  aj.</t>
  </si>
  <si>
    <t>SC 1.2</t>
  </si>
  <si>
    <t>Pořízení stavebnic k polytechnické výchově</t>
  </si>
  <si>
    <t>Rozšíření výukových pavilonů v MŠ Kelč</t>
  </si>
  <si>
    <t>Rekonstrukce podlah (PVC, anhydrit, koberce)</t>
  </si>
  <si>
    <t>"Jaro, léto, podzim, zima, na zahradě je to prima" - Zastínění zahrady, výsadba zeleně</t>
  </si>
  <si>
    <t>Vybavení kuchyně</t>
  </si>
  <si>
    <t>Oprava elektroinstalace, omítky, obklady, výmalba v kuchyni MŠ</t>
  </si>
  <si>
    <t>Oprava vodovodních rozvodů, bojlerů, odpadů</t>
  </si>
  <si>
    <t>Rekonstrukce střechy, zateplení budovy a výměna oken</t>
  </si>
  <si>
    <t>181046563, 181046580</t>
  </si>
  <si>
    <t>Zabezpečení areálu MŠ proti vstupu cizích osob – čipy, rekonstrukce oplocení včetně elektronického ovládání brány</t>
  </si>
  <si>
    <t>Zrealizováno částečně</t>
  </si>
  <si>
    <t>Pořízení IT techniky a softwaru v kancelářích a ve třídách, rozšíření internetového připojení, pořízení interaktivních tabulí, vybavení místnosti pro účely logopedické prevence</t>
  </si>
  <si>
    <t>Zateplení fasády, kontejnerové přístavby, rekonstrukce střechy (zateplení, sedlová střecha)</t>
  </si>
  <si>
    <t>Dokončení chodníků do zahrady a úprava terénu u hospodářské části budovy, výsadba ovocných stromů</t>
  </si>
  <si>
    <t>Rekonstrukce výtahů školní jídelny</t>
  </si>
  <si>
    <t>Oprava a rekonstrukce sociálního zařízení</t>
  </si>
  <si>
    <t>Ano</t>
  </si>
  <si>
    <t>Pořízení lehátek na spaní</t>
  </si>
  <si>
    <t>Vybavení sportovními pomůckami – míče, říční kameny, balanční prvky</t>
  </si>
  <si>
    <t>Rekonstrukce odlučovače tuků v kuchyni MŠ Křižná</t>
  </si>
  <si>
    <t>Rekonstrukce obdložení stěn ve dvou třídách</t>
  </si>
  <si>
    <t>Rekonstrukce kuchyňky pro výdej jídla</t>
  </si>
  <si>
    <t>Vzdělávací semináře v MŠ pro děti i zaměstnance ve spolupráci s Policií ČR, zdravotnickým zařízením apod.</t>
  </si>
  <si>
    <t>SC 5.2</t>
  </si>
  <si>
    <t>044740964, 173000452</t>
  </si>
  <si>
    <t>Obnova plynové kotelny</t>
  </si>
  <si>
    <t>Modernizace IT techniky ve škole (včetně PC v multimediální učebně)</t>
  </si>
  <si>
    <t>Vybudování nových hracích prvků a výstavba skladu pro dopravní prostředky na školní zahradě</t>
  </si>
  <si>
    <t>Rekonstrukce školní kuchyně v Bynině</t>
  </si>
  <si>
    <t>Pořízení plynového kotle v MŠ Podlesí 234</t>
  </si>
  <si>
    <t>Rekonstrukce odvlhčení budovy a kanalizace detašovaného pracoviště v Bynině</t>
  </si>
  <si>
    <t>Mateřská škola Střítež nad Bečvou, okres Vsetín, příspěvková organizace</t>
  </si>
  <si>
    <t>70984573</t>
  </si>
  <si>
    <t>600149251</t>
  </si>
  <si>
    <t>107634201</t>
  </si>
  <si>
    <t>Rekonstrukce povrchu dětského dopravního hřiště</t>
  </si>
  <si>
    <t>Multifunkční dětské hřiště</t>
  </si>
  <si>
    <t>Výměna plynových kotlů</t>
  </si>
  <si>
    <t>Rekonstrukce nebo výměna herních prvků na zahradě školy</t>
  </si>
  <si>
    <t xml:space="preserve">045211469, 103108998
</t>
  </si>
  <si>
    <t>Rekonstrukce výdejen stravy u tříd (nábytek, dlažba) 5 tříd, prádelna, chodby ŠJ</t>
  </si>
  <si>
    <t>Rekonstrukce vstupu do 4. třídy a 5. třídy - bezbariérovost</t>
  </si>
  <si>
    <t>Modernizace tříd</t>
  </si>
  <si>
    <t>Vybudování bezbariérového přístupu do školy</t>
  </si>
  <si>
    <t>Rekonstrukce školní cvičné kuchyňky</t>
  </si>
  <si>
    <t>Vybavení školní laboratoře (chemie, fyzika, biologie)</t>
  </si>
  <si>
    <t xml:space="preserve">Výměna kotlů v plynové kotelně, výměna a regulace radiátorů </t>
  </si>
  <si>
    <t>Rekonstrukce rozvodů počítačových sítí (konektivita)</t>
  </si>
  <si>
    <t>Vybudování bezbariérového přístupu do druhé školní budovy</t>
  </si>
  <si>
    <t>Pořízení interaktivních tabulí</t>
  </si>
  <si>
    <t>Oprava parkoviště a příjezdové cesty u budovy školy</t>
  </si>
  <si>
    <t>Výstavba multifunkčního hřiště u školy</t>
  </si>
  <si>
    <t>045211451, 173100457</t>
  </si>
  <si>
    <t>Stavební úpravy a pořízení vybavení při ZŠ Křižná pro zajištění rozvoje klíčových kompetencí žáků ve schopnostech práce s digitálními technologiemi</t>
  </si>
  <si>
    <t>Zrealizováno (IROP)</t>
  </si>
  <si>
    <t xml:space="preserve">Rekonstrukce a zlepšení tepelně technických vlastností ZŠ Křižná ve Valašském Meziříčí </t>
  </si>
  <si>
    <t>Rekonstrukce střechy tělocvičny</t>
  </si>
  <si>
    <t xml:space="preserve">Rekonstrukce školní cvičné kuchyňky včetně pořízení nového vybavení </t>
  </si>
  <si>
    <t>Výstavba environmentálně vzdělávacího a řemeslného parku přírodních věd</t>
  </si>
  <si>
    <t>Modernizace IT techniky ve škole, bezbariérovost, digitalizace staré budovy</t>
  </si>
  <si>
    <t>Vznik dětské skupiny s Montessori prvky -  úprava sociálních zařízení pavilón U2</t>
  </si>
  <si>
    <t>Příležitost</t>
  </si>
  <si>
    <t>Zlepšení infrastruktury pro rozvoj klíčových kompetencí a zajištění bezbariérovosti - ZŠ Valašské Meziříčí, Šafaříkova 726</t>
  </si>
  <si>
    <t>Oprava šaten ZŠ Šafaříkova – podlahy, osvětlení, malby, šatní skříně - 2. etapa</t>
  </si>
  <si>
    <t>600  000</t>
  </si>
  <si>
    <t>Rekonstrukce malé tělocvičny - sportovní povrch, obložení, osvětlení</t>
  </si>
  <si>
    <t xml:space="preserve">Zlepšení tepelně technických vlastností objektu ZŠ Šafaříkova ve Valašském Meziříčí </t>
  </si>
  <si>
    <t>Rekonstrukce víceúčelového hřiště</t>
  </si>
  <si>
    <t>Pořízení tabletů s příslušenstvím, webové služby a aplikace, wi-fi infrastruktura</t>
  </si>
  <si>
    <t>045211582, 120400278, 173100911, 103092803</t>
  </si>
  <si>
    <t>Celková rekonstrukce všech WC školy - bezbariérovost</t>
  </si>
  <si>
    <t>045211582</t>
  </si>
  <si>
    <t>Vybudování učeben s bezbariérovým přístupem a rekonstrukce sociálního zařízení v ZŠ Zašová.</t>
  </si>
  <si>
    <t>Učebna environmentální výchovy na školní zahradě – ZŠ Žerotínova</t>
  </si>
  <si>
    <t>Pořízení nábytku a vybavení interiéru</t>
  </si>
  <si>
    <t>Pořízení Touch-boxu „Chytrísek“ do MŠ</t>
  </si>
  <si>
    <t>Vybavení třídy MŠ – nový obklad, podlaha, nábytek, lehátka, lůžkoviny, koberec</t>
  </si>
  <si>
    <t>Zabezpečení areálu školy proti vstupu cizích osob –  rekonstrukce oplocení včetně elektronického ovládání brány, vybudování zpevněné plochy před MŠ a ŠJ, vybudování bezbariérového přístupu do školy (oprava chodníků)</t>
  </si>
  <si>
    <t>Rekonstrukce školy – energetický audit,  zateplení budovy, rekonstrukce vodoinstalace, výměna radiátorů, včetně regulačních ventilů, rozdělení okruhů vytápění (zvlášť ZŠ a MŠ), nátěr střechy, oprava krovů, zateplení střechy, výměna střešních oken, půdní vestavba pro účely školní družiny</t>
  </si>
  <si>
    <t>Pořízení touch-boxu</t>
  </si>
  <si>
    <t>Vybavení školní jídelny</t>
  </si>
  <si>
    <t>107633787, 102768102</t>
  </si>
  <si>
    <t>Realizace přírodní zahrady</t>
  </si>
  <si>
    <t>SC 1.2, SC 7.2</t>
  </si>
  <si>
    <t xml:space="preserve"> </t>
  </si>
  <si>
    <t xml:space="preserve">Zlepšování a rozšiřování „živé zahrady“ </t>
  </si>
  <si>
    <t>Zbudování čítárny v ZŠ</t>
  </si>
  <si>
    <t>Rekonstrukce školy – rekonstrukce ŠD (zateplení stropu, výměna radiátorů)</t>
  </si>
  <si>
    <t>Vybudování nové třídy MŠ</t>
  </si>
  <si>
    <t>150009488, 102768111, 120400201, 103108718</t>
  </si>
  <si>
    <t>Vytvoření třetí učebny základní školy a zajištění bezbariérovosti - ZŠ a MŠ Jarcová, Jarcová 53, 757 01</t>
  </si>
  <si>
    <t>Rekonstrukce sociálních zařízení</t>
  </si>
  <si>
    <t>Základní škola a mateřská škola Kladeruby, okres Vsetín</t>
  </si>
  <si>
    <t>Rekonstrukce sociálního zařízení v ZŠ</t>
  </si>
  <si>
    <t>Pořízení interaktivní tabule pro MŠ</t>
  </si>
  <si>
    <t>Kamerový systém</t>
  </si>
  <si>
    <t>102780412, 110006879</t>
  </si>
  <si>
    <t>Vybudování senzorické místnosti a pořízení pomůcek a speciálního vybavení</t>
  </si>
  <si>
    <t>Oplocení pozmenku školy</t>
  </si>
  <si>
    <t xml:space="preserve">Zrealizováno </t>
  </si>
  <si>
    <t>110006879, 110006879</t>
  </si>
  <si>
    <t>Rozšíření kapacity MŠ – vybudování další třídy – stavební úpravy a vybavení</t>
  </si>
  <si>
    <t>Základní škola a mateřská škola Kunovice, okres Vsetín</t>
  </si>
  <si>
    <t>Pořízení nového inventáře školy</t>
  </si>
  <si>
    <t>Rekonstrukce topení</t>
  </si>
  <si>
    <t>Rekonstrukce interiérů školy</t>
  </si>
  <si>
    <t>Obnova počítačového vybavení a další interaktivní tabule</t>
  </si>
  <si>
    <t>Pořízení kompenzačních pomůcek pro žáky s SVP</t>
  </si>
  <si>
    <t>107634031; 047658274; 120400138; 150019327; 103108602</t>
  </si>
  <si>
    <t>Rekonstrukce oplocení vjezdových bran do školy, vybudování zpevněné plochy a opravy chodníků okolo školy</t>
  </si>
  <si>
    <t>Pořízení ICT vybavení pro pedagogy a žáky v rámci podpory výuky</t>
  </si>
  <si>
    <t>Rekonstrukce podlahové krytiny ve školní jídelně</t>
  </si>
  <si>
    <t>Pořízení strojů do školní kuchyně</t>
  </si>
  <si>
    <t>Rozšíření parkovacích ploch</t>
  </si>
  <si>
    <t>Vybudování přírodní zahrady</t>
  </si>
  <si>
    <t>SC 1.1, SC 7.2</t>
  </si>
  <si>
    <t>Základní škola a Mateřská škola Mikulůvka, okres Vsetín, p.o.</t>
  </si>
  <si>
    <t>Nástavba základní školy včetně pořízení vybavení</t>
  </si>
  <si>
    <t>150007230, 102768161, 150007248</t>
  </si>
  <si>
    <t>Pořízení interaktivní tabule, počítačů a softwaru</t>
  </si>
  <si>
    <t>Obnova venkovního pláště budovy, výměna plynových kotlů a zateplení stropu budovy</t>
  </si>
  <si>
    <t>Rekonstrukce elektrického vedení a vodovodního potrubí SB</t>
  </si>
  <si>
    <t>Úprava školního hřiště - dětský kout s herními prvky</t>
  </si>
  <si>
    <t>150009232, 048773905, 120400332, 103092684</t>
  </si>
  <si>
    <t>Modernizace školní kuchyně</t>
  </si>
  <si>
    <t>Rekonstrukce střechy staré budovy</t>
  </si>
  <si>
    <t>150009232, 048773905, 120400332</t>
  </si>
  <si>
    <t>691003904</t>
  </si>
  <si>
    <t>181034042</t>
  </si>
  <si>
    <t>Pořízení gymnastických žebřin pro výuku</t>
  </si>
  <si>
    <t>Lesní mateřská škola Včelka</t>
  </si>
  <si>
    <t>04255976</t>
  </si>
  <si>
    <t>Založení permakulturní jedlé zahrady a pořízení přírodních herních prvků</t>
  </si>
  <si>
    <t>SC 1.1, SC 1.2, SC 7.2</t>
  </si>
  <si>
    <t>000843598, 110022947, 181013703, 110022980, 110022939, 103044213</t>
  </si>
  <si>
    <t>Oplocení školy</t>
  </si>
  <si>
    <t>Sanace zdiva v suterénu hist. bud.</t>
  </si>
  <si>
    <t>000843598, 110022947, 181013703, 110022980</t>
  </si>
  <si>
    <t>Rekonstrukce hosp. budovy</t>
  </si>
  <si>
    <t>600027210</t>
  </si>
  <si>
    <t>000843598; 110022947; 110022971; 181013703; 181074346; 110022980; 110022939;  103044213</t>
  </si>
  <si>
    <t>Rozšíření skleníků a prostor pro přípravu odborného výcviku</t>
  </si>
  <si>
    <t>Výmalba dětských šaten</t>
  </si>
  <si>
    <t>Výmalba šaten, poškození stěn a výmalby po celkové rekonstrukci vodovodů a kanalizace v MŠ.</t>
  </si>
  <si>
    <t>potvrzená objednáka</t>
  </si>
  <si>
    <t>Zateplení budovy a střechy, přístavba pod a nad balkónem, oprava prosklené části budovy</t>
  </si>
  <si>
    <t>Zateplení budovy a střechy školy, přístavba pod a nad balkónem a oprava prosklené části budovy.</t>
  </si>
  <si>
    <t>Sociálního zázemí zaměstnanců školní jídelny</t>
  </si>
  <si>
    <r>
      <t xml:space="preserve">Rekonstrukce šatny, wc zaměstnanců ŠJ, </t>
    </r>
    <r>
      <rPr>
        <sz val="10"/>
        <color indexed="8"/>
        <rFont val="Calibri"/>
        <family val="2"/>
        <charset val="238"/>
      </rPr>
      <t>řeší zajištění pracovních podmínek zaměstnanců ŠJ.</t>
    </r>
  </si>
  <si>
    <r>
      <t xml:space="preserve">projektová dokumentace, vypsaná </t>
    </r>
    <r>
      <rPr>
        <sz val="10"/>
        <color indexed="8"/>
        <rFont val="Calibri"/>
        <family val="2"/>
        <charset val="238"/>
      </rPr>
      <t>soutěž</t>
    </r>
  </si>
  <si>
    <t>Prádelna MŠ Štěpánov</t>
  </si>
  <si>
    <r>
      <t xml:space="preserve">Celková rekonstrukce prádelny MŠ, </t>
    </r>
    <r>
      <rPr>
        <sz val="10"/>
        <color indexed="8"/>
        <rFont val="Calibri"/>
        <family val="2"/>
        <charset val="238"/>
      </rPr>
      <t>řeší chod prádelny.</t>
    </r>
  </si>
  <si>
    <t>Rekonstrukce podlahy ve cvičebně</t>
  </si>
  <si>
    <t>Rekonstrukce podlahy ve cvičebně z důvodu nevyhovujícího stavu.</t>
  </si>
  <si>
    <t>výměna podlahové krytiny</t>
  </si>
  <si>
    <t>Rekonstrukce šaten ZŠ Křižná včetně vybavení</t>
  </si>
  <si>
    <t>Oprava stávajících šatnových boxu na prostory se šatnovými skříňkami.</t>
  </si>
  <si>
    <t>připravena PD, vysoutěžen dodavatel</t>
  </si>
  <si>
    <t>Zabezpečení areálu školy - oplocení</t>
  </si>
  <si>
    <t>Nové oplocení areálu školy, nutno pro zajištění bezpečnosti žáků a ochrany majetku.</t>
  </si>
  <si>
    <t>zpracovaná PD, částečná realizace</t>
  </si>
  <si>
    <t>Rekonstrukce zázemí tělocvičny (sociální zařízení, sprchy, nářaďovna)</t>
  </si>
  <si>
    <t>Sociální zařízení u tělocvičny bylo hygienou označeno jako nedostačující a nevyhovující. Byly podniknuty kroky vedoucí k odstranění těchto vážných nedostatků.</t>
  </si>
  <si>
    <t>1.fáze - nářaďovna - ukončeno. 2.fáze - započne v červenci roku 2021.</t>
  </si>
  <si>
    <t>Rekonstrukce tělocvičen školy</t>
  </si>
  <si>
    <t>Rekonstrukce podlahy, vznik nebezpečí poranění v současné době.</t>
  </si>
  <si>
    <t>dodavatel vybrán</t>
  </si>
  <si>
    <t>Rekonstrukce obložení tělocvičny</t>
  </si>
  <si>
    <t>Rekonstrukce dřevěného obložení, poškození, vznik nebezpečí poranění.</t>
  </si>
  <si>
    <t>Rekonstrukce nové střešní krytiny</t>
  </si>
  <si>
    <t>Rekonstrukce střešní krytiny z důvodu nevyhovujícího stavu.</t>
  </si>
  <si>
    <t>Mgr. František Svoboda</t>
  </si>
  <si>
    <t>70920702</t>
  </si>
  <si>
    <t>600149340</t>
  </si>
  <si>
    <t>Oprava hlavního rozvaděče elektřiny</t>
  </si>
  <si>
    <t>Oprava hlavního rozvaděče elektřiny v MŠ.</t>
  </si>
  <si>
    <t>5/2024</t>
  </si>
  <si>
    <t>6/2023</t>
  </si>
  <si>
    <t>7/2022</t>
  </si>
  <si>
    <t>v přípravě, hledání vhodného dodavatele</t>
  </si>
  <si>
    <t>Zpracován projekt, příprava výběrového řízení na dodavatele</t>
  </si>
  <si>
    <t xml:space="preserve">Podlesí Valašské Meziříčí - přístavba - vestavba - zateplení objektu </t>
  </si>
  <si>
    <t xml:space="preserve">Přestavba starého nevyužívaného půdního prostoru na herní, spací prostor pro děti. Zrekonstruování nové střechy, štíty. S celkovou rekunstrukcí nová fasáda a zateplení budovy. Zbudování nové hrubé přípravny vč. sociálního zařízení souvisí s hygienickými nároky KHS Zlín. </t>
  </si>
  <si>
    <t xml:space="preserve">Revitalizace a nákup nových herních prvků pro školní zahradu včetně nadstřešení pískoviště v Podlesí </t>
  </si>
  <si>
    <t>Zrevitalizování popř. nákup nových herních prvků na šk. zahradě, např. mlhoviště, pítka pro děti, nové herní prvky, nadstřešení pískoviště</t>
  </si>
  <si>
    <t>Revitalizace a nákup nových herních prvků pro školní zahradu včetně nadstřešení pískoviště v detašovaném pracovišti Bynina</t>
  </si>
  <si>
    <t>Zrevitalizování popř. nákup nových herních prvků na šk. Zahradě, např. mlhoviště, pítka pro děti, nové hrové prvky, zastřešení pískoviště</t>
  </si>
  <si>
    <t>Nové herní a edukační prvky na zahradě MŠ s dopadovými plochami.</t>
  </si>
  <si>
    <t xml:space="preserve">Renovace denní místnosti MŠ </t>
  </si>
  <si>
    <t>Renovace denní místnosti MŠ - podlaha s krytinou, nový obklad stěn, zastínění.</t>
  </si>
  <si>
    <t>obnova školního nábytku a vybavení tříd, dodržení hygienických a erhonomických požadavků.</t>
  </si>
  <si>
    <t>Rekonstrukce sborovny</t>
  </si>
  <si>
    <t>Zastaralé vybavení, nevhodný prostor, potřeba změny uspořádání. Sborovna musí fungovat pro ped.tým jako srdce školy, za stávající situace tomu tak není.</t>
  </si>
  <si>
    <t>Rekonstrukce tříd v pavilónu U2</t>
  </si>
  <si>
    <t xml:space="preserve">15 let nevyužívané třídy potřebují rekonstrukci. Oprava podlah, osvětlení, rozvody internetu, nábytek. Se zvyšující se kapacitou školy je potřeba třídy začít znovu využívat. </t>
  </si>
  <si>
    <t>je zpracována projektová dokumentace</t>
  </si>
  <si>
    <t>Rozvoj infrastruktury - ZŠ Salvátor</t>
  </si>
  <si>
    <t xml:space="preserve">Cílem projektu je komplexní rozvoj objektu a infrastruktury školy. Dojde ke stavebním úpravám za účelem vybudování odborných učeben ve vazbě na podporované oblasti  (cizí jazyky, přírodní vědy, polytechnické vzdělávíní, práce s digitálními tech.), zajištění bezbariérovosti, vnitřní konekvitiy školy, budování zázení školních družin, kabinetů a v neposlední řadě zázemí pro komunitní aktivity. </t>
  </si>
  <si>
    <t>Podpora doprav. výchovy v MŠ a ZŠ (zbudování malého doprav. hřiště na zahradě MŠ, pořízení pomůcek)</t>
  </si>
  <si>
    <t>Oprava sklepních prostor</t>
  </si>
  <si>
    <t>Renovace přípravny školní jídelny a dalších prostor (dveře, čerpadla, výmalba, podlahy).</t>
  </si>
  <si>
    <t>Vybavení III. třídy</t>
  </si>
  <si>
    <t>Vybavení nové třídy (nábytek, tabule, podlaha, výmalba, umyvadlo).</t>
  </si>
  <si>
    <t>Rekonstrukce sociálních zařízení v MŠ Seifertova</t>
  </si>
  <si>
    <t>Rekonstrukce sociálních zařízení ve škole a zajištění hygienických podmínek.</t>
  </si>
  <si>
    <t xml:space="preserve">Rekonstrukce podlahových krytin </t>
  </si>
  <si>
    <t>Obnova podlahové krytiny ve škole.</t>
  </si>
  <si>
    <t xml:space="preserve">Vybavení speciálních logopedických tříd </t>
  </si>
  <si>
    <t>Pořízení vybavení speciálních logopedických tříd sloužící ke vzdělávání dětí.</t>
  </si>
  <si>
    <t>Výměna dveří</t>
  </si>
  <si>
    <t>Výměna dveří na hygienická zařízení.</t>
  </si>
  <si>
    <t>02/2021</t>
  </si>
  <si>
    <t>47863765</t>
  </si>
  <si>
    <t>600148751</t>
  </si>
  <si>
    <t>Pořízení venkovního domečku - sklad hraček a mobiliáře</t>
  </si>
  <si>
    <t>Vytvoření prostor pro skladování hraček a mobiliáře školní zahrady.</t>
  </si>
  <si>
    <t>Pořízení herních prvků na školní zahradu pro nejmladší děti</t>
  </si>
  <si>
    <t>Nový herní prvek s výškou do 0,5m.</t>
  </si>
  <si>
    <t xml:space="preserve"> Pořízení herních prvků na školní zahradu</t>
  </si>
  <si>
    <t>Vytvoření motivačního areálu pro pohyb dětí.</t>
  </si>
  <si>
    <t>Připojení tříd na pevný internet</t>
  </si>
  <si>
    <t>Příprava tříd na vybavení notebooky a interaktními tabulemi.</t>
  </si>
  <si>
    <t>Pořízení pomůcek a vybavení k polytechnické výchově v MŠ a ZŠ (za 50000,- pořízeno/částečné plnění)</t>
  </si>
  <si>
    <t>Pomůcky a vybavení k polytechnické výchově ZŠ a MŠ: vybavení dílny, nářadí, stavebnice a ostatní pomůcky k rozvoji polytechnické gramotnosti.</t>
  </si>
  <si>
    <t>Podpora prevence rizikového chování - digitální nástěnka Amos vision, pořízení pomůcek (za 150000,- pořízeno/částečné plnění)</t>
  </si>
  <si>
    <t>Provoz digitální nástěnky Ámos vision a další pomůcky, preventivní programy na podporu prevence rizikového chování.</t>
  </si>
  <si>
    <t>Pořízení pomůcek a vybavení k rozvoji ICT (za 190000,- pořízeno/částečné plnění)</t>
  </si>
  <si>
    <t xml:space="preserve"> Nový ICT hardware, software a další pomůcky pro rozvoj ICT ve škole.</t>
  </si>
  <si>
    <t>výběr ICT</t>
  </si>
  <si>
    <t>2022</t>
  </si>
  <si>
    <t>2023</t>
  </si>
  <si>
    <t>Půdní vestavba nové učebny</t>
  </si>
  <si>
    <t>Modernizace dílen</t>
  </si>
  <si>
    <t>Řešení schodišťové bariéry</t>
  </si>
  <si>
    <t>Jedná se o vybudování schodišťiové bariéry do pratra budovy. Důvodem je zhoršená mobilita žáků s handicapem.</t>
  </si>
  <si>
    <t>Modernizace učebny fyziky a chemie + kabinety</t>
  </si>
  <si>
    <t>Vybavení učeben</t>
  </si>
  <si>
    <t>Vybavení učeben nábytkem a koberci</t>
  </si>
  <si>
    <t>IT vybavení pro moderní výuku</t>
  </si>
  <si>
    <t>Vybavení učeben modrními informačními technologiemi, 2x interaktivní tabule, 15 tabletů</t>
  </si>
  <si>
    <t>Vybavení tříd výtvarného oboru</t>
  </si>
  <si>
    <t>Vybavení výtvarného oboru stojany a pomůckami</t>
  </si>
  <si>
    <t>Multimediální učebna</t>
  </si>
  <si>
    <t>SW a HW vybavení multimediální učebny pro elektronickou hudební tvorbu a multimediální tvorbu</t>
  </si>
  <si>
    <t>Pracoviště se širokou aplikaci digitálních technologií ve výuce umění</t>
  </si>
  <si>
    <t>Vybudování nového pracoviště se širokou aplikaci digitálních technologií ve výuce umění, a to především v oblastech: hudba - zpracování zvuku, hudební tvorba - kompozice a aranžování hudby, výtvarné umění - počítačová grafika, animace, zpracování videa, světelný design</t>
  </si>
  <si>
    <t>PC se vypracovává</t>
  </si>
  <si>
    <t>Rekonstrukce otopného systému</t>
  </si>
  <si>
    <t>Elektrické rozvody, zdravotechnika</t>
  </si>
  <si>
    <t>Modernizace odborné učebny chemie a skladu chemie</t>
  </si>
  <si>
    <t>Modernizace osvětlení a svitidel</t>
  </si>
  <si>
    <t>Nová světla a výměna trubic za LED</t>
  </si>
  <si>
    <t>Plot v MŠ</t>
  </si>
  <si>
    <t>Vybudování plůtku v zahradě MŠ nad svahem</t>
  </si>
  <si>
    <t>2025</t>
  </si>
  <si>
    <t>Obec Střítež nad Bečvou</t>
  </si>
  <si>
    <t>Nové parkoviště v MŠ.</t>
  </si>
  <si>
    <t>Střítež nad Bečvou</t>
  </si>
  <si>
    <t>Využití volného místa u budovy pro vybudování nového parkoviště</t>
  </si>
  <si>
    <t>Voděodolná hrací plocha s mlhovištěm a výukovými prvky</t>
  </si>
  <si>
    <t>Hrací plocha s mlhovištěm a výukovými prvky</t>
  </si>
  <si>
    <t>Vybavení školní jídelny - docházkový stravovací systém</t>
  </si>
  <si>
    <t>Docházkový stravovací systém</t>
  </si>
  <si>
    <t>Oprava izolace balkonu</t>
  </si>
  <si>
    <t>Oprava izolace balkonu - bezpečnost</t>
  </si>
  <si>
    <t>Oprava střechy a oplástění buňky / správce / školního hřiště</t>
  </si>
  <si>
    <t>x</t>
  </si>
  <si>
    <t>Modernizace počítačové učebny</t>
  </si>
  <si>
    <t>Pořízení vybavení do PC učebny</t>
  </si>
  <si>
    <t>Vybudování školních družin</t>
  </si>
  <si>
    <t>Přístavba školních družin</t>
  </si>
  <si>
    <t>ÚŘ</t>
  </si>
  <si>
    <t>Nový zdroj vytápění, ohřevu vody a elektroinstalace MŠ Štěpánov</t>
  </si>
  <si>
    <t>Náhrada stavající plynové kotelny za nový zdroj pro vytápění, ohřev vody a elektroinstalace.</t>
  </si>
  <si>
    <r>
      <t>Přestavba půdního prostoru - vybudování nových tříd pro děti</t>
    </r>
    <r>
      <rPr>
        <sz val="10"/>
        <rFont val="Calibri"/>
        <family val="2"/>
        <charset val="238"/>
      </rPr>
      <t xml:space="preserve"> předškolního věku</t>
    </r>
  </si>
  <si>
    <t>studie</t>
  </si>
  <si>
    <t>Modernizace budovy MŠ v.č. rozvodů elektro, vodotopo</t>
  </si>
  <si>
    <t>Celková rekonstrukce objektu vnitřních prostor objektu MŠ. Oprava omítek, podlah, rozvodů elektřiny, vody, vytápění, a kanalizace. Modernizace hygienického zázemí pro děti personál. Realizace zabezpečovacího a kamerového systému atd.</t>
  </si>
  <si>
    <t>RevitalIzace zahrady MŠ</t>
  </si>
  <si>
    <t>Revitalizace hracích ploch pro děti, oplocení a zeleně atd.</t>
  </si>
  <si>
    <t>Obnova výpočetní techniky MŠ</t>
  </si>
  <si>
    <t>Obnova vnitřní datové sítě, obnova výpočetní techniky, atd..</t>
  </si>
  <si>
    <t>Rekonstrukce učebny chemie na biologicko- chemickou učebnu</t>
  </si>
  <si>
    <t>ZŠ Vyhlídka Valašské Meziříčí – Rozvoj klíčových kompetencí v oblasti počítačových a jazykových technologií</t>
  </si>
  <si>
    <t>Rekonstrukce budovy ZŠ Vyhlídka včetně vybudování odborných učeben</t>
  </si>
  <si>
    <t>Vybudování odborných učeben (jazykové, počítačové, přírodovědné) včetně rekonstrukce střešní krytiny a společných prostor.</t>
  </si>
  <si>
    <t xml:space="preserve">Standart konektivita </t>
  </si>
  <si>
    <t xml:space="preserve">Vybudování standartní konektivity </t>
  </si>
  <si>
    <t>Výměna osvětlení v MŠ</t>
  </si>
  <si>
    <t>Instalace stropních podhledů s osvětlením v umývárně a jídelně MŠ</t>
  </si>
  <si>
    <t>Instalace stropních podhledů s novým osvětlením ve dvou místnostech MŠ - umývárně a jídelně MŠ.</t>
  </si>
  <si>
    <t>21551511</t>
  </si>
  <si>
    <t>691005184</t>
  </si>
  <si>
    <t>Vybudování solární elektrárny</t>
  </si>
  <si>
    <t>Vybudování solární elektrárny (solární panely s bateriemi na střeše).</t>
  </si>
  <si>
    <t>8/2023</t>
  </si>
  <si>
    <t>Rozšíření parkovacích míst v areálu školy</t>
  </si>
  <si>
    <t>Rozšíření parkovacích míst v areálu školy.</t>
  </si>
  <si>
    <t xml:space="preserve">Pořízení klimatizační jednotky </t>
  </si>
  <si>
    <t xml:space="preserve">Pořízení klimatizační jednotky do kontejnerové přístavby </t>
  </si>
  <si>
    <t>zajištěno</t>
  </si>
  <si>
    <t>Nové obklady ve výdejnách v hlavní budově školy</t>
  </si>
  <si>
    <t>Nové obklady ve výdejnách v hlavní budově školy.</t>
  </si>
  <si>
    <t>6/2024</t>
  </si>
  <si>
    <t>8/2024</t>
  </si>
  <si>
    <t>Pořízení žaluzií v celé budově MŠ</t>
  </si>
  <si>
    <t>Výměna starých, zteřelých a vybledlých žaluzií.</t>
  </si>
  <si>
    <t>Zakoupení nové kuchyňské linky do varny</t>
  </si>
  <si>
    <t>Výměna starých a hygien. nevyhovujících kuch. linek v kuchyni MŠ</t>
  </si>
  <si>
    <t>Vybudování venkovní učebny v det. prac. Bynina</t>
  </si>
  <si>
    <t>7/2023</t>
  </si>
  <si>
    <t xml:space="preserve">Oprava plotu vč. Výplně, brány a branky v budově MŠ Podlesí - det. prac. Bynina 66 </t>
  </si>
  <si>
    <t>Z důvodu nevyhovujícího sociálního zařízení, zrekonstruovat nevyhovující sociální zařízení pro děti v 1. patře</t>
  </si>
  <si>
    <t xml:space="preserve">Přírodní zahrada MŠ Podlesí </t>
  </si>
  <si>
    <t>Projekt bude potřebný pro mateřskou školu, a to v oblasti pro rozvoj environmentálního vzdělávání a výchovy u předškolních dětí s vyšším využíváním kontaktu s přírodním prostředím.  Dále fukci rekreační a reprezentativní .</t>
  </si>
  <si>
    <t>3/2023</t>
  </si>
  <si>
    <t>Přírodní zahrada MŠ Podlesí - Det. Prac. Bynina 66</t>
  </si>
  <si>
    <t xml:space="preserve">Nákup vnitřního vybavení pro MŠ </t>
  </si>
  <si>
    <t xml:space="preserve">Nákup vnitřního vybavení, did. pomůcek, hraček pro děti do nových prostor hrací herny. </t>
  </si>
  <si>
    <t>Renovace  vnitřního schodiště v budově det. Prac. Bynina 66</t>
  </si>
  <si>
    <t xml:space="preserve">Renovace vnitřního schodiště v det. prac. Bynina 66 </t>
  </si>
  <si>
    <t>09/2026</t>
  </si>
  <si>
    <t xml:space="preserve">Fotovoltaické zařízení </t>
  </si>
  <si>
    <t>Být soběstačný ve výrobě elektřiny, MŠ je hodně závislá na elektřině, návratnost vložených financí je do pěti let.</t>
  </si>
  <si>
    <t>Změna ve vytápění, velká úspora energie. Tepelná čerpadla - levnější řešení. Vrty jsou dražší, ale o to více výkonější.</t>
  </si>
  <si>
    <t>Sociálního zařízení dětí ( wc, umývárna ), 3. a 2.třídy</t>
  </si>
  <si>
    <r>
      <t xml:space="preserve">Rekonstrukce pletiva, vstupní brány a vjezdová brána ke ŠJ - oplocení pozemku, </t>
    </r>
    <r>
      <rPr>
        <sz val="10"/>
        <color indexed="8"/>
        <rFont val="Calibri"/>
        <family val="2"/>
        <charset val="238"/>
      </rPr>
      <t>řeší bezpečnost dětí při pobytu na školní zahradě.</t>
    </r>
  </si>
  <si>
    <r>
      <t xml:space="preserve">Rekonstrukce sociálního zázemí zaměstnanců MŠ ( WC a umývárna v šatnách ), </t>
    </r>
    <r>
      <rPr>
        <sz val="10"/>
        <color indexed="8"/>
        <rFont val="Calibri"/>
        <family val="2"/>
        <charset val="238"/>
      </rPr>
      <t>řeší zajištění pracovních podmínek zaměstnanců MŠ.</t>
    </r>
  </si>
  <si>
    <t xml:space="preserve">Únikové východy budov MŠ </t>
  </si>
  <si>
    <t xml:space="preserve">Školní zahrada </t>
  </si>
  <si>
    <t>02/2023</t>
  </si>
  <si>
    <t xml:space="preserve">Rekonstrukce elektrických rozvodů  ( zásuvky ), řeší obnovu původních elektrických rozvodů v budovách </t>
  </si>
  <si>
    <t xml:space="preserve">Digitalizace učeben - instalace wifi ve třídách  </t>
  </si>
  <si>
    <t>Vybudování venkovního amfiteátru jako venkovní učebny</t>
  </si>
  <si>
    <t>Vytvoření venkovního zázemí pro vzdělávání.</t>
  </si>
  <si>
    <t>03/2024</t>
  </si>
  <si>
    <t>3D tiskárny nakoupeny, další vybavení v jednání</t>
  </si>
  <si>
    <t>Vybudování učebny pro technické obory - Úprava místnosti.</t>
  </si>
  <si>
    <t>Rekonstrukce "domečku" k výuce polytechnické a environmentální výchovy (přírodovědná učebna)</t>
  </si>
  <si>
    <t>Celková rekonstrukce "domečku" k výuce polytechnické a environmetální výchovy, přírodních věd dětí MŠ a žáků ZŠ.</t>
  </si>
  <si>
    <t>Rekonstrukce III. třídy (nábytek, podlaha, výmalba,obložení, zastínění).</t>
  </si>
  <si>
    <t xml:space="preserve">Vybavení zázemí pro polytechnické vzdělávání </t>
  </si>
  <si>
    <t>060042281, 110008855,181012189</t>
  </si>
  <si>
    <t>Vybudování výdejny jídla</t>
  </si>
  <si>
    <t>CÍlem projektu je vybudování výdejny jídla pro žáky a zaměstnance školy s přesahem pro rozvoj komunitních a volnočasových aktivit školy</t>
  </si>
  <si>
    <t>Zpracovaná PD</t>
  </si>
  <si>
    <t>08/2024</t>
  </si>
  <si>
    <t>Modernizace učebny fyziky dle požadovaných bezpečnostních norem.</t>
  </si>
  <si>
    <t xml:space="preserve">proběhly první přípravné práce nutné zajištění vstupu z vlastních zdrojů. Zpracováno zahradním architektem. </t>
  </si>
  <si>
    <t>1/2024</t>
  </si>
  <si>
    <t>Komplexní ekoprojekt vedoucí k dosažení úspor a zlepšení klimatu v komplexu školy</t>
  </si>
  <si>
    <t>Vytvoření workoutového hřiště v areálu školy a dovybavení školní posilovny</t>
  </si>
  <si>
    <t>Školní posilovna prošla stavební rekonstrukcí, je potřeba ji dovybavit vybavením a v návaznosti na tuto aktivitu vybudovat i venkovní posilovací areál pro žáky. Fitness aktivity jsou již zařazeny do výuky TV.</t>
  </si>
  <si>
    <t>Rekonstrukce odborných učeben ve staré budově</t>
  </si>
  <si>
    <t>Kompletni renovace dvou odborných učeben v dezolatním stavu. (podlahy, elektrika, výmalba, vybavení) Částečná renovace jiných dvou učeben (podlahy, vybavení). Dovybavení učeben digitálním vybavením. Měřící sety, projektory s tabulemi apod.</t>
  </si>
  <si>
    <t>Dovybavení školy volnočasovým a relaxačním mobiliářem</t>
  </si>
  <si>
    <t>Venkovní stínící technika na oknech U2</t>
  </si>
  <si>
    <t>Energeticky úsporná opatření  - osvětletní celého komplexu</t>
  </si>
  <si>
    <t>Rekonstrukce čtyř oddělení školních družin</t>
  </si>
  <si>
    <t xml:space="preserve">Družiny potřebují nové rozvody komplet elektriky, stávající je již nebezpečná, nové podlahy, výmalba a nahradit rozpadající se nábytek, který se sbíral po škole z vyřazeného vybavení. </t>
  </si>
  <si>
    <t>Budování odborných učeben a doprovodné infrastruktury pro zlepšení klíčových kompetencí na ZŠ Masarykova</t>
  </si>
  <si>
    <t>Vybudování odborné učebny přírodních věd, rekonstrukce soc.zařízení, vybudování sborovny a rekonstrukce školní družiny.</t>
  </si>
  <si>
    <t>Zlepšení tepelně technických vlastností obvodových konstrukcí objektu ZŠ Vyhlídka</t>
  </si>
  <si>
    <t>Rekonstrukce únikové přístupové cesty, průjezd IZS, travnatá parkovací plocha</t>
  </si>
  <si>
    <t>Přírodní zahrada</t>
  </si>
  <si>
    <t>Rekonstrukce školní zahrady se zaměřením na edukaci.</t>
  </si>
  <si>
    <t>Areál a přilehlé prostory ZŠ Vyhlídka</t>
  </si>
  <si>
    <t>Rekonstrukce rozbité dlažby na nádvoří, nevyhovujících chodníků v areálu školy, rekonstrukce zahrady navzující na nádvoří.</t>
  </si>
  <si>
    <t>Přírodní prvky a další pomůcky k rozvojI smyslového vnímání a prohlubování EVVO v ZŠ a MŠ.</t>
  </si>
  <si>
    <t>Tepelná čerpadla/vrty do země</t>
  </si>
  <si>
    <t>Rekonstrukce elektroinstalace (elektrické rozvody)</t>
  </si>
  <si>
    <t>Zavedení wifi připojení do všech tříd - učeben , řeší možnost digi výuky (pomoc při distančním způsobu vzdělávání)</t>
  </si>
  <si>
    <t>Základní škola Vojtěch Jasného Kelč, příspěvková organizace</t>
  </si>
  <si>
    <t>Modernizace a vybavení školní knihovny</t>
  </si>
  <si>
    <t>Ve spolupráci s obcí. Oplocení pozemku školy.</t>
  </si>
  <si>
    <t>Pořízení nového počítačového vybavení pro výuku, vytvoření PC stanoviště pro žáky.</t>
  </si>
  <si>
    <t>Vytvoření 4 stanovišť PC pro žáky ve dvou třídách.</t>
  </si>
  <si>
    <t>2024</t>
  </si>
  <si>
    <t>Oprava sportovního doskočiště, běžecké dráhy a rekonstrukce workoutového hřiště, oprava oplocení areálu</t>
  </si>
  <si>
    <t>Oprava sportovního doskočiště, běžecké dráhy a rekonstrukce workoutového hřiště, oprava oplocení areálu, modernizace vybavení sporotovního zázemí tělocvičny</t>
  </si>
  <si>
    <t>Modernizace - výměna plynových kotlů za ekologické vytápění ZŠ i MŠ</t>
  </si>
  <si>
    <t>Výměna velkých okenních otvorů v šatnách, v hale, v jídelně, odvlhčení budovy školy, výměna radiátorů, oprava podlahových krytin v hale a šatnách, oprava střechy tělocvičny, zateplení obvodobého pláště tělocvičny</t>
  </si>
  <si>
    <t>Vybavení šaten pro děti</t>
  </si>
  <si>
    <t>10/2024</t>
  </si>
  <si>
    <t>11/2025</t>
  </si>
  <si>
    <t>Vytvoření prostorů pro školní družiny a volnočasové aktivity a jejich vybavení</t>
  </si>
  <si>
    <t>Oprava střechy a opláštění buňky</t>
  </si>
  <si>
    <t>Obnova a nákup nového vybavení školní knihovny</t>
  </si>
  <si>
    <t>Tento časově i finančně náročný projekt by měl být realizován v několika etapách. Rádi bychom se v něm změřili na maximalizaci energetických úspor, obnovitelné zdroje, zlepšení klimatu ve škole a propojení všech těchto prvků a jejich začlenění do výuky v rámci environmentální výuky v praxi. Vytvořit z tohoto celku příklad dobré praxe. Projekt by obsahoval vybudování zelených plochých střech, montáž fotovoltaických článků, dokončení rekonstrukce elektriky v budově školy a montáž venkovní stínící techniky.</t>
  </si>
  <si>
    <t>Do tříd i na chodby je potřeba dokoupit relaxační vaky, žíněnky, taburetky, sedačky. Děti nemají o přestávkách kde trávit svůj čas. Je to opatření v rámci prevence krizových situací.</t>
  </si>
  <si>
    <t xml:space="preserve">Montáž venkovní stínící techniky na okna tříd, které jsou v teplých měsícíh exponovány na přímý sluneční svit. Jde o tři třídy, ve kterých třetinu roku probíhá výuka jen obtížně. </t>
  </si>
  <si>
    <t xml:space="preserve">V rámci úspor byla vytipována problematická místa, kde dochází k přebytečnému svícení. Tato místa budou osazena infračidly, která budou hlídat automatické zhasínaní. </t>
  </si>
  <si>
    <t>Pořízení venkovních žaluzií do oken u všech 5ti tříd (včetně dotažení elektriky k vypínačům) vedoucí k energetické úspoře, dále řeší nižší teplotu ve třídách v letních měsících.</t>
  </si>
  <si>
    <r>
      <t xml:space="preserve">Venkovní okenní </t>
    </r>
    <r>
      <rPr>
        <sz val="10"/>
        <color indexed="8"/>
        <rFont val="Calibri"/>
        <family val="2"/>
        <charset val="238"/>
      </rPr>
      <t>žaluzie včetně dálkového elektrického ovládání - NPO, OPŽP</t>
    </r>
  </si>
  <si>
    <t>z toho předpokládané výdaje EFRR</t>
  </si>
  <si>
    <r>
      <t xml:space="preserve">z toho předpokládané výdaje </t>
    </r>
    <r>
      <rPr>
        <sz val="10"/>
        <rFont val="Calibri"/>
        <family val="2"/>
        <charset val="238"/>
        <scheme val="minor"/>
      </rPr>
      <t>EFRR</t>
    </r>
  </si>
  <si>
    <r>
      <t>z toho předpokládané  výdaje</t>
    </r>
    <r>
      <rPr>
        <sz val="10"/>
        <color rgb="FFFF0000"/>
        <rFont val="Calibri"/>
        <family val="2"/>
        <scheme val="minor"/>
      </rPr>
      <t xml:space="preserve"> </t>
    </r>
    <r>
      <rPr>
        <sz val="10"/>
        <color theme="1"/>
        <rFont val="Calibri"/>
        <family val="2"/>
        <scheme val="minor"/>
      </rPr>
      <t>EFRR</t>
    </r>
  </si>
  <si>
    <t>Sloupec Výdaje projektu - celkové výdaje projektu</t>
  </si>
  <si>
    <t xml:space="preserve">Investiční záměr předložený do výzvy IROP nebude moci být předložen na částku vyšší, než bude částka zde uvedená.  </t>
  </si>
  <si>
    <t>Sloupec Výdaje projektu - z toho předpokládané výdaje EFRR</t>
  </si>
  <si>
    <t>Vyplňujte bez ohledu na očekávaný zdroj financování.</t>
  </si>
  <si>
    <t>Předpokládané výdaje EFRR jsou závislé na míře spolufinancování v jednotlivých regionech:</t>
  </si>
  <si>
    <t>Kraj</t>
  </si>
  <si>
    <t>Typ regionu</t>
  </si>
  <si>
    <t>Podíl EFRR</t>
  </si>
  <si>
    <t>Praha</t>
  </si>
  <si>
    <t>více rozvinutý</t>
  </si>
  <si>
    <t>40 %</t>
  </si>
  <si>
    <t>Jihočeský</t>
  </si>
  <si>
    <t>přechodový</t>
  </si>
  <si>
    <t>70 %</t>
  </si>
  <si>
    <t>Jihomoravský</t>
  </si>
  <si>
    <t>Plzeňský</t>
  </si>
  <si>
    <t>Středočeský</t>
  </si>
  <si>
    <t>Vysočina</t>
  </si>
  <si>
    <t>Karlovarský</t>
  </si>
  <si>
    <t>méně rozvinutý</t>
  </si>
  <si>
    <t>85 %</t>
  </si>
  <si>
    <t>Královéhradecký</t>
  </si>
  <si>
    <t>Liberecký</t>
  </si>
  <si>
    <t>Moravskoslezský</t>
  </si>
  <si>
    <t>Pardubický</t>
  </si>
  <si>
    <t>Zlínský</t>
  </si>
  <si>
    <t>Olomoucký</t>
  </si>
  <si>
    <t>Ústecký</t>
  </si>
  <si>
    <t>v dané oblasti v IROP projekt realizovat (žádost o podporu neprojde hodnocením přijatelnosti). Oblastí může být zakřížkováno více podle zaměření projektu. Je třeba věnovat pozornost poznámkám pod tabulkami a upřesnění ve vazbě na některé typy/zaměření projektů.</t>
  </si>
  <si>
    <t>Základní umělecké školy (ZUŠ)</t>
  </si>
  <si>
    <r>
      <t>V případě, že je plánováno žádat o podporu investičního záměru do IROP, je třeba uvést záměr ZUŠ na listě "</t>
    </r>
    <r>
      <rPr>
        <i/>
        <sz val="11"/>
        <color theme="1"/>
        <rFont val="Calibri"/>
        <family val="2"/>
        <charset val="238"/>
        <scheme val="minor"/>
      </rPr>
      <t>zájmové, neformální, celoživotní učení</t>
    </r>
    <r>
      <rPr>
        <sz val="11"/>
        <color theme="1"/>
        <rFont val="Calibri"/>
        <family val="2"/>
        <charset val="238"/>
        <scheme val="minor"/>
      </rPr>
      <t>"</t>
    </r>
  </si>
  <si>
    <t>Tabulky je třeba odevzdávat ve formátu pdf opatřené  podpisem oprávněné osoby a současně ve formátu xls (tento formát bez el.podpisu). Obsah obou formátů musí být totožný.</t>
  </si>
  <si>
    <t xml:space="preserve">Vyplněné tabulky investičních priorit se stávají součástí Strategického rámce MAP do roku 2025 v daném území. Schválený/aktualizovaný Strategický rámec MAP (SR MAP) je zaslán sekretariátu Regionální stálé konference a jeho prostřednictvím </t>
  </si>
  <si>
    <t>1) Uveďte celkové předpokládané náklady na realizaci projektu.</t>
  </si>
  <si>
    <t xml:space="preserve">Podíl EFRR bude vypočten dle podílu spolufinancování z EU v daném kraji. Míra spolufinancování EFRR je maximální možná a může být ve výzvách nastavena jinak. Uvedené hodnoty neplatí pro výzvy CLLD. </t>
  </si>
  <si>
    <t>Výpočty EFRR v SR MAP jsou orientační a nemají vliv na hodnocení v IROP.</t>
  </si>
  <si>
    <t>Vybudované odborné učebny mohu být využívány i pro zájmové a neformální vzdělávání.</t>
  </si>
  <si>
    <t xml:space="preserve">1) Uveďte celkové předpokládané náklady na realizaci projektu. </t>
  </si>
  <si>
    <t xml:space="preserve">•           Umění a kultura (pouze obor Výtvarná výchova), </t>
  </si>
  <si>
    <t xml:space="preserve">Pozn. </t>
  </si>
  <si>
    <t xml:space="preserve">Tato aktivita v IROP nebude určena pro potřeby škol a ani školních družin či klubů. Investice škol do zájmového a neformálního vzdělávání mohou být realizovány prostřednictvím aktivity škol (ZŠ či SŠ, SŠ/VOŠ, konzervatoří).  </t>
  </si>
  <si>
    <t>předseda Řídícího výboru Místního akčního plánu rozvoje vzdělávání v ORP Valašské Meziříčí III</t>
  </si>
  <si>
    <t>Úprava pozemku školní zahrady pro běžnou výuku (přírodovědnou a polytechnickou - Přírodověda, přírodopis, VKZ, PČ) včetně žáků s PO s důrazem na rozvoj aktivit  EVVO - venkovní učebna. V přímé návaznosti na zahradu dále projekt zahrnuje stavební úpravy a zřízení nových učebny pro ICT, jazykovou učebnu včetně pořízení vybavení s využitím pro vzdělávání cizích jazyků, přírodních věd, polytechniky a práce s digi technologiemi a rozšíření wifi konektivity. Všechny prostory budou využívány také pro práci s žáky a jejich rodiči se scoiálními problémy a v odpoledních hodinách jako zázemí pro školní kluba družinu. Bude také  zřízeno zázemí pro ŠPP včetně zajištění bezbariérového přístupu.</t>
  </si>
  <si>
    <t xml:space="preserve">zpracována PD, aktuálně se řeší komunikace se stavebním úřadem (povolení), schváleno zřizovatelem, v prvním pololetí 2023 plánujeme podání žádosti o dotaci </t>
  </si>
  <si>
    <t>Navýšení kapacity mateřské školy přístavbou</t>
  </si>
  <si>
    <t>6/2026</t>
  </si>
  <si>
    <t>PD</t>
  </si>
  <si>
    <t>09/2024</t>
  </si>
  <si>
    <t xml:space="preserve">Rekonstrukce třídy s lodžií - zvětšení prostoru, zrušení otevřené venkovní lodžie </t>
  </si>
  <si>
    <r>
      <t>Rekonstrukce školní kuchyně (varny), odpady, dlažba, elektrika, vzduchotechnika + vybavení varny</t>
    </r>
    <r>
      <rPr>
        <sz val="10"/>
        <color indexed="8"/>
        <rFont val="Calibri"/>
        <family val="2"/>
        <charset val="238"/>
      </rPr>
      <t>, pečící pánev, hnětací a šlehací robot s mísou až 60l kapacita např. zn. ALBA řeší zajištění bezproblémového chodu kuchyně, zvětšit otvor hlavních vstupních dveří.</t>
    </r>
  </si>
  <si>
    <r>
      <t xml:space="preserve">Podlahová krytina </t>
    </r>
    <r>
      <rPr>
        <sz val="10"/>
        <color indexed="8"/>
        <rFont val="Calibri"/>
        <family val="2"/>
        <charset val="238"/>
      </rPr>
      <t>ve dvou  třídách (4. a 5.tř.)</t>
    </r>
  </si>
  <si>
    <r>
      <t xml:space="preserve">Výměna </t>
    </r>
    <r>
      <rPr>
        <sz val="10"/>
        <rFont val="Calibri"/>
        <family val="2"/>
        <charset val="238"/>
        <scheme val="minor"/>
      </rPr>
      <t xml:space="preserve">lina </t>
    </r>
    <r>
      <rPr>
        <sz val="10"/>
        <rFont val="Calibri"/>
        <family val="2"/>
        <charset val="238"/>
      </rPr>
      <t>ve třídách, výmě</t>
    </r>
    <r>
      <rPr>
        <sz val="10"/>
        <color indexed="8"/>
        <rFont val="Calibri"/>
        <family val="2"/>
        <charset val="238"/>
      </rPr>
      <t xml:space="preserve">na tmavého poškozeného lina. </t>
    </r>
  </si>
  <si>
    <t>Bezpečnostní zajištění vstupních dveří do MŠ (únikové východy) o elektromagnetické zámky, dotažení elektriky k těmto zámkům</t>
  </si>
  <si>
    <r>
      <t xml:space="preserve">Přestavba půdního prostoru a vytvoření nových tříd pro děti předškolního věku (včetně potřebného vybavení)  z důvodů zvýšeného zájmu o MŠ  </t>
    </r>
    <r>
      <rPr>
        <sz val="10"/>
        <rFont val="Calibri"/>
        <family val="2"/>
        <charset val="238"/>
      </rPr>
      <t>(nová výstavba bytů v blízkosti MŠ). Vypracovaná  studie počítá s vybudováním až 4 tříd - 2 tříd v dolní budově a 2 tříd v horní budově.</t>
    </r>
  </si>
  <si>
    <t>Univerzální kuchyňský robot</t>
  </si>
  <si>
    <t>Pořízení univerzálního kuchyňského robota (80 l) do školní kuchyně.</t>
  </si>
  <si>
    <t>Výměna světel v MŠ za úspornější LED.</t>
  </si>
  <si>
    <t>107633787, 103092986</t>
  </si>
  <si>
    <t>Mateřská škola v obci Choryně</t>
  </si>
  <si>
    <t>Výstavba nové budovy mateřské školy (předpoklad ve stávajícím areálu ZŠ a MŠ Choryně, okres Vsetín, p.o.) - výstavba včetně kompletního vybavení pro provoz MŠ.</t>
  </si>
  <si>
    <t>Zpracována studie, zadáno zpracování PD</t>
  </si>
  <si>
    <t>Revitalizace venkovního areálu MŠ Choryně</t>
  </si>
  <si>
    <t>Kompletní revitalizace venkovního areálu pro účely MŠ.</t>
  </si>
  <si>
    <t>IČO školy</t>
  </si>
  <si>
    <t>102768102, 150067381, 103092986</t>
  </si>
  <si>
    <t>Bezbariérový vstup do ZŠ</t>
  </si>
  <si>
    <t>Vybudování bezbariérového vstupu do ZŠ atd.</t>
  </si>
  <si>
    <t>Celková rekonstrukce sociálních zařízení ZŠ: místnosti chlapci, dívky (vznik hygienické kabiny) atd.</t>
  </si>
  <si>
    <t>Bezbarierového sociálního zařízení ZŠ</t>
  </si>
  <si>
    <t>Vybudování chybějícího bezbariérového WC atd.</t>
  </si>
  <si>
    <t>Rekonstrukce šatny pro ZŠ a vstupní haly</t>
  </si>
  <si>
    <t>Rekonstrukce stávající šatny a vstupní haly do ZŠ atd.</t>
  </si>
  <si>
    <t>Rekonstrukce  tělocvičny a vybudování šatny a nářaďovny</t>
  </si>
  <si>
    <t>Celková renovace tělocvičny: podlaha, stěny, obložení, sítě, nářaďovna, šatna atd.</t>
  </si>
  <si>
    <t>Rekonstrukce a vybavení III. třídy (bezbariérové)</t>
  </si>
  <si>
    <t>Vznik nové bezbariérové třídy a její vybavení   (případně včetně navýšení kapacity) atd.</t>
  </si>
  <si>
    <t>Rekonstrukce schodiště</t>
  </si>
  <si>
    <t>Rekonstrukce schodiště: nová krytina na schodišti, nové zábradlí, výmalba, nové osvětlení, akustický podhled atd.</t>
  </si>
  <si>
    <t>Rekonstrukce a vybavení I. a II. třídy</t>
  </si>
  <si>
    <t>Rekonstrukce I. a II. třídy ZŠ: rekonstrukce podlah, nová krytina,obnova vytápění, výmalba a vyrovnání zdí, nové parapety, venkovní žaluzie, nábytek atd.</t>
  </si>
  <si>
    <t>Rekonstrukce školní družiny</t>
  </si>
  <si>
    <t>Rekonstrukce školní družiny: rekonstrukce podlahy, nová krytina, výmalba a vyrovnání omítek, nábytek, venkovní žaluzie atd.</t>
  </si>
  <si>
    <t>Vybudování přemostění do nástavby k 2.NP</t>
  </si>
  <si>
    <t>Přemostění stávajícího schodiště k nové nástavbě 2.NP (propojení mezi novou a starou částí) atd.</t>
  </si>
  <si>
    <t>Rozšíření 2.NP o nové vnitřní prostory</t>
  </si>
  <si>
    <t>Vybudování sborovny vč. kuchyňky, kancelář pro pedagogy, pracoviště pro školního psychologa/preventistu/logopeda,vytvoření specializovaných pracovišť atd.,  kancelář pro ředitele školy, wc žáci, wc pedagogové, úklidová místnost, terasa atd.</t>
  </si>
  <si>
    <t>Rekonstrukce kuchyně</t>
  </si>
  <si>
    <t>Rekonstrukce školní kuchyně: zvětšení provozu kuchyně(varna), vybavení pro provoz školní kuchyně, přesunutí hrubé přípravny, příprava masa, příprava vajec, odsávání, výmalba, nová krytina, skladovací prostory, wc kuchařky, sprcha kuchařky, denní místnost kuchařky, kancelář vedoucí jídelny atd.</t>
  </si>
  <si>
    <t>Rekonstrukce jídelny</t>
  </si>
  <si>
    <t>Rekonstrukce školní jídelny: navýšení kapacity, vybavení koplet, rekonstrukce podlahy, výmalba, vyrovnání zdí, paruvzdorný podhled, osvětlení, žaluzie atd.</t>
  </si>
  <si>
    <t>Vybudování relaxační zóny</t>
  </si>
  <si>
    <t>Vybudování relaxační zóny: nový nábytek, podlahová krytina, žaluzie, výmalba osvětlení, akustický strop, kompletní vybavení atd.</t>
  </si>
  <si>
    <t>Rekonstrukce ČOV</t>
  </si>
  <si>
    <t>Obnova ČOV a lapač tuků vč. rozvodů potrubí atd.</t>
  </si>
  <si>
    <t xml:space="preserve">Rekonstrukce otopné soustavy </t>
  </si>
  <si>
    <t>Obnova radiátorů s termostatickými ventily, potrubí, bojlerů na teplou vodu atd.</t>
  </si>
  <si>
    <t>Stínění na okna</t>
  </si>
  <si>
    <t>Instalace stínící techniky pro zkvalitnění vnitřního klima ZŠ atd.</t>
  </si>
  <si>
    <t>Fotovoltaika na střechu ZŠ</t>
  </si>
  <si>
    <t>Instalace fotovoltaické elektrárny na střechu školy,vč. posouzení statiky, výměna krovů, dalších úprav pro snížení energetické úspory ZŠ.</t>
  </si>
  <si>
    <t>Rekonstrukce půdních prostor</t>
  </si>
  <si>
    <t>Rekonstrukce půdních prostor: výměna krovů, nová podlaha, zateplení střechy, sádrokartonové podbití, příčky , výmalba, krytina, nábytek, schodiště na půdu.</t>
  </si>
  <si>
    <t>Parkovací místa</t>
  </si>
  <si>
    <t>Zvýšení kapacity parkoviště  – komplexní úpravy pro zvýšení bezpečnosti před školou.</t>
  </si>
  <si>
    <t xml:space="preserve">Obnova  multifunkčního hřiště pro školní výuku, včetně mantinelů, obnovy povrchu zabezpečení hřiště sítí a osvětlení atd. </t>
  </si>
  <si>
    <t>Revitalizace zeleně</t>
  </si>
  <si>
    <t xml:space="preserve">Návrh a výsadba zeleně a vybudování venkovní výukové zahrady. </t>
  </si>
  <si>
    <t>Rekonstrukce budovy ZŠ Choryně</t>
  </si>
  <si>
    <t>Kompletní rekonstrukce vnitřních prostor budovy ZŠ a MŠ Choryně, včetně obálky budovy a dalších souvesejících úprav.</t>
  </si>
  <si>
    <t>Revitalizace venkovního areálu ZŠ Choryně</t>
  </si>
  <si>
    <t>Kompletní revitalizace venkovního areálu pro účely ZŠ.</t>
  </si>
  <si>
    <t>1/2021</t>
  </si>
  <si>
    <t>Cíl realizován v rámci projektu Rozvoj infrastruktury - ZŠ Salvátor</t>
  </si>
  <si>
    <t>ZŠ Křižná – Rekonstrukce učebny chemie včetně pořízení nového vybavení</t>
  </si>
  <si>
    <t>zpracován rozpis prvků v učebně, příprava PD - Arting Plus s.r.o.</t>
  </si>
  <si>
    <t>06/2027</t>
  </si>
  <si>
    <t>Modernizace prostor pro školní poradenské pracoviště</t>
  </si>
  <si>
    <t>Modernizace stávajících prostor ŠPP včetně zařízení a vybavení.</t>
  </si>
  <si>
    <t>Ne</t>
  </si>
  <si>
    <t>Modernizace školního klubu</t>
  </si>
  <si>
    <t>Modernizace stávajících prostor školního klubu včetně zařízení a vybavení.</t>
  </si>
  <si>
    <t>Nadstřešení vstupního prostoru</t>
  </si>
  <si>
    <t>Zastřešení vstupního protoru do školy, zlepšení podmínek, bezpečnost, hygiena.</t>
  </si>
  <si>
    <t>LZ-Projekt Plus s.r.u.</t>
  </si>
  <si>
    <t xml:space="preserve">Rekonstrukce zdravotechniky </t>
  </si>
  <si>
    <t>Započala první etapa vytyčená pro tento rok v hodnotě 1,9 mil.Kč</t>
  </si>
  <si>
    <t xml:space="preserve">započala první etapa opravou dvou učeben </t>
  </si>
  <si>
    <t>schváleno RM</t>
  </si>
  <si>
    <t>ZŠ Vyhlídka – rekonstrukce učebny chemie na biologicko-chemickou učebnu</t>
  </si>
  <si>
    <t>4/2023</t>
  </si>
  <si>
    <t>zpracovává se projektová dokumentace</t>
  </si>
  <si>
    <t>projekktová dokumentace zpracována</t>
  </si>
  <si>
    <t>Rekonstrukce venkovního sportovního areálu</t>
  </si>
  <si>
    <t>Rekonstrukce běžecké dráhy,hřiště,rozběhové dráhy s doskočištěm</t>
  </si>
  <si>
    <t>045211345, 120400065</t>
  </si>
  <si>
    <t>Vybudování herních prvků pro ŠD</t>
  </si>
  <si>
    <t>Projekt řeší herní prvky pro školní družinu</t>
  </si>
  <si>
    <t>Vybudování učeben polytechnického vzdělávání</t>
  </si>
  <si>
    <t>Rekonstrukce učeben pracovních činností - dílny, cvičná kuchyňka</t>
  </si>
  <si>
    <t>Rekonstrukce žákovské knihovny</t>
  </si>
  <si>
    <t>Oprava žákovské knihovny, nový nábytek, sedací soupravy, odpočinkové vaky,podlaha</t>
  </si>
  <si>
    <t xml:space="preserve">Regenerace  hřiště při ZŠ Žerotínova </t>
  </si>
  <si>
    <t>PD, vysoutěženo a připraveno na realizaci</t>
  </si>
  <si>
    <t>PŘÍLEŽITOST,</t>
  </si>
  <si>
    <t>04/2026</t>
  </si>
  <si>
    <t xml:space="preserve">Pořízení pumptrackové dráhy </t>
  </si>
  <si>
    <t>Pumtracková dráha pro koloběžky, která bude sloužit jak veřejnosti tak pro kroužky SVČ na hřišti</t>
  </si>
  <si>
    <t>11/2024</t>
  </si>
  <si>
    <t>Vybudování terasy pro venkovní lezeckou stěnu</t>
  </si>
  <si>
    <t>Vybudování terasy, která bude sloužit jako podloží pro venkovní lezeckou stěnu</t>
  </si>
  <si>
    <t>výběr projektanta</t>
  </si>
  <si>
    <t>Vybudování venkovní lezecké stěny</t>
  </si>
  <si>
    <t>Vybudování venkovní lezecké stěny na stěně budovy v areálu SVČ Domeček.</t>
  </si>
  <si>
    <t>IČO organizace</t>
  </si>
  <si>
    <t>Rekonstrukce kotelny, otopného systému, výměna kotlů a instalace tepelných čerpadel</t>
  </si>
  <si>
    <t>Instalace FVE Jarcová – etapa č.1</t>
  </si>
  <si>
    <t>Instalace FVE na střechu budovy ZŠ</t>
  </si>
  <si>
    <t>11/2023</t>
  </si>
  <si>
    <t>vypracována PD</t>
  </si>
  <si>
    <t>Vybudování a úpravy venkovních areálů a pozemků základní  školy pro školní i mimoškolní aktivity a relaxaci žáků</t>
  </si>
  <si>
    <t>Zahrada MŠ a ZŠ - oplocení, terenní úpravy, budování venkovní učebny pro ZŠ přírodním stylu</t>
  </si>
  <si>
    <t>Částečné vnitřní oplocení MŠ Branky (kvůli pádu dětí)</t>
  </si>
  <si>
    <t xml:space="preserve">Obnova počítačového vybavení </t>
  </si>
  <si>
    <t>Obnova počítačových stolů</t>
  </si>
  <si>
    <t>Výměna okenních otvorů, odvlhčení školy, výměna topných těles, nátěr střechy</t>
  </si>
  <si>
    <t>Rekonstrukce školní kuchyně</t>
  </si>
  <si>
    <t>Rekonstrukce vodo-topo, odpady, podlaha,vybavení</t>
  </si>
  <si>
    <t>Příprava</t>
  </si>
  <si>
    <t>Rozšíčření parkovacích míst</t>
  </si>
  <si>
    <t>Rozšíření míst kparkování ve školní zahradě</t>
  </si>
  <si>
    <t>Revitalizace zeleně na školní zahradě</t>
  </si>
  <si>
    <t>Obnova stromů a keřů, ořezání stavrých sttromů</t>
  </si>
  <si>
    <t>07/2026</t>
  </si>
  <si>
    <t>11/2026</t>
  </si>
  <si>
    <t>zpracována P'D</t>
  </si>
  <si>
    <t>Modernizace tělocvičny a doplnění sportovního vybavení</t>
  </si>
  <si>
    <t>Obnova obložení tělocvičny, pořízení zařízení pro měření a zobrazení času a stavu zápasu a nákup nového sportovního nářadí a vybavení</t>
  </si>
  <si>
    <t>Vybudování učeben a kabinetů v půdním prostoru budovy školy</t>
  </si>
  <si>
    <t>Pořízení přístřešku na kola a koloběžky na dvoře školy</t>
  </si>
  <si>
    <t>Pořízení přístřešku na kola a koloběžky</t>
  </si>
  <si>
    <t>Modernizace jazykové učebny</t>
  </si>
  <si>
    <t>Nákup nového vybavení jazykové učebny</t>
  </si>
  <si>
    <t>Obnova interaktivních tabulí ve třídách</t>
  </si>
  <si>
    <t>Pořízení nových interaktivních tabulí do tříd</t>
  </si>
  <si>
    <t>Vybavení tříd sektorovým nábytkem</t>
  </si>
  <si>
    <t>Pořízení sektorového nábytku do tříd</t>
  </si>
  <si>
    <t>Obnova žákovského nábytku ve třídách a učebnách</t>
  </si>
  <si>
    <t>Pořízení nových žákovských lavic a židlí do tříd a učeben</t>
  </si>
  <si>
    <t>Vybudování klidových a relaxačních zón v budově školy</t>
  </si>
  <si>
    <t>Pořízení vybavení za účelem relaxace - klidové zóny.</t>
  </si>
  <si>
    <t>Nadstřešení hlavního vstupu do školy</t>
  </si>
  <si>
    <t>Nadstřešení hlavního vstupu</t>
  </si>
  <si>
    <t>Elektronický systém pro vyzvedávání dětí ze školní družiny</t>
  </si>
  <si>
    <t>Pořízení a instalace elektronického systému pro vyzvedávání dětí</t>
  </si>
  <si>
    <t>Pořízení nábytku, koberců, doplňků</t>
  </si>
  <si>
    <t>Vybudování výtvarného ateliéru</t>
  </si>
  <si>
    <t>Stavební úpravy a vybavení ateliéru uměleckými materiály a nástroji</t>
  </si>
  <si>
    <t xml:space="preserve"> 01/2024</t>
  </si>
  <si>
    <t xml:space="preserve"> 09/2024</t>
  </si>
  <si>
    <t>Základní škola, Mateřská škola  a Praktická škola Valašské Meziříčí, Křižná 782</t>
  </si>
  <si>
    <t>Rekonstrukce podkrovních prostor na družinu</t>
  </si>
  <si>
    <t>Přístavba mateřské školky</t>
  </si>
  <si>
    <t>Rekonstrukce stávajícího podkroví školní budovy za účelem vybudování školní družiny a odborných učeben včetně souvisejícího zázemí</t>
  </si>
  <si>
    <t>70912181</t>
  </si>
  <si>
    <t>102768137, 150024525, 150006896</t>
  </si>
  <si>
    <t>Kunovice</t>
  </si>
  <si>
    <t>Základní škola a mateřská škola Kunovice, okres Vsetín, příspěvková organizace</t>
  </si>
  <si>
    <t>Obec Kunovice</t>
  </si>
  <si>
    <t>150006896, 150006900</t>
  </si>
  <si>
    <t>Přístavba/výstavba nových prostor mateřské školy v obci Kunovice, včetně veškerého zázemí pro provoz MŠ</t>
  </si>
  <si>
    <t>Základní škola a matrřská škola Kunovice, okres Vsetín, příspěvková organizace</t>
  </si>
  <si>
    <t>Schváleno ve Valašském Meziříčí dne 21.06.2023 Řídícím výborem MAP</t>
  </si>
  <si>
    <r>
      <t xml:space="preserve">Projektové záměry </t>
    </r>
    <r>
      <rPr>
        <b/>
        <sz val="14"/>
        <rFont val="Calibri"/>
        <family val="2"/>
        <charset val="238"/>
        <scheme val="minor"/>
      </rPr>
      <t>mateřských škol</t>
    </r>
    <r>
      <rPr>
        <sz val="14"/>
        <rFont val="Calibri"/>
        <family val="2"/>
        <charset val="238"/>
        <scheme val="minor"/>
      </rPr>
      <t>, které byly zrealizovány v období 2021 - 2027 (k datu aktualizace)</t>
    </r>
  </si>
  <si>
    <r>
      <t xml:space="preserve">Projektové záměry </t>
    </r>
    <r>
      <rPr>
        <b/>
        <sz val="14"/>
        <rFont val="Calibri"/>
        <family val="2"/>
        <charset val="238"/>
        <scheme val="minor"/>
      </rPr>
      <t>základních škol</t>
    </r>
    <r>
      <rPr>
        <sz val="14"/>
        <rFont val="Calibri"/>
        <family val="2"/>
        <charset val="238"/>
        <scheme val="minor"/>
      </rPr>
      <t>, které byly zrealizovány v období 2021 - 2027 (k datu aktualizace)</t>
    </r>
  </si>
  <si>
    <r>
      <t xml:space="preserve">Projektové záměry </t>
    </r>
    <r>
      <rPr>
        <b/>
        <sz val="14"/>
        <rFont val="Calibri"/>
        <family val="2"/>
        <charset val="238"/>
        <scheme val="minor"/>
      </rPr>
      <t>zájmového, neformélního vzdělávání a celoživotního účení</t>
    </r>
    <r>
      <rPr>
        <sz val="14"/>
        <rFont val="Calibri"/>
        <family val="2"/>
        <charset val="238"/>
        <scheme val="minor"/>
      </rPr>
      <t>, které byly zrealizovány v období 2021 - 2027 (k datu aktualizace)</t>
    </r>
  </si>
  <si>
    <r>
      <t xml:space="preserve">Projektové záměry </t>
    </r>
    <r>
      <rPr>
        <b/>
        <sz val="14"/>
        <color theme="1"/>
        <rFont val="Calibri"/>
        <family val="2"/>
        <charset val="238"/>
        <scheme val="minor"/>
      </rPr>
      <t>mateřských škol, základních škol, základních uměleckých škol a Střediska volného času Domeček</t>
    </r>
    <r>
      <rPr>
        <sz val="14"/>
        <color theme="1"/>
        <rFont val="Calibri"/>
        <family val="2"/>
        <charset val="238"/>
        <scheme val="minor"/>
      </rPr>
      <t>, které byly zrealizovány nebo částečně realizovány  v období 2018 - 2021 (k datu aktualizace)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</si>
</sst>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6" formatCode="#,##0\ &quot;Kč&quot;;[Red]\-#,##0\ &quot;Kč&quot;"/>
    <numFmt numFmtId="8" formatCode="#,##0.00\ &quot;Kč&quot;;[Red]\-#,##0.00\ &quot;Kč&quot;"/>
    <numFmt numFmtId="164" formatCode="#,##0.00\ &quot;Kč&quot;"/>
    <numFmt numFmtId="165" formatCode="#,##0.00&quot; Kč&quot;;&quot;-&quot;#,##0.00&quot; Kč&quot;"/>
    <numFmt numFmtId="166" formatCode="#,##0.00&quot; Kč&quot;;[Red]\-#,##0.00&quot; Kč&quot;"/>
    <numFmt numFmtId="167" formatCode="#,##0.00&quot; &quot;[$Kč-405]"/>
  </numFmts>
  <fonts count="52" x14ac:knownFonts="1">
    <font>
      <sz val="11"/>
      <color theme="1"/>
      <name val="Calibri"/>
      <family val="2"/>
      <charset val="238"/>
      <scheme val="minor"/>
    </font>
    <font>
      <b/>
      <sz val="14"/>
      <color theme="1"/>
      <name val="Calibri"/>
      <family val="2"/>
      <charset val="238"/>
      <scheme val="minor"/>
    </font>
    <font>
      <b/>
      <sz val="10"/>
      <color theme="1"/>
      <name val="Calibri"/>
      <family val="2"/>
      <scheme val="minor"/>
    </font>
    <font>
      <b/>
      <sz val="10"/>
      <color theme="1"/>
      <name val="Calibri"/>
      <family val="2"/>
      <charset val="238"/>
      <scheme val="minor"/>
    </font>
    <font>
      <sz val="10"/>
      <color theme="1"/>
      <name val="Calibri"/>
      <family val="2"/>
      <charset val="238"/>
      <scheme val="minor"/>
    </font>
    <font>
      <i/>
      <sz val="10"/>
      <color theme="1"/>
      <name val="Calibri"/>
      <family val="2"/>
      <charset val="238"/>
      <scheme val="minor"/>
    </font>
    <font>
      <sz val="10"/>
      <color theme="1"/>
      <name val="Calibri"/>
      <family val="2"/>
      <scheme val="minor"/>
    </font>
    <font>
      <sz val="11"/>
      <color rgb="FFFF0000"/>
      <name val="Calibri"/>
      <family val="2"/>
      <charset val="238"/>
      <scheme val="minor"/>
    </font>
    <font>
      <sz val="10"/>
      <color rgb="FFFF0000"/>
      <name val="Calibri"/>
      <family val="2"/>
      <charset val="238"/>
      <scheme val="minor"/>
    </font>
    <font>
      <vertAlign val="superscript"/>
      <sz val="10"/>
      <color theme="1"/>
      <name val="Calibri"/>
      <family val="2"/>
      <charset val="238"/>
      <scheme val="minor"/>
    </font>
    <font>
      <i/>
      <vertAlign val="superscript"/>
      <sz val="10"/>
      <color theme="1"/>
      <name val="Calibri"/>
      <family val="2"/>
      <charset val="238"/>
      <scheme val="minor"/>
    </font>
    <font>
      <b/>
      <sz val="14"/>
      <name val="Calibri"/>
      <family val="2"/>
      <charset val="238"/>
      <scheme val="minor"/>
    </font>
    <font>
      <sz val="10"/>
      <name val="Calibri"/>
      <family val="2"/>
      <charset val="238"/>
      <scheme val="minor"/>
    </font>
    <font>
      <sz val="11"/>
      <name val="Calibri"/>
      <family val="2"/>
      <charset val="238"/>
      <scheme val="minor"/>
    </font>
    <font>
      <b/>
      <sz val="11"/>
      <color theme="1"/>
      <name val="Calibri"/>
      <family val="2"/>
      <charset val="238"/>
      <scheme val="minor"/>
    </font>
    <font>
      <b/>
      <sz val="16"/>
      <color rgb="FFFF0000"/>
      <name val="Calibri"/>
      <family val="2"/>
      <charset val="238"/>
      <scheme val="minor"/>
    </font>
    <font>
      <u/>
      <sz val="11"/>
      <color theme="10"/>
      <name val="Calibri"/>
      <family val="2"/>
      <charset val="238"/>
      <scheme val="minor"/>
    </font>
    <font>
      <u/>
      <sz val="11"/>
      <color theme="4" tint="-0.499984740745262"/>
      <name val="Calibri"/>
      <family val="2"/>
      <charset val="238"/>
      <scheme val="minor"/>
    </font>
    <font>
      <b/>
      <sz val="11"/>
      <name val="Calibri"/>
      <family val="2"/>
      <charset val="238"/>
      <scheme val="minor"/>
    </font>
    <font>
      <u/>
      <sz val="11"/>
      <name val="Calibri"/>
      <family val="2"/>
      <charset val="238"/>
      <scheme val="minor"/>
    </font>
    <font>
      <b/>
      <sz val="10"/>
      <name val="Calibri"/>
      <family val="2"/>
      <charset val="238"/>
      <scheme val="minor"/>
    </font>
    <font>
      <b/>
      <sz val="10"/>
      <name val="Calibri"/>
      <family val="2"/>
      <scheme val="minor"/>
    </font>
    <font>
      <b/>
      <i/>
      <sz val="10"/>
      <color theme="1"/>
      <name val="Calibri"/>
      <family val="2"/>
      <scheme val="minor"/>
    </font>
    <font>
      <vertAlign val="superscript"/>
      <sz val="10"/>
      <color theme="1"/>
      <name val="Calibri"/>
      <family val="2"/>
      <scheme val="minor"/>
    </font>
    <font>
      <i/>
      <sz val="10"/>
      <color theme="1"/>
      <name val="Calibri"/>
      <family val="2"/>
      <scheme val="minor"/>
    </font>
    <font>
      <sz val="10"/>
      <color rgb="FFFF0000"/>
      <name val="Calibri"/>
      <family val="2"/>
      <scheme val="minor"/>
    </font>
    <font>
      <sz val="10"/>
      <name val="Calibri"/>
      <family val="2"/>
      <scheme val="minor"/>
    </font>
    <font>
      <sz val="10"/>
      <color indexed="8"/>
      <name val="Calibri"/>
      <family val="2"/>
      <charset val="238"/>
    </font>
    <font>
      <sz val="10"/>
      <color theme="1"/>
      <name val="Arial"/>
      <family val="2"/>
      <charset val="238"/>
    </font>
    <font>
      <sz val="10"/>
      <name val="Arial"/>
      <family val="2"/>
      <charset val="238"/>
    </font>
    <font>
      <sz val="10"/>
      <color rgb="FFFF0000"/>
      <name val="Arial"/>
      <family val="2"/>
      <charset val="238"/>
    </font>
    <font>
      <sz val="10"/>
      <color indexed="8"/>
      <name val="Arial"/>
      <family val="2"/>
      <charset val="238"/>
    </font>
    <font>
      <sz val="10"/>
      <color rgb="FF00B050"/>
      <name val="Arial"/>
      <family val="2"/>
      <charset val="238"/>
    </font>
    <font>
      <sz val="10"/>
      <color rgb="FF0070C0"/>
      <name val="Arial"/>
      <family val="2"/>
      <charset val="238"/>
    </font>
    <font>
      <b/>
      <sz val="10"/>
      <color theme="1"/>
      <name val="Arial"/>
      <family val="2"/>
      <charset val="238"/>
    </font>
    <font>
      <b/>
      <sz val="10"/>
      <name val="Arial"/>
      <family val="2"/>
      <charset val="238"/>
    </font>
    <font>
      <sz val="10"/>
      <color indexed="8"/>
      <name val="Calibri"/>
      <family val="2"/>
      <charset val="238"/>
      <scheme val="minor"/>
    </font>
    <font>
      <sz val="10"/>
      <name val="Calibri"/>
      <family val="2"/>
      <charset val="238"/>
    </font>
    <font>
      <sz val="10"/>
      <color rgb="FF000000"/>
      <name val="Calibri"/>
      <family val="2"/>
      <charset val="238"/>
    </font>
    <font>
      <sz val="10"/>
      <color indexed="8"/>
      <name val="Calibri"/>
      <family val="2"/>
      <charset val="238"/>
    </font>
    <font>
      <sz val="11"/>
      <color theme="1"/>
      <name val="Calibri"/>
      <family val="2"/>
      <charset val="238"/>
      <scheme val="minor"/>
    </font>
    <font>
      <i/>
      <sz val="11"/>
      <color theme="1"/>
      <name val="Calibri"/>
      <family val="2"/>
      <charset val="238"/>
      <scheme val="minor"/>
    </font>
    <font>
      <b/>
      <sz val="11"/>
      <color rgb="FFFF0000"/>
      <name val="Calibri"/>
      <family val="2"/>
      <charset val="238"/>
      <scheme val="minor"/>
    </font>
    <font>
      <sz val="11"/>
      <color theme="4" tint="-0.499984740745262"/>
      <name val="Calibri"/>
      <family val="2"/>
      <charset val="238"/>
      <scheme val="minor"/>
    </font>
    <font>
      <sz val="10"/>
      <color rgb="FF000000"/>
      <name val="Calibri"/>
      <family val="2"/>
      <charset val="1"/>
    </font>
    <font>
      <sz val="11"/>
      <name val="Calibri"/>
      <family val="2"/>
      <charset val="238"/>
    </font>
    <font>
      <sz val="10"/>
      <color rgb="FF242424"/>
      <name val="Calibri"/>
      <family val="2"/>
      <charset val="238"/>
      <scheme val="minor"/>
    </font>
    <font>
      <sz val="10"/>
      <color indexed="16"/>
      <name val="Calibri"/>
      <family val="2"/>
      <charset val="238"/>
    </font>
    <font>
      <sz val="11"/>
      <color rgb="FF006100"/>
      <name val="Calibri"/>
      <family val="2"/>
      <charset val="238"/>
      <scheme val="minor"/>
    </font>
    <font>
      <sz val="10"/>
      <color rgb="FF000000"/>
      <name val="Calibri"/>
      <family val="2"/>
      <charset val="238"/>
      <scheme val="minor"/>
    </font>
    <font>
      <sz val="14"/>
      <name val="Calibri"/>
      <family val="2"/>
      <charset val="238"/>
      <scheme val="minor"/>
    </font>
    <font>
      <sz val="14"/>
      <color theme="1"/>
      <name val="Calibri"/>
      <family val="2"/>
      <charset val="238"/>
      <scheme val="minor"/>
    </font>
  </fonts>
  <fills count="19">
    <fill>
      <patternFill patternType="none"/>
    </fill>
    <fill>
      <patternFill patternType="gray125"/>
    </fill>
    <fill>
      <patternFill patternType="solid">
        <fgColor theme="0"/>
        <bgColor indexed="64"/>
      </patternFill>
    </fill>
    <fill>
      <patternFill patternType="solid">
        <fgColor theme="3" tint="0.79998168889431442"/>
        <bgColor indexed="64"/>
      </patternFill>
    </fill>
    <fill>
      <patternFill patternType="solid">
        <fgColor rgb="FFFFFF00"/>
        <bgColor indexed="64"/>
      </patternFill>
    </fill>
    <fill>
      <patternFill patternType="solid">
        <fgColor theme="4" tint="0.59999389629810485"/>
        <bgColor indexed="64"/>
      </patternFill>
    </fill>
    <fill>
      <patternFill patternType="solid">
        <fgColor rgb="FFD6DCE5"/>
        <bgColor rgb="FFC0C0C0"/>
      </patternFill>
    </fill>
    <fill>
      <patternFill patternType="solid">
        <fgColor rgb="FFFFFFFF"/>
        <bgColor rgb="FFFFFFCC"/>
      </patternFill>
    </fill>
    <fill>
      <patternFill patternType="solid">
        <fgColor rgb="FFFFFF00"/>
        <bgColor rgb="FFC0C0C0"/>
      </patternFill>
    </fill>
    <fill>
      <patternFill patternType="solid">
        <fgColor rgb="FFFFFF00"/>
        <bgColor rgb="FFFFFFCC"/>
      </patternFill>
    </fill>
    <fill>
      <patternFill patternType="solid">
        <fgColor theme="4" tint="0.79998168889431442"/>
        <bgColor indexed="64"/>
      </patternFill>
    </fill>
    <fill>
      <patternFill patternType="solid">
        <fgColor theme="4" tint="0.39997558519241921"/>
        <bgColor indexed="64"/>
      </patternFill>
    </fill>
    <fill>
      <patternFill patternType="solid">
        <fgColor theme="0"/>
        <bgColor rgb="FFFFFFCC"/>
      </patternFill>
    </fill>
    <fill>
      <patternFill patternType="solid">
        <fgColor theme="0"/>
        <bgColor rgb="FFC0C0C0"/>
      </patternFill>
    </fill>
    <fill>
      <patternFill patternType="solid">
        <fgColor rgb="FFD6DCE5"/>
        <bgColor rgb="FFDEEBF7"/>
      </patternFill>
    </fill>
    <fill>
      <patternFill patternType="solid">
        <fgColor rgb="FFFFFF00"/>
        <bgColor rgb="FF92D050"/>
      </patternFill>
    </fill>
    <fill>
      <patternFill patternType="solid">
        <fgColor rgb="FFFFFF00"/>
        <bgColor rgb="FF81D41A"/>
      </patternFill>
    </fill>
    <fill>
      <patternFill patternType="solid">
        <fgColor theme="0"/>
        <bgColor rgb="FF33CCCC"/>
      </patternFill>
    </fill>
    <fill>
      <patternFill patternType="solid">
        <fgColor rgb="FFC6EFCE"/>
      </patternFill>
    </fill>
  </fills>
  <borders count="63">
    <border>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medium">
        <color indexed="64"/>
      </top>
      <bottom style="thin">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top/>
      <bottom/>
      <diagonal/>
    </border>
    <border>
      <left style="medium">
        <color indexed="64"/>
      </left>
      <right style="medium">
        <color indexed="64"/>
      </right>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thin">
        <color indexed="64"/>
      </right>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thin">
        <color indexed="64"/>
      </right>
      <top style="medium">
        <color indexed="64"/>
      </top>
      <bottom/>
      <diagonal/>
    </border>
    <border>
      <left style="medium">
        <color indexed="64"/>
      </left>
      <right style="medium">
        <color indexed="64"/>
      </right>
      <top style="thin">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top style="medium">
        <color indexed="64"/>
      </top>
      <bottom/>
      <diagonal/>
    </border>
    <border>
      <left/>
      <right/>
      <top style="medium">
        <color indexed="64"/>
      </top>
      <bottom/>
      <diagonal/>
    </border>
    <border>
      <left/>
      <right style="medium">
        <color indexed="64"/>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bottom style="thin">
        <color indexed="64"/>
      </bottom>
      <diagonal/>
    </border>
    <border>
      <left style="thin">
        <color indexed="64"/>
      </left>
      <right/>
      <top/>
      <bottom style="medium">
        <color indexed="64"/>
      </bottom>
      <diagonal/>
    </border>
    <border>
      <left/>
      <right style="medium">
        <color indexed="64"/>
      </right>
      <top/>
      <bottom/>
      <diagonal/>
    </border>
    <border>
      <left style="thin">
        <color indexed="64"/>
      </left>
      <right/>
      <top style="medium">
        <color indexed="64"/>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top/>
      <bottom/>
      <diagonal/>
    </border>
    <border>
      <left style="thin">
        <color indexed="64"/>
      </left>
      <right style="medium">
        <color indexed="64"/>
      </right>
      <top/>
      <bottom/>
      <diagonal/>
    </border>
    <border>
      <left/>
      <right/>
      <top/>
      <bottom style="medium">
        <color indexed="64"/>
      </bottom>
      <diagonal/>
    </border>
    <border>
      <left/>
      <right style="medium">
        <color indexed="64"/>
      </right>
      <top style="medium">
        <color indexed="64"/>
      </top>
      <bottom/>
      <diagonal/>
    </border>
    <border>
      <left style="thin">
        <color indexed="64"/>
      </left>
      <right style="medium">
        <color indexed="64"/>
      </right>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medium">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medium">
        <color indexed="64"/>
      </left>
      <right style="medium">
        <color indexed="64"/>
      </right>
      <top style="thin">
        <color indexed="64"/>
      </top>
      <bottom/>
      <diagonal/>
    </border>
    <border>
      <left/>
      <right style="medium">
        <color indexed="64"/>
      </right>
      <top style="thin">
        <color indexed="64"/>
      </top>
      <bottom/>
      <diagonal/>
    </border>
    <border>
      <left style="medium">
        <color indexed="64"/>
      </left>
      <right/>
      <top style="thin">
        <color indexed="64"/>
      </top>
      <bottom/>
      <diagonal/>
    </border>
    <border>
      <left style="thin">
        <color indexed="64"/>
      </left>
      <right style="thin">
        <color indexed="64"/>
      </right>
      <top style="medium">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s>
  <cellStyleXfs count="4">
    <xf numFmtId="0" fontId="0" fillId="0" borderId="0"/>
    <xf numFmtId="0" fontId="16" fillId="0" borderId="0" applyNumberFormat="0" applyFill="0" applyBorder="0" applyAlignment="0" applyProtection="0"/>
    <xf numFmtId="9" fontId="40" fillId="0" borderId="0" applyFont="0" applyFill="0" applyBorder="0" applyAlignment="0" applyProtection="0"/>
    <xf numFmtId="0" fontId="48" fillId="18" borderId="0" applyNumberFormat="0" applyBorder="0" applyAlignment="0" applyProtection="0"/>
  </cellStyleXfs>
  <cellXfs count="733">
    <xf numFmtId="0" fontId="0" fillId="0" borderId="0" xfId="0"/>
    <xf numFmtId="0" fontId="0" fillId="0" borderId="0" xfId="0"/>
    <xf numFmtId="0" fontId="7" fillId="0" borderId="0" xfId="0" applyFont="1"/>
    <xf numFmtId="0" fontId="0" fillId="0" borderId="0" xfId="0" applyFont="1"/>
    <xf numFmtId="0" fontId="13" fillId="0" borderId="0" xfId="0" applyFont="1"/>
    <xf numFmtId="0" fontId="14" fillId="0" borderId="0" xfId="0" applyFont="1"/>
    <xf numFmtId="0" fontId="15" fillId="0" borderId="0" xfId="0" applyFont="1"/>
    <xf numFmtId="0" fontId="18" fillId="0" borderId="0" xfId="0" applyFont="1"/>
    <xf numFmtId="0" fontId="4" fillId="3" borderId="20" xfId="0" applyFont="1" applyFill="1" applyBorder="1" applyAlignment="1">
      <alignment horizontal="left" vertical="center" wrapText="1"/>
    </xf>
    <xf numFmtId="0" fontId="4" fillId="3" borderId="20" xfId="0" applyFont="1" applyFill="1" applyBorder="1" applyAlignment="1">
      <alignment vertical="center" wrapText="1"/>
    </xf>
    <xf numFmtId="0" fontId="12" fillId="3" borderId="20" xfId="0" applyFont="1" applyFill="1" applyBorder="1" applyAlignment="1">
      <alignment horizontal="left" vertical="center" wrapText="1"/>
    </xf>
    <xf numFmtId="0" fontId="0" fillId="0" borderId="0" xfId="0" applyAlignment="1">
      <alignment horizontal="center" vertical="center"/>
    </xf>
    <xf numFmtId="0" fontId="4" fillId="0" borderId="0" xfId="0" applyFont="1"/>
    <xf numFmtId="0" fontId="4" fillId="0" borderId="0" xfId="0" applyFont="1" applyBorder="1"/>
    <xf numFmtId="0" fontId="4" fillId="0" borderId="0" xfId="0" applyFont="1" applyBorder="1" applyAlignment="1">
      <alignment horizontal="center" vertical="center" wrapText="1"/>
    </xf>
    <xf numFmtId="49" fontId="4" fillId="2" borderId="0" xfId="0" applyNumberFormat="1" applyFont="1" applyFill="1" applyBorder="1" applyAlignment="1">
      <alignment vertical="center" wrapText="1"/>
    </xf>
    <xf numFmtId="0" fontId="4" fillId="0" borderId="0" xfId="0" applyFont="1" applyBorder="1" applyAlignment="1">
      <alignment horizontal="center" vertical="center"/>
    </xf>
    <xf numFmtId="0" fontId="12" fillId="0" borderId="0" xfId="0" applyFont="1" applyBorder="1" applyAlignment="1">
      <alignment horizontal="center" vertical="center" wrapText="1"/>
    </xf>
    <xf numFmtId="8" fontId="4" fillId="2" borderId="0" xfId="0" applyNumberFormat="1" applyFont="1" applyFill="1" applyBorder="1" applyAlignment="1">
      <alignment vertical="center" wrapText="1"/>
    </xf>
    <xf numFmtId="0" fontId="4" fillId="2" borderId="0" xfId="0" applyFont="1" applyFill="1" applyBorder="1" applyAlignment="1">
      <alignment horizontal="center" vertical="center" wrapText="1"/>
    </xf>
    <xf numFmtId="0" fontId="4" fillId="2" borderId="0" xfId="0" applyFont="1" applyFill="1" applyBorder="1" applyAlignment="1">
      <alignment vertical="center" wrapText="1"/>
    </xf>
    <xf numFmtId="0" fontId="4" fillId="3" borderId="5" xfId="0" applyFont="1" applyFill="1" applyBorder="1" applyAlignment="1">
      <alignment horizontal="left" vertical="center" wrapText="1"/>
    </xf>
    <xf numFmtId="0" fontId="6" fillId="0" borderId="20" xfId="0" applyFont="1" applyBorder="1" applyAlignment="1">
      <alignment horizontal="center" vertical="center"/>
    </xf>
    <xf numFmtId="0" fontId="6" fillId="2" borderId="20" xfId="0" applyFont="1" applyFill="1" applyBorder="1" applyAlignment="1">
      <alignment horizontal="center" vertical="center" wrapText="1"/>
    </xf>
    <xf numFmtId="0" fontId="6" fillId="2" borderId="21" xfId="0" applyFont="1" applyFill="1" applyBorder="1" applyAlignment="1">
      <alignment vertical="center" wrapText="1"/>
    </xf>
    <xf numFmtId="0" fontId="6" fillId="2" borderId="20" xfId="0" applyFont="1" applyFill="1" applyBorder="1" applyAlignment="1">
      <alignment horizontal="center" vertical="center"/>
    </xf>
    <xf numFmtId="0" fontId="6" fillId="2" borderId="15" xfId="0" applyFont="1" applyFill="1" applyBorder="1" applyAlignment="1">
      <alignment horizontal="center" vertical="center" wrapText="1"/>
    </xf>
    <xf numFmtId="0" fontId="6" fillId="2" borderId="16" xfId="0" applyFont="1" applyFill="1" applyBorder="1" applyAlignment="1">
      <alignment horizontal="center" vertical="center" wrapText="1"/>
    </xf>
    <xf numFmtId="0" fontId="6" fillId="2" borderId="36" xfId="0" applyFont="1" applyFill="1" applyBorder="1" applyAlignment="1">
      <alignment horizontal="center" vertical="center" wrapText="1"/>
    </xf>
    <xf numFmtId="0" fontId="4" fillId="3" borderId="5" xfId="0" applyFont="1" applyFill="1" applyBorder="1" applyAlignment="1">
      <alignment vertical="center" wrapText="1"/>
    </xf>
    <xf numFmtId="0" fontId="6" fillId="0" borderId="20" xfId="0" applyFont="1" applyBorder="1" applyAlignment="1">
      <alignment horizontal="center" vertical="center" wrapText="1"/>
    </xf>
    <xf numFmtId="0" fontId="6" fillId="0" borderId="20" xfId="0" applyFont="1" applyFill="1" applyBorder="1" applyAlignment="1">
      <alignment horizontal="center" vertical="center"/>
    </xf>
    <xf numFmtId="0" fontId="4" fillId="0" borderId="0" xfId="0" applyFont="1" applyAlignment="1">
      <alignment horizontal="center" vertical="center"/>
    </xf>
    <xf numFmtId="0" fontId="26" fillId="0" borderId="20" xfId="0" applyFont="1" applyFill="1" applyBorder="1" applyAlignment="1">
      <alignment horizontal="center" vertical="center" wrapText="1"/>
    </xf>
    <xf numFmtId="0" fontId="6" fillId="0" borderId="20" xfId="0" applyFont="1" applyFill="1" applyBorder="1" applyAlignment="1">
      <alignment horizontal="center" vertical="center" wrapText="1"/>
    </xf>
    <xf numFmtId="0" fontId="6" fillId="0" borderId="20" xfId="0" applyFont="1" applyFill="1" applyBorder="1" applyAlignment="1">
      <alignment horizontal="left" vertical="center"/>
    </xf>
    <xf numFmtId="0" fontId="6" fillId="0" borderId="20" xfId="0" applyFont="1" applyFill="1" applyBorder="1" applyAlignment="1">
      <alignment vertical="center" wrapText="1"/>
    </xf>
    <xf numFmtId="49" fontId="4" fillId="0" borderId="20" xfId="0" applyNumberFormat="1" applyFont="1" applyFill="1" applyBorder="1" applyAlignment="1">
      <alignment horizontal="left" vertical="center"/>
    </xf>
    <xf numFmtId="8" fontId="12" fillId="4" borderId="20" xfId="0" applyNumberFormat="1" applyFont="1" applyFill="1" applyBorder="1" applyAlignment="1">
      <alignment horizontal="right" vertical="center" wrapText="1"/>
    </xf>
    <xf numFmtId="49" fontId="12" fillId="4" borderId="20" xfId="0" applyNumberFormat="1" applyFont="1" applyFill="1" applyBorder="1" applyAlignment="1">
      <alignment horizontal="center" vertical="center" wrapText="1"/>
    </xf>
    <xf numFmtId="8" fontId="4" fillId="4" borderId="20" xfId="0" applyNumberFormat="1" applyFont="1" applyFill="1" applyBorder="1" applyAlignment="1">
      <alignment horizontal="right" vertical="center" wrapText="1"/>
    </xf>
    <xf numFmtId="0" fontId="4" fillId="4" borderId="20" xfId="0" applyFont="1" applyFill="1" applyBorder="1" applyAlignment="1">
      <alignment horizontal="center" vertical="center" wrapText="1"/>
    </xf>
    <xf numFmtId="0" fontId="4" fillId="4" borderId="20" xfId="0" applyFont="1" applyFill="1" applyBorder="1" applyAlignment="1">
      <alignment horizontal="left" vertical="center"/>
    </xf>
    <xf numFmtId="0" fontId="12" fillId="4" borderId="20" xfId="0" applyFont="1" applyFill="1" applyBorder="1" applyAlignment="1">
      <alignment horizontal="left" vertical="center" wrapText="1"/>
    </xf>
    <xf numFmtId="0" fontId="4" fillId="4" borderId="20" xfId="0" applyFont="1" applyFill="1" applyBorder="1" applyAlignment="1">
      <alignment horizontal="left" vertical="center" wrapText="1"/>
    </xf>
    <xf numFmtId="0" fontId="4" fillId="4" borderId="20" xfId="0" applyFont="1" applyFill="1" applyBorder="1" applyAlignment="1">
      <alignment horizontal="center" vertical="center"/>
    </xf>
    <xf numFmtId="0" fontId="12" fillId="4" borderId="20" xfId="0" applyFont="1" applyFill="1" applyBorder="1" applyAlignment="1">
      <alignment horizontal="center" vertical="center" wrapText="1"/>
    </xf>
    <xf numFmtId="49" fontId="4" fillId="4" borderId="20" xfId="0" applyNumberFormat="1" applyFont="1" applyFill="1" applyBorder="1" applyAlignment="1">
      <alignment horizontal="center" vertical="center" wrapText="1"/>
    </xf>
    <xf numFmtId="0" fontId="12" fillId="4" borderId="20" xfId="0" applyFont="1" applyFill="1" applyBorder="1" applyAlignment="1">
      <alignment horizontal="left" vertical="center"/>
    </xf>
    <xf numFmtId="0" fontId="12" fillId="4" borderId="20" xfId="0" applyFont="1" applyFill="1" applyBorder="1" applyAlignment="1">
      <alignment horizontal="center" vertical="center"/>
    </xf>
    <xf numFmtId="0" fontId="4" fillId="4" borderId="20" xfId="0" applyFont="1" applyFill="1" applyBorder="1" applyAlignment="1">
      <alignment vertical="center" wrapText="1"/>
    </xf>
    <xf numFmtId="0" fontId="0" fillId="4" borderId="20" xfId="0" applyFill="1" applyBorder="1" applyAlignment="1">
      <alignment horizontal="center" vertical="center"/>
    </xf>
    <xf numFmtId="49" fontId="4" fillId="2" borderId="20" xfId="0" applyNumberFormat="1" applyFont="1" applyFill="1" applyBorder="1" applyAlignment="1">
      <alignment horizontal="center" vertical="center" wrapText="1"/>
    </xf>
    <xf numFmtId="0" fontId="4" fillId="2" borderId="20" xfId="0" applyFont="1" applyFill="1" applyBorder="1" applyAlignment="1">
      <alignment horizontal="left" vertical="center" wrapText="1"/>
    </xf>
    <xf numFmtId="8" fontId="4" fillId="2" borderId="20" xfId="0" applyNumberFormat="1" applyFont="1" applyFill="1" applyBorder="1" applyAlignment="1">
      <alignment horizontal="right" vertical="center" wrapText="1"/>
    </xf>
    <xf numFmtId="8" fontId="4" fillId="4" borderId="20" xfId="0" applyNumberFormat="1" applyFont="1" applyFill="1" applyBorder="1" applyAlignment="1">
      <alignment horizontal="right" vertical="center"/>
    </xf>
    <xf numFmtId="0" fontId="4" fillId="2" borderId="20" xfId="0" applyFont="1" applyFill="1" applyBorder="1" applyAlignment="1">
      <alignment horizontal="center" vertical="center" wrapText="1"/>
    </xf>
    <xf numFmtId="0" fontId="4" fillId="2" borderId="20" xfId="0" applyFont="1" applyFill="1" applyBorder="1" applyAlignment="1">
      <alignment horizontal="left" vertical="center"/>
    </xf>
    <xf numFmtId="3" fontId="4" fillId="2" borderId="20" xfId="0" applyNumberFormat="1" applyFont="1" applyFill="1" applyBorder="1" applyAlignment="1">
      <alignment horizontal="left" vertical="center"/>
    </xf>
    <xf numFmtId="0" fontId="12" fillId="2" borderId="20" xfId="0" applyFont="1" applyFill="1" applyBorder="1" applyAlignment="1">
      <alignment horizontal="left" vertical="center" wrapText="1"/>
    </xf>
    <xf numFmtId="0" fontId="4" fillId="2" borderId="20" xfId="0" applyFont="1" applyFill="1" applyBorder="1" applyAlignment="1">
      <alignment horizontal="center" vertical="center"/>
    </xf>
    <xf numFmtId="0" fontId="12" fillId="2" borderId="20" xfId="0" applyFont="1" applyFill="1" applyBorder="1" applyAlignment="1">
      <alignment horizontal="center" vertical="center" wrapText="1"/>
    </xf>
    <xf numFmtId="0" fontId="12" fillId="2" borderId="20" xfId="0" applyFont="1" applyFill="1" applyBorder="1" applyAlignment="1">
      <alignment horizontal="left" vertical="center"/>
    </xf>
    <xf numFmtId="49" fontId="12" fillId="2" borderId="20" xfId="0" applyNumberFormat="1" applyFont="1" applyFill="1" applyBorder="1" applyAlignment="1">
      <alignment horizontal="center" vertical="center" wrapText="1"/>
    </xf>
    <xf numFmtId="8" fontId="6" fillId="4" borderId="20" xfId="0" applyNumberFormat="1" applyFont="1" applyFill="1" applyBorder="1" applyAlignment="1">
      <alignment horizontal="right" vertical="center" wrapText="1"/>
    </xf>
    <xf numFmtId="49" fontId="6" fillId="4" borderId="20" xfId="0" applyNumberFormat="1" applyFont="1" applyFill="1" applyBorder="1" applyAlignment="1">
      <alignment horizontal="center" vertical="center" wrapText="1"/>
    </xf>
    <xf numFmtId="49" fontId="4" fillId="4" borderId="20" xfId="0" applyNumberFormat="1" applyFont="1" applyFill="1" applyBorder="1" applyAlignment="1">
      <alignment vertical="center" wrapText="1"/>
    </xf>
    <xf numFmtId="49" fontId="4" fillId="3" borderId="20" xfId="0" applyNumberFormat="1" applyFont="1" applyFill="1" applyBorder="1" applyAlignment="1">
      <alignment vertical="center" wrapText="1"/>
    </xf>
    <xf numFmtId="0" fontId="4" fillId="0" borderId="20" xfId="0" applyFont="1" applyBorder="1" applyAlignment="1">
      <alignment horizontal="center" vertical="center"/>
    </xf>
    <xf numFmtId="0" fontId="4" fillId="3" borderId="2" xfId="0" applyFont="1" applyFill="1" applyBorder="1" applyAlignment="1">
      <alignment vertical="center" wrapText="1"/>
    </xf>
    <xf numFmtId="0" fontId="6" fillId="2" borderId="2" xfId="0" applyFont="1" applyFill="1" applyBorder="1" applyAlignment="1">
      <alignment horizontal="center" vertical="center" wrapText="1"/>
    </xf>
    <xf numFmtId="0" fontId="6" fillId="2" borderId="3" xfId="0" applyFont="1" applyFill="1" applyBorder="1" applyAlignment="1">
      <alignment vertical="center" wrapText="1"/>
    </xf>
    <xf numFmtId="0" fontId="29" fillId="0" borderId="37" xfId="0" applyFont="1" applyFill="1" applyBorder="1" applyAlignment="1">
      <alignment horizontal="left" vertical="center"/>
    </xf>
    <xf numFmtId="0" fontId="28" fillId="0" borderId="37" xfId="0" applyFont="1" applyFill="1" applyBorder="1" applyAlignment="1">
      <alignment horizontal="left" vertical="center"/>
    </xf>
    <xf numFmtId="0" fontId="28" fillId="0" borderId="37" xfId="0" applyFont="1" applyFill="1" applyBorder="1" applyAlignment="1">
      <alignment horizontal="left" vertical="center" wrapText="1"/>
    </xf>
    <xf numFmtId="8" fontId="28" fillId="0" borderId="37" xfId="0" applyNumberFormat="1" applyFont="1" applyFill="1" applyBorder="1" applyAlignment="1">
      <alignment horizontal="right" vertical="center"/>
    </xf>
    <xf numFmtId="0" fontId="28" fillId="0" borderId="37" xfId="0" applyNumberFormat="1" applyFont="1" applyFill="1" applyBorder="1" applyAlignment="1">
      <alignment horizontal="center" vertical="center"/>
    </xf>
    <xf numFmtId="0" fontId="28" fillId="0" borderId="37" xfId="0" applyFont="1" applyFill="1" applyBorder="1" applyAlignment="1">
      <alignment horizontal="center" vertical="center"/>
    </xf>
    <xf numFmtId="16" fontId="28" fillId="0" borderId="37" xfId="0" applyNumberFormat="1" applyFont="1" applyFill="1" applyBorder="1" applyAlignment="1">
      <alignment horizontal="left" vertical="center" wrapText="1"/>
    </xf>
    <xf numFmtId="0" fontId="29" fillId="0" borderId="37" xfId="0" applyFont="1" applyFill="1" applyBorder="1" applyAlignment="1">
      <alignment horizontal="left" vertical="center" wrapText="1"/>
    </xf>
    <xf numFmtId="0" fontId="28" fillId="0" borderId="32" xfId="0" applyFont="1" applyFill="1" applyBorder="1" applyAlignment="1">
      <alignment horizontal="left" vertical="center" wrapText="1"/>
    </xf>
    <xf numFmtId="0" fontId="29" fillId="0" borderId="20" xfId="0" applyFont="1" applyFill="1" applyBorder="1" applyAlignment="1">
      <alignment horizontal="left" vertical="center"/>
    </xf>
    <xf numFmtId="0" fontId="28" fillId="0" borderId="20" xfId="0" applyFont="1" applyFill="1" applyBorder="1" applyAlignment="1">
      <alignment horizontal="left" vertical="center"/>
    </xf>
    <xf numFmtId="0" fontId="28" fillId="0" borderId="20" xfId="0" applyFont="1" applyFill="1" applyBorder="1" applyAlignment="1">
      <alignment horizontal="left" vertical="center" wrapText="1"/>
    </xf>
    <xf numFmtId="8" fontId="28" fillId="0" borderId="20" xfId="0" applyNumberFormat="1" applyFont="1" applyFill="1" applyBorder="1" applyAlignment="1">
      <alignment horizontal="right" vertical="center"/>
    </xf>
    <xf numFmtId="0" fontId="28" fillId="0" borderId="20" xfId="0" applyNumberFormat="1" applyFont="1" applyFill="1" applyBorder="1" applyAlignment="1">
      <alignment horizontal="center" vertical="center"/>
    </xf>
    <xf numFmtId="0" fontId="28" fillId="0" borderId="20" xfId="0" applyFont="1" applyFill="1" applyBorder="1" applyAlignment="1">
      <alignment horizontal="center" vertical="center"/>
    </xf>
    <xf numFmtId="16" fontId="28" fillId="0" borderId="20" xfId="0" applyNumberFormat="1" applyFont="1" applyFill="1" applyBorder="1" applyAlignment="1">
      <alignment horizontal="left" vertical="center" wrapText="1"/>
    </xf>
    <xf numFmtId="0" fontId="29" fillId="0" borderId="20" xfId="0" applyFont="1" applyFill="1" applyBorder="1" applyAlignment="1">
      <alignment horizontal="left" vertical="center" wrapText="1"/>
    </xf>
    <xf numFmtId="0" fontId="28" fillId="0" borderId="21" xfId="0" applyFont="1" applyFill="1" applyBorder="1" applyAlignment="1">
      <alignment horizontal="left" vertical="center" wrapText="1"/>
    </xf>
    <xf numFmtId="49" fontId="29" fillId="2" borderId="20" xfId="0" applyNumberFormat="1" applyFont="1" applyFill="1" applyBorder="1" applyAlignment="1">
      <alignment horizontal="left" vertical="center"/>
    </xf>
    <xf numFmtId="49" fontId="29" fillId="2" borderId="20" xfId="0" applyNumberFormat="1" applyFont="1" applyFill="1" applyBorder="1" applyAlignment="1">
      <alignment horizontal="left" vertical="center" wrapText="1"/>
    </xf>
    <xf numFmtId="0" fontId="28" fillId="2" borderId="20" xfId="0" applyFont="1" applyFill="1" applyBorder="1" applyAlignment="1">
      <alignment horizontal="left" vertical="center" wrapText="1"/>
    </xf>
    <xf numFmtId="8" fontId="28" fillId="2" borderId="20" xfId="0" applyNumberFormat="1" applyFont="1" applyFill="1" applyBorder="1" applyAlignment="1">
      <alignment vertical="center" wrapText="1"/>
    </xf>
    <xf numFmtId="0" fontId="28" fillId="2" borderId="20" xfId="0" applyFont="1" applyFill="1" applyBorder="1" applyAlignment="1">
      <alignment horizontal="center" vertical="center" wrapText="1"/>
    </xf>
    <xf numFmtId="0" fontId="28" fillId="2" borderId="20" xfId="0" applyFont="1" applyFill="1" applyBorder="1" applyAlignment="1">
      <alignment vertical="center" wrapText="1"/>
    </xf>
    <xf numFmtId="0" fontId="29" fillId="2" borderId="20" xfId="0" applyFont="1" applyFill="1" applyBorder="1" applyAlignment="1">
      <alignment horizontal="center" vertical="center"/>
    </xf>
    <xf numFmtId="0" fontId="29" fillId="2" borderId="20" xfId="0" applyFont="1" applyFill="1" applyBorder="1" applyAlignment="1">
      <alignment vertical="center" wrapText="1"/>
    </xf>
    <xf numFmtId="0" fontId="28" fillId="2" borderId="21" xfId="0" applyFont="1" applyFill="1" applyBorder="1" applyAlignment="1">
      <alignment vertical="center" wrapText="1"/>
    </xf>
    <xf numFmtId="0" fontId="4" fillId="0" borderId="0" xfId="0" applyFont="1" applyFill="1" applyBorder="1" applyAlignment="1">
      <alignment horizontal="left" vertical="center" wrapText="1"/>
    </xf>
    <xf numFmtId="0" fontId="4" fillId="0" borderId="0" xfId="0" applyFont="1" applyBorder="1" applyAlignment="1">
      <alignment vertical="center" wrapText="1"/>
    </xf>
    <xf numFmtId="0" fontId="34" fillId="5" borderId="34" xfId="0" applyFont="1" applyFill="1" applyBorder="1" applyAlignment="1">
      <alignment horizontal="center" vertical="center" wrapText="1"/>
    </xf>
    <xf numFmtId="0" fontId="34" fillId="5" borderId="16" xfId="0" applyFont="1" applyFill="1" applyBorder="1" applyAlignment="1">
      <alignment horizontal="center" vertical="center" wrapText="1"/>
    </xf>
    <xf numFmtId="0" fontId="28" fillId="5" borderId="18" xfId="0" applyFont="1" applyFill="1" applyBorder="1" applyAlignment="1">
      <alignment horizontal="center" vertical="center" wrapText="1"/>
    </xf>
    <xf numFmtId="0" fontId="28" fillId="5" borderId="38" xfId="0" applyFont="1" applyFill="1" applyBorder="1" applyAlignment="1">
      <alignment horizontal="center" vertical="center" wrapText="1"/>
    </xf>
    <xf numFmtId="0" fontId="34" fillId="5" borderId="18" xfId="0" applyFont="1" applyFill="1" applyBorder="1" applyAlignment="1">
      <alignment horizontal="center" vertical="center" wrapText="1"/>
    </xf>
    <xf numFmtId="0" fontId="35" fillId="5" borderId="38" xfId="0" applyFont="1" applyFill="1" applyBorder="1" applyAlignment="1">
      <alignment horizontal="center" vertical="center" wrapText="1"/>
    </xf>
    <xf numFmtId="0" fontId="34" fillId="5" borderId="47" xfId="0" applyFont="1" applyFill="1" applyBorder="1" applyAlignment="1">
      <alignment horizontal="center" vertical="center" wrapText="1"/>
    </xf>
    <xf numFmtId="0" fontId="28" fillId="2" borderId="20" xfId="0" applyFont="1" applyFill="1" applyBorder="1" applyAlignment="1">
      <alignment horizontal="left" vertical="center"/>
    </xf>
    <xf numFmtId="0" fontId="29" fillId="2" borderId="20" xfId="0" applyFont="1" applyFill="1" applyBorder="1" applyAlignment="1">
      <alignment horizontal="left" vertical="center" wrapText="1"/>
    </xf>
    <xf numFmtId="8" fontId="28" fillId="2" borderId="20" xfId="0" applyNumberFormat="1" applyFont="1" applyFill="1" applyBorder="1" applyAlignment="1">
      <alignment horizontal="right" vertical="center"/>
    </xf>
    <xf numFmtId="0" fontId="28" fillId="2" borderId="20" xfId="0" applyNumberFormat="1" applyFont="1" applyFill="1" applyBorder="1" applyAlignment="1">
      <alignment horizontal="center" vertical="center"/>
    </xf>
    <xf numFmtId="0" fontId="28" fillId="2" borderId="20" xfId="0" applyFont="1" applyFill="1" applyBorder="1" applyAlignment="1">
      <alignment horizontal="center" vertical="center"/>
    </xf>
    <xf numFmtId="16" fontId="28" fillId="2" borderId="20" xfId="0" applyNumberFormat="1" applyFont="1" applyFill="1" applyBorder="1" applyAlignment="1">
      <alignment horizontal="left" vertical="center" wrapText="1"/>
    </xf>
    <xf numFmtId="0" fontId="28" fillId="2" borderId="21" xfId="0" applyFont="1" applyFill="1" applyBorder="1" applyAlignment="1">
      <alignment horizontal="left" vertical="center" wrapText="1"/>
    </xf>
    <xf numFmtId="16" fontId="28" fillId="2" borderId="20" xfId="0" applyNumberFormat="1" applyFont="1" applyFill="1" applyBorder="1" applyAlignment="1">
      <alignment vertical="center" wrapText="1"/>
    </xf>
    <xf numFmtId="0" fontId="29" fillId="2" borderId="20" xfId="0" applyFont="1" applyFill="1" applyBorder="1" applyAlignment="1">
      <alignment horizontal="left" vertical="center"/>
    </xf>
    <xf numFmtId="8" fontId="29" fillId="2" borderId="20" xfId="0" applyNumberFormat="1" applyFont="1" applyFill="1" applyBorder="1" applyAlignment="1">
      <alignment horizontal="right" vertical="center"/>
    </xf>
    <xf numFmtId="0" fontId="29" fillId="2" borderId="20" xfId="0" applyNumberFormat="1" applyFont="1" applyFill="1" applyBorder="1" applyAlignment="1">
      <alignment horizontal="center" vertical="center"/>
    </xf>
    <xf numFmtId="16" fontId="29" fillId="2" borderId="20" xfId="0" applyNumberFormat="1" applyFont="1" applyFill="1" applyBorder="1" applyAlignment="1">
      <alignment horizontal="left" vertical="center" wrapText="1"/>
    </xf>
    <xf numFmtId="8" fontId="29" fillId="2" borderId="20" xfId="0" applyNumberFormat="1" applyFont="1" applyFill="1" applyBorder="1" applyAlignment="1">
      <alignment vertical="center" wrapText="1"/>
    </xf>
    <xf numFmtId="0" fontId="29" fillId="2" borderId="20" xfId="0" applyFont="1" applyFill="1" applyBorder="1" applyAlignment="1">
      <alignment horizontal="center" vertical="center" wrapText="1"/>
    </xf>
    <xf numFmtId="49" fontId="28" fillId="2" borderId="20" xfId="0" applyNumberFormat="1" applyFont="1" applyFill="1" applyBorder="1" applyAlignment="1">
      <alignment vertical="center" wrapText="1"/>
    </xf>
    <xf numFmtId="49" fontId="28" fillId="2" borderId="20" xfId="0" applyNumberFormat="1" applyFont="1" applyFill="1" applyBorder="1" applyAlignment="1">
      <alignment horizontal="left" vertical="center"/>
    </xf>
    <xf numFmtId="0" fontId="29" fillId="2" borderId="21" xfId="0" applyFont="1" applyFill="1" applyBorder="1" applyAlignment="1">
      <alignment vertical="center" wrapText="1"/>
    </xf>
    <xf numFmtId="49" fontId="28" fillId="2" borderId="20" xfId="0" applyNumberFormat="1" applyFont="1" applyFill="1" applyBorder="1" applyAlignment="1">
      <alignment horizontal="left" vertical="center" wrapText="1"/>
    </xf>
    <xf numFmtId="0" fontId="30" fillId="2" borderId="20" xfId="0" applyFont="1" applyFill="1" applyBorder="1" applyAlignment="1">
      <alignment horizontal="center" vertical="center" wrapText="1"/>
    </xf>
    <xf numFmtId="49" fontId="31" fillId="2" borderId="20" xfId="0" applyNumberFormat="1" applyFont="1" applyFill="1" applyBorder="1" applyAlignment="1">
      <alignment horizontal="left" vertical="center"/>
    </xf>
    <xf numFmtId="0" fontId="31" fillId="2" borderId="20" xfId="0" applyNumberFormat="1" applyFont="1" applyFill="1" applyBorder="1" applyAlignment="1">
      <alignment horizontal="left" vertical="center"/>
    </xf>
    <xf numFmtId="49" fontId="31" fillId="2" borderId="20" xfId="0" applyNumberFormat="1" applyFont="1" applyFill="1" applyBorder="1" applyAlignment="1">
      <alignment horizontal="left" vertical="center" wrapText="1"/>
    </xf>
    <xf numFmtId="0" fontId="31" fillId="2" borderId="20" xfId="0" applyFont="1" applyFill="1" applyBorder="1" applyAlignment="1">
      <alignment horizontal="center" vertical="center" wrapText="1"/>
    </xf>
    <xf numFmtId="49" fontId="29" fillId="2" borderId="20" xfId="0" applyNumberFormat="1" applyFont="1" applyFill="1" applyBorder="1" applyAlignment="1">
      <alignment vertical="center" wrapText="1"/>
    </xf>
    <xf numFmtId="49" fontId="28" fillId="2" borderId="21" xfId="0" applyNumberFormat="1" applyFont="1" applyFill="1" applyBorder="1" applyAlignment="1">
      <alignment vertical="center" wrapText="1"/>
    </xf>
    <xf numFmtId="8" fontId="29" fillId="2" borderId="20" xfId="0" applyNumberFormat="1" applyFont="1" applyFill="1" applyBorder="1" applyAlignment="1">
      <alignment horizontal="right" vertical="center" wrapText="1"/>
    </xf>
    <xf numFmtId="16" fontId="28" fillId="2" borderId="20" xfId="0" applyNumberFormat="1" applyFont="1" applyFill="1" applyBorder="1" applyAlignment="1">
      <alignment horizontal="left" vertical="center"/>
    </xf>
    <xf numFmtId="0" fontId="32" fillId="2" borderId="20" xfId="0" applyFont="1" applyFill="1" applyBorder="1" applyAlignment="1">
      <alignment horizontal="center" vertical="center"/>
    </xf>
    <xf numFmtId="0" fontId="33" fillId="2" borderId="20" xfId="0" applyFont="1" applyFill="1" applyBorder="1" applyAlignment="1">
      <alignment horizontal="center" vertical="center"/>
    </xf>
    <xf numFmtId="0" fontId="28" fillId="2" borderId="20" xfId="0" applyNumberFormat="1" applyFont="1" applyFill="1" applyBorder="1" applyAlignment="1">
      <alignment horizontal="left" vertical="center" wrapText="1"/>
    </xf>
    <xf numFmtId="0" fontId="29" fillId="2" borderId="20" xfId="0" applyNumberFormat="1" applyFont="1" applyFill="1" applyBorder="1" applyAlignment="1">
      <alignment horizontal="left" vertical="center" wrapText="1"/>
    </xf>
    <xf numFmtId="49" fontId="28" fillId="2" borderId="5" xfId="0" applyNumberFormat="1" applyFont="1" applyFill="1" applyBorder="1" applyAlignment="1">
      <alignment vertical="center" wrapText="1"/>
    </xf>
    <xf numFmtId="0" fontId="28" fillId="2" borderId="5" xfId="0" applyFont="1" applyFill="1" applyBorder="1" applyAlignment="1">
      <alignment vertical="center" wrapText="1"/>
    </xf>
    <xf numFmtId="8" fontId="28" fillId="2" borderId="5" xfId="0" applyNumberFormat="1" applyFont="1" applyFill="1" applyBorder="1" applyAlignment="1">
      <alignment vertical="center" wrapText="1"/>
    </xf>
    <xf numFmtId="0" fontId="28" fillId="2" borderId="5" xfId="0" applyFont="1" applyFill="1" applyBorder="1" applyAlignment="1">
      <alignment horizontal="center" vertical="center" wrapText="1"/>
    </xf>
    <xf numFmtId="0" fontId="29" fillId="2" borderId="5" xfId="0" applyFont="1" applyFill="1" applyBorder="1" applyAlignment="1">
      <alignment vertical="center" wrapText="1"/>
    </xf>
    <xf numFmtId="0" fontId="28" fillId="2" borderId="6" xfId="0" applyFont="1" applyFill="1" applyBorder="1" applyAlignment="1">
      <alignment vertical="center" wrapText="1"/>
    </xf>
    <xf numFmtId="1" fontId="4" fillId="0" borderId="19" xfId="0" applyNumberFormat="1" applyFont="1" applyBorder="1" applyAlignment="1">
      <alignment horizontal="center" vertical="center"/>
    </xf>
    <xf numFmtId="0" fontId="28" fillId="3" borderId="52" xfId="0" applyFont="1" applyFill="1" applyBorder="1" applyAlignment="1">
      <alignment horizontal="left" vertical="center" wrapText="1"/>
    </xf>
    <xf numFmtId="0" fontId="28" fillId="3" borderId="53" xfId="0" applyFont="1" applyFill="1" applyBorder="1" applyAlignment="1">
      <alignment horizontal="left" vertical="center" wrapText="1"/>
    </xf>
    <xf numFmtId="0" fontId="28" fillId="3" borderId="53" xfId="0" applyFont="1" applyFill="1" applyBorder="1" applyAlignment="1">
      <alignment vertical="center" wrapText="1"/>
    </xf>
    <xf numFmtId="0" fontId="29" fillId="3" borderId="53" xfId="0" applyFont="1" applyFill="1" applyBorder="1" applyAlignment="1">
      <alignment horizontal="left" vertical="center" wrapText="1"/>
    </xf>
    <xf numFmtId="0" fontId="28" fillId="3" borderId="54" xfId="0" applyFont="1" applyFill="1" applyBorder="1" applyAlignment="1">
      <alignment vertical="center" wrapText="1"/>
    </xf>
    <xf numFmtId="0" fontId="0" fillId="0" borderId="19" xfId="0" applyBorder="1" applyAlignment="1">
      <alignment horizontal="center" vertical="center"/>
    </xf>
    <xf numFmtId="0" fontId="0" fillId="0" borderId="4" xfId="0" applyBorder="1" applyAlignment="1">
      <alignment horizontal="center" vertical="center"/>
    </xf>
    <xf numFmtId="0" fontId="13" fillId="2" borderId="20" xfId="0" applyFont="1" applyFill="1" applyBorder="1" applyAlignment="1">
      <alignment vertical="center"/>
    </xf>
    <xf numFmtId="49" fontId="12" fillId="4" borderId="20" xfId="0" applyNumberFormat="1" applyFont="1" applyFill="1" applyBorder="1" applyAlignment="1">
      <alignment vertical="center" wrapText="1"/>
    </xf>
    <xf numFmtId="8" fontId="12" fillId="2" borderId="20" xfId="0" applyNumberFormat="1" applyFont="1" applyFill="1" applyBorder="1" applyAlignment="1">
      <alignment horizontal="right" vertical="center" wrapText="1"/>
    </xf>
    <xf numFmtId="0" fontId="12" fillId="2" borderId="20" xfId="0" applyFont="1" applyFill="1" applyBorder="1" applyAlignment="1">
      <alignment horizontal="center" vertical="center"/>
    </xf>
    <xf numFmtId="0" fontId="4" fillId="2" borderId="20" xfId="0" applyFont="1" applyFill="1" applyBorder="1" applyAlignment="1">
      <alignment vertical="center" wrapText="1"/>
    </xf>
    <xf numFmtId="0" fontId="0" fillId="2" borderId="20" xfId="0" applyFill="1" applyBorder="1" applyAlignment="1">
      <alignment horizontal="center" vertical="center"/>
    </xf>
    <xf numFmtId="164" fontId="4" fillId="2" borderId="20" xfId="0" applyNumberFormat="1" applyFont="1" applyFill="1" applyBorder="1" applyAlignment="1">
      <alignment horizontal="right" vertical="center" wrapText="1"/>
    </xf>
    <xf numFmtId="49" fontId="4" fillId="2" borderId="20" xfId="0" applyNumberFormat="1" applyFont="1" applyFill="1" applyBorder="1" applyAlignment="1">
      <alignment horizontal="left" vertical="center"/>
    </xf>
    <xf numFmtId="164" fontId="12" fillId="2" borderId="20" xfId="0" applyNumberFormat="1" applyFont="1" applyFill="1" applyBorder="1" applyAlignment="1">
      <alignment vertical="center"/>
    </xf>
    <xf numFmtId="49" fontId="4" fillId="2" borderId="20" xfId="0" applyNumberFormat="1" applyFont="1" applyFill="1" applyBorder="1" applyAlignment="1">
      <alignment horizontal="center" vertical="center"/>
    </xf>
    <xf numFmtId="0" fontId="4" fillId="4" borderId="21" xfId="0" applyFont="1" applyFill="1" applyBorder="1" applyAlignment="1">
      <alignment horizontal="center" vertical="center" wrapText="1"/>
    </xf>
    <xf numFmtId="49" fontId="12" fillId="2" borderId="20" xfId="0" applyNumberFormat="1" applyFont="1" applyFill="1" applyBorder="1" applyAlignment="1">
      <alignment horizontal="left" vertical="center"/>
    </xf>
    <xf numFmtId="49" fontId="12" fillId="2" borderId="20" xfId="0" applyNumberFormat="1" applyFont="1" applyFill="1" applyBorder="1" applyAlignment="1">
      <alignment horizontal="left" vertical="center" wrapText="1"/>
    </xf>
    <xf numFmtId="0" fontId="4" fillId="3" borderId="2" xfId="0" applyFont="1" applyFill="1" applyBorder="1" applyAlignment="1">
      <alignment horizontal="left" vertical="center" wrapText="1"/>
    </xf>
    <xf numFmtId="0" fontId="4" fillId="2" borderId="2" xfId="0" applyFont="1" applyFill="1" applyBorder="1" applyAlignment="1">
      <alignment horizontal="center" vertical="center" wrapText="1"/>
    </xf>
    <xf numFmtId="0" fontId="4" fillId="2" borderId="2" xfId="0" applyFont="1" applyFill="1" applyBorder="1" applyAlignment="1">
      <alignment horizontal="left" vertical="center"/>
    </xf>
    <xf numFmtId="49" fontId="4" fillId="2" borderId="20" xfId="0" applyNumberFormat="1" applyFont="1" applyFill="1" applyBorder="1" applyAlignment="1">
      <alignment horizontal="left" vertical="center" wrapText="1"/>
    </xf>
    <xf numFmtId="8" fontId="4" fillId="2" borderId="20" xfId="0" applyNumberFormat="1" applyFont="1" applyFill="1" applyBorder="1" applyAlignment="1">
      <alignment horizontal="right" vertical="center"/>
    </xf>
    <xf numFmtId="49" fontId="4" fillId="2" borderId="20" xfId="0" applyNumberFormat="1" applyFont="1" applyFill="1" applyBorder="1" applyAlignment="1">
      <alignment vertical="center" wrapText="1"/>
    </xf>
    <xf numFmtId="6" fontId="12" fillId="2" borderId="20" xfId="0" applyNumberFormat="1" applyFont="1" applyFill="1" applyBorder="1" applyAlignment="1">
      <alignment horizontal="right" vertical="center" wrapText="1"/>
    </xf>
    <xf numFmtId="0" fontId="4" fillId="2" borderId="20" xfId="0" applyFont="1" applyFill="1" applyBorder="1" applyAlignment="1" applyProtection="1">
      <alignment horizontal="left" vertical="center" wrapText="1"/>
      <protection locked="0"/>
    </xf>
    <xf numFmtId="0" fontId="4" fillId="2" borderId="20" xfId="0" applyFont="1" applyFill="1" applyBorder="1" applyAlignment="1" applyProtection="1">
      <alignment horizontal="center" vertical="center" wrapText="1"/>
      <protection locked="0"/>
    </xf>
    <xf numFmtId="0" fontId="4" fillId="2" borderId="20" xfId="0" applyFont="1" applyFill="1" applyBorder="1" applyAlignment="1" applyProtection="1">
      <alignment horizontal="center" vertical="center"/>
      <protection locked="0"/>
    </xf>
    <xf numFmtId="0" fontId="4" fillId="2" borderId="20" xfId="0" applyFont="1" applyFill="1" applyBorder="1" applyAlignment="1">
      <alignment vertical="center"/>
    </xf>
    <xf numFmtId="49" fontId="12" fillId="4" borderId="20" xfId="0" applyNumberFormat="1" applyFont="1" applyFill="1" applyBorder="1" applyAlignment="1">
      <alignment horizontal="left" vertical="center" wrapText="1"/>
    </xf>
    <xf numFmtId="0" fontId="6" fillId="2" borderId="2" xfId="0" applyFont="1" applyFill="1" applyBorder="1" applyAlignment="1">
      <alignment horizontal="left" vertical="center" wrapText="1"/>
    </xf>
    <xf numFmtId="0" fontId="6" fillId="2" borderId="2" xfId="0" applyFont="1" applyFill="1" applyBorder="1" applyAlignment="1">
      <alignment horizontal="center" vertical="center"/>
    </xf>
    <xf numFmtId="0" fontId="26" fillId="2" borderId="2" xfId="0" applyFont="1" applyFill="1" applyBorder="1" applyAlignment="1">
      <alignment horizontal="center" vertical="center" wrapText="1"/>
    </xf>
    <xf numFmtId="8" fontId="6" fillId="2" borderId="2" xfId="0" applyNumberFormat="1" applyFont="1" applyFill="1" applyBorder="1" applyAlignment="1">
      <alignment horizontal="right" vertical="center" wrapText="1"/>
    </xf>
    <xf numFmtId="0" fontId="25" fillId="2" borderId="2" xfId="0" applyFont="1" applyFill="1" applyBorder="1" applyAlignment="1">
      <alignment horizontal="center" vertical="center" wrapText="1"/>
    </xf>
    <xf numFmtId="0" fontId="6" fillId="2" borderId="20" xfId="0" applyFont="1" applyFill="1" applyBorder="1" applyAlignment="1">
      <alignment horizontal="left" vertical="center" wrapText="1"/>
    </xf>
    <xf numFmtId="0" fontId="26" fillId="2" borderId="20" xfId="0" applyFont="1" applyFill="1" applyBorder="1" applyAlignment="1">
      <alignment horizontal="center" vertical="center" wrapText="1"/>
    </xf>
    <xf numFmtId="8" fontId="6" fillId="2" borderId="20" xfId="0" applyNumberFormat="1" applyFont="1" applyFill="1" applyBorder="1" applyAlignment="1">
      <alignment horizontal="right" vertical="center" wrapText="1"/>
    </xf>
    <xf numFmtId="49" fontId="6" fillId="2" borderId="20" xfId="0" applyNumberFormat="1" applyFont="1" applyFill="1" applyBorder="1" applyAlignment="1">
      <alignment horizontal="center" vertical="center" wrapText="1"/>
    </xf>
    <xf numFmtId="0" fontId="6" fillId="4" borderId="20" xfId="0" applyFont="1" applyFill="1" applyBorder="1" applyAlignment="1">
      <alignment horizontal="left" vertical="center" wrapText="1"/>
    </xf>
    <xf numFmtId="49" fontId="4" fillId="4" borderId="20" xfId="0" applyNumberFormat="1" applyFont="1" applyFill="1" applyBorder="1" applyAlignment="1">
      <alignment horizontal="left" vertical="center"/>
    </xf>
    <xf numFmtId="49" fontId="4" fillId="4" borderId="20" xfId="0" applyNumberFormat="1" applyFont="1" applyFill="1" applyBorder="1" applyAlignment="1">
      <alignment horizontal="left" vertical="center" wrapText="1"/>
    </xf>
    <xf numFmtId="0" fontId="3" fillId="5" borderId="15" xfId="0" applyFont="1" applyFill="1" applyBorder="1" applyAlignment="1">
      <alignment horizontal="center" vertical="center" wrapText="1"/>
    </xf>
    <xf numFmtId="0" fontId="3" fillId="5" borderId="16" xfId="0" applyFont="1" applyFill="1" applyBorder="1" applyAlignment="1">
      <alignment horizontal="center" vertical="center" wrapText="1"/>
    </xf>
    <xf numFmtId="0" fontId="3" fillId="5" borderId="17" xfId="0" applyFont="1" applyFill="1" applyBorder="1" applyAlignment="1">
      <alignment horizontal="center" vertical="center" wrapText="1"/>
    </xf>
    <xf numFmtId="0" fontId="4" fillId="5" borderId="15" xfId="0" applyFont="1" applyFill="1" applyBorder="1" applyAlignment="1">
      <alignment vertical="center" wrapText="1"/>
    </xf>
    <xf numFmtId="0" fontId="4" fillId="5" borderId="17" xfId="0" applyFont="1" applyFill="1" applyBorder="1" applyAlignment="1">
      <alignment vertical="center" wrapText="1"/>
    </xf>
    <xf numFmtId="0" fontId="4" fillId="5" borderId="55" xfId="0" applyFont="1" applyFill="1" applyBorder="1" applyAlignment="1">
      <alignment horizontal="center" vertical="center" wrapText="1"/>
    </xf>
    <xf numFmtId="1" fontId="4" fillId="0" borderId="1" xfId="0" applyNumberFormat="1" applyFont="1" applyBorder="1" applyAlignment="1">
      <alignment horizontal="center" vertical="center"/>
    </xf>
    <xf numFmtId="0" fontId="4" fillId="4" borderId="21" xfId="0" applyFont="1" applyFill="1" applyBorder="1" applyAlignment="1">
      <alignment vertical="center"/>
    </xf>
    <xf numFmtId="1" fontId="4" fillId="0" borderId="4" xfId="0" applyNumberFormat="1" applyFont="1" applyBorder="1" applyAlignment="1">
      <alignment horizontal="center" vertical="center"/>
    </xf>
    <xf numFmtId="0" fontId="6" fillId="5" borderId="15" xfId="0" applyFont="1" applyFill="1" applyBorder="1" applyAlignment="1">
      <alignment horizontal="center" vertical="center" wrapText="1"/>
    </xf>
    <xf numFmtId="0" fontId="6" fillId="5" borderId="16" xfId="0" applyFont="1" applyFill="1" applyBorder="1" applyAlignment="1">
      <alignment horizontal="center" vertical="center" wrapText="1"/>
    </xf>
    <xf numFmtId="0" fontId="6" fillId="5" borderId="36" xfId="0" applyFont="1" applyFill="1" applyBorder="1" applyAlignment="1">
      <alignment horizontal="center" vertical="center" wrapText="1"/>
    </xf>
    <xf numFmtId="0" fontId="6" fillId="0" borderId="16" xfId="0" applyFont="1" applyFill="1" applyBorder="1" applyAlignment="1">
      <alignment horizontal="center" vertical="center" wrapText="1"/>
    </xf>
    <xf numFmtId="0" fontId="6" fillId="0" borderId="36" xfId="0" applyFont="1" applyFill="1" applyBorder="1" applyAlignment="1">
      <alignment horizontal="center" vertical="center" wrapText="1"/>
    </xf>
    <xf numFmtId="0" fontId="4" fillId="0" borderId="17" xfId="0" applyFont="1" applyFill="1" applyBorder="1" applyAlignment="1">
      <alignment vertical="center" wrapText="1"/>
    </xf>
    <xf numFmtId="0" fontId="6" fillId="4" borderId="20" xfId="0" applyFont="1" applyFill="1" applyBorder="1" applyAlignment="1">
      <alignment horizontal="center" vertical="center" wrapText="1"/>
    </xf>
    <xf numFmtId="0" fontId="0" fillId="2" borderId="20" xfId="0" applyFill="1" applyBorder="1" applyAlignment="1">
      <alignment horizontal="center" vertical="center" wrapText="1"/>
    </xf>
    <xf numFmtId="0" fontId="3" fillId="2" borderId="15" xfId="0" applyFont="1" applyFill="1" applyBorder="1" applyAlignment="1">
      <alignment horizontal="center" vertical="center" wrapText="1"/>
    </xf>
    <xf numFmtId="0" fontId="3" fillId="2" borderId="16" xfId="0" applyFont="1" applyFill="1" applyBorder="1" applyAlignment="1">
      <alignment horizontal="center" vertical="center" wrapText="1"/>
    </xf>
    <xf numFmtId="0" fontId="3" fillId="2" borderId="17" xfId="0" applyFont="1" applyFill="1" applyBorder="1" applyAlignment="1">
      <alignment horizontal="center" vertical="center" wrapText="1"/>
    </xf>
    <xf numFmtId="0" fontId="4" fillId="0" borderId="15" xfId="0" applyFont="1" applyFill="1" applyBorder="1" applyAlignment="1">
      <alignment vertical="center" wrapText="1"/>
    </xf>
    <xf numFmtId="0" fontId="4" fillId="2" borderId="15" xfId="0" applyFont="1" applyFill="1" applyBorder="1" applyAlignment="1">
      <alignment horizontal="center" vertical="center" wrapText="1"/>
    </xf>
    <xf numFmtId="0" fontId="4" fillId="2" borderId="36" xfId="0" applyFont="1" applyFill="1" applyBorder="1" applyAlignment="1">
      <alignment horizontal="center" vertical="center" wrapText="1"/>
    </xf>
    <xf numFmtId="0" fontId="4" fillId="0" borderId="55" xfId="0" applyFont="1" applyFill="1" applyBorder="1" applyAlignment="1">
      <alignment horizontal="center" vertical="center" wrapText="1"/>
    </xf>
    <xf numFmtId="0" fontId="4" fillId="2" borderId="5" xfId="0" applyFont="1" applyFill="1" applyBorder="1" applyAlignment="1">
      <alignment horizontal="left" vertical="center" wrapText="1"/>
    </xf>
    <xf numFmtId="0" fontId="4" fillId="2" borderId="5" xfId="0" applyFont="1" applyFill="1" applyBorder="1" applyAlignment="1">
      <alignment horizontal="center" vertical="center"/>
    </xf>
    <xf numFmtId="0" fontId="12" fillId="2" borderId="5" xfId="0" applyFont="1" applyFill="1" applyBorder="1" applyAlignment="1">
      <alignment horizontal="center" vertical="center" wrapText="1"/>
    </xf>
    <xf numFmtId="0" fontId="4" fillId="2" borderId="5" xfId="0" applyFont="1" applyFill="1" applyBorder="1" applyAlignment="1">
      <alignment horizontal="center" vertical="center" wrapText="1"/>
    </xf>
    <xf numFmtId="0" fontId="4" fillId="2" borderId="5" xfId="0" applyFont="1" applyFill="1" applyBorder="1" applyAlignment="1">
      <alignment horizontal="left" vertical="center"/>
    </xf>
    <xf numFmtId="8" fontId="4" fillId="2" borderId="5" xfId="0" applyNumberFormat="1" applyFont="1" applyFill="1" applyBorder="1" applyAlignment="1">
      <alignment horizontal="right" vertical="center" wrapText="1"/>
    </xf>
    <xf numFmtId="49" fontId="4" fillId="2" borderId="5" xfId="0" applyNumberFormat="1" applyFont="1" applyFill="1" applyBorder="1" applyAlignment="1">
      <alignment horizontal="center" vertical="center" wrapText="1"/>
    </xf>
    <xf numFmtId="0" fontId="4" fillId="2" borderId="5" xfId="0" applyFont="1" applyFill="1" applyBorder="1" applyAlignment="1">
      <alignment vertical="center" wrapText="1"/>
    </xf>
    <xf numFmtId="0" fontId="6" fillId="0" borderId="39" xfId="0" applyFont="1" applyBorder="1" applyAlignment="1">
      <alignment horizontal="center" vertical="center"/>
    </xf>
    <xf numFmtId="0" fontId="4" fillId="3" borderId="58" xfId="0" applyFont="1" applyFill="1" applyBorder="1" applyAlignment="1">
      <alignment vertical="center" wrapText="1"/>
    </xf>
    <xf numFmtId="0" fontId="4" fillId="0" borderId="58" xfId="0" applyFont="1" applyBorder="1" applyAlignment="1">
      <alignment horizontal="center" vertical="center" wrapText="1"/>
    </xf>
    <xf numFmtId="0" fontId="4" fillId="0" borderId="58" xfId="0" applyFont="1" applyFill="1" applyBorder="1" applyAlignment="1">
      <alignment horizontal="left" vertical="center"/>
    </xf>
    <xf numFmtId="0" fontId="6" fillId="0" borderId="58" xfId="0" applyFont="1" applyFill="1" applyBorder="1" applyAlignment="1">
      <alignment vertical="center" wrapText="1"/>
    </xf>
    <xf numFmtId="0" fontId="6" fillId="0" borderId="58" xfId="0" applyFont="1" applyFill="1" applyBorder="1" applyAlignment="1">
      <alignment horizontal="center" vertical="center"/>
    </xf>
    <xf numFmtId="0" fontId="26" fillId="0" borderId="58" xfId="0" applyFont="1" applyFill="1" applyBorder="1" applyAlignment="1">
      <alignment horizontal="center" vertical="center" wrapText="1"/>
    </xf>
    <xf numFmtId="0" fontId="6" fillId="0" borderId="58" xfId="0" applyFont="1" applyFill="1" applyBorder="1" applyAlignment="1">
      <alignment horizontal="left" vertical="center" wrapText="1"/>
    </xf>
    <xf numFmtId="8" fontId="6" fillId="0" borderId="58" xfId="0" applyNumberFormat="1" applyFont="1" applyFill="1" applyBorder="1" applyAlignment="1">
      <alignment horizontal="right" vertical="center" wrapText="1"/>
    </xf>
    <xf numFmtId="49" fontId="6" fillId="0" borderId="58" xfId="0" applyNumberFormat="1" applyFont="1" applyFill="1" applyBorder="1" applyAlignment="1">
      <alignment horizontal="center" vertical="center" wrapText="1"/>
    </xf>
    <xf numFmtId="0" fontId="6" fillId="0" borderId="58" xfId="0" applyFont="1" applyFill="1" applyBorder="1" applyAlignment="1">
      <alignment horizontal="center" vertical="center" wrapText="1"/>
    </xf>
    <xf numFmtId="0" fontId="6" fillId="2" borderId="58" xfId="0" applyFont="1" applyFill="1" applyBorder="1" applyAlignment="1">
      <alignment horizontal="center" vertical="center" wrapText="1"/>
    </xf>
    <xf numFmtId="0" fontId="6" fillId="0" borderId="58" xfId="0" applyFont="1" applyBorder="1" applyAlignment="1">
      <alignment horizontal="center" vertical="center" wrapText="1"/>
    </xf>
    <xf numFmtId="0" fontId="6" fillId="0" borderId="58" xfId="0" applyFont="1" applyBorder="1" applyAlignment="1">
      <alignment horizontal="center" vertical="center"/>
    </xf>
    <xf numFmtId="0" fontId="6" fillId="2" borderId="58" xfId="0" applyFont="1" applyFill="1" applyBorder="1" applyAlignment="1">
      <alignment vertical="center" wrapText="1"/>
    </xf>
    <xf numFmtId="0" fontId="0" fillId="0" borderId="30" xfId="0" applyBorder="1" applyAlignment="1">
      <alignment horizontal="center" vertical="center"/>
    </xf>
    <xf numFmtId="49" fontId="12" fillId="2" borderId="20" xfId="0" applyNumberFormat="1" applyFont="1" applyFill="1" applyBorder="1" applyAlignment="1">
      <alignment vertical="center" wrapText="1"/>
    </xf>
    <xf numFmtId="0" fontId="12" fillId="2" borderId="21" xfId="0" applyFont="1" applyFill="1" applyBorder="1" applyAlignment="1">
      <alignment horizontal="center" vertical="center" wrapText="1"/>
    </xf>
    <xf numFmtId="0" fontId="12" fillId="4" borderId="21" xfId="0" applyFont="1" applyFill="1" applyBorder="1" applyAlignment="1">
      <alignment horizontal="center" vertical="center" wrapText="1"/>
    </xf>
    <xf numFmtId="0" fontId="4" fillId="2" borderId="21" xfId="0" applyFont="1" applyFill="1" applyBorder="1" applyAlignment="1">
      <alignment horizontal="center" vertical="center" wrapText="1"/>
    </xf>
    <xf numFmtId="0" fontId="4" fillId="2" borderId="21" xfId="0" applyFont="1" applyFill="1" applyBorder="1" applyAlignment="1">
      <alignment horizontal="center" vertical="center"/>
    </xf>
    <xf numFmtId="0" fontId="0" fillId="2" borderId="21" xfId="0" applyFill="1" applyBorder="1" applyAlignment="1">
      <alignment horizontal="center" vertical="center"/>
    </xf>
    <xf numFmtId="0" fontId="4" fillId="0" borderId="15" xfId="0" applyFont="1" applyFill="1" applyBorder="1" applyAlignment="1">
      <alignment horizontal="center" vertical="center" wrapText="1"/>
    </xf>
    <xf numFmtId="0" fontId="4" fillId="0" borderId="36" xfId="0" applyFont="1" applyFill="1" applyBorder="1" applyAlignment="1">
      <alignment horizontal="center" vertical="center" wrapText="1"/>
    </xf>
    <xf numFmtId="0" fontId="4" fillId="0" borderId="17" xfId="0" applyFont="1" applyFill="1" applyBorder="1" applyAlignment="1">
      <alignment horizontal="center" vertical="center" wrapText="1"/>
    </xf>
    <xf numFmtId="0" fontId="6" fillId="0" borderId="15" xfId="0" applyFont="1" applyFill="1" applyBorder="1" applyAlignment="1">
      <alignment horizontal="center" vertical="center" wrapText="1"/>
    </xf>
    <xf numFmtId="1" fontId="4" fillId="0" borderId="0" xfId="0" applyNumberFormat="1" applyFont="1" applyBorder="1" applyAlignment="1">
      <alignment horizontal="center" vertical="center"/>
    </xf>
    <xf numFmtId="0" fontId="4" fillId="0" borderId="0" xfId="0" applyFont="1" applyAlignment="1">
      <alignment vertical="center"/>
    </xf>
    <xf numFmtId="0" fontId="0" fillId="0" borderId="0" xfId="0" applyAlignment="1">
      <alignment vertical="center"/>
    </xf>
    <xf numFmtId="0" fontId="4" fillId="0" borderId="1" xfId="0" applyFont="1" applyBorder="1" applyAlignment="1">
      <alignment horizontal="center" vertical="center"/>
    </xf>
    <xf numFmtId="0" fontId="4" fillId="0" borderId="19" xfId="0" applyFont="1" applyBorder="1" applyAlignment="1">
      <alignment horizontal="center" vertical="center"/>
    </xf>
    <xf numFmtId="0" fontId="4" fillId="0" borderId="4" xfId="0" applyFont="1" applyBorder="1" applyAlignment="1">
      <alignment horizontal="center" vertical="center"/>
    </xf>
    <xf numFmtId="0" fontId="0" fillId="0" borderId="0" xfId="0" applyFont="1" applyAlignment="1">
      <alignment vertical="center"/>
    </xf>
    <xf numFmtId="0" fontId="13" fillId="0" borderId="0" xfId="0" applyFont="1" applyFill="1" applyAlignment="1">
      <alignment vertical="center"/>
    </xf>
    <xf numFmtId="0" fontId="0" fillId="0" borderId="45" xfId="0" applyBorder="1" applyAlignment="1">
      <alignment vertical="center"/>
    </xf>
    <xf numFmtId="0" fontId="6" fillId="0" borderId="39" xfId="0" applyFont="1" applyBorder="1" applyAlignment="1">
      <alignment vertical="center"/>
    </xf>
    <xf numFmtId="0" fontId="0" fillId="0" borderId="0" xfId="0" applyBorder="1" applyAlignment="1">
      <alignment vertical="center"/>
    </xf>
    <xf numFmtId="0" fontId="4" fillId="0" borderId="0" xfId="0" applyFont="1" applyBorder="1" applyAlignment="1">
      <alignment vertical="center"/>
    </xf>
    <xf numFmtId="8" fontId="4" fillId="0" borderId="0" xfId="0" applyNumberFormat="1" applyFont="1" applyBorder="1" applyAlignment="1">
      <alignment vertical="center"/>
    </xf>
    <xf numFmtId="0" fontId="7" fillId="0" borderId="0" xfId="0" applyFont="1" applyAlignment="1">
      <alignment vertical="center"/>
    </xf>
    <xf numFmtId="0" fontId="0" fillId="0" borderId="34" xfId="0" applyBorder="1" applyAlignment="1">
      <alignment vertical="center"/>
    </xf>
    <xf numFmtId="0" fontId="0" fillId="0" borderId="0" xfId="0" applyFill="1" applyAlignment="1">
      <alignment vertical="center"/>
    </xf>
    <xf numFmtId="0" fontId="12" fillId="0" borderId="0" xfId="0" applyFont="1" applyFill="1" applyAlignment="1">
      <alignment vertical="center"/>
    </xf>
    <xf numFmtId="0" fontId="4" fillId="0" borderId="0" xfId="0" applyFont="1" applyFill="1" applyAlignment="1">
      <alignment vertical="center"/>
    </xf>
    <xf numFmtId="0" fontId="0" fillId="2" borderId="20" xfId="0" applyFill="1" applyBorder="1" applyAlignment="1">
      <alignment vertical="center"/>
    </xf>
    <xf numFmtId="0" fontId="4" fillId="4" borderId="21" xfId="0" applyFont="1" applyFill="1" applyBorder="1" applyAlignment="1">
      <alignment horizontal="center" vertical="center"/>
    </xf>
    <xf numFmtId="0" fontId="4" fillId="0" borderId="0" xfId="0" applyFont="1" applyAlignment="1">
      <alignment vertical="center" wrapText="1"/>
    </xf>
    <xf numFmtId="0" fontId="6" fillId="0" borderId="46" xfId="0" applyFont="1" applyBorder="1" applyAlignment="1">
      <alignment vertical="center"/>
    </xf>
    <xf numFmtId="0" fontId="4" fillId="0" borderId="29" xfId="0" applyFont="1" applyBorder="1" applyAlignment="1">
      <alignment horizontal="center" vertical="center"/>
    </xf>
    <xf numFmtId="0" fontId="0" fillId="0" borderId="0" xfId="0" applyAlignment="1">
      <alignment vertical="center"/>
    </xf>
    <xf numFmtId="0" fontId="4" fillId="5" borderId="15" xfId="0" applyFont="1" applyFill="1" applyBorder="1" applyAlignment="1">
      <alignment horizontal="center" vertical="center" wrapText="1"/>
    </xf>
    <xf numFmtId="0" fontId="4" fillId="5" borderId="36" xfId="0" applyFont="1" applyFill="1" applyBorder="1" applyAlignment="1">
      <alignment horizontal="center" vertical="center" wrapText="1"/>
    </xf>
    <xf numFmtId="0" fontId="4" fillId="5" borderId="17" xfId="0" applyFont="1" applyFill="1" applyBorder="1" applyAlignment="1">
      <alignment horizontal="center" vertical="center" wrapText="1"/>
    </xf>
    <xf numFmtId="0" fontId="0" fillId="0" borderId="0" xfId="0" applyAlignment="1">
      <alignment vertical="center"/>
    </xf>
    <xf numFmtId="0" fontId="12" fillId="2" borderId="20" xfId="0" applyFont="1" applyFill="1" applyBorder="1" applyAlignment="1">
      <alignment vertical="center" wrapText="1"/>
    </xf>
    <xf numFmtId="8" fontId="12" fillId="2" borderId="20" xfId="0" applyNumberFormat="1" applyFont="1" applyFill="1" applyBorder="1" applyAlignment="1">
      <alignment vertical="center" wrapText="1"/>
    </xf>
    <xf numFmtId="0" fontId="13" fillId="2" borderId="20" xfId="0" applyFont="1" applyFill="1" applyBorder="1" applyAlignment="1">
      <alignment horizontal="center" vertical="center"/>
    </xf>
    <xf numFmtId="0" fontId="13" fillId="2" borderId="21" xfId="0" applyFont="1" applyFill="1" applyBorder="1" applyAlignment="1">
      <alignment horizontal="center" vertical="center"/>
    </xf>
    <xf numFmtId="0" fontId="4" fillId="2" borderId="21" xfId="0" applyFont="1" applyFill="1" applyBorder="1" applyAlignment="1">
      <alignment vertical="center"/>
    </xf>
    <xf numFmtId="0" fontId="0" fillId="2" borderId="0" xfId="0" applyFill="1" applyAlignment="1">
      <alignment vertical="center"/>
    </xf>
    <xf numFmtId="0" fontId="4" fillId="2" borderId="21" xfId="0" applyFont="1" applyFill="1" applyBorder="1" applyAlignment="1">
      <alignment vertical="center" wrapText="1"/>
    </xf>
    <xf numFmtId="8" fontId="4" fillId="2" borderId="20" xfId="0" applyNumberFormat="1" applyFont="1" applyFill="1" applyBorder="1" applyAlignment="1">
      <alignment vertical="center"/>
    </xf>
    <xf numFmtId="0" fontId="12" fillId="2" borderId="20" xfId="0" applyFont="1" applyFill="1" applyBorder="1" applyAlignment="1">
      <alignment vertical="center"/>
    </xf>
    <xf numFmtId="0" fontId="38" fillId="6" borderId="20" xfId="0" applyFont="1" applyFill="1" applyBorder="1" applyAlignment="1">
      <alignment vertical="center" wrapText="1"/>
    </xf>
    <xf numFmtId="0" fontId="38" fillId="7" borderId="20" xfId="0" applyFont="1" applyFill="1" applyBorder="1" applyAlignment="1">
      <alignment horizontal="center" vertical="center" wrapText="1"/>
    </xf>
    <xf numFmtId="0" fontId="38" fillId="7" borderId="20" xfId="0" applyFont="1" applyFill="1" applyBorder="1" applyAlignment="1">
      <alignment horizontal="left" vertical="center"/>
    </xf>
    <xf numFmtId="0" fontId="38" fillId="7" borderId="20" xfId="0" applyFont="1" applyFill="1" applyBorder="1" applyAlignment="1">
      <alignment horizontal="left" vertical="center" wrapText="1"/>
    </xf>
    <xf numFmtId="0" fontId="38" fillId="7" borderId="20" xfId="0" applyFont="1" applyFill="1" applyBorder="1" applyAlignment="1">
      <alignment horizontal="center" vertical="center"/>
    </xf>
    <xf numFmtId="0" fontId="37" fillId="7" borderId="20" xfId="0" applyFont="1" applyFill="1" applyBorder="1" applyAlignment="1">
      <alignment horizontal="center" vertical="center" wrapText="1"/>
    </xf>
    <xf numFmtId="0" fontId="37" fillId="7" borderId="20" xfId="0" applyFont="1" applyFill="1" applyBorder="1" applyAlignment="1">
      <alignment horizontal="left" vertical="center" wrapText="1"/>
    </xf>
    <xf numFmtId="0" fontId="0" fillId="7" borderId="20" xfId="0" applyFill="1" applyBorder="1" applyAlignment="1">
      <alignment vertical="center"/>
    </xf>
    <xf numFmtId="0" fontId="37" fillId="8" borderId="20" xfId="0" applyFont="1" applyFill="1" applyBorder="1" applyAlignment="1">
      <alignment horizontal="left" vertical="center" wrapText="1"/>
    </xf>
    <xf numFmtId="0" fontId="37" fillId="8" borderId="20" xfId="0" applyFont="1" applyFill="1" applyBorder="1" applyAlignment="1">
      <alignment horizontal="center" vertical="center" wrapText="1"/>
    </xf>
    <xf numFmtId="166" fontId="38" fillId="9" borderId="20" xfId="0" applyNumberFormat="1" applyFont="1" applyFill="1" applyBorder="1" applyAlignment="1">
      <alignment horizontal="right" vertical="center" wrapText="1"/>
    </xf>
    <xf numFmtId="0" fontId="0" fillId="0" borderId="0" xfId="0" applyAlignment="1">
      <alignment vertical="center"/>
    </xf>
    <xf numFmtId="0" fontId="38" fillId="7" borderId="20" xfId="0" applyFont="1" applyFill="1" applyBorder="1" applyAlignment="1" applyProtection="1">
      <alignment horizontal="left" vertical="center" wrapText="1"/>
      <protection locked="0"/>
    </xf>
    <xf numFmtId="0" fontId="38" fillId="7" borderId="20" xfId="0" applyFont="1" applyFill="1" applyBorder="1" applyAlignment="1" applyProtection="1">
      <alignment horizontal="center" vertical="center" wrapText="1"/>
      <protection locked="0"/>
    </xf>
    <xf numFmtId="0" fontId="38" fillId="7" borderId="20" xfId="0" applyFont="1" applyFill="1" applyBorder="1" applyAlignment="1" applyProtection="1">
      <alignment horizontal="center" vertical="center"/>
      <protection locked="0"/>
    </xf>
    <xf numFmtId="0" fontId="38" fillId="7" borderId="21" xfId="0" applyFont="1" applyFill="1" applyBorder="1" applyAlignment="1">
      <alignment horizontal="center" vertical="center" wrapText="1"/>
    </xf>
    <xf numFmtId="0" fontId="38" fillId="7" borderId="20" xfId="0" applyFont="1" applyFill="1" applyBorder="1" applyAlignment="1">
      <alignment vertical="center"/>
    </xf>
    <xf numFmtId="0" fontId="0" fillId="7" borderId="20" xfId="0" applyFont="1" applyFill="1" applyBorder="1" applyAlignment="1">
      <alignment horizontal="center" vertical="center"/>
    </xf>
    <xf numFmtId="0" fontId="0" fillId="7" borderId="21" xfId="0" applyFill="1" applyBorder="1" applyAlignment="1">
      <alignment horizontal="center" vertical="center"/>
    </xf>
    <xf numFmtId="0" fontId="4" fillId="4" borderId="20" xfId="0" applyFont="1" applyFill="1" applyBorder="1" applyAlignment="1" applyProtection="1">
      <alignment horizontal="left" vertical="center" wrapText="1"/>
      <protection locked="0"/>
    </xf>
    <xf numFmtId="0" fontId="4" fillId="4" borderId="20" xfId="0" applyFont="1" applyFill="1" applyBorder="1" applyAlignment="1" applyProtection="1">
      <alignment horizontal="center" vertical="center" wrapText="1"/>
      <protection locked="0"/>
    </xf>
    <xf numFmtId="0" fontId="4" fillId="4" borderId="20" xfId="0" applyFont="1" applyFill="1" applyBorder="1" applyAlignment="1" applyProtection="1">
      <alignment horizontal="center" vertical="center"/>
      <protection locked="0"/>
    </xf>
    <xf numFmtId="0" fontId="0" fillId="0" borderId="0" xfId="0" applyAlignment="1">
      <alignment vertical="center"/>
    </xf>
    <xf numFmtId="8" fontId="4" fillId="2" borderId="20" xfId="0" applyNumberFormat="1" applyFont="1" applyFill="1" applyBorder="1" applyAlignment="1">
      <alignment horizontal="center" vertical="center"/>
    </xf>
    <xf numFmtId="0" fontId="12" fillId="2" borderId="5" xfId="0" applyFont="1" applyFill="1" applyBorder="1" applyAlignment="1">
      <alignment horizontal="left" vertical="center" wrapText="1"/>
    </xf>
    <xf numFmtId="3" fontId="4" fillId="2" borderId="5" xfId="0" applyNumberFormat="1" applyFont="1" applyFill="1" applyBorder="1" applyAlignment="1">
      <alignment horizontal="left" vertical="center"/>
    </xf>
    <xf numFmtId="0" fontId="0" fillId="2" borderId="5" xfId="0" applyFill="1" applyBorder="1" applyAlignment="1">
      <alignment horizontal="center" vertical="center"/>
    </xf>
    <xf numFmtId="0" fontId="0" fillId="2" borderId="6" xfId="0" applyFill="1" applyBorder="1" applyAlignment="1">
      <alignment horizontal="center" vertical="center"/>
    </xf>
    <xf numFmtId="4" fontId="4" fillId="2" borderId="20" xfId="0" applyNumberFormat="1" applyFont="1" applyFill="1" applyBorder="1" applyAlignment="1">
      <alignment horizontal="right" vertical="center"/>
    </xf>
    <xf numFmtId="0" fontId="4" fillId="2" borderId="20" xfId="0" applyNumberFormat="1" applyFont="1" applyFill="1" applyBorder="1" applyAlignment="1">
      <alignment horizontal="left" vertical="center" wrapText="1"/>
    </xf>
    <xf numFmtId="0" fontId="6" fillId="2" borderId="5" xfId="0" applyFont="1" applyFill="1" applyBorder="1" applyAlignment="1">
      <alignment horizontal="center" vertical="center"/>
    </xf>
    <xf numFmtId="0" fontId="4" fillId="2" borderId="5" xfId="0" applyFont="1" applyFill="1" applyBorder="1" applyAlignment="1">
      <alignment vertical="center"/>
    </xf>
    <xf numFmtId="0" fontId="6" fillId="2" borderId="5" xfId="0" applyFont="1" applyFill="1" applyBorder="1" applyAlignment="1">
      <alignment horizontal="center" vertical="center" wrapText="1"/>
    </xf>
    <xf numFmtId="0" fontId="4" fillId="2" borderId="6" xfId="0" applyFont="1" applyFill="1" applyBorder="1" applyAlignment="1">
      <alignment vertical="center"/>
    </xf>
    <xf numFmtId="0" fontId="12" fillId="2" borderId="2" xfId="0" applyFont="1" applyFill="1" applyBorder="1" applyAlignment="1">
      <alignment horizontal="left" vertical="center" wrapText="1"/>
    </xf>
    <xf numFmtId="0" fontId="4" fillId="2" borderId="2" xfId="0" applyFont="1" applyFill="1" applyBorder="1" applyAlignment="1">
      <alignment horizontal="left" vertical="center" wrapText="1"/>
    </xf>
    <xf numFmtId="0" fontId="4" fillId="2" borderId="2" xfId="0" applyFont="1" applyFill="1" applyBorder="1" applyAlignment="1">
      <alignment horizontal="center" vertical="center"/>
    </xf>
    <xf numFmtId="0" fontId="12" fillId="2" borderId="2" xfId="0" applyFont="1" applyFill="1" applyBorder="1" applyAlignment="1">
      <alignment horizontal="center" vertical="center" wrapText="1"/>
    </xf>
    <xf numFmtId="8" fontId="4" fillId="2" borderId="2" xfId="0" applyNumberFormat="1" applyFont="1" applyFill="1" applyBorder="1" applyAlignment="1">
      <alignment horizontal="right" vertical="center" wrapText="1"/>
    </xf>
    <xf numFmtId="0" fontId="13" fillId="2" borderId="2" xfId="0" applyFont="1" applyFill="1" applyBorder="1" applyAlignment="1">
      <alignment vertical="center"/>
    </xf>
    <xf numFmtId="0" fontId="13" fillId="2" borderId="2" xfId="0" applyFont="1" applyFill="1" applyBorder="1" applyAlignment="1">
      <alignment horizontal="center" vertical="center"/>
    </xf>
    <xf numFmtId="0" fontId="0" fillId="2" borderId="3" xfId="0" applyFill="1" applyBorder="1" applyAlignment="1">
      <alignment horizontal="center" vertical="center"/>
    </xf>
    <xf numFmtId="49" fontId="4" fillId="2" borderId="2" xfId="0" applyNumberFormat="1" applyFont="1" applyFill="1" applyBorder="1" applyAlignment="1">
      <alignment vertical="center" wrapText="1"/>
    </xf>
    <xf numFmtId="8" fontId="4" fillId="2" borderId="2" xfId="0" applyNumberFormat="1" applyFont="1" applyFill="1" applyBorder="1" applyAlignment="1">
      <alignment horizontal="center" vertical="center"/>
    </xf>
    <xf numFmtId="49" fontId="4" fillId="2" borderId="2" xfId="0" applyNumberFormat="1" applyFont="1" applyFill="1" applyBorder="1" applyAlignment="1">
      <alignment horizontal="center" vertical="center" wrapText="1"/>
    </xf>
    <xf numFmtId="0" fontId="4" fillId="2" borderId="3" xfId="0" applyFont="1" applyFill="1" applyBorder="1" applyAlignment="1">
      <alignment horizontal="center" vertical="center" wrapText="1"/>
    </xf>
    <xf numFmtId="49" fontId="12" fillId="2" borderId="5" xfId="0" applyNumberFormat="1" applyFont="1" applyFill="1" applyBorder="1" applyAlignment="1">
      <alignment vertical="center" wrapText="1"/>
    </xf>
    <xf numFmtId="0" fontId="12" fillId="2" borderId="5" xfId="0" applyFont="1" applyFill="1" applyBorder="1" applyAlignment="1">
      <alignment horizontal="center" vertical="center"/>
    </xf>
    <xf numFmtId="49" fontId="12" fillId="2" borderId="5" xfId="0" applyNumberFormat="1" applyFont="1" applyFill="1" applyBorder="1" applyAlignment="1">
      <alignment horizontal="center" vertical="center" wrapText="1"/>
    </xf>
    <xf numFmtId="0" fontId="12" fillId="2" borderId="6" xfId="0" applyFont="1" applyFill="1" applyBorder="1" applyAlignment="1">
      <alignment horizontal="center" vertical="center" wrapText="1"/>
    </xf>
    <xf numFmtId="8" fontId="6" fillId="2" borderId="58" xfId="0" applyNumberFormat="1" applyFont="1" applyFill="1" applyBorder="1" applyAlignment="1">
      <alignment horizontal="right" vertical="center" wrapText="1"/>
    </xf>
    <xf numFmtId="49" fontId="6" fillId="2" borderId="58" xfId="0" applyNumberFormat="1" applyFont="1" applyFill="1" applyBorder="1" applyAlignment="1">
      <alignment horizontal="center" vertical="center" wrapText="1"/>
    </xf>
    <xf numFmtId="0" fontId="18" fillId="0" borderId="59" xfId="0" applyFont="1" applyBorder="1"/>
    <xf numFmtId="0" fontId="18" fillId="0" borderId="60" xfId="0" applyFont="1" applyBorder="1"/>
    <xf numFmtId="0" fontId="18" fillId="0" borderId="53" xfId="0" applyFont="1" applyBorder="1" applyAlignment="1">
      <alignment horizontal="center"/>
    </xf>
    <xf numFmtId="0" fontId="13" fillId="0" borderId="43" xfId="0" applyFont="1" applyBorder="1"/>
    <xf numFmtId="9" fontId="13" fillId="0" borderId="50" xfId="2" applyFont="1" applyFill="1" applyBorder="1" applyAlignment="1" applyProtection="1">
      <alignment horizontal="center"/>
    </xf>
    <xf numFmtId="0" fontId="13" fillId="10" borderId="43" xfId="0" applyFont="1" applyFill="1" applyBorder="1"/>
    <xf numFmtId="0" fontId="0" fillId="10" borderId="0" xfId="0" applyFill="1"/>
    <xf numFmtId="9" fontId="13" fillId="10" borderId="50" xfId="2" applyFont="1" applyFill="1" applyBorder="1" applyAlignment="1" applyProtection="1">
      <alignment horizontal="center"/>
    </xf>
    <xf numFmtId="0" fontId="13" fillId="11" borderId="43" xfId="0" applyFont="1" applyFill="1" applyBorder="1"/>
    <xf numFmtId="0" fontId="0" fillId="11" borderId="0" xfId="0" applyFill="1"/>
    <xf numFmtId="9" fontId="13" fillId="11" borderId="50" xfId="2" applyFont="1" applyFill="1" applyBorder="1" applyAlignment="1" applyProtection="1">
      <alignment horizontal="center"/>
    </xf>
    <xf numFmtId="0" fontId="13" fillId="11" borderId="61" xfId="0" applyFont="1" applyFill="1" applyBorder="1"/>
    <xf numFmtId="0" fontId="0" fillId="11" borderId="62" xfId="0" applyFill="1" applyBorder="1"/>
    <xf numFmtId="9" fontId="13" fillId="11" borderId="52" xfId="2" applyFont="1" applyFill="1" applyBorder="1" applyAlignment="1" applyProtection="1">
      <alignment horizontal="center"/>
    </xf>
    <xf numFmtId="49" fontId="13" fillId="0" borderId="0" xfId="0" applyNumberFormat="1" applyFont="1"/>
    <xf numFmtId="0" fontId="19" fillId="0" borderId="0" xfId="1" applyFont="1" applyProtection="1"/>
    <xf numFmtId="0" fontId="42" fillId="0" borderId="0" xfId="0" applyFont="1"/>
    <xf numFmtId="0" fontId="0" fillId="0" borderId="0" xfId="0" applyProtection="1">
      <protection locked="0"/>
    </xf>
    <xf numFmtId="3" fontId="0" fillId="0" borderId="0" xfId="0" applyNumberFormat="1" applyProtection="1">
      <protection locked="0"/>
    </xf>
    <xf numFmtId="0" fontId="0" fillId="0" borderId="0" xfId="0" applyFill="1" applyProtection="1">
      <protection locked="0"/>
    </xf>
    <xf numFmtId="3" fontId="0" fillId="0" borderId="0" xfId="0" applyNumberFormat="1" applyFill="1" applyProtection="1">
      <protection locked="0"/>
    </xf>
    <xf numFmtId="0" fontId="13" fillId="0" borderId="0" xfId="0" applyFont="1" applyProtection="1">
      <protection locked="0"/>
    </xf>
    <xf numFmtId="0" fontId="43" fillId="0" borderId="0" xfId="0" applyFont="1" applyProtection="1">
      <protection locked="0"/>
    </xf>
    <xf numFmtId="3" fontId="43" fillId="0" borderId="0" xfId="0" applyNumberFormat="1" applyFont="1" applyProtection="1">
      <protection locked="0"/>
    </xf>
    <xf numFmtId="0" fontId="0" fillId="0" borderId="0" xfId="0" applyAlignment="1" applyProtection="1">
      <alignment vertical="center"/>
      <protection locked="0"/>
    </xf>
    <xf numFmtId="0" fontId="13" fillId="0" borderId="0" xfId="0" applyFont="1" applyFill="1" applyProtection="1">
      <protection locked="0"/>
    </xf>
    <xf numFmtId="0" fontId="7" fillId="0" borderId="0" xfId="0" applyFont="1" applyProtection="1">
      <protection locked="0"/>
    </xf>
    <xf numFmtId="0" fontId="0" fillId="0" borderId="0" xfId="0" applyAlignment="1">
      <alignment vertical="center"/>
    </xf>
    <xf numFmtId="0" fontId="0" fillId="0" borderId="0" xfId="0" applyAlignment="1">
      <alignment vertical="center"/>
    </xf>
    <xf numFmtId="49" fontId="12" fillId="2" borderId="2" xfId="0" applyNumberFormat="1" applyFont="1" applyFill="1" applyBorder="1" applyAlignment="1">
      <alignment horizontal="center" vertical="center" wrapText="1"/>
    </xf>
    <xf numFmtId="0" fontId="38" fillId="12" borderId="20" xfId="0" applyFont="1" applyFill="1" applyBorder="1" applyAlignment="1">
      <alignment horizontal="center" vertical="center" wrapText="1"/>
    </xf>
    <xf numFmtId="0" fontId="38" fillId="12" borderId="20" xfId="0" applyFont="1" applyFill="1" applyBorder="1" applyAlignment="1">
      <alignment horizontal="left" vertical="center"/>
    </xf>
    <xf numFmtId="0" fontId="38" fillId="12" borderId="20" xfId="0" applyFont="1" applyFill="1" applyBorder="1" applyAlignment="1">
      <alignment horizontal="left" vertical="center" wrapText="1"/>
    </xf>
    <xf numFmtId="0" fontId="38" fillId="12" borderId="20" xfId="0" applyFont="1" applyFill="1" applyBorder="1" applyAlignment="1">
      <alignment horizontal="center" vertical="center"/>
    </xf>
    <xf numFmtId="0" fontId="37" fillId="12" borderId="20" xfId="0" applyFont="1" applyFill="1" applyBorder="1" applyAlignment="1">
      <alignment horizontal="center" vertical="center" wrapText="1"/>
    </xf>
    <xf numFmtId="0" fontId="37" fillId="12" borderId="20" xfId="0" applyFont="1" applyFill="1" applyBorder="1" applyAlignment="1">
      <alignment horizontal="left" vertical="center" wrapText="1"/>
    </xf>
    <xf numFmtId="166" fontId="38" fillId="12" borderId="20" xfId="0" applyNumberFormat="1" applyFont="1" applyFill="1" applyBorder="1" applyAlignment="1">
      <alignment horizontal="right" vertical="center" wrapText="1"/>
    </xf>
    <xf numFmtId="49" fontId="38" fillId="13" borderId="20" xfId="0" applyNumberFormat="1" applyFont="1" applyFill="1" applyBorder="1" applyAlignment="1">
      <alignment horizontal="center" vertical="center" wrapText="1"/>
    </xf>
    <xf numFmtId="0" fontId="0" fillId="12" borderId="20" xfId="0" applyFill="1" applyBorder="1" applyAlignment="1">
      <alignment vertical="center"/>
    </xf>
    <xf numFmtId="0" fontId="38" fillId="13" borderId="20" xfId="0" applyFont="1" applyFill="1" applyBorder="1" applyAlignment="1">
      <alignment horizontal="center" vertical="center" wrapText="1"/>
    </xf>
    <xf numFmtId="0" fontId="38" fillId="13" borderId="20" xfId="0" applyFont="1" applyFill="1" applyBorder="1" applyAlignment="1">
      <alignment horizontal="left" vertical="center"/>
    </xf>
    <xf numFmtId="0" fontId="38" fillId="13" borderId="20" xfId="0" applyFont="1" applyFill="1" applyBorder="1" applyAlignment="1">
      <alignment horizontal="left" vertical="center" wrapText="1"/>
    </xf>
    <xf numFmtId="0" fontId="37" fillId="13" borderId="20" xfId="0" applyFont="1" applyFill="1" applyBorder="1" applyAlignment="1">
      <alignment horizontal="left" vertical="center" wrapText="1"/>
    </xf>
    <xf numFmtId="0" fontId="38" fillId="13" borderId="20" xfId="0" applyFont="1" applyFill="1" applyBorder="1" applyAlignment="1">
      <alignment horizontal="center" vertical="center"/>
    </xf>
    <xf numFmtId="0" fontId="37" fillId="13" borderId="20" xfId="0" applyFont="1" applyFill="1" applyBorder="1" applyAlignment="1">
      <alignment horizontal="center" vertical="center" wrapText="1"/>
    </xf>
    <xf numFmtId="166" fontId="38" fillId="13" borderId="20" xfId="0" applyNumberFormat="1" applyFont="1" applyFill="1" applyBorder="1" applyAlignment="1">
      <alignment horizontal="right" vertical="center" wrapText="1"/>
    </xf>
    <xf numFmtId="0" fontId="0" fillId="13" borderId="20" xfId="0" applyFill="1" applyBorder="1" applyAlignment="1">
      <alignment vertical="center"/>
    </xf>
    <xf numFmtId="0" fontId="12" fillId="2" borderId="21" xfId="0" applyFont="1" applyFill="1" applyBorder="1" applyAlignment="1">
      <alignment horizontal="center" vertical="center"/>
    </xf>
    <xf numFmtId="0" fontId="4" fillId="2" borderId="3" xfId="0" applyFont="1" applyFill="1" applyBorder="1" applyAlignment="1">
      <alignment vertical="center"/>
    </xf>
    <xf numFmtId="8" fontId="4" fillId="4" borderId="20" xfId="0" applyNumberFormat="1" applyFont="1" applyFill="1" applyBorder="1" applyAlignment="1">
      <alignment vertical="center" wrapText="1"/>
    </xf>
    <xf numFmtId="0" fontId="0" fillId="4" borderId="20" xfId="0" applyFill="1" applyBorder="1" applyAlignment="1">
      <alignment vertical="center"/>
    </xf>
    <xf numFmtId="0" fontId="0" fillId="12" borderId="21" xfId="0" applyFill="1" applyBorder="1" applyAlignment="1">
      <alignment horizontal="center" vertical="center"/>
    </xf>
    <xf numFmtId="0" fontId="0" fillId="13" borderId="21" xfId="0" applyFill="1" applyBorder="1" applyAlignment="1">
      <alignment horizontal="center" vertical="center"/>
    </xf>
    <xf numFmtId="0" fontId="37" fillId="8" borderId="20" xfId="0" applyFont="1" applyFill="1" applyBorder="1" applyAlignment="1">
      <alignment horizontal="left" vertical="center"/>
    </xf>
    <xf numFmtId="0" fontId="37" fillId="8" borderId="20" xfId="0" applyFont="1" applyFill="1" applyBorder="1" applyAlignment="1">
      <alignment horizontal="center" vertical="center"/>
    </xf>
    <xf numFmtId="166" fontId="37" fillId="8" borderId="20" xfId="0" applyNumberFormat="1" applyFont="1" applyFill="1" applyBorder="1" applyAlignment="1">
      <alignment horizontal="right" vertical="center" wrapText="1"/>
    </xf>
    <xf numFmtId="49" fontId="37" fillId="8" borderId="20" xfId="0" applyNumberFormat="1" applyFont="1" applyFill="1" applyBorder="1" applyAlignment="1">
      <alignment horizontal="center" vertical="center" wrapText="1"/>
    </xf>
    <xf numFmtId="0" fontId="13" fillId="8" borderId="20" xfId="0" applyFont="1" applyFill="1" applyBorder="1" applyAlignment="1">
      <alignment horizontal="center" vertical="center"/>
    </xf>
    <xf numFmtId="0" fontId="13" fillId="8" borderId="21" xfId="0" applyFont="1" applyFill="1" applyBorder="1" applyAlignment="1">
      <alignment horizontal="center" vertical="center"/>
    </xf>
    <xf numFmtId="0" fontId="37" fillId="8" borderId="20" xfId="0" applyFont="1" applyFill="1" applyBorder="1" applyAlignment="1">
      <alignment vertical="center"/>
    </xf>
    <xf numFmtId="0" fontId="13" fillId="8" borderId="20" xfId="0" applyFont="1" applyFill="1" applyBorder="1" applyAlignment="1">
      <alignment vertical="center"/>
    </xf>
    <xf numFmtId="0" fontId="0" fillId="4" borderId="21" xfId="0" applyFill="1" applyBorder="1" applyAlignment="1">
      <alignment vertical="center"/>
    </xf>
    <xf numFmtId="49" fontId="27" fillId="2" borderId="20" xfId="0" applyNumberFormat="1" applyFont="1" applyFill="1" applyBorder="1" applyAlignment="1">
      <alignment horizontal="center" vertical="center" wrapText="1"/>
    </xf>
    <xf numFmtId="49" fontId="27" fillId="2" borderId="20" xfId="0" applyNumberFormat="1" applyFont="1" applyFill="1" applyBorder="1" applyAlignment="1">
      <alignment horizontal="left" vertical="center" wrapText="1"/>
    </xf>
    <xf numFmtId="0" fontId="8" fillId="2" borderId="20" xfId="0" applyFont="1" applyFill="1" applyBorder="1" applyAlignment="1">
      <alignment horizontal="center" vertical="center" wrapText="1"/>
    </xf>
    <xf numFmtId="49" fontId="12" fillId="2" borderId="20" xfId="0" applyNumberFormat="1" applyFont="1" applyFill="1" applyBorder="1" applyAlignment="1">
      <alignment horizontal="center" vertical="center"/>
    </xf>
    <xf numFmtId="8" fontId="12" fillId="2" borderId="5" xfId="0" applyNumberFormat="1" applyFont="1" applyFill="1" applyBorder="1" applyAlignment="1">
      <alignment horizontal="right" vertical="center" wrapText="1"/>
    </xf>
    <xf numFmtId="0" fontId="38" fillId="14" borderId="20" xfId="0" applyFont="1" applyFill="1" applyBorder="1" applyAlignment="1">
      <alignment vertical="center" wrapText="1"/>
    </xf>
    <xf numFmtId="0" fontId="38" fillId="15" borderId="20" xfId="0" applyFont="1" applyFill="1" applyBorder="1" applyAlignment="1">
      <alignment horizontal="center" vertical="center" wrapText="1"/>
    </xf>
    <xf numFmtId="0" fontId="38" fillId="9" borderId="20" xfId="0" applyFont="1" applyFill="1" applyBorder="1" applyAlignment="1">
      <alignment horizontal="left" vertical="center"/>
    </xf>
    <xf numFmtId="0" fontId="38" fillId="15" borderId="20" xfId="0" applyFont="1" applyFill="1" applyBorder="1" applyAlignment="1">
      <alignment horizontal="left" vertical="center" wrapText="1"/>
    </xf>
    <xf numFmtId="0" fontId="38" fillId="15" borderId="20" xfId="0" applyFont="1" applyFill="1" applyBorder="1" applyAlignment="1">
      <alignment horizontal="left" vertical="center"/>
    </xf>
    <xf numFmtId="0" fontId="44" fillId="15" borderId="20" xfId="0" applyFont="1" applyFill="1" applyBorder="1" applyAlignment="1">
      <alignment horizontal="left" vertical="center" wrapText="1"/>
    </xf>
    <xf numFmtId="0" fontId="38" fillId="15" borderId="20" xfId="0" applyFont="1" applyFill="1" applyBorder="1" applyAlignment="1">
      <alignment horizontal="center" vertical="center"/>
    </xf>
    <xf numFmtId="0" fontId="37" fillId="15" borderId="20" xfId="0" applyFont="1" applyFill="1" applyBorder="1" applyAlignment="1">
      <alignment horizontal="center" vertical="center" wrapText="1"/>
    </xf>
    <xf numFmtId="0" fontId="44" fillId="15" borderId="20" xfId="0" applyFont="1" applyFill="1" applyBorder="1" applyAlignment="1">
      <alignment horizontal="center" vertical="center" wrapText="1"/>
    </xf>
    <xf numFmtId="0" fontId="38" fillId="15" borderId="20" xfId="0" applyFont="1" applyFill="1" applyBorder="1" applyAlignment="1" applyProtection="1">
      <alignment horizontal="center" vertical="center"/>
      <protection locked="0"/>
    </xf>
    <xf numFmtId="0" fontId="38" fillId="15" borderId="20" xfId="0" applyFont="1" applyFill="1" applyBorder="1" applyAlignment="1" applyProtection="1">
      <alignment horizontal="left" vertical="center" wrapText="1"/>
      <protection locked="0"/>
    </xf>
    <xf numFmtId="49" fontId="38" fillId="7" borderId="20" xfId="0" applyNumberFormat="1" applyFont="1" applyFill="1" applyBorder="1" applyAlignment="1">
      <alignment horizontal="center" vertical="center" wrapText="1"/>
    </xf>
    <xf numFmtId="0" fontId="0" fillId="7" borderId="20" xfId="0" applyFill="1" applyBorder="1" applyAlignment="1">
      <alignment horizontal="center" vertical="center"/>
    </xf>
    <xf numFmtId="0" fontId="38" fillId="7" borderId="21" xfId="0" applyFont="1" applyFill="1" applyBorder="1" applyAlignment="1" applyProtection="1">
      <alignment horizontal="center" vertical="center"/>
      <protection locked="0"/>
    </xf>
    <xf numFmtId="0" fontId="37" fillId="16" borderId="20" xfId="0" applyFont="1" applyFill="1" applyBorder="1" applyAlignment="1">
      <alignment horizontal="center" vertical="center" wrapText="1"/>
    </xf>
    <xf numFmtId="0" fontId="37" fillId="16" borderId="20" xfId="0" applyFont="1" applyFill="1" applyBorder="1" applyAlignment="1">
      <alignment horizontal="left" vertical="center"/>
    </xf>
    <xf numFmtId="0" fontId="37" fillId="16" borderId="20" xfId="0" applyFont="1" applyFill="1" applyBorder="1" applyAlignment="1">
      <alignment horizontal="left" vertical="center" wrapText="1"/>
    </xf>
    <xf numFmtId="0" fontId="37" fillId="16" borderId="20" xfId="0" applyFont="1" applyFill="1" applyBorder="1" applyAlignment="1">
      <alignment vertical="center"/>
    </xf>
    <xf numFmtId="0" fontId="37" fillId="16" borderId="20" xfId="0" applyFont="1" applyFill="1" applyBorder="1" applyAlignment="1">
      <alignment horizontal="center" vertical="center"/>
    </xf>
    <xf numFmtId="0" fontId="37" fillId="16" borderId="20" xfId="0" applyFont="1" applyFill="1" applyBorder="1" applyAlignment="1" applyProtection="1">
      <alignment horizontal="left" vertical="center" wrapText="1"/>
      <protection locked="0"/>
    </xf>
    <xf numFmtId="166" fontId="37" fillId="16" borderId="20" xfId="0" applyNumberFormat="1" applyFont="1" applyFill="1" applyBorder="1" applyAlignment="1">
      <alignment horizontal="right" vertical="center" wrapText="1"/>
    </xf>
    <xf numFmtId="49" fontId="37" fillId="16" borderId="20" xfId="0" applyNumberFormat="1" applyFont="1" applyFill="1" applyBorder="1" applyAlignment="1">
      <alignment horizontal="center" vertical="center" wrapText="1"/>
    </xf>
    <xf numFmtId="0" fontId="45" fillId="16" borderId="20" xfId="0" applyFont="1" applyFill="1" applyBorder="1" applyAlignment="1">
      <alignment horizontal="center" vertical="center"/>
    </xf>
    <xf numFmtId="0" fontId="45" fillId="16" borderId="20" xfId="0" applyFont="1" applyFill="1" applyBorder="1" applyAlignment="1">
      <alignment vertical="center"/>
    </xf>
    <xf numFmtId="0" fontId="37" fillId="16" borderId="21" xfId="0" applyFont="1" applyFill="1" applyBorder="1" applyAlignment="1" applyProtection="1">
      <alignment horizontal="center" vertical="center"/>
      <protection locked="0"/>
    </xf>
    <xf numFmtId="0" fontId="4" fillId="2" borderId="2" xfId="0" applyFont="1" applyFill="1" applyBorder="1" applyAlignment="1">
      <alignment vertical="center"/>
    </xf>
    <xf numFmtId="0" fontId="8" fillId="2" borderId="2" xfId="0" applyFont="1" applyFill="1" applyBorder="1" applyAlignment="1">
      <alignment horizontal="center" vertical="center" wrapText="1"/>
    </xf>
    <xf numFmtId="0" fontId="12" fillId="2" borderId="2" xfId="0" applyFont="1" applyFill="1" applyBorder="1" applyAlignment="1">
      <alignment vertical="center" wrapText="1"/>
    </xf>
    <xf numFmtId="49" fontId="36" fillId="2" borderId="20" xfId="0" applyNumberFormat="1" applyFont="1" applyFill="1" applyBorder="1" applyAlignment="1">
      <alignment horizontal="left" vertical="center"/>
    </xf>
    <xf numFmtId="49" fontId="36" fillId="2" borderId="20" xfId="0" applyNumberFormat="1" applyFont="1" applyFill="1" applyBorder="1" applyAlignment="1">
      <alignment horizontal="left" vertical="center" wrapText="1"/>
    </xf>
    <xf numFmtId="0" fontId="36" fillId="2" borderId="20" xfId="0" applyNumberFormat="1" applyFont="1" applyFill="1" applyBorder="1" applyAlignment="1">
      <alignment horizontal="left" vertical="center"/>
    </xf>
    <xf numFmtId="0" fontId="36" fillId="2" borderId="20" xfId="0" applyFont="1" applyFill="1" applyBorder="1" applyAlignment="1">
      <alignment horizontal="center" vertical="center" wrapText="1"/>
    </xf>
    <xf numFmtId="49" fontId="27" fillId="2" borderId="20" xfId="0" applyNumberFormat="1" applyFont="1" applyFill="1" applyBorder="1" applyAlignment="1">
      <alignment horizontal="center" vertical="center"/>
    </xf>
    <xf numFmtId="49" fontId="37" fillId="2" borderId="20" xfId="0" applyNumberFormat="1" applyFont="1" applyFill="1" applyBorder="1" applyAlignment="1">
      <alignment horizontal="center" vertical="center"/>
    </xf>
    <xf numFmtId="0" fontId="38" fillId="17" borderId="20" xfId="0" applyFont="1" applyFill="1" applyBorder="1" applyAlignment="1">
      <alignment horizontal="center" vertical="center" wrapText="1"/>
    </xf>
    <xf numFmtId="0" fontId="38" fillId="17" borderId="20" xfId="0" applyFont="1" applyFill="1" applyBorder="1" applyAlignment="1">
      <alignment horizontal="left" vertical="center"/>
    </xf>
    <xf numFmtId="0" fontId="38" fillId="17" borderId="20" xfId="0" applyFont="1" applyFill="1" applyBorder="1" applyAlignment="1">
      <alignment horizontal="left" vertical="center" wrapText="1"/>
    </xf>
    <xf numFmtId="0" fontId="38" fillId="17" borderId="20" xfId="0" applyFont="1" applyFill="1" applyBorder="1" applyAlignment="1">
      <alignment horizontal="center" vertical="center"/>
    </xf>
    <xf numFmtId="0" fontId="37" fillId="17" borderId="20" xfId="0" applyFont="1" applyFill="1" applyBorder="1" applyAlignment="1">
      <alignment horizontal="center" vertical="center" wrapText="1"/>
    </xf>
    <xf numFmtId="0" fontId="38" fillId="17" borderId="20" xfId="0" applyFont="1" applyFill="1" applyBorder="1" applyAlignment="1" applyProtection="1">
      <alignment horizontal="left" vertical="center" wrapText="1"/>
      <protection locked="0"/>
    </xf>
    <xf numFmtId="166" fontId="38" fillId="17" borderId="20" xfId="0" applyNumberFormat="1" applyFont="1" applyFill="1" applyBorder="1" applyAlignment="1">
      <alignment horizontal="right" vertical="center" wrapText="1"/>
    </xf>
    <xf numFmtId="49" fontId="38" fillId="17" borderId="20" xfId="0" applyNumberFormat="1" applyFont="1" applyFill="1" applyBorder="1" applyAlignment="1">
      <alignment horizontal="center" vertical="center" wrapText="1"/>
    </xf>
    <xf numFmtId="0" fontId="38" fillId="17" borderId="20" xfId="0" applyFont="1" applyFill="1" applyBorder="1" applyAlignment="1" applyProtection="1">
      <alignment horizontal="center" vertical="center" wrapText="1"/>
      <protection locked="0"/>
    </xf>
    <xf numFmtId="0" fontId="38" fillId="17" borderId="20" xfId="0" applyFont="1" applyFill="1" applyBorder="1" applyAlignment="1" applyProtection="1">
      <alignment horizontal="center" vertical="center"/>
      <protection locked="0"/>
    </xf>
    <xf numFmtId="0" fontId="38" fillId="17" borderId="20" xfId="0" applyFont="1" applyFill="1" applyBorder="1" applyAlignment="1">
      <alignment vertical="center"/>
    </xf>
    <xf numFmtId="0" fontId="0" fillId="17" borderId="20" xfId="0" applyFill="1" applyBorder="1" applyAlignment="1">
      <alignment vertical="center"/>
    </xf>
    <xf numFmtId="0" fontId="0" fillId="17" borderId="20" xfId="0" applyFont="1" applyFill="1" applyBorder="1" applyAlignment="1">
      <alignment horizontal="center" vertical="center"/>
    </xf>
    <xf numFmtId="49" fontId="4" fillId="2" borderId="5" xfId="0" applyNumberFormat="1" applyFont="1" applyFill="1" applyBorder="1" applyAlignment="1">
      <alignment vertical="center" wrapText="1"/>
    </xf>
    <xf numFmtId="0" fontId="4" fillId="2" borderId="6" xfId="0" applyFont="1" applyFill="1" applyBorder="1" applyAlignment="1">
      <alignment horizontal="center" vertical="center"/>
    </xf>
    <xf numFmtId="0" fontId="0" fillId="4" borderId="20" xfId="0" applyFill="1" applyBorder="1" applyAlignment="1">
      <alignment horizontal="left" vertical="center"/>
    </xf>
    <xf numFmtId="0" fontId="0" fillId="4" borderId="20" xfId="0" applyFill="1" applyBorder="1" applyAlignment="1">
      <alignment horizontal="left" vertical="center" wrapText="1"/>
    </xf>
    <xf numFmtId="0" fontId="0" fillId="4" borderId="20" xfId="0" applyFill="1" applyBorder="1" applyAlignment="1">
      <alignment horizontal="center" vertical="center" wrapText="1"/>
    </xf>
    <xf numFmtId="49" fontId="6" fillId="4" borderId="2" xfId="0" applyNumberFormat="1" applyFont="1" applyFill="1" applyBorder="1" applyAlignment="1">
      <alignment horizontal="center" vertical="center" wrapText="1"/>
    </xf>
    <xf numFmtId="0" fontId="6" fillId="4" borderId="20" xfId="0" applyFont="1" applyFill="1" applyBorder="1" applyAlignment="1">
      <alignment horizontal="center" vertical="center"/>
    </xf>
    <xf numFmtId="0" fontId="26" fillId="4" borderId="20" xfId="0" applyFont="1" applyFill="1" applyBorder="1" applyAlignment="1">
      <alignment horizontal="center" vertical="center" wrapText="1"/>
    </xf>
    <xf numFmtId="0" fontId="25" fillId="4" borderId="20" xfId="0" applyFont="1" applyFill="1" applyBorder="1" applyAlignment="1">
      <alignment horizontal="center" vertical="center" wrapText="1"/>
    </xf>
    <xf numFmtId="0" fontId="26" fillId="4" borderId="21" xfId="0" applyFont="1" applyFill="1" applyBorder="1" applyAlignment="1">
      <alignment vertical="center" wrapText="1"/>
    </xf>
    <xf numFmtId="0" fontId="6" fillId="4" borderId="21" xfId="0" applyFont="1" applyFill="1" applyBorder="1" applyAlignment="1">
      <alignment vertical="center" wrapText="1"/>
    </xf>
    <xf numFmtId="0" fontId="38" fillId="15" borderId="21" xfId="0" applyFont="1" applyFill="1" applyBorder="1" applyAlignment="1">
      <alignment horizontal="center" vertical="center" wrapText="1"/>
    </xf>
    <xf numFmtId="0" fontId="0" fillId="15" borderId="21" xfId="0" applyFill="1" applyBorder="1" applyAlignment="1">
      <alignment horizontal="center" vertical="center"/>
    </xf>
    <xf numFmtId="3" fontId="4" fillId="4" borderId="20" xfId="0" applyNumberFormat="1" applyFont="1" applyFill="1" applyBorder="1" applyAlignment="1">
      <alignment horizontal="left" vertical="center"/>
    </xf>
    <xf numFmtId="0" fontId="38" fillId="9" borderId="20" xfId="0" applyFont="1" applyFill="1" applyBorder="1" applyAlignment="1">
      <alignment horizontal="center" vertical="center" wrapText="1"/>
    </xf>
    <xf numFmtId="0" fontId="38" fillId="9" borderId="20" xfId="0" applyFont="1" applyFill="1" applyBorder="1" applyAlignment="1">
      <alignment horizontal="left" vertical="center" wrapText="1"/>
    </xf>
    <xf numFmtId="0" fontId="38" fillId="9" borderId="20" xfId="0" applyFont="1" applyFill="1" applyBorder="1" applyAlignment="1">
      <alignment horizontal="center" vertical="center"/>
    </xf>
    <xf numFmtId="0" fontId="37" fillId="9" borderId="20" xfId="0" applyFont="1" applyFill="1" applyBorder="1" applyAlignment="1">
      <alignment horizontal="center" vertical="center" wrapText="1"/>
    </xf>
    <xf numFmtId="0" fontId="38" fillId="9" borderId="20" xfId="0" applyFont="1" applyFill="1" applyBorder="1" applyAlignment="1" applyProtection="1">
      <alignment horizontal="left" vertical="center" wrapText="1"/>
      <protection locked="0"/>
    </xf>
    <xf numFmtId="49" fontId="38" fillId="9" borderId="20" xfId="0" applyNumberFormat="1" applyFont="1" applyFill="1" applyBorder="1" applyAlignment="1">
      <alignment horizontal="center" vertical="center" wrapText="1"/>
    </xf>
    <xf numFmtId="0" fontId="38" fillId="9" borderId="20" xfId="0" applyFont="1" applyFill="1" applyBorder="1" applyAlignment="1" applyProtection="1">
      <alignment horizontal="center" vertical="center" wrapText="1"/>
      <protection locked="0"/>
    </xf>
    <xf numFmtId="0" fontId="38" fillId="9" borderId="20" xfId="0" applyFont="1" applyFill="1" applyBorder="1" applyAlignment="1" applyProtection="1">
      <alignment horizontal="center" vertical="center"/>
      <protection locked="0"/>
    </xf>
    <xf numFmtId="0" fontId="0" fillId="0" borderId="0" xfId="0" applyAlignment="1">
      <alignment vertical="center"/>
    </xf>
    <xf numFmtId="0" fontId="4" fillId="4" borderId="5" xfId="0" applyFont="1" applyFill="1" applyBorder="1" applyAlignment="1">
      <alignment horizontal="center" vertical="center" wrapText="1"/>
    </xf>
    <xf numFmtId="0" fontId="4" fillId="4" borderId="5" xfId="0" applyFont="1" applyFill="1" applyBorder="1" applyAlignment="1">
      <alignment horizontal="left" vertical="center"/>
    </xf>
    <xf numFmtId="0" fontId="12" fillId="4" borderId="5" xfId="0" applyFont="1" applyFill="1" applyBorder="1" applyAlignment="1">
      <alignment horizontal="left" vertical="center" wrapText="1"/>
    </xf>
    <xf numFmtId="3" fontId="4" fillId="4" borderId="5" xfId="0" applyNumberFormat="1" applyFont="1" applyFill="1" applyBorder="1" applyAlignment="1">
      <alignment horizontal="left" vertical="center"/>
    </xf>
    <xf numFmtId="0" fontId="4" fillId="4" borderId="5" xfId="0" applyFont="1" applyFill="1" applyBorder="1" applyAlignment="1">
      <alignment horizontal="left" vertical="center" wrapText="1"/>
    </xf>
    <xf numFmtId="0" fontId="4" fillId="4" borderId="5" xfId="0" applyFont="1" applyFill="1" applyBorder="1" applyAlignment="1">
      <alignment horizontal="center" vertical="center"/>
    </xf>
    <xf numFmtId="0" fontId="12" fillId="4" borderId="5" xfId="0" applyFont="1" applyFill="1" applyBorder="1" applyAlignment="1">
      <alignment horizontal="center" vertical="center" wrapText="1"/>
    </xf>
    <xf numFmtId="8" fontId="4" fillId="4" borderId="5" xfId="0" applyNumberFormat="1" applyFont="1" applyFill="1" applyBorder="1" applyAlignment="1">
      <alignment horizontal="right" vertical="center" wrapText="1"/>
    </xf>
    <xf numFmtId="49" fontId="4" fillId="4" borderId="5" xfId="0" applyNumberFormat="1" applyFont="1" applyFill="1" applyBorder="1" applyAlignment="1">
      <alignment horizontal="center" vertical="center" wrapText="1"/>
    </xf>
    <xf numFmtId="0" fontId="0" fillId="4" borderId="5" xfId="0" applyFill="1" applyBorder="1" applyAlignment="1">
      <alignment vertical="center"/>
    </xf>
    <xf numFmtId="0" fontId="0" fillId="4" borderId="5" xfId="0" applyFill="1" applyBorder="1" applyAlignment="1">
      <alignment horizontal="center" vertical="center"/>
    </xf>
    <xf numFmtId="0" fontId="4" fillId="4" borderId="6" xfId="0" applyFont="1" applyFill="1" applyBorder="1" applyAlignment="1">
      <alignment vertical="center"/>
    </xf>
    <xf numFmtId="4" fontId="4" fillId="4" borderId="20" xfId="0" applyNumberFormat="1" applyFont="1" applyFill="1" applyBorder="1" applyAlignment="1">
      <alignment horizontal="right" vertical="center"/>
    </xf>
    <xf numFmtId="49" fontId="4" fillId="4" borderId="20" xfId="0" applyNumberFormat="1" applyFont="1" applyFill="1" applyBorder="1" applyAlignment="1">
      <alignment horizontal="center" vertical="center"/>
    </xf>
    <xf numFmtId="0" fontId="12" fillId="4" borderId="20" xfId="0" applyFont="1" applyFill="1" applyBorder="1" applyAlignment="1">
      <alignment vertical="center" wrapText="1"/>
    </xf>
    <xf numFmtId="0" fontId="12" fillId="4" borderId="20" xfId="3" applyFont="1" applyFill="1" applyBorder="1" applyAlignment="1">
      <alignment vertical="center" wrapText="1"/>
    </xf>
    <xf numFmtId="0" fontId="12" fillId="4" borderId="20" xfId="3" applyFont="1" applyFill="1" applyBorder="1" applyAlignment="1">
      <alignment horizontal="center" vertical="center"/>
    </xf>
    <xf numFmtId="0" fontId="12" fillId="4" borderId="20" xfId="3" applyFont="1" applyFill="1" applyBorder="1" applyAlignment="1">
      <alignment horizontal="center" vertical="center" wrapText="1"/>
    </xf>
    <xf numFmtId="8" fontId="12" fillId="4" borderId="20" xfId="3" applyNumberFormat="1" applyFont="1" applyFill="1" applyBorder="1" applyAlignment="1">
      <alignment vertical="center"/>
    </xf>
    <xf numFmtId="0" fontId="12" fillId="4" borderId="20" xfId="3" applyFont="1" applyFill="1" applyBorder="1" applyAlignment="1">
      <alignment vertical="center"/>
    </xf>
    <xf numFmtId="0" fontId="12" fillId="4" borderId="20" xfId="0" applyFont="1" applyFill="1" applyBorder="1" applyAlignment="1">
      <alignment vertical="center"/>
    </xf>
    <xf numFmtId="8" fontId="12" fillId="4" borderId="20" xfId="0" applyNumberFormat="1" applyFont="1" applyFill="1" applyBorder="1" applyAlignment="1">
      <alignment vertical="center"/>
    </xf>
    <xf numFmtId="6" fontId="12" fillId="4" borderId="20" xfId="0" applyNumberFormat="1" applyFont="1" applyFill="1" applyBorder="1" applyAlignment="1">
      <alignment vertical="center"/>
    </xf>
    <xf numFmtId="0" fontId="4" fillId="4" borderId="2" xfId="0" applyFont="1" applyFill="1" applyBorder="1" applyAlignment="1">
      <alignment horizontal="center" vertical="center"/>
    </xf>
    <xf numFmtId="8" fontId="4" fillId="4" borderId="20" xfId="0" applyNumberFormat="1" applyFont="1" applyFill="1" applyBorder="1" applyAlignment="1">
      <alignment horizontal="center" vertical="center"/>
    </xf>
    <xf numFmtId="0" fontId="4" fillId="4" borderId="20" xfId="0" applyFont="1" applyFill="1" applyBorder="1" applyAlignment="1">
      <alignment vertical="center"/>
    </xf>
    <xf numFmtId="0" fontId="6" fillId="0" borderId="20" xfId="0" applyFont="1" applyFill="1" applyBorder="1" applyAlignment="1">
      <alignment horizontal="left" vertical="center" wrapText="1"/>
    </xf>
    <xf numFmtId="8" fontId="6" fillId="0" borderId="20" xfId="0" applyNumberFormat="1" applyFont="1" applyFill="1" applyBorder="1" applyAlignment="1">
      <alignment horizontal="right" vertical="center" wrapText="1"/>
    </xf>
    <xf numFmtId="49" fontId="6" fillId="0" borderId="20" xfId="0" applyNumberFormat="1" applyFont="1" applyFill="1" applyBorder="1" applyAlignment="1">
      <alignment horizontal="center" vertical="center" wrapText="1"/>
    </xf>
    <xf numFmtId="0" fontId="4" fillId="0" borderId="20" xfId="0" applyFont="1" applyFill="1" applyBorder="1" applyAlignment="1">
      <alignment vertical="center"/>
    </xf>
    <xf numFmtId="0" fontId="4" fillId="0" borderId="20" xfId="0" applyFont="1" applyFill="1" applyBorder="1" applyAlignment="1">
      <alignment vertical="center" wrapText="1"/>
    </xf>
    <xf numFmtId="0" fontId="4" fillId="0" borderId="5" xfId="0" applyFont="1" applyFill="1" applyBorder="1" applyAlignment="1">
      <alignment vertical="center" wrapText="1"/>
    </xf>
    <xf numFmtId="0" fontId="6" fillId="0" borderId="5" xfId="0" applyFont="1" applyFill="1" applyBorder="1" applyAlignment="1">
      <alignment horizontal="center" vertical="center"/>
    </xf>
    <xf numFmtId="0" fontId="26" fillId="0" borderId="5" xfId="0" applyFont="1" applyFill="1" applyBorder="1" applyAlignment="1">
      <alignment horizontal="center" vertical="center" wrapText="1"/>
    </xf>
    <xf numFmtId="8" fontId="6" fillId="0" borderId="5" xfId="0" applyNumberFormat="1" applyFont="1" applyFill="1" applyBorder="1" applyAlignment="1">
      <alignment horizontal="right" vertical="center" wrapText="1"/>
    </xf>
    <xf numFmtId="49" fontId="6" fillId="0" borderId="5" xfId="0" applyNumberFormat="1" applyFont="1" applyFill="1" applyBorder="1" applyAlignment="1">
      <alignment horizontal="center" vertical="center" wrapText="1"/>
    </xf>
    <xf numFmtId="0" fontId="26" fillId="4" borderId="5" xfId="0" applyFont="1" applyFill="1" applyBorder="1" applyAlignment="1">
      <alignment horizontal="center" vertical="center" wrapText="1"/>
    </xf>
    <xf numFmtId="49" fontId="6" fillId="4" borderId="5" xfId="0" applyNumberFormat="1" applyFont="1" applyFill="1" applyBorder="1" applyAlignment="1">
      <alignment horizontal="center" vertical="center" wrapText="1"/>
    </xf>
    <xf numFmtId="0" fontId="26" fillId="4" borderId="20" xfId="0" applyFont="1" applyFill="1" applyBorder="1" applyAlignment="1">
      <alignment vertical="center"/>
    </xf>
    <xf numFmtId="0" fontId="26" fillId="4" borderId="20" xfId="0" applyFont="1" applyFill="1" applyBorder="1" applyAlignment="1">
      <alignment horizontal="center" vertical="center"/>
    </xf>
    <xf numFmtId="8" fontId="26" fillId="4" borderId="20" xfId="0" applyNumberFormat="1" applyFont="1" applyFill="1" applyBorder="1" applyAlignment="1">
      <alignment vertical="center"/>
    </xf>
    <xf numFmtId="8" fontId="26" fillId="4" borderId="20" xfId="0" applyNumberFormat="1" applyFont="1" applyFill="1" applyBorder="1" applyAlignment="1">
      <alignment horizontal="right" vertical="center" wrapText="1"/>
    </xf>
    <xf numFmtId="17" fontId="26" fillId="4" borderId="20" xfId="0" applyNumberFormat="1" applyFont="1" applyFill="1" applyBorder="1" applyAlignment="1">
      <alignment vertical="center"/>
    </xf>
    <xf numFmtId="0" fontId="46" fillId="4" borderId="20" xfId="0" applyFont="1" applyFill="1" applyBorder="1" applyAlignment="1">
      <alignment vertical="center" wrapText="1"/>
    </xf>
    <xf numFmtId="49" fontId="39" fillId="2" borderId="20" xfId="0" applyNumberFormat="1" applyFont="1" applyFill="1" applyBorder="1" applyAlignment="1">
      <alignment horizontal="center" vertical="center" wrapText="1"/>
    </xf>
    <xf numFmtId="49" fontId="39" fillId="2" borderId="20" xfId="0" applyNumberFormat="1" applyFont="1" applyFill="1" applyBorder="1" applyAlignment="1">
      <alignment horizontal="left" vertical="center"/>
    </xf>
    <xf numFmtId="49" fontId="39" fillId="2" borderId="20" xfId="0" applyNumberFormat="1" applyFont="1" applyFill="1" applyBorder="1" applyAlignment="1">
      <alignment horizontal="left" vertical="center" wrapText="1"/>
    </xf>
    <xf numFmtId="0" fontId="39" fillId="2" borderId="20" xfId="0" applyNumberFormat="1" applyFont="1" applyFill="1" applyBorder="1" applyAlignment="1">
      <alignment horizontal="left" vertical="center"/>
    </xf>
    <xf numFmtId="49" fontId="39" fillId="2" borderId="20" xfId="0" applyNumberFormat="1" applyFont="1" applyFill="1" applyBorder="1" applyAlignment="1">
      <alignment horizontal="center" vertical="center"/>
    </xf>
    <xf numFmtId="165" fontId="39" fillId="2" borderId="20" xfId="0" applyNumberFormat="1" applyFont="1" applyFill="1" applyBorder="1" applyAlignment="1">
      <alignment horizontal="right" vertical="center" wrapText="1"/>
    </xf>
    <xf numFmtId="0" fontId="39" fillId="2" borderId="20" xfId="0" applyFont="1" applyFill="1" applyBorder="1" applyAlignment="1">
      <alignment horizontal="center" vertical="center" wrapText="1"/>
    </xf>
    <xf numFmtId="0" fontId="47" fillId="2" borderId="20" xfId="0" applyFont="1" applyFill="1" applyBorder="1" applyAlignment="1">
      <alignment horizontal="center" vertical="center" wrapText="1"/>
    </xf>
    <xf numFmtId="49" fontId="39" fillId="4" borderId="20" xfId="0" applyNumberFormat="1" applyFont="1" applyFill="1" applyBorder="1" applyAlignment="1">
      <alignment horizontal="left" vertical="center" wrapText="1"/>
    </xf>
    <xf numFmtId="49" fontId="39" fillId="4" borderId="20" xfId="0" applyNumberFormat="1" applyFont="1" applyFill="1" applyBorder="1" applyAlignment="1">
      <alignment horizontal="center" vertical="center" wrapText="1"/>
    </xf>
    <xf numFmtId="0" fontId="39" fillId="2" borderId="20" xfId="0" applyNumberFormat="1" applyFont="1" applyFill="1" applyBorder="1" applyAlignment="1">
      <alignment horizontal="center" vertical="center"/>
    </xf>
    <xf numFmtId="165" fontId="39" fillId="2" borderId="20" xfId="0" applyNumberFormat="1" applyFont="1" applyFill="1" applyBorder="1" applyAlignment="1">
      <alignment horizontal="center" vertical="center" wrapText="1"/>
    </xf>
    <xf numFmtId="0" fontId="0" fillId="2" borderId="20" xfId="0" applyFont="1" applyFill="1" applyBorder="1" applyAlignment="1">
      <alignment horizontal="center" vertical="center"/>
    </xf>
    <xf numFmtId="49" fontId="0" fillId="2" borderId="20" xfId="0" applyNumberFormat="1" applyFont="1" applyFill="1" applyBorder="1" applyAlignment="1">
      <alignment horizontal="center" vertical="center"/>
    </xf>
    <xf numFmtId="0" fontId="39" fillId="2" borderId="20" xfId="0" applyFont="1" applyFill="1" applyBorder="1" applyAlignment="1">
      <alignment horizontal="center" vertical="center"/>
    </xf>
    <xf numFmtId="167" fontId="39" fillId="2" borderId="20" xfId="0" applyNumberFormat="1" applyFont="1" applyFill="1" applyBorder="1" applyAlignment="1">
      <alignment horizontal="center" vertical="center" wrapText="1"/>
    </xf>
    <xf numFmtId="49" fontId="0" fillId="4" borderId="20" xfId="0" applyNumberFormat="1" applyFont="1" applyFill="1" applyBorder="1" applyAlignment="1">
      <alignment horizontal="center" vertical="center" wrapText="1"/>
    </xf>
    <xf numFmtId="165" fontId="39" fillId="4" borderId="20" xfId="0" applyNumberFormat="1" applyFont="1" applyFill="1" applyBorder="1" applyAlignment="1">
      <alignment horizontal="center" vertical="center" wrapText="1"/>
    </xf>
    <xf numFmtId="49" fontId="0" fillId="4" borderId="20" xfId="0" applyNumberFormat="1" applyFont="1" applyFill="1" applyBorder="1" applyAlignment="1">
      <alignment horizontal="center" vertical="center"/>
    </xf>
    <xf numFmtId="0" fontId="49" fillId="4" borderId="20" xfId="0" applyFont="1" applyFill="1" applyBorder="1" applyAlignment="1">
      <alignment vertical="center"/>
    </xf>
    <xf numFmtId="49" fontId="39" fillId="2" borderId="21" xfId="0" applyNumberFormat="1" applyFont="1" applyFill="1" applyBorder="1" applyAlignment="1">
      <alignment horizontal="center" vertical="center" wrapText="1"/>
    </xf>
    <xf numFmtId="49" fontId="0" fillId="2" borderId="21" xfId="0" applyNumberFormat="1" applyFont="1" applyFill="1" applyBorder="1" applyAlignment="1">
      <alignment horizontal="center" vertical="center" wrapText="1"/>
    </xf>
    <xf numFmtId="49" fontId="0" fillId="2" borderId="21" xfId="0" applyNumberFormat="1" applyFont="1" applyFill="1" applyBorder="1" applyAlignment="1">
      <alignment horizontal="center" vertical="center"/>
    </xf>
    <xf numFmtId="0" fontId="39" fillId="2" borderId="21" xfId="0" applyFont="1" applyFill="1" applyBorder="1" applyAlignment="1">
      <alignment horizontal="center" vertical="center" wrapText="1"/>
    </xf>
    <xf numFmtId="0" fontId="12" fillId="4" borderId="21" xfId="3" applyFont="1" applyFill="1" applyBorder="1" applyAlignment="1">
      <alignment vertical="center"/>
    </xf>
    <xf numFmtId="0" fontId="12" fillId="4" borderId="21" xfId="0" applyFont="1" applyFill="1" applyBorder="1" applyAlignment="1">
      <alignment vertical="center"/>
    </xf>
    <xf numFmtId="0" fontId="0" fillId="0" borderId="0" xfId="0" applyAlignment="1">
      <alignment vertical="center"/>
    </xf>
    <xf numFmtId="1" fontId="4" fillId="4" borderId="19" xfId="0" applyNumberFormat="1" applyFont="1" applyFill="1" applyBorder="1" applyAlignment="1">
      <alignment horizontal="center" vertical="center"/>
    </xf>
    <xf numFmtId="0" fontId="4" fillId="4" borderId="0" xfId="0" applyFont="1" applyFill="1" applyAlignment="1">
      <alignment vertical="center" wrapText="1"/>
    </xf>
    <xf numFmtId="0" fontId="0" fillId="0" borderId="10" xfId="0" applyBorder="1" applyAlignment="1">
      <alignment horizontal="center" vertical="center"/>
    </xf>
    <xf numFmtId="0" fontId="0" fillId="0" borderId="14" xfId="0" applyBorder="1" applyAlignment="1">
      <alignment horizontal="center" vertical="center"/>
    </xf>
    <xf numFmtId="0" fontId="3" fillId="0" borderId="8" xfId="0" applyFont="1" applyFill="1" applyBorder="1" applyAlignment="1">
      <alignment horizontal="center" vertical="center" wrapText="1"/>
    </xf>
    <xf numFmtId="0" fontId="3" fillId="0" borderId="9" xfId="0" applyFont="1" applyFill="1" applyBorder="1" applyAlignment="1">
      <alignment horizontal="center" vertical="center" wrapText="1"/>
    </xf>
    <xf numFmtId="0" fontId="3" fillId="0" borderId="7" xfId="0" applyFont="1" applyFill="1" applyBorder="1" applyAlignment="1">
      <alignment horizontal="center" vertical="center" wrapText="1"/>
    </xf>
    <xf numFmtId="0" fontId="4" fillId="0" borderId="0" xfId="0" applyFont="1" applyBorder="1" applyAlignment="1">
      <alignment horizontal="center" vertical="center"/>
    </xf>
    <xf numFmtId="0" fontId="0" fillId="0" borderId="0" xfId="0" applyAlignment="1">
      <alignment horizontal="center" vertical="center"/>
    </xf>
    <xf numFmtId="0" fontId="0" fillId="0" borderId="0" xfId="0" applyAlignment="1">
      <alignment vertical="center"/>
    </xf>
    <xf numFmtId="0" fontId="11" fillId="0" borderId="23" xfId="0" applyFont="1" applyFill="1" applyBorder="1" applyAlignment="1">
      <alignment horizontal="center" vertical="center"/>
    </xf>
    <xf numFmtId="0" fontId="11" fillId="0" borderId="24" xfId="0" applyFont="1" applyFill="1" applyBorder="1" applyAlignment="1">
      <alignment horizontal="center" vertical="center"/>
    </xf>
    <xf numFmtId="0" fontId="3" fillId="2" borderId="10" xfId="0" applyFont="1" applyFill="1" applyBorder="1" applyAlignment="1">
      <alignment horizontal="center" vertical="center" wrapText="1"/>
    </xf>
    <xf numFmtId="0" fontId="3" fillId="2" borderId="14" xfId="0" applyFont="1" applyFill="1" applyBorder="1" applyAlignment="1">
      <alignment horizontal="center" vertical="center" wrapText="1"/>
    </xf>
    <xf numFmtId="0" fontId="3" fillId="2" borderId="8" xfId="0" applyFont="1" applyFill="1" applyBorder="1" applyAlignment="1">
      <alignment horizontal="center" vertical="center" wrapText="1"/>
    </xf>
    <xf numFmtId="0" fontId="3" fillId="2" borderId="7" xfId="0" applyFont="1" applyFill="1" applyBorder="1" applyAlignment="1">
      <alignment horizontal="center" vertical="center" wrapText="1"/>
    </xf>
    <xf numFmtId="0" fontId="3" fillId="2" borderId="9" xfId="0" applyFont="1" applyFill="1" applyBorder="1" applyAlignment="1">
      <alignment horizontal="center" vertical="center" wrapText="1"/>
    </xf>
    <xf numFmtId="0" fontId="3" fillId="0" borderId="8" xfId="0" applyFont="1" applyFill="1" applyBorder="1" applyAlignment="1">
      <alignment horizontal="center" vertical="center"/>
    </xf>
    <xf numFmtId="0" fontId="3" fillId="0" borderId="9" xfId="0" applyFont="1" applyFill="1" applyBorder="1" applyAlignment="1">
      <alignment horizontal="center" vertical="center"/>
    </xf>
    <xf numFmtId="0" fontId="3" fillId="0" borderId="10" xfId="0" applyFont="1" applyFill="1" applyBorder="1" applyAlignment="1">
      <alignment horizontal="center" vertical="center" wrapText="1"/>
    </xf>
    <xf numFmtId="0" fontId="3" fillId="0" borderId="14" xfId="0" applyFont="1" applyFill="1" applyBorder="1" applyAlignment="1">
      <alignment horizontal="center" vertical="center" wrapText="1"/>
    </xf>
    <xf numFmtId="0" fontId="20" fillId="0" borderId="10" xfId="0" applyFont="1" applyFill="1" applyBorder="1" applyAlignment="1">
      <alignment horizontal="center" vertical="center" wrapText="1"/>
    </xf>
    <xf numFmtId="0" fontId="20" fillId="0" borderId="14" xfId="0" applyFont="1" applyFill="1" applyBorder="1" applyAlignment="1">
      <alignment horizontal="center" vertical="center" wrapText="1"/>
    </xf>
    <xf numFmtId="0" fontId="1" fillId="0" borderId="25" xfId="0" applyFont="1" applyFill="1" applyBorder="1" applyAlignment="1">
      <alignment horizontal="center" vertical="center"/>
    </xf>
    <xf numFmtId="0" fontId="1" fillId="0" borderId="27" xfId="0" applyFont="1" applyFill="1" applyBorder="1" applyAlignment="1">
      <alignment horizontal="center" vertical="center"/>
    </xf>
    <xf numFmtId="0" fontId="1" fillId="0" borderId="33" xfId="0" applyFont="1" applyFill="1" applyBorder="1" applyAlignment="1">
      <alignment horizontal="center" vertical="center"/>
    </xf>
    <xf numFmtId="0" fontId="3" fillId="2" borderId="12" xfId="0" applyFont="1" applyFill="1" applyBorder="1" applyAlignment="1">
      <alignment horizontal="center" vertical="center" wrapText="1"/>
    </xf>
    <xf numFmtId="0" fontId="3" fillId="2" borderId="26" xfId="0" applyFont="1" applyFill="1" applyBorder="1" applyAlignment="1">
      <alignment horizontal="center" vertical="center" wrapText="1"/>
    </xf>
    <xf numFmtId="0" fontId="3" fillId="2" borderId="55"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2" fillId="2" borderId="16"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2" fillId="2" borderId="17"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2" fillId="2" borderId="19" xfId="0" applyFont="1" applyFill="1" applyBorder="1" applyAlignment="1">
      <alignment horizontal="center" vertical="center" wrapText="1"/>
    </xf>
    <xf numFmtId="0" fontId="2" fillId="2" borderId="15" xfId="0" applyFont="1" applyFill="1" applyBorder="1" applyAlignment="1">
      <alignment horizontal="center" vertical="center" wrapText="1"/>
    </xf>
    <xf numFmtId="0" fontId="2" fillId="2" borderId="12" xfId="0" applyFont="1" applyFill="1" applyBorder="1" applyAlignment="1">
      <alignment horizontal="center" vertical="center" wrapText="1"/>
    </xf>
    <xf numFmtId="0" fontId="2" fillId="2" borderId="26" xfId="0" applyFont="1" applyFill="1" applyBorder="1" applyAlignment="1">
      <alignment horizontal="center" vertical="center" wrapText="1"/>
    </xf>
    <xf numFmtId="0" fontId="2" fillId="2" borderId="55" xfId="0" applyFont="1" applyFill="1" applyBorder="1" applyAlignment="1">
      <alignment horizontal="center" vertical="center" wrapText="1"/>
    </xf>
    <xf numFmtId="0" fontId="6" fillId="2" borderId="10" xfId="0" applyFont="1" applyFill="1" applyBorder="1" applyAlignment="1">
      <alignment horizontal="center" vertical="center" wrapText="1"/>
    </xf>
    <xf numFmtId="0" fontId="6" fillId="2" borderId="14" xfId="0" applyFont="1" applyFill="1" applyBorder="1" applyAlignment="1">
      <alignment horizontal="center" vertical="center" wrapText="1"/>
    </xf>
    <xf numFmtId="0" fontId="6" fillId="2" borderId="12" xfId="0" applyFont="1" applyFill="1" applyBorder="1" applyAlignment="1">
      <alignment horizontal="center" vertical="center" wrapText="1"/>
    </xf>
    <xf numFmtId="0" fontId="6" fillId="2" borderId="55" xfId="0" applyFont="1" applyFill="1" applyBorder="1" applyAlignment="1">
      <alignment horizontal="center" vertical="center" wrapText="1"/>
    </xf>
    <xf numFmtId="0" fontId="12" fillId="2" borderId="8" xfId="0" applyFont="1" applyFill="1" applyBorder="1" applyAlignment="1">
      <alignment horizontal="center" vertical="center" wrapText="1"/>
    </xf>
    <xf numFmtId="0" fontId="12" fillId="2" borderId="57" xfId="0" applyFont="1" applyFill="1" applyBorder="1" applyAlignment="1">
      <alignment horizontal="center" vertical="center" wrapText="1"/>
    </xf>
    <xf numFmtId="0" fontId="2" fillId="0" borderId="25" xfId="0" applyFont="1" applyFill="1" applyBorder="1" applyAlignment="1">
      <alignment horizontal="center" vertical="center" wrapText="1"/>
    </xf>
    <xf numFmtId="0" fontId="2" fillId="0" borderId="27" xfId="0" applyFont="1" applyFill="1" applyBorder="1" applyAlignment="1">
      <alignment horizontal="center" vertical="center" wrapText="1"/>
    </xf>
    <xf numFmtId="0" fontId="2" fillId="0" borderId="33" xfId="0" applyFont="1" applyFill="1" applyBorder="1" applyAlignment="1">
      <alignment horizontal="center" vertical="center" wrapText="1"/>
    </xf>
    <xf numFmtId="0" fontId="2" fillId="2" borderId="9" xfId="0" applyFont="1" applyFill="1" applyBorder="1" applyAlignment="1">
      <alignment horizontal="center" vertical="center" wrapText="1"/>
    </xf>
    <xf numFmtId="0" fontId="2" fillId="2" borderId="35" xfId="0" applyFont="1" applyFill="1" applyBorder="1" applyAlignment="1">
      <alignment horizontal="center" vertical="center" wrapText="1"/>
    </xf>
    <xf numFmtId="0" fontId="2" fillId="2" borderId="56" xfId="0" applyFont="1" applyFill="1" applyBorder="1" applyAlignment="1">
      <alignment horizontal="center" vertical="center" wrapText="1"/>
    </xf>
    <xf numFmtId="0" fontId="2" fillId="2" borderId="25" xfId="0" applyFont="1" applyFill="1" applyBorder="1" applyAlignment="1">
      <alignment horizontal="center" vertical="center" wrapText="1"/>
    </xf>
    <xf numFmtId="0" fontId="2" fillId="2" borderId="27" xfId="0" applyFont="1" applyFill="1" applyBorder="1" applyAlignment="1">
      <alignment horizontal="center" vertical="center" wrapText="1"/>
    </xf>
    <xf numFmtId="0" fontId="2" fillId="2" borderId="28" xfId="0" applyFont="1" applyFill="1" applyBorder="1" applyAlignment="1">
      <alignment horizontal="center" vertical="center" wrapText="1"/>
    </xf>
    <xf numFmtId="0" fontId="3" fillId="0" borderId="1" xfId="0" applyFont="1" applyFill="1" applyBorder="1" applyAlignment="1">
      <alignment horizontal="center" vertical="center"/>
    </xf>
    <xf numFmtId="0" fontId="3" fillId="0" borderId="3" xfId="0" applyFont="1" applyFill="1" applyBorder="1" applyAlignment="1">
      <alignment horizontal="center" vertical="center"/>
    </xf>
    <xf numFmtId="0" fontId="3" fillId="0" borderId="29" xfId="0" applyFont="1" applyFill="1" applyBorder="1" applyAlignment="1">
      <alignment horizontal="center" vertical="center" wrapText="1"/>
    </xf>
    <xf numFmtId="0" fontId="3" fillId="0" borderId="30" xfId="0" applyFont="1" applyFill="1" applyBorder="1" applyAlignment="1">
      <alignment horizontal="center" vertical="center" wrapText="1"/>
    </xf>
    <xf numFmtId="0" fontId="2" fillId="0" borderId="12" xfId="0" applyFont="1" applyFill="1" applyBorder="1" applyAlignment="1">
      <alignment horizontal="center" vertical="center" wrapText="1"/>
    </xf>
    <xf numFmtId="0" fontId="2" fillId="0" borderId="26" xfId="0" applyFont="1" applyFill="1" applyBorder="1" applyAlignment="1">
      <alignment horizontal="center" vertical="center" wrapText="1"/>
    </xf>
    <xf numFmtId="0" fontId="2" fillId="0" borderId="55" xfId="0" applyFont="1" applyFill="1" applyBorder="1" applyAlignment="1">
      <alignment horizontal="center" vertical="center" wrapText="1"/>
    </xf>
    <xf numFmtId="0" fontId="21" fillId="0" borderId="10" xfId="0" applyFont="1" applyFill="1" applyBorder="1" applyAlignment="1">
      <alignment horizontal="center" vertical="center" wrapText="1"/>
    </xf>
    <xf numFmtId="0" fontId="21" fillId="0" borderId="14" xfId="0" applyFont="1" applyFill="1" applyBorder="1" applyAlignment="1">
      <alignment horizontal="center" vertical="center" wrapText="1"/>
    </xf>
    <xf numFmtId="0" fontId="4" fillId="0" borderId="15" xfId="0" applyFont="1" applyFill="1" applyBorder="1" applyAlignment="1">
      <alignment horizontal="center" vertical="center" wrapText="1"/>
    </xf>
    <xf numFmtId="0" fontId="4" fillId="0" borderId="41" xfId="0" applyFont="1" applyFill="1" applyBorder="1" applyAlignment="1">
      <alignment horizontal="center" vertical="center" wrapText="1"/>
    </xf>
    <xf numFmtId="0" fontId="4" fillId="0" borderId="36" xfId="0" applyFont="1" applyFill="1" applyBorder="1" applyAlignment="1">
      <alignment horizontal="center" vertical="center" wrapText="1"/>
    </xf>
    <xf numFmtId="0" fontId="4" fillId="0" borderId="43" xfId="0" applyFont="1" applyFill="1" applyBorder="1" applyAlignment="1">
      <alignment horizontal="center" vertical="center" wrapText="1"/>
    </xf>
    <xf numFmtId="0" fontId="4" fillId="0" borderId="19" xfId="0" applyFont="1" applyFill="1" applyBorder="1" applyAlignment="1">
      <alignment horizontal="center" vertical="center" wrapText="1"/>
    </xf>
    <xf numFmtId="0" fontId="4" fillId="0" borderId="21" xfId="0" applyFont="1" applyFill="1" applyBorder="1" applyAlignment="1">
      <alignment horizontal="center" vertical="center" wrapText="1"/>
    </xf>
    <xf numFmtId="0" fontId="4" fillId="0" borderId="17" xfId="0" applyFont="1" applyFill="1" applyBorder="1" applyAlignment="1">
      <alignment horizontal="center" vertical="center" wrapText="1"/>
    </xf>
    <xf numFmtId="0" fontId="4" fillId="0" borderId="31" xfId="0" applyFont="1" applyFill="1" applyBorder="1" applyAlignment="1">
      <alignment horizontal="center" vertical="center" wrapText="1"/>
    </xf>
    <xf numFmtId="0" fontId="4" fillId="0" borderId="32" xfId="0" applyFont="1" applyFill="1" applyBorder="1" applyAlignment="1">
      <alignment horizontal="center" vertical="center" wrapText="1"/>
    </xf>
    <xf numFmtId="0" fontId="2" fillId="2" borderId="8" xfId="0" applyFont="1" applyFill="1" applyBorder="1" applyAlignment="1">
      <alignment horizontal="center" vertical="center" wrapText="1"/>
    </xf>
    <xf numFmtId="0" fontId="2" fillId="2" borderId="7" xfId="0" applyFont="1" applyFill="1" applyBorder="1" applyAlignment="1">
      <alignment horizontal="center" vertical="center" wrapText="1"/>
    </xf>
    <xf numFmtId="0" fontId="1" fillId="0" borderId="23" xfId="0" applyFont="1" applyFill="1" applyBorder="1" applyAlignment="1">
      <alignment horizontal="center" vertical="center"/>
    </xf>
    <xf numFmtId="0" fontId="1" fillId="0" borderId="34" xfId="0" applyFont="1" applyFill="1" applyBorder="1" applyAlignment="1">
      <alignment horizontal="center" vertical="center"/>
    </xf>
    <xf numFmtId="0" fontId="3" fillId="2" borderId="13" xfId="0" applyFont="1" applyFill="1" applyBorder="1" applyAlignment="1">
      <alignment horizontal="center" vertical="center" wrapText="1"/>
    </xf>
    <xf numFmtId="0" fontId="3" fillId="2" borderId="11" xfId="0" applyFont="1" applyFill="1" applyBorder="1" applyAlignment="1">
      <alignment horizontal="center" vertical="center" wrapText="1"/>
    </xf>
    <xf numFmtId="0" fontId="2" fillId="2" borderId="40" xfId="0" applyFont="1" applyFill="1" applyBorder="1" applyAlignment="1">
      <alignment horizontal="center" vertical="center" wrapText="1"/>
    </xf>
    <xf numFmtId="0" fontId="2" fillId="2" borderId="10" xfId="0" applyFont="1" applyFill="1" applyBorder="1" applyAlignment="1">
      <alignment horizontal="center" vertical="center" wrapText="1"/>
    </xf>
    <xf numFmtId="0" fontId="2" fillId="2" borderId="14" xfId="0" applyFont="1" applyFill="1" applyBorder="1" applyAlignment="1">
      <alignment horizontal="center" vertical="center" wrapText="1"/>
    </xf>
    <xf numFmtId="0" fontId="2" fillId="0" borderId="10" xfId="0" applyFont="1" applyFill="1" applyBorder="1" applyAlignment="1">
      <alignment horizontal="center" vertical="center" wrapText="1"/>
    </xf>
    <xf numFmtId="0" fontId="2" fillId="0" borderId="14" xfId="0" applyFont="1" applyFill="1" applyBorder="1" applyAlignment="1">
      <alignment horizontal="center" vertical="center" wrapText="1"/>
    </xf>
    <xf numFmtId="0" fontId="2" fillId="0" borderId="8" xfId="0" applyFont="1" applyFill="1" applyBorder="1" applyAlignment="1">
      <alignment horizontal="center" vertical="center"/>
    </xf>
    <xf numFmtId="0" fontId="2" fillId="0" borderId="9" xfId="0" applyFont="1" applyFill="1" applyBorder="1" applyAlignment="1">
      <alignment horizontal="center" vertical="center"/>
    </xf>
    <xf numFmtId="0" fontId="2" fillId="0" borderId="1" xfId="0" applyFont="1" applyFill="1" applyBorder="1" applyAlignment="1">
      <alignment horizontal="center" vertical="center" wrapText="1"/>
    </xf>
    <xf numFmtId="0" fontId="2" fillId="0" borderId="3" xfId="0" applyFont="1" applyFill="1" applyBorder="1" applyAlignment="1">
      <alignment horizontal="center" vertical="center" wrapText="1"/>
    </xf>
    <xf numFmtId="0" fontId="6" fillId="0" borderId="19" xfId="0" applyFont="1" applyFill="1" applyBorder="1" applyAlignment="1">
      <alignment horizontal="center" vertical="center" wrapText="1"/>
    </xf>
    <xf numFmtId="0" fontId="6" fillId="0" borderId="15" xfId="0" applyFont="1" applyFill="1" applyBorder="1" applyAlignment="1">
      <alignment horizontal="center" vertical="center" wrapText="1"/>
    </xf>
    <xf numFmtId="0" fontId="6" fillId="0" borderId="21" xfId="0" applyFont="1" applyFill="1" applyBorder="1" applyAlignment="1">
      <alignment horizontal="center" vertical="center" wrapText="1"/>
    </xf>
    <xf numFmtId="0" fontId="6" fillId="0" borderId="17" xfId="0" applyFont="1" applyFill="1" applyBorder="1" applyAlignment="1">
      <alignment horizontal="center" vertical="center" wrapText="1"/>
    </xf>
    <xf numFmtId="0" fontId="2" fillId="2" borderId="22" xfId="0" applyFont="1" applyFill="1" applyBorder="1" applyAlignment="1">
      <alignment horizontal="center" vertical="center"/>
    </xf>
    <xf numFmtId="0" fontId="2" fillId="2" borderId="34" xfId="0" applyFont="1" applyFill="1" applyBorder="1" applyAlignment="1">
      <alignment horizontal="center" vertical="center"/>
    </xf>
    <xf numFmtId="0" fontId="2" fillId="2" borderId="42" xfId="0" applyFont="1" applyFill="1" applyBorder="1" applyAlignment="1">
      <alignment horizontal="center" vertical="center" wrapText="1"/>
    </xf>
    <xf numFmtId="0" fontId="6" fillId="0" borderId="41" xfId="0" applyFont="1" applyFill="1" applyBorder="1" applyAlignment="1">
      <alignment horizontal="center" vertical="center" wrapText="1"/>
    </xf>
    <xf numFmtId="0" fontId="6" fillId="2" borderId="23" xfId="0" applyFont="1" applyFill="1" applyBorder="1" applyAlignment="1">
      <alignment horizontal="center" vertical="center" wrapText="1"/>
    </xf>
    <xf numFmtId="0" fontId="6" fillId="2" borderId="24" xfId="0" applyFont="1" applyFill="1" applyBorder="1" applyAlignment="1">
      <alignment horizontal="center" vertical="center" wrapText="1"/>
    </xf>
    <xf numFmtId="0" fontId="2" fillId="2" borderId="36" xfId="0" applyFont="1" applyFill="1" applyBorder="1" applyAlignment="1">
      <alignment horizontal="center" vertical="center" wrapText="1"/>
    </xf>
    <xf numFmtId="0" fontId="2" fillId="2" borderId="43" xfId="0" applyFont="1" applyFill="1" applyBorder="1" applyAlignment="1">
      <alignment horizontal="center" vertical="center" wrapText="1"/>
    </xf>
    <xf numFmtId="0" fontId="2" fillId="2" borderId="41" xfId="0" applyFont="1" applyFill="1" applyBorder="1" applyAlignment="1">
      <alignment horizontal="center" vertical="center" wrapText="1"/>
    </xf>
    <xf numFmtId="0" fontId="6" fillId="0" borderId="44" xfId="0" applyFont="1" applyFill="1" applyBorder="1" applyAlignment="1">
      <alignment horizontal="center" vertical="center" wrapText="1"/>
    </xf>
    <xf numFmtId="0" fontId="4" fillId="5" borderId="15" xfId="0" applyFont="1" applyFill="1" applyBorder="1" applyAlignment="1">
      <alignment horizontal="center" vertical="center" wrapText="1"/>
    </xf>
    <xf numFmtId="0" fontId="4" fillId="5" borderId="41" xfId="0" applyFont="1" applyFill="1" applyBorder="1" applyAlignment="1">
      <alignment horizontal="center" vertical="center" wrapText="1"/>
    </xf>
    <xf numFmtId="0" fontId="4" fillId="5" borderId="36" xfId="0" applyFont="1" applyFill="1" applyBorder="1" applyAlignment="1">
      <alignment horizontal="center" vertical="center" wrapText="1"/>
    </xf>
    <xf numFmtId="0" fontId="4" fillId="5" borderId="43" xfId="0" applyFont="1" applyFill="1" applyBorder="1" applyAlignment="1">
      <alignment horizontal="center" vertical="center" wrapText="1"/>
    </xf>
    <xf numFmtId="0" fontId="2" fillId="5" borderId="12" xfId="0" applyFont="1" applyFill="1" applyBorder="1" applyAlignment="1">
      <alignment horizontal="center" vertical="center" wrapText="1"/>
    </xf>
    <xf numFmtId="0" fontId="2" fillId="5" borderId="26" xfId="0" applyFont="1" applyFill="1" applyBorder="1" applyAlignment="1">
      <alignment horizontal="center" vertical="center" wrapText="1"/>
    </xf>
    <xf numFmtId="0" fontId="2" fillId="5" borderId="55" xfId="0" applyFont="1" applyFill="1" applyBorder="1" applyAlignment="1">
      <alignment horizontal="center" vertical="center" wrapText="1"/>
    </xf>
    <xf numFmtId="0" fontId="2" fillId="5" borderId="9" xfId="0" applyFont="1" applyFill="1" applyBorder="1" applyAlignment="1">
      <alignment horizontal="center" vertical="center" wrapText="1"/>
    </xf>
    <xf numFmtId="0" fontId="2" fillId="5" borderId="35" xfId="0" applyFont="1" applyFill="1" applyBorder="1" applyAlignment="1">
      <alignment horizontal="center" vertical="center" wrapText="1"/>
    </xf>
    <xf numFmtId="0" fontId="2" fillId="5" borderId="56" xfId="0" applyFont="1" applyFill="1" applyBorder="1" applyAlignment="1">
      <alignment horizontal="center" vertical="center" wrapText="1"/>
    </xf>
    <xf numFmtId="0" fontId="3" fillId="5" borderId="1" xfId="0" applyFont="1" applyFill="1" applyBorder="1" applyAlignment="1">
      <alignment horizontal="center" vertical="center"/>
    </xf>
    <xf numFmtId="0" fontId="3" fillId="5" borderId="3" xfId="0" applyFont="1" applyFill="1" applyBorder="1" applyAlignment="1">
      <alignment horizontal="center" vertical="center"/>
    </xf>
    <xf numFmtId="0" fontId="3" fillId="5" borderId="29" xfId="0" applyFont="1" applyFill="1" applyBorder="1" applyAlignment="1">
      <alignment horizontal="center" vertical="center" wrapText="1"/>
    </xf>
    <xf numFmtId="0" fontId="3" fillId="5" borderId="30" xfId="0" applyFont="1" applyFill="1" applyBorder="1" applyAlignment="1">
      <alignment horizontal="center" vertical="center" wrapText="1"/>
    </xf>
    <xf numFmtId="0" fontId="2" fillId="5" borderId="25" xfId="0" applyFont="1" applyFill="1" applyBorder="1" applyAlignment="1">
      <alignment horizontal="center" vertical="center" wrapText="1"/>
    </xf>
    <xf numFmtId="0" fontId="2" fillId="5" borderId="27" xfId="0" applyFont="1" applyFill="1" applyBorder="1" applyAlignment="1">
      <alignment horizontal="center" vertical="center" wrapText="1"/>
    </xf>
    <xf numFmtId="0" fontId="2" fillId="5" borderId="33" xfId="0" applyFont="1" applyFill="1" applyBorder="1" applyAlignment="1">
      <alignment horizontal="center" vertical="center" wrapText="1"/>
    </xf>
    <xf numFmtId="0" fontId="6" fillId="5" borderId="10" xfId="0" applyFont="1" applyFill="1" applyBorder="1" applyAlignment="1">
      <alignment horizontal="center" vertical="center" wrapText="1"/>
    </xf>
    <xf numFmtId="0" fontId="6" fillId="5" borderId="14" xfId="0" applyFont="1" applyFill="1" applyBorder="1" applyAlignment="1">
      <alignment horizontal="center" vertical="center" wrapText="1"/>
    </xf>
    <xf numFmtId="0" fontId="12" fillId="5" borderId="8" xfId="0" applyFont="1" applyFill="1" applyBorder="1" applyAlignment="1">
      <alignment horizontal="center" vertical="center" wrapText="1"/>
    </xf>
    <xf numFmtId="0" fontId="12" fillId="5" borderId="57" xfId="0" applyFont="1" applyFill="1" applyBorder="1" applyAlignment="1">
      <alignment horizontal="center" vertical="center" wrapText="1"/>
    </xf>
    <xf numFmtId="0" fontId="3" fillId="5" borderId="8" xfId="0" applyFont="1" applyFill="1" applyBorder="1" applyAlignment="1">
      <alignment horizontal="center" vertical="center" wrapText="1"/>
    </xf>
    <xf numFmtId="0" fontId="3" fillId="5" borderId="7" xfId="0" applyFont="1" applyFill="1" applyBorder="1" applyAlignment="1">
      <alignment horizontal="center" vertical="center" wrapText="1"/>
    </xf>
    <xf numFmtId="0" fontId="13" fillId="5" borderId="10" xfId="0" applyFont="1" applyFill="1" applyBorder="1" applyAlignment="1">
      <alignment horizontal="center" vertical="center"/>
    </xf>
    <xf numFmtId="0" fontId="13" fillId="5" borderId="14" xfId="0" applyFont="1" applyFill="1" applyBorder="1" applyAlignment="1">
      <alignment horizontal="center" vertical="center"/>
    </xf>
    <xf numFmtId="0" fontId="12" fillId="5" borderId="10" xfId="0" applyFont="1" applyFill="1" applyBorder="1" applyAlignment="1">
      <alignment horizontal="center" vertical="center"/>
    </xf>
    <xf numFmtId="0" fontId="12" fillId="5" borderId="14" xfId="0" applyFont="1" applyFill="1" applyBorder="1" applyAlignment="1">
      <alignment horizontal="center" vertical="center"/>
    </xf>
    <xf numFmtId="0" fontId="2" fillId="5" borderId="1" xfId="0" applyFont="1" applyFill="1" applyBorder="1" applyAlignment="1">
      <alignment horizontal="center" vertical="center" wrapText="1"/>
    </xf>
    <xf numFmtId="0" fontId="2" fillId="5" borderId="15" xfId="0" applyFont="1" applyFill="1" applyBorder="1" applyAlignment="1">
      <alignment horizontal="center" vertical="center" wrapText="1"/>
    </xf>
    <xf numFmtId="0" fontId="2" fillId="5" borderId="2" xfId="0" applyFont="1" applyFill="1" applyBorder="1" applyAlignment="1">
      <alignment horizontal="center" vertical="center" wrapText="1"/>
    </xf>
    <xf numFmtId="0" fontId="2" fillId="5" borderId="16" xfId="0" applyFont="1" applyFill="1" applyBorder="1" applyAlignment="1">
      <alignment horizontal="center" vertical="center" wrapText="1"/>
    </xf>
    <xf numFmtId="0" fontId="2" fillId="5" borderId="3" xfId="0" applyFont="1" applyFill="1" applyBorder="1" applyAlignment="1">
      <alignment horizontal="center" vertical="center" wrapText="1"/>
    </xf>
    <xf numFmtId="0" fontId="2" fillId="5" borderId="17" xfId="0" applyFont="1" applyFill="1" applyBorder="1" applyAlignment="1">
      <alignment horizontal="center" vertical="center" wrapText="1"/>
    </xf>
    <xf numFmtId="0" fontId="4" fillId="5" borderId="19" xfId="0" applyFont="1" applyFill="1" applyBorder="1" applyAlignment="1">
      <alignment horizontal="center" vertical="center" wrapText="1"/>
    </xf>
    <xf numFmtId="0" fontId="4" fillId="5" borderId="21" xfId="0" applyFont="1" applyFill="1" applyBorder="1" applyAlignment="1">
      <alignment horizontal="center" vertical="center" wrapText="1"/>
    </xf>
    <xf numFmtId="0" fontId="4" fillId="5" borderId="17" xfId="0" applyFont="1" applyFill="1" applyBorder="1" applyAlignment="1">
      <alignment horizontal="center" vertical="center" wrapText="1"/>
    </xf>
    <xf numFmtId="0" fontId="4" fillId="5" borderId="31" xfId="0" applyFont="1" applyFill="1" applyBorder="1" applyAlignment="1">
      <alignment horizontal="center" vertical="center" wrapText="1"/>
    </xf>
    <xf numFmtId="0" fontId="4" fillId="5" borderId="32" xfId="0" applyFont="1" applyFill="1" applyBorder="1" applyAlignment="1">
      <alignment horizontal="center" vertical="center" wrapText="1"/>
    </xf>
    <xf numFmtId="0" fontId="2" fillId="5" borderId="8" xfId="0" applyFont="1" applyFill="1" applyBorder="1" applyAlignment="1">
      <alignment horizontal="center" vertical="center" wrapText="1"/>
    </xf>
    <xf numFmtId="0" fontId="2" fillId="5" borderId="7" xfId="0" applyFont="1" applyFill="1" applyBorder="1" applyAlignment="1">
      <alignment horizontal="center" vertical="center" wrapText="1"/>
    </xf>
    <xf numFmtId="0" fontId="6" fillId="5" borderId="12" xfId="0" applyFont="1" applyFill="1" applyBorder="1" applyAlignment="1">
      <alignment horizontal="center" vertical="center" wrapText="1"/>
    </xf>
    <xf numFmtId="0" fontId="6" fillId="5" borderId="55" xfId="0" applyFont="1" applyFill="1" applyBorder="1" applyAlignment="1">
      <alignment horizontal="center" vertical="center" wrapText="1"/>
    </xf>
    <xf numFmtId="0" fontId="3" fillId="5" borderId="12" xfId="0" applyFont="1" applyFill="1" applyBorder="1" applyAlignment="1">
      <alignment horizontal="center" vertical="center" wrapText="1"/>
    </xf>
    <xf numFmtId="0" fontId="3" fillId="5" borderId="26" xfId="0" applyFont="1" applyFill="1" applyBorder="1" applyAlignment="1">
      <alignment horizontal="center" vertical="center" wrapText="1"/>
    </xf>
    <xf numFmtId="0" fontId="3" fillId="5" borderId="55" xfId="0" applyFont="1" applyFill="1" applyBorder="1" applyAlignment="1">
      <alignment horizontal="center" vertical="center" wrapText="1"/>
    </xf>
    <xf numFmtId="0" fontId="2" fillId="5" borderId="28" xfId="0" applyFont="1" applyFill="1" applyBorder="1" applyAlignment="1">
      <alignment horizontal="center" vertical="center" wrapText="1"/>
    </xf>
    <xf numFmtId="0" fontId="2" fillId="5" borderId="19" xfId="0" applyFont="1" applyFill="1" applyBorder="1" applyAlignment="1">
      <alignment horizontal="center" vertical="center" wrapText="1"/>
    </xf>
    <xf numFmtId="0" fontId="21" fillId="5" borderId="10" xfId="0" applyFont="1" applyFill="1" applyBorder="1" applyAlignment="1">
      <alignment horizontal="center" vertical="center" wrapText="1"/>
    </xf>
    <xf numFmtId="0" fontId="21" fillId="5" borderId="14" xfId="0" applyFont="1" applyFill="1" applyBorder="1" applyAlignment="1">
      <alignment horizontal="center" vertical="center" wrapText="1"/>
    </xf>
    <xf numFmtId="0" fontId="3" fillId="5" borderId="10" xfId="0" applyFont="1" applyFill="1" applyBorder="1" applyAlignment="1">
      <alignment horizontal="center" vertical="center" wrapText="1"/>
    </xf>
    <xf numFmtId="0" fontId="3" fillId="5" borderId="14" xfId="0" applyFont="1" applyFill="1" applyBorder="1" applyAlignment="1">
      <alignment horizontal="center" vertical="center" wrapText="1"/>
    </xf>
    <xf numFmtId="0" fontId="3" fillId="5" borderId="9" xfId="0" applyFont="1" applyFill="1" applyBorder="1" applyAlignment="1">
      <alignment horizontal="center" vertical="center" wrapText="1"/>
    </xf>
    <xf numFmtId="0" fontId="20" fillId="5" borderId="10" xfId="0" applyFont="1" applyFill="1" applyBorder="1" applyAlignment="1">
      <alignment horizontal="center" vertical="center" wrapText="1"/>
    </xf>
    <xf numFmtId="0" fontId="20" fillId="5" borderId="14" xfId="0" applyFont="1" applyFill="1" applyBorder="1" applyAlignment="1">
      <alignment horizontal="center" vertical="center" wrapText="1"/>
    </xf>
    <xf numFmtId="0" fontId="3" fillId="5" borderId="8" xfId="0" applyFont="1" applyFill="1" applyBorder="1" applyAlignment="1">
      <alignment horizontal="center" vertical="center"/>
    </xf>
    <xf numFmtId="0" fontId="3" fillId="5" borderId="9" xfId="0" applyFont="1" applyFill="1" applyBorder="1" applyAlignment="1">
      <alignment horizontal="center" vertical="center"/>
    </xf>
    <xf numFmtId="0" fontId="4" fillId="0" borderId="0" xfId="0" applyFont="1" applyBorder="1" applyAlignment="1">
      <alignment horizontal="center"/>
    </xf>
    <xf numFmtId="0" fontId="0" fillId="0" borderId="0" xfId="0" applyAlignment="1">
      <alignment horizontal="center"/>
    </xf>
    <xf numFmtId="0" fontId="0" fillId="0" borderId="0" xfId="0" applyAlignment="1"/>
    <xf numFmtId="0" fontId="34" fillId="5" borderId="16" xfId="0" applyFont="1" applyFill="1" applyBorder="1" applyAlignment="1">
      <alignment horizontal="center" vertical="center" wrapText="1"/>
    </xf>
    <xf numFmtId="0" fontId="4" fillId="0" borderId="42" xfId="0" applyFont="1" applyBorder="1" applyAlignment="1">
      <alignment horizontal="center" vertical="center" wrapText="1"/>
    </xf>
    <xf numFmtId="0" fontId="4" fillId="0" borderId="18" xfId="0" applyFont="1" applyBorder="1" applyAlignment="1">
      <alignment horizontal="center" vertical="center" wrapText="1"/>
    </xf>
    <xf numFmtId="0" fontId="3" fillId="5" borderId="1" xfId="0" applyFont="1" applyFill="1" applyBorder="1" applyAlignment="1">
      <alignment horizontal="center" vertical="center" wrapText="1"/>
    </xf>
    <xf numFmtId="0" fontId="3" fillId="5" borderId="19" xfId="0" applyFont="1" applyFill="1" applyBorder="1" applyAlignment="1">
      <alignment horizontal="center" vertical="center" wrapText="1"/>
    </xf>
    <xf numFmtId="0" fontId="34" fillId="5" borderId="48" xfId="0" applyFont="1" applyFill="1" applyBorder="1" applyAlignment="1">
      <alignment horizontal="center" vertical="center" wrapText="1"/>
    </xf>
    <xf numFmtId="0" fontId="4" fillId="0" borderId="2" xfId="0" applyFont="1" applyBorder="1" applyAlignment="1">
      <alignment horizontal="center" vertical="center" wrapText="1"/>
    </xf>
    <xf numFmtId="0" fontId="34" fillId="5" borderId="2" xfId="0" applyFont="1" applyFill="1" applyBorder="1" applyAlignment="1">
      <alignment horizontal="center" vertical="center" wrapText="1"/>
    </xf>
    <xf numFmtId="0" fontId="28" fillId="5" borderId="20" xfId="0" applyFont="1" applyFill="1" applyBorder="1" applyAlignment="1">
      <alignment horizontal="center" vertical="center" wrapText="1"/>
    </xf>
    <xf numFmtId="0" fontId="28" fillId="5" borderId="16" xfId="0" applyFont="1" applyFill="1" applyBorder="1" applyAlignment="1">
      <alignment horizontal="center" vertical="center" wrapText="1"/>
    </xf>
    <xf numFmtId="0" fontId="28" fillId="5" borderId="2" xfId="0" applyFont="1" applyFill="1" applyBorder="1" applyAlignment="1">
      <alignment horizontal="center" vertical="center" wrapText="1"/>
    </xf>
    <xf numFmtId="0" fontId="34" fillId="5" borderId="40" xfId="0" applyFont="1" applyFill="1" applyBorder="1" applyAlignment="1">
      <alignment horizontal="center" vertical="center" wrapText="1"/>
    </xf>
    <xf numFmtId="0" fontId="34" fillId="5" borderId="7" xfId="0" applyFont="1" applyFill="1" applyBorder="1" applyAlignment="1">
      <alignment horizontal="center" vertical="center" wrapText="1"/>
    </xf>
    <xf numFmtId="0" fontId="35" fillId="5" borderId="33" xfId="0" applyFont="1" applyFill="1" applyBorder="1" applyAlignment="1">
      <alignment horizontal="center" vertical="center" wrapText="1"/>
    </xf>
    <xf numFmtId="0" fontId="35" fillId="5" borderId="43" xfId="0" applyFont="1" applyFill="1" applyBorder="1" applyAlignment="1">
      <alignment horizontal="center" vertical="center" wrapText="1"/>
    </xf>
    <xf numFmtId="0" fontId="34" fillId="5" borderId="28" xfId="0" applyFont="1" applyFill="1" applyBorder="1" applyAlignment="1">
      <alignment horizontal="center" vertical="center" wrapText="1"/>
    </xf>
    <xf numFmtId="0" fontId="34" fillId="5" borderId="44" xfId="0" applyFont="1" applyFill="1" applyBorder="1" applyAlignment="1">
      <alignment horizontal="center" vertical="center" wrapText="1"/>
    </xf>
    <xf numFmtId="0" fontId="34" fillId="5" borderId="49" xfId="0" applyFont="1" applyFill="1" applyBorder="1" applyAlignment="1">
      <alignment horizontal="center" vertical="center" wrapText="1"/>
    </xf>
    <xf numFmtId="0" fontId="34" fillId="5" borderId="50" xfId="0" applyFont="1" applyFill="1" applyBorder="1" applyAlignment="1">
      <alignment horizontal="center" vertical="center" wrapText="1"/>
    </xf>
    <xf numFmtId="0" fontId="34" fillId="5" borderId="51" xfId="0" applyFont="1" applyFill="1" applyBorder="1" applyAlignment="1">
      <alignment horizontal="center" vertical="center" wrapText="1"/>
    </xf>
    <xf numFmtId="0" fontId="3" fillId="0" borderId="42" xfId="0" applyFont="1" applyBorder="1" applyAlignment="1">
      <alignment horizontal="center" vertical="center" wrapText="1"/>
    </xf>
    <xf numFmtId="0" fontId="34" fillId="5" borderId="43" xfId="0" applyFont="1" applyFill="1" applyBorder="1" applyAlignment="1">
      <alignment horizontal="center" vertical="center" wrapText="1"/>
    </xf>
    <xf numFmtId="0" fontId="3" fillId="0" borderId="43" xfId="0" applyFont="1" applyBorder="1" applyAlignment="1">
      <alignment horizontal="center" vertical="center" wrapText="1"/>
    </xf>
    <xf numFmtId="0" fontId="34" fillId="5" borderId="20" xfId="0" applyFont="1" applyFill="1" applyBorder="1" applyAlignment="1">
      <alignment horizontal="center" vertical="center" wrapText="1"/>
    </xf>
    <xf numFmtId="0" fontId="50" fillId="0" borderId="0" xfId="0" applyFont="1" applyAlignment="1">
      <alignment vertical="center"/>
    </xf>
    <xf numFmtId="0" fontId="51" fillId="0" borderId="0" xfId="0" applyFont="1" applyAlignment="1">
      <alignment vertical="center"/>
    </xf>
    <xf numFmtId="0" fontId="51" fillId="0" borderId="0" xfId="0" applyFont="1" applyFill="1" applyBorder="1" applyAlignment="1">
      <alignment horizontal="left" vertical="center" wrapText="1"/>
    </xf>
    <xf numFmtId="0" fontId="51" fillId="0" borderId="0" xfId="0" applyFont="1"/>
  </cellXfs>
  <cellStyles count="4">
    <cellStyle name="Hypertextový odkaz" xfId="1" builtinId="8"/>
    <cellStyle name="Normální" xfId="0" builtinId="0"/>
    <cellStyle name="Procenta" xfId="2" builtinId="5"/>
    <cellStyle name="Správně" xfId="3" builtinId="26"/>
  </cellStyles>
  <dxfs count="1">
    <dxf>
      <font>
        <color rgb="FFFF000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0</xdr:colOff>
      <xdr:row>29</xdr:row>
      <xdr:rowOff>180976</xdr:rowOff>
    </xdr:from>
    <xdr:to>
      <xdr:col>16</xdr:col>
      <xdr:colOff>585258</xdr:colOff>
      <xdr:row>31</xdr:row>
      <xdr:rowOff>472660</xdr:rowOff>
    </xdr:to>
    <xdr:sp macro="" textlink="">
      <xdr:nvSpPr>
        <xdr:cNvPr id="2" name="TextovéPole 1">
          <a:extLst>
            <a:ext uri="{FF2B5EF4-FFF2-40B4-BE49-F238E27FC236}">
              <a16:creationId xmlns:a16="http://schemas.microsoft.com/office/drawing/2014/main" id="{00000000-0008-0000-0000-000002000000}"/>
            </a:ext>
          </a:extLst>
        </xdr:cNvPr>
        <xdr:cNvSpPr txBox="1"/>
      </xdr:nvSpPr>
      <xdr:spPr>
        <a:xfrm>
          <a:off x="0" y="5393056"/>
          <a:ext cx="11740938" cy="2135724"/>
        </a:xfrm>
        <a:prstGeom prst="rect">
          <a:avLst/>
        </a:prstGeom>
        <a:solidFill>
          <a:schemeClr val="bg2">
            <a:lumMod val="9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cs-CZ" sz="1100" b="1">
              <a:solidFill>
                <a:schemeClr val="dk1"/>
              </a:solidFill>
              <a:effectLst/>
              <a:latin typeface="+mn-lt"/>
              <a:ea typeface="+mn-ea"/>
              <a:cs typeface="+mn-cs"/>
            </a:rPr>
            <a:t>Ve výzvě IROP na základní školy </a:t>
          </a:r>
          <a:r>
            <a:rPr lang="cs-CZ" sz="1100">
              <a:solidFill>
                <a:schemeClr val="dk1"/>
              </a:solidFill>
              <a:effectLst/>
              <a:latin typeface="+mn-lt"/>
              <a:ea typeface="+mn-ea"/>
              <a:cs typeface="+mn-cs"/>
            </a:rPr>
            <a:t>bude muset být projekt zaměřen alespoň na jednu z následujících aktivit (typy projektu, které musí být zaškrtnuty v SR MAP): </a:t>
          </a:r>
        </a:p>
        <a:p>
          <a:pPr marL="0" marR="0" lvl="0" indent="0" defTabSz="914400" eaLnBrk="1" fontAlgn="auto" latinLnBrk="0" hangingPunct="1">
            <a:lnSpc>
              <a:spcPct val="100000"/>
            </a:lnSpc>
            <a:spcBef>
              <a:spcPts val="0"/>
            </a:spcBef>
            <a:spcAft>
              <a:spcPts val="0"/>
            </a:spcAft>
            <a:buClrTx/>
            <a:buSzTx/>
            <a:buFontTx/>
            <a:buNone/>
            <a:tabLst/>
            <a:defRPr/>
          </a:pPr>
          <a:r>
            <a:rPr lang="cs-CZ" sz="1100">
              <a:solidFill>
                <a:schemeClr val="dk1"/>
              </a:solidFill>
              <a:effectLst/>
              <a:latin typeface="+mn-lt"/>
              <a:ea typeface="+mn-ea"/>
              <a:cs typeface="+mn-cs"/>
            </a:rPr>
            <a:t>a) odborné učebny s vazbou na podporovanou oblast; </a:t>
          </a:r>
        </a:p>
        <a:p>
          <a:pPr marL="0" marR="0" lvl="0" indent="0" defTabSz="914400" eaLnBrk="1" fontAlgn="auto" latinLnBrk="0" hangingPunct="1">
            <a:lnSpc>
              <a:spcPct val="100000"/>
            </a:lnSpc>
            <a:spcBef>
              <a:spcPts val="0"/>
            </a:spcBef>
            <a:spcAft>
              <a:spcPts val="0"/>
            </a:spcAft>
            <a:buClrTx/>
            <a:buSzTx/>
            <a:buFontTx/>
            <a:buNone/>
            <a:tabLst/>
            <a:defRPr/>
          </a:pPr>
          <a:r>
            <a:rPr lang="cs-CZ" sz="1100">
              <a:solidFill>
                <a:schemeClr val="dk1"/>
              </a:solidFill>
              <a:effectLst/>
              <a:latin typeface="+mn-lt"/>
              <a:ea typeface="+mn-ea"/>
              <a:cs typeface="+mn-cs"/>
            </a:rPr>
            <a:t>b) konektivita; </a:t>
          </a:r>
        </a:p>
        <a:p>
          <a:pPr marL="0" marR="0" lvl="0" indent="0" defTabSz="914400" eaLnBrk="1" fontAlgn="auto" latinLnBrk="0" hangingPunct="1">
            <a:lnSpc>
              <a:spcPct val="100000"/>
            </a:lnSpc>
            <a:spcBef>
              <a:spcPts val="0"/>
            </a:spcBef>
            <a:spcAft>
              <a:spcPts val="0"/>
            </a:spcAft>
            <a:buClrTx/>
            <a:buSzTx/>
            <a:buFontTx/>
            <a:buNone/>
            <a:tabLst/>
            <a:defRPr/>
          </a:pPr>
          <a:r>
            <a:rPr lang="cs-CZ" sz="1100">
              <a:solidFill>
                <a:schemeClr val="dk1"/>
              </a:solidFill>
              <a:effectLst/>
              <a:latin typeface="+mn-lt"/>
              <a:ea typeface="+mn-ea"/>
              <a:cs typeface="+mn-cs"/>
            </a:rPr>
            <a:t>c) budování zázemí družin a školních klubů; </a:t>
          </a:r>
        </a:p>
        <a:p>
          <a:pPr marL="0" marR="0" lvl="0" indent="0" defTabSz="914400" eaLnBrk="1" fontAlgn="auto" latinLnBrk="0" hangingPunct="1">
            <a:lnSpc>
              <a:spcPct val="100000"/>
            </a:lnSpc>
            <a:spcBef>
              <a:spcPts val="0"/>
            </a:spcBef>
            <a:spcAft>
              <a:spcPts val="0"/>
            </a:spcAft>
            <a:buClrTx/>
            <a:buSzTx/>
            <a:buFontTx/>
            <a:buNone/>
            <a:tabLst/>
            <a:defRPr/>
          </a:pPr>
          <a:r>
            <a:rPr lang="cs-CZ" sz="1100">
              <a:solidFill>
                <a:schemeClr val="dk1"/>
              </a:solidFill>
              <a:effectLst/>
              <a:latin typeface="+mn-lt"/>
              <a:ea typeface="+mn-ea"/>
              <a:cs typeface="+mn-cs"/>
            </a:rPr>
            <a:t>d) v případě projektů CLLD rekonstrukce učeben neúplných škol. </a:t>
          </a:r>
        </a:p>
        <a:p>
          <a:pPr marL="0" marR="0" lvl="0" indent="0" defTabSz="914400" eaLnBrk="1" fontAlgn="auto" latinLnBrk="0" hangingPunct="1">
            <a:lnSpc>
              <a:spcPct val="100000"/>
            </a:lnSpc>
            <a:spcBef>
              <a:spcPts val="0"/>
            </a:spcBef>
            <a:spcAft>
              <a:spcPts val="0"/>
            </a:spcAft>
            <a:buClrTx/>
            <a:buSzTx/>
            <a:buFontTx/>
            <a:buNone/>
            <a:tabLst/>
            <a:defRPr/>
          </a:pPr>
          <a:endParaRPr lang="cs-CZ" sz="110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cs-CZ" sz="1100">
              <a:solidFill>
                <a:schemeClr val="dk1"/>
              </a:solidFill>
              <a:effectLst/>
              <a:latin typeface="+mn-lt"/>
              <a:ea typeface="+mn-ea"/>
              <a:cs typeface="+mn-cs"/>
            </a:rPr>
            <a:t>Ostatní typy projektů (zázemí pro školní poradenské pracoviště, vnitřní/venkovní zázemí pro komunitní aktivity vedoucí k sociální inkluzi) nebude možné podpořit jako samostatné projekty v IROP, ale aktivity mohou být součástí způsobilých výdajů, pokud budou v SR MAP zaškrtnuty. </a:t>
          </a:r>
        </a:p>
        <a:p>
          <a:pPr marL="0" marR="0" lvl="0" indent="0" defTabSz="914400" eaLnBrk="1" fontAlgn="auto" latinLnBrk="0" hangingPunct="1">
            <a:lnSpc>
              <a:spcPct val="100000"/>
            </a:lnSpc>
            <a:spcBef>
              <a:spcPts val="0"/>
            </a:spcBef>
            <a:spcAft>
              <a:spcPts val="0"/>
            </a:spcAft>
            <a:buClrTx/>
            <a:buSzTx/>
            <a:buFontTx/>
            <a:buNone/>
            <a:tabLst/>
            <a:defRPr/>
          </a:pPr>
          <a:endParaRPr lang="cs-CZ" sz="110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cs-CZ" sz="1100">
              <a:solidFill>
                <a:schemeClr val="dk1"/>
              </a:solidFill>
              <a:effectLst/>
              <a:latin typeface="+mn-lt"/>
              <a:ea typeface="+mn-ea"/>
              <a:cs typeface="+mn-cs"/>
            </a:rPr>
            <a:t>V IROP budou způsobilé i výdaje na zázemí pro pedagogické a nepedagogické pracovníky, tato aktivita se v SR MAP neuvádí, ale při odhadu kalkulací nákladů na projekt tento případný výdaj zohledněte.   </a:t>
          </a:r>
        </a:p>
        <a:p>
          <a:endParaRPr lang="cs-CZ" sz="1100"/>
        </a:p>
      </xdr:txBody>
    </xdr:sp>
    <xdr:clientData/>
  </xdr:twoCellAnchor>
</xdr:wsDr>
</file>

<file path=xl/theme/theme1.xml><?xml version="1.0" encoding="utf-8"?>
<a:theme xmlns:a="http://schemas.openxmlformats.org/drawingml/2006/main" name="Motiv Office">
  <a:themeElements>
    <a:clrScheme name="Kancelář">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celář">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mmr.cz/cs/microsites/uzemni-dimenze/map-kap/stratigicke_ramce_map%20.%20Na%20&#250;zem&#237;%20hlavn&#237;ho%20m&#283;sta%20Prahy%20je%20SR%20MAP%20uve&#345;ejn&#283;n%20na%20webov&#253;ch%20str&#225;nk&#225;ch%20m&#283;stsk&#233;%20&#269;&#225;sti,%20resp.%20spr&#225;vn&#237;ho%20obvodu%20ORP."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53"/>
  <sheetViews>
    <sheetView showGridLines="0" zoomScale="90" zoomScaleNormal="90" workbookViewId="0">
      <selection activeCell="N20" sqref="N20"/>
    </sheetView>
  </sheetViews>
  <sheetFormatPr defaultColWidth="8.85546875" defaultRowHeight="15" x14ac:dyDescent="0.25"/>
  <cols>
    <col min="1" max="1" width="17.7109375" style="1" customWidth="1"/>
    <col min="2" max="2" width="14.5703125" style="1" customWidth="1"/>
    <col min="3" max="3" width="14.85546875" style="1" customWidth="1"/>
    <col min="4" max="16384" width="8.85546875" style="1"/>
  </cols>
  <sheetData>
    <row r="1" spans="1:14" ht="21" x14ac:dyDescent="0.35">
      <c r="A1" s="6" t="s">
        <v>0</v>
      </c>
    </row>
    <row r="2" spans="1:14" ht="14.25" customHeight="1" x14ac:dyDescent="0.25">
      <c r="D2" s="4"/>
      <c r="E2" s="4"/>
      <c r="F2" s="4"/>
      <c r="G2" s="4"/>
      <c r="H2" s="4"/>
      <c r="I2" s="4"/>
      <c r="J2" s="4"/>
      <c r="K2" s="4"/>
      <c r="L2" s="4"/>
      <c r="M2" s="4"/>
      <c r="N2" s="4"/>
    </row>
    <row r="3" spans="1:14" ht="14.25" customHeight="1" x14ac:dyDescent="0.25">
      <c r="A3" s="7" t="s">
        <v>1208</v>
      </c>
      <c r="D3" s="4"/>
      <c r="E3" s="4"/>
      <c r="F3" s="4"/>
      <c r="G3" s="4"/>
      <c r="H3" s="4"/>
      <c r="I3" s="4"/>
      <c r="J3" s="4"/>
      <c r="K3" s="4"/>
      <c r="L3" s="4"/>
      <c r="M3" s="4"/>
      <c r="N3" s="4"/>
    </row>
    <row r="4" spans="1:14" ht="14.25" customHeight="1" x14ac:dyDescent="0.25">
      <c r="A4" s="4" t="s">
        <v>1209</v>
      </c>
      <c r="D4" s="4"/>
      <c r="E4" s="4"/>
      <c r="F4" s="4"/>
      <c r="G4" s="4"/>
      <c r="H4" s="4"/>
      <c r="I4" s="4"/>
      <c r="J4" s="4"/>
      <c r="K4" s="4"/>
      <c r="L4" s="4"/>
      <c r="M4" s="4"/>
      <c r="N4" s="4"/>
    </row>
    <row r="5" spans="1:14" ht="14.25" customHeight="1" x14ac:dyDescent="0.25">
      <c r="D5" s="4"/>
      <c r="E5" s="4"/>
      <c r="F5" s="4"/>
      <c r="G5" s="4"/>
      <c r="H5" s="4"/>
      <c r="I5" s="4"/>
      <c r="J5" s="4"/>
      <c r="K5" s="4"/>
      <c r="L5" s="4"/>
      <c r="M5" s="4"/>
      <c r="N5" s="4"/>
    </row>
    <row r="6" spans="1:14" ht="14.25" customHeight="1" x14ac:dyDescent="0.25">
      <c r="A6" s="7" t="s">
        <v>1210</v>
      </c>
      <c r="B6" s="4"/>
      <c r="C6" s="4"/>
      <c r="D6" s="4"/>
      <c r="E6" s="4"/>
      <c r="F6" s="4"/>
      <c r="G6" s="4"/>
      <c r="H6" s="4"/>
      <c r="I6" s="4"/>
      <c r="J6" s="4"/>
      <c r="K6" s="4"/>
      <c r="L6" s="4"/>
      <c r="M6" s="4"/>
      <c r="N6" s="4"/>
    </row>
    <row r="7" spans="1:14" ht="14.25" customHeight="1" x14ac:dyDescent="0.25">
      <c r="A7" s="4" t="s">
        <v>1211</v>
      </c>
      <c r="B7" s="4"/>
      <c r="C7" s="4"/>
      <c r="D7" s="4"/>
      <c r="E7" s="4"/>
      <c r="F7" s="4"/>
      <c r="G7" s="4"/>
      <c r="H7" s="4"/>
      <c r="I7" s="4"/>
      <c r="J7" s="4"/>
      <c r="K7" s="4"/>
      <c r="L7" s="4"/>
      <c r="M7" s="4"/>
      <c r="N7" s="4"/>
    </row>
    <row r="8" spans="1:14" ht="14.25" customHeight="1" x14ac:dyDescent="0.25">
      <c r="A8" s="4" t="s">
        <v>1212</v>
      </c>
      <c r="B8" s="4"/>
      <c r="C8" s="4"/>
      <c r="D8" s="4"/>
      <c r="E8" s="4"/>
      <c r="F8" s="4"/>
      <c r="G8" s="4"/>
      <c r="H8" s="4"/>
      <c r="I8" s="4"/>
      <c r="J8" s="4"/>
      <c r="K8" s="4"/>
      <c r="L8" s="4"/>
      <c r="M8" s="4"/>
      <c r="N8" s="4"/>
    </row>
    <row r="9" spans="1:14" ht="14.25" customHeight="1" x14ac:dyDescent="0.25">
      <c r="A9" s="2"/>
      <c r="D9" s="4"/>
      <c r="E9" s="4"/>
      <c r="F9" s="4"/>
      <c r="G9" s="4"/>
      <c r="H9" s="4"/>
      <c r="I9" s="4"/>
      <c r="J9" s="4"/>
      <c r="K9" s="4"/>
      <c r="L9" s="4"/>
      <c r="M9" s="4"/>
      <c r="N9" s="4"/>
    </row>
    <row r="10" spans="1:14" ht="14.25" customHeight="1" x14ac:dyDescent="0.25">
      <c r="A10" s="337" t="s">
        <v>1213</v>
      </c>
      <c r="B10" s="338" t="s">
        <v>1214</v>
      </c>
      <c r="C10" s="339" t="s">
        <v>1215</v>
      </c>
      <c r="D10" s="4"/>
      <c r="E10" s="4"/>
      <c r="F10" s="4"/>
      <c r="G10" s="4"/>
      <c r="H10" s="4"/>
      <c r="I10" s="4"/>
      <c r="J10" s="4"/>
      <c r="K10" s="4"/>
      <c r="L10" s="4"/>
      <c r="M10" s="4"/>
      <c r="N10" s="4"/>
    </row>
    <row r="11" spans="1:14" ht="14.25" customHeight="1" x14ac:dyDescent="0.25">
      <c r="A11" s="340" t="s">
        <v>1216</v>
      </c>
      <c r="B11" s="4" t="s">
        <v>1217</v>
      </c>
      <c r="C11" s="341" t="s">
        <v>1218</v>
      </c>
      <c r="D11" s="4"/>
      <c r="E11" s="4"/>
      <c r="F11" s="4"/>
      <c r="G11" s="4"/>
      <c r="H11" s="4"/>
      <c r="I11" s="4"/>
      <c r="J11" s="4"/>
      <c r="K11" s="4"/>
      <c r="L11" s="4"/>
      <c r="M11" s="4"/>
      <c r="N11" s="4"/>
    </row>
    <row r="12" spans="1:14" ht="14.25" customHeight="1" x14ac:dyDescent="0.25">
      <c r="A12" s="342" t="s">
        <v>1219</v>
      </c>
      <c r="B12" s="343" t="s">
        <v>1220</v>
      </c>
      <c r="C12" s="344" t="s">
        <v>1221</v>
      </c>
      <c r="D12" s="4"/>
      <c r="E12" s="4"/>
      <c r="F12" s="4"/>
      <c r="G12" s="4"/>
      <c r="H12" s="4"/>
      <c r="I12" s="4"/>
      <c r="J12" s="4"/>
      <c r="K12" s="4"/>
      <c r="L12" s="4"/>
      <c r="M12" s="4"/>
      <c r="N12" s="4"/>
    </row>
    <row r="13" spans="1:14" ht="14.25" customHeight="1" x14ac:dyDescent="0.25">
      <c r="A13" s="342" t="s">
        <v>1222</v>
      </c>
      <c r="B13" s="343" t="s">
        <v>1220</v>
      </c>
      <c r="C13" s="344" t="s">
        <v>1221</v>
      </c>
      <c r="D13" s="4"/>
      <c r="E13" s="4"/>
      <c r="F13" s="4"/>
      <c r="G13" s="4"/>
      <c r="H13" s="4"/>
      <c r="I13" s="4"/>
      <c r="J13" s="4"/>
      <c r="K13" s="4"/>
      <c r="L13" s="4"/>
      <c r="M13" s="4"/>
      <c r="N13" s="4"/>
    </row>
    <row r="14" spans="1:14" ht="14.25" customHeight="1" x14ac:dyDescent="0.25">
      <c r="A14" s="342" t="s">
        <v>1223</v>
      </c>
      <c r="B14" s="343" t="s">
        <v>1220</v>
      </c>
      <c r="C14" s="344" t="s">
        <v>1221</v>
      </c>
      <c r="D14" s="4"/>
      <c r="E14" s="4"/>
      <c r="F14" s="4"/>
      <c r="G14" s="4"/>
      <c r="H14" s="4"/>
      <c r="I14" s="4"/>
      <c r="J14" s="4"/>
      <c r="K14" s="4"/>
      <c r="L14" s="4"/>
      <c r="M14" s="4"/>
      <c r="N14" s="4"/>
    </row>
    <row r="15" spans="1:14" ht="14.25" customHeight="1" x14ac:dyDescent="0.25">
      <c r="A15" s="342" t="s">
        <v>1224</v>
      </c>
      <c r="B15" s="343" t="s">
        <v>1220</v>
      </c>
      <c r="C15" s="344" t="s">
        <v>1221</v>
      </c>
      <c r="D15" s="4"/>
      <c r="E15" s="4"/>
      <c r="F15" s="4"/>
      <c r="G15" s="4"/>
      <c r="H15" s="4"/>
      <c r="I15" s="4"/>
      <c r="J15" s="4"/>
      <c r="K15" s="4"/>
      <c r="L15" s="4"/>
      <c r="M15" s="4"/>
      <c r="N15" s="4"/>
    </row>
    <row r="16" spans="1:14" ht="14.25" customHeight="1" x14ac:dyDescent="0.25">
      <c r="A16" s="342" t="s">
        <v>1225</v>
      </c>
      <c r="B16" s="343" t="s">
        <v>1220</v>
      </c>
      <c r="C16" s="344" t="s">
        <v>1221</v>
      </c>
      <c r="D16" s="4"/>
      <c r="E16" s="4"/>
      <c r="F16" s="4"/>
      <c r="G16" s="4"/>
      <c r="H16" s="4"/>
      <c r="I16" s="4"/>
      <c r="J16" s="4"/>
      <c r="K16" s="4"/>
      <c r="L16" s="4"/>
      <c r="M16" s="4"/>
      <c r="N16" s="4"/>
    </row>
    <row r="17" spans="1:14" ht="14.25" customHeight="1" x14ac:dyDescent="0.25">
      <c r="A17" s="345" t="s">
        <v>1226</v>
      </c>
      <c r="B17" s="346" t="s">
        <v>1227</v>
      </c>
      <c r="C17" s="347" t="s">
        <v>1228</v>
      </c>
      <c r="D17" s="4"/>
      <c r="E17" s="4"/>
      <c r="F17" s="4"/>
      <c r="G17" s="4"/>
      <c r="H17" s="4"/>
      <c r="I17" s="4"/>
      <c r="J17" s="4"/>
      <c r="K17" s="4"/>
      <c r="L17" s="4"/>
      <c r="M17" s="4"/>
      <c r="N17" s="4"/>
    </row>
    <row r="18" spans="1:14" ht="14.25" customHeight="1" x14ac:dyDescent="0.25">
      <c r="A18" s="345" t="s">
        <v>1229</v>
      </c>
      <c r="B18" s="346" t="s">
        <v>1227</v>
      </c>
      <c r="C18" s="347" t="s">
        <v>1228</v>
      </c>
      <c r="D18" s="4"/>
      <c r="E18" s="4"/>
      <c r="F18" s="4"/>
      <c r="G18" s="4"/>
      <c r="H18" s="4"/>
      <c r="I18" s="4"/>
      <c r="J18" s="4"/>
      <c r="K18" s="4"/>
      <c r="L18" s="4"/>
      <c r="M18" s="4"/>
      <c r="N18" s="4"/>
    </row>
    <row r="19" spans="1:14" ht="14.25" customHeight="1" x14ac:dyDescent="0.25">
      <c r="A19" s="345" t="s">
        <v>1230</v>
      </c>
      <c r="B19" s="346" t="s">
        <v>1227</v>
      </c>
      <c r="C19" s="347" t="s">
        <v>1228</v>
      </c>
      <c r="D19" s="4"/>
      <c r="E19" s="4"/>
      <c r="F19" s="4"/>
      <c r="G19" s="4"/>
      <c r="H19" s="4"/>
      <c r="I19" s="4"/>
      <c r="J19" s="4"/>
      <c r="K19" s="4"/>
      <c r="L19" s="4"/>
      <c r="M19" s="4"/>
      <c r="N19" s="4"/>
    </row>
    <row r="20" spans="1:14" ht="14.25" customHeight="1" x14ac:dyDescent="0.25">
      <c r="A20" s="345" t="s">
        <v>1231</v>
      </c>
      <c r="B20" s="346" t="s">
        <v>1227</v>
      </c>
      <c r="C20" s="347" t="s">
        <v>1228</v>
      </c>
      <c r="D20" s="4"/>
      <c r="E20" s="4"/>
      <c r="F20" s="4"/>
      <c r="G20" s="4"/>
      <c r="H20" s="4"/>
      <c r="I20" s="4"/>
      <c r="J20" s="4"/>
      <c r="K20" s="4"/>
      <c r="L20" s="4"/>
      <c r="M20" s="4"/>
      <c r="N20" s="4"/>
    </row>
    <row r="21" spans="1:14" ht="14.25" customHeight="1" x14ac:dyDescent="0.25">
      <c r="A21" s="345" t="s">
        <v>1232</v>
      </c>
      <c r="B21" s="346" t="s">
        <v>1227</v>
      </c>
      <c r="C21" s="347" t="s">
        <v>1228</v>
      </c>
      <c r="D21" s="4"/>
      <c r="E21" s="4"/>
      <c r="F21" s="4"/>
      <c r="G21" s="4"/>
      <c r="H21" s="4"/>
      <c r="I21" s="4"/>
      <c r="J21" s="4"/>
      <c r="K21" s="4"/>
      <c r="L21" s="4"/>
      <c r="M21" s="4"/>
      <c r="N21" s="4"/>
    </row>
    <row r="22" spans="1:14" ht="14.25" customHeight="1" x14ac:dyDescent="0.25">
      <c r="A22" s="345" t="s">
        <v>1233</v>
      </c>
      <c r="B22" s="346" t="s">
        <v>1227</v>
      </c>
      <c r="C22" s="347" t="s">
        <v>1228</v>
      </c>
      <c r="D22" s="4"/>
      <c r="E22" s="4"/>
      <c r="F22" s="4"/>
      <c r="G22" s="4"/>
      <c r="H22" s="4"/>
      <c r="I22" s="4"/>
      <c r="J22" s="4"/>
      <c r="K22" s="4"/>
      <c r="L22" s="4"/>
      <c r="M22" s="4"/>
      <c r="N22" s="4"/>
    </row>
    <row r="23" spans="1:14" ht="14.25" customHeight="1" x14ac:dyDescent="0.25">
      <c r="A23" s="345" t="s">
        <v>1234</v>
      </c>
      <c r="B23" s="346" t="s">
        <v>1227</v>
      </c>
      <c r="C23" s="347" t="s">
        <v>1228</v>
      </c>
      <c r="D23" s="4"/>
      <c r="E23" s="4"/>
      <c r="F23" s="4"/>
      <c r="G23" s="4"/>
      <c r="H23" s="4"/>
      <c r="I23" s="4"/>
      <c r="J23" s="4"/>
      <c r="K23" s="4"/>
      <c r="L23" s="4"/>
      <c r="M23" s="4"/>
      <c r="N23" s="4"/>
    </row>
    <row r="24" spans="1:14" ht="14.25" customHeight="1" x14ac:dyDescent="0.25">
      <c r="A24" s="348" t="s">
        <v>1235</v>
      </c>
      <c r="B24" s="349" t="s">
        <v>1227</v>
      </c>
      <c r="C24" s="350" t="s">
        <v>1228</v>
      </c>
      <c r="D24" s="4"/>
      <c r="E24" s="4"/>
      <c r="F24" s="4"/>
      <c r="G24" s="4"/>
      <c r="H24" s="4"/>
      <c r="I24" s="4"/>
      <c r="J24" s="4"/>
      <c r="K24" s="4"/>
      <c r="L24" s="4"/>
      <c r="M24" s="4"/>
      <c r="N24" s="4"/>
    </row>
    <row r="25" spans="1:14" ht="14.25" customHeight="1" x14ac:dyDescent="0.25">
      <c r="B25" s="4"/>
      <c r="C25" s="351"/>
      <c r="D25" s="4"/>
      <c r="E25" s="4"/>
      <c r="F25" s="4"/>
      <c r="G25" s="4"/>
      <c r="H25" s="4"/>
      <c r="I25" s="4"/>
      <c r="J25" s="4"/>
      <c r="K25" s="4"/>
      <c r="L25" s="4"/>
      <c r="M25" s="4"/>
      <c r="N25" s="4"/>
    </row>
    <row r="26" spans="1:14" x14ac:dyDescent="0.25">
      <c r="A26" s="4"/>
    </row>
    <row r="27" spans="1:14" x14ac:dyDescent="0.25">
      <c r="A27" s="7" t="s">
        <v>1</v>
      </c>
    </row>
    <row r="28" spans="1:14" x14ac:dyDescent="0.25">
      <c r="A28" s="4" t="s">
        <v>2</v>
      </c>
    </row>
    <row r="29" spans="1:14" x14ac:dyDescent="0.25">
      <c r="A29" s="4" t="s">
        <v>1236</v>
      </c>
    </row>
    <row r="30" spans="1:14" x14ac:dyDescent="0.25">
      <c r="A30" s="4"/>
    </row>
    <row r="31" spans="1:14" ht="130.69999999999999" customHeight="1" x14ac:dyDescent="0.25">
      <c r="A31" s="4"/>
    </row>
    <row r="32" spans="1:14" ht="38.25" customHeight="1" x14ac:dyDescent="0.25">
      <c r="A32" s="2"/>
    </row>
    <row r="33" spans="1:7" x14ac:dyDescent="0.25">
      <c r="A33" s="2"/>
    </row>
    <row r="34" spans="1:7" x14ac:dyDescent="0.25">
      <c r="A34" s="5" t="s">
        <v>1237</v>
      </c>
    </row>
    <row r="35" spans="1:7" x14ac:dyDescent="0.25">
      <c r="A35" s="1" t="s">
        <v>1238</v>
      </c>
    </row>
    <row r="37" spans="1:7" x14ac:dyDescent="0.25">
      <c r="A37" s="5" t="s">
        <v>3</v>
      </c>
    </row>
    <row r="38" spans="1:7" x14ac:dyDescent="0.25">
      <c r="A38" s="1" t="s">
        <v>1239</v>
      </c>
    </row>
    <row r="40" spans="1:7" x14ac:dyDescent="0.25">
      <c r="A40" s="7" t="s">
        <v>4</v>
      </c>
    </row>
    <row r="41" spans="1:7" x14ac:dyDescent="0.25">
      <c r="A41" s="4" t="s">
        <v>1240</v>
      </c>
    </row>
    <row r="42" spans="1:7" x14ac:dyDescent="0.25">
      <c r="A42" s="352" t="s">
        <v>62</v>
      </c>
    </row>
    <row r="43" spans="1:7" x14ac:dyDescent="0.25">
      <c r="B43" s="2"/>
      <c r="C43" s="2"/>
      <c r="D43" s="2"/>
      <c r="E43" s="2"/>
      <c r="F43" s="2"/>
      <c r="G43" s="2"/>
    </row>
    <row r="44" spans="1:7" x14ac:dyDescent="0.25">
      <c r="A44" s="353"/>
      <c r="B44" s="2"/>
      <c r="C44" s="2"/>
      <c r="D44" s="2"/>
      <c r="E44" s="2"/>
      <c r="F44" s="2"/>
      <c r="G44" s="2"/>
    </row>
    <row r="45" spans="1:7" x14ac:dyDescent="0.25">
      <c r="B45" s="2"/>
      <c r="C45" s="2"/>
      <c r="D45" s="2"/>
      <c r="E45" s="2"/>
      <c r="F45" s="2"/>
      <c r="G45" s="2"/>
    </row>
    <row r="46" spans="1:7" x14ac:dyDescent="0.25">
      <c r="A46" s="2"/>
      <c r="B46" s="2"/>
      <c r="C46" s="2"/>
      <c r="D46" s="2"/>
      <c r="E46" s="2"/>
      <c r="F46" s="2"/>
      <c r="G46" s="2"/>
    </row>
    <row r="47" spans="1:7" x14ac:dyDescent="0.25">
      <c r="A47" s="2"/>
      <c r="B47" s="2"/>
      <c r="C47" s="2"/>
      <c r="D47" s="2"/>
      <c r="E47" s="2"/>
      <c r="F47" s="2"/>
      <c r="G47" s="2"/>
    </row>
    <row r="48" spans="1:7" x14ac:dyDescent="0.25">
      <c r="A48" s="2"/>
      <c r="B48" s="2"/>
      <c r="C48" s="2"/>
      <c r="D48" s="2"/>
      <c r="E48" s="2"/>
      <c r="F48" s="2"/>
      <c r="G48" s="2"/>
    </row>
    <row r="49" spans="1:7" x14ac:dyDescent="0.25">
      <c r="A49" s="2"/>
      <c r="B49" s="2"/>
      <c r="C49" s="2"/>
      <c r="D49" s="2"/>
      <c r="E49" s="2"/>
      <c r="F49" s="2"/>
      <c r="G49" s="2"/>
    </row>
    <row r="50" spans="1:7" x14ac:dyDescent="0.25">
      <c r="A50" s="2"/>
      <c r="B50" s="2"/>
      <c r="C50" s="2"/>
      <c r="D50" s="2"/>
      <c r="E50" s="2"/>
      <c r="F50" s="2"/>
      <c r="G50" s="2"/>
    </row>
    <row r="51" spans="1:7" x14ac:dyDescent="0.25">
      <c r="A51" s="2"/>
      <c r="B51" s="2"/>
      <c r="C51" s="2"/>
      <c r="D51" s="2"/>
      <c r="E51" s="2"/>
      <c r="F51" s="2"/>
      <c r="G51" s="2"/>
    </row>
    <row r="52" spans="1:7" x14ac:dyDescent="0.25">
      <c r="A52" s="2"/>
      <c r="B52" s="2"/>
      <c r="C52" s="2"/>
      <c r="D52" s="2"/>
      <c r="E52" s="2"/>
      <c r="F52" s="2"/>
      <c r="G52" s="2"/>
    </row>
    <row r="53" spans="1:7" x14ac:dyDescent="0.25">
      <c r="A53" s="2"/>
    </row>
  </sheetData>
  <sheetProtection algorithmName="SHA-512" hashValue="L8v4V0Bc+iaiSNCmsSrOtxzHMTbfE29wwGHuYVNd6Yyi+CUZLHXxuo0SrYLjzLfxprb+Mocfkk6Lmt81yXPB1w==" saltValue="HLVUz5eisf0ViacLv9a6Qg==" spinCount="100000" sheet="1" objects="1" scenarios="1" formatCells="0" formatRows="0" insertRows="0" insertHyperlinks="0" sort="0" autoFilter="0" pivotTables="0"/>
  <hyperlinks>
    <hyperlink ref="A42" r:id="rId1" display="https://www.mmr.cz/cs/microsites/uzemni-dimenze/map-kap/stratigicke_ramce_map . Na území hlavního města Prahy je SR MAP uveřejněn na webových stránkách městské části, resp. správního obvodu ORP. "/>
  </hyperlinks>
  <pageMargins left="0.7" right="0.7" top="0.78740157499999996" bottom="0.78740157499999996" header="0.3" footer="0.3"/>
  <pageSetup paperSize="9" scale="60" orientation="landscape"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V149"/>
  <sheetViews>
    <sheetView view="pageBreakPreview" zoomScaleNormal="90" zoomScaleSheetLayoutView="100" workbookViewId="0">
      <selection sqref="A1:S1"/>
    </sheetView>
  </sheetViews>
  <sheetFormatPr defaultColWidth="9.28515625" defaultRowHeight="15" x14ac:dyDescent="0.25"/>
  <cols>
    <col min="1" max="1" width="7.28515625" style="11" customWidth="1"/>
    <col min="2" max="2" width="29.140625" style="250" customWidth="1"/>
    <col min="3" max="3" width="9.28515625" style="268"/>
    <col min="4" max="4" width="9.28515625" style="250"/>
    <col min="5" max="5" width="11" style="250" customWidth="1"/>
    <col min="6" max="6" width="11.7109375" style="250" customWidth="1"/>
    <col min="7" max="7" width="38.140625" style="250" customWidth="1"/>
    <col min="8" max="9" width="12.85546875" style="250" customWidth="1"/>
    <col min="10" max="10" width="11.7109375" style="250" customWidth="1"/>
    <col min="11" max="11" width="39.42578125" style="250" customWidth="1"/>
    <col min="12" max="12" width="15.7109375" style="250" customWidth="1"/>
    <col min="13" max="13" width="15" style="250" customWidth="1"/>
    <col min="14" max="14" width="10.42578125" style="250" bestFit="1" customWidth="1"/>
    <col min="15" max="15" width="9.42578125" style="250" bestFit="1" customWidth="1"/>
    <col min="16" max="16" width="13.7109375" style="250" customWidth="1"/>
    <col min="17" max="17" width="13.28515625" style="250" customWidth="1"/>
    <col min="18" max="18" width="13.140625" style="250" customWidth="1"/>
    <col min="19" max="19" width="9.28515625" style="250"/>
    <col min="20" max="20" width="12.28515625" style="250" customWidth="1"/>
    <col min="21" max="16384" width="9.28515625" style="250"/>
  </cols>
  <sheetData>
    <row r="1" spans="1:20" ht="39.950000000000003" customHeight="1" thickBot="1" x14ac:dyDescent="0.3">
      <c r="A1" s="555" t="s">
        <v>5</v>
      </c>
      <c r="B1" s="556"/>
      <c r="C1" s="556"/>
      <c r="D1" s="556"/>
      <c r="E1" s="556"/>
      <c r="F1" s="556"/>
      <c r="G1" s="556"/>
      <c r="H1" s="556"/>
      <c r="I1" s="556"/>
      <c r="J1" s="556"/>
      <c r="K1" s="556"/>
      <c r="L1" s="556"/>
      <c r="M1" s="556"/>
      <c r="N1" s="556"/>
      <c r="O1" s="556"/>
      <c r="P1" s="556"/>
      <c r="Q1" s="556"/>
      <c r="R1" s="556"/>
      <c r="S1" s="556"/>
      <c r="T1" s="258"/>
    </row>
    <row r="2" spans="1:20" ht="27.2" customHeight="1" x14ac:dyDescent="0.25">
      <c r="A2" s="557" t="s">
        <v>6</v>
      </c>
      <c r="B2" s="559" t="s">
        <v>7</v>
      </c>
      <c r="C2" s="560"/>
      <c r="D2" s="560"/>
      <c r="E2" s="560"/>
      <c r="F2" s="561"/>
      <c r="G2" s="557" t="s">
        <v>8</v>
      </c>
      <c r="H2" s="564" t="s">
        <v>9</v>
      </c>
      <c r="I2" s="566" t="s">
        <v>61</v>
      </c>
      <c r="J2" s="557" t="s">
        <v>10</v>
      </c>
      <c r="K2" s="557" t="s">
        <v>11</v>
      </c>
      <c r="L2" s="562" t="s">
        <v>12</v>
      </c>
      <c r="M2" s="563"/>
      <c r="N2" s="549" t="s">
        <v>13</v>
      </c>
      <c r="O2" s="550"/>
      <c r="P2" s="549" t="s">
        <v>14</v>
      </c>
      <c r="Q2" s="550"/>
      <c r="R2" s="549" t="s">
        <v>15</v>
      </c>
      <c r="S2" s="551"/>
      <c r="T2" s="547" t="s">
        <v>29</v>
      </c>
    </row>
    <row r="3" spans="1:20" ht="92.25" thickBot="1" x14ac:dyDescent="0.3">
      <c r="A3" s="558"/>
      <c r="B3" s="207" t="s">
        <v>16</v>
      </c>
      <c r="C3" s="208" t="s">
        <v>17</v>
      </c>
      <c r="D3" s="208" t="s">
        <v>1271</v>
      </c>
      <c r="E3" s="208" t="s">
        <v>19</v>
      </c>
      <c r="F3" s="209" t="s">
        <v>20</v>
      </c>
      <c r="G3" s="558"/>
      <c r="H3" s="565"/>
      <c r="I3" s="567"/>
      <c r="J3" s="558"/>
      <c r="K3" s="558"/>
      <c r="L3" s="210" t="s">
        <v>21</v>
      </c>
      <c r="M3" s="204" t="s">
        <v>1205</v>
      </c>
      <c r="N3" s="244" t="s">
        <v>23</v>
      </c>
      <c r="O3" s="246" t="s">
        <v>24</v>
      </c>
      <c r="P3" s="211" t="s">
        <v>25</v>
      </c>
      <c r="Q3" s="212" t="s">
        <v>26</v>
      </c>
      <c r="R3" s="213" t="s">
        <v>27</v>
      </c>
      <c r="S3" s="245" t="s">
        <v>28</v>
      </c>
      <c r="T3" s="548"/>
    </row>
    <row r="4" spans="1:20" ht="38.25" x14ac:dyDescent="0.25">
      <c r="A4" s="196">
        <f>ROW(A1)</f>
        <v>1</v>
      </c>
      <c r="B4" s="166" t="s">
        <v>78</v>
      </c>
      <c r="C4" s="167" t="s">
        <v>82</v>
      </c>
      <c r="D4" s="168">
        <v>70920702</v>
      </c>
      <c r="E4" s="319" t="s">
        <v>79</v>
      </c>
      <c r="F4" s="168">
        <v>600149340</v>
      </c>
      <c r="G4" s="320" t="s">
        <v>684</v>
      </c>
      <c r="H4" s="321" t="s">
        <v>165</v>
      </c>
      <c r="I4" s="322" t="s">
        <v>370</v>
      </c>
      <c r="J4" s="167" t="s">
        <v>166</v>
      </c>
      <c r="K4" s="320" t="s">
        <v>685</v>
      </c>
      <c r="L4" s="323">
        <v>400000</v>
      </c>
      <c r="M4" s="323">
        <f t="shared" ref="M4:M6" si="0">L4/100*85</f>
        <v>340000</v>
      </c>
      <c r="N4" s="366" t="s">
        <v>686</v>
      </c>
      <c r="O4" s="366" t="s">
        <v>427</v>
      </c>
      <c r="P4" s="324"/>
      <c r="Q4" s="324"/>
      <c r="R4" s="325" t="s">
        <v>572</v>
      </c>
      <c r="S4" s="322" t="s">
        <v>416</v>
      </c>
      <c r="T4" s="326"/>
    </row>
    <row r="5" spans="1:20" ht="38.25" x14ac:dyDescent="0.25">
      <c r="A5" s="145">
        <f t="shared" ref="A5:A69" si="1">ROW(A2)</f>
        <v>2</v>
      </c>
      <c r="B5" s="8" t="s">
        <v>78</v>
      </c>
      <c r="C5" s="56" t="s">
        <v>82</v>
      </c>
      <c r="D5" s="57">
        <v>70920702</v>
      </c>
      <c r="E5" s="59" t="s">
        <v>79</v>
      </c>
      <c r="F5" s="57">
        <v>600149340</v>
      </c>
      <c r="G5" s="53" t="s">
        <v>687</v>
      </c>
      <c r="H5" s="60" t="s">
        <v>165</v>
      </c>
      <c r="I5" s="61" t="s">
        <v>370</v>
      </c>
      <c r="J5" s="56" t="s">
        <v>166</v>
      </c>
      <c r="K5" s="53" t="s">
        <v>688</v>
      </c>
      <c r="L5" s="54">
        <v>300000</v>
      </c>
      <c r="M5" s="54">
        <f t="shared" si="0"/>
        <v>255000</v>
      </c>
      <c r="N5" s="63" t="s">
        <v>612</v>
      </c>
      <c r="O5" s="63" t="s">
        <v>427</v>
      </c>
      <c r="P5" s="153"/>
      <c r="Q5" s="153"/>
      <c r="R5" s="278" t="s">
        <v>572</v>
      </c>
      <c r="S5" s="61" t="s">
        <v>416</v>
      </c>
      <c r="T5" s="243"/>
    </row>
    <row r="6" spans="1:20" ht="38.25" x14ac:dyDescent="0.25">
      <c r="A6" s="145">
        <f t="shared" si="1"/>
        <v>3</v>
      </c>
      <c r="B6" s="8" t="s">
        <v>78</v>
      </c>
      <c r="C6" s="61" t="s">
        <v>82</v>
      </c>
      <c r="D6" s="238" t="s">
        <v>983</v>
      </c>
      <c r="E6" s="59" t="s">
        <v>79</v>
      </c>
      <c r="F6" s="238" t="s">
        <v>984</v>
      </c>
      <c r="G6" s="276" t="s">
        <v>985</v>
      </c>
      <c r="H6" s="156" t="s">
        <v>165</v>
      </c>
      <c r="I6" s="61" t="s">
        <v>370</v>
      </c>
      <c r="J6" s="61" t="s">
        <v>166</v>
      </c>
      <c r="K6" s="276" t="s">
        <v>986</v>
      </c>
      <c r="L6" s="277">
        <v>450000</v>
      </c>
      <c r="M6" s="155">
        <f t="shared" si="0"/>
        <v>382500</v>
      </c>
      <c r="N6" s="63" t="s">
        <v>430</v>
      </c>
      <c r="O6" s="63" t="s">
        <v>427</v>
      </c>
      <c r="P6" s="153"/>
      <c r="Q6" s="153"/>
      <c r="R6" s="278" t="s">
        <v>572</v>
      </c>
      <c r="S6" s="61" t="s">
        <v>416</v>
      </c>
      <c r="T6" s="279"/>
    </row>
    <row r="7" spans="1:20" ht="25.5" x14ac:dyDescent="0.25">
      <c r="A7" s="145">
        <f t="shared" si="1"/>
        <v>4</v>
      </c>
      <c r="B7" s="9" t="s">
        <v>81</v>
      </c>
      <c r="C7" s="56" t="s">
        <v>164</v>
      </c>
      <c r="D7" s="57">
        <v>70936242</v>
      </c>
      <c r="E7" s="53">
        <v>107633981</v>
      </c>
      <c r="F7" s="57">
        <v>600149099</v>
      </c>
      <c r="G7" s="53" t="s">
        <v>87</v>
      </c>
      <c r="H7" s="60" t="s">
        <v>165</v>
      </c>
      <c r="I7" s="61" t="s">
        <v>370</v>
      </c>
      <c r="J7" s="60" t="s">
        <v>167</v>
      </c>
      <c r="K7" s="53" t="s">
        <v>573</v>
      </c>
      <c r="L7" s="170">
        <v>150000</v>
      </c>
      <c r="M7" s="54">
        <f t="shared" ref="M7:M11" si="2">L7/100*85</f>
        <v>127500</v>
      </c>
      <c r="N7" s="162" t="s">
        <v>1157</v>
      </c>
      <c r="O7" s="162" t="s">
        <v>433</v>
      </c>
      <c r="P7" s="60"/>
      <c r="Q7" s="60"/>
      <c r="R7" s="60" t="s">
        <v>572</v>
      </c>
      <c r="S7" s="60" t="s">
        <v>416</v>
      </c>
      <c r="T7" s="241" t="s">
        <v>163</v>
      </c>
    </row>
    <row r="8" spans="1:20" ht="25.5" x14ac:dyDescent="0.25">
      <c r="A8" s="145">
        <f t="shared" si="1"/>
        <v>5</v>
      </c>
      <c r="B8" s="9" t="s">
        <v>81</v>
      </c>
      <c r="C8" s="56" t="s">
        <v>164</v>
      </c>
      <c r="D8" s="57">
        <v>70936242</v>
      </c>
      <c r="E8" s="53">
        <v>107633981</v>
      </c>
      <c r="F8" s="57">
        <v>600149099</v>
      </c>
      <c r="G8" s="53" t="s">
        <v>88</v>
      </c>
      <c r="H8" s="60" t="s">
        <v>165</v>
      </c>
      <c r="I8" s="61" t="s">
        <v>370</v>
      </c>
      <c r="J8" s="60" t="s">
        <v>167</v>
      </c>
      <c r="K8" s="53" t="s">
        <v>574</v>
      </c>
      <c r="L8" s="170">
        <v>300000</v>
      </c>
      <c r="M8" s="54">
        <f t="shared" si="2"/>
        <v>255000</v>
      </c>
      <c r="N8" s="487" t="s">
        <v>746</v>
      </c>
      <c r="O8" s="487" t="s">
        <v>633</v>
      </c>
      <c r="P8" s="60"/>
      <c r="Q8" s="60"/>
      <c r="R8" s="60" t="s">
        <v>572</v>
      </c>
      <c r="S8" s="60" t="s">
        <v>416</v>
      </c>
      <c r="T8" s="242" t="s">
        <v>163</v>
      </c>
    </row>
    <row r="9" spans="1:20" ht="25.5" x14ac:dyDescent="0.25">
      <c r="A9" s="145">
        <f t="shared" si="1"/>
        <v>6</v>
      </c>
      <c r="B9" s="9" t="s">
        <v>81</v>
      </c>
      <c r="C9" s="56" t="s">
        <v>164</v>
      </c>
      <c r="D9" s="57">
        <v>70936242</v>
      </c>
      <c r="E9" s="53">
        <v>107633981</v>
      </c>
      <c r="F9" s="57">
        <v>600149099</v>
      </c>
      <c r="G9" s="53" t="s">
        <v>89</v>
      </c>
      <c r="H9" s="60" t="s">
        <v>165</v>
      </c>
      <c r="I9" s="61" t="s">
        <v>370</v>
      </c>
      <c r="J9" s="60" t="s">
        <v>167</v>
      </c>
      <c r="K9" s="53" t="s">
        <v>575</v>
      </c>
      <c r="L9" s="54">
        <v>900000</v>
      </c>
      <c r="M9" s="54">
        <f t="shared" si="2"/>
        <v>765000</v>
      </c>
      <c r="N9" s="47" t="s">
        <v>1380</v>
      </c>
      <c r="O9" s="47" t="s">
        <v>1381</v>
      </c>
      <c r="P9" s="60"/>
      <c r="Q9" s="60"/>
      <c r="R9" s="56" t="s">
        <v>572</v>
      </c>
      <c r="S9" s="60" t="s">
        <v>416</v>
      </c>
      <c r="T9" s="242" t="s">
        <v>163</v>
      </c>
    </row>
    <row r="10" spans="1:20" ht="38.25" x14ac:dyDescent="0.25">
      <c r="A10" s="145">
        <f t="shared" si="1"/>
        <v>7</v>
      </c>
      <c r="B10" s="9" t="s">
        <v>81</v>
      </c>
      <c r="C10" s="56" t="s">
        <v>164</v>
      </c>
      <c r="D10" s="57">
        <v>70936242</v>
      </c>
      <c r="E10" s="53" t="s">
        <v>83</v>
      </c>
      <c r="F10" s="57">
        <v>600149099</v>
      </c>
      <c r="G10" s="53" t="s">
        <v>90</v>
      </c>
      <c r="H10" s="60" t="s">
        <v>165</v>
      </c>
      <c r="I10" s="61" t="s">
        <v>370</v>
      </c>
      <c r="J10" s="60" t="s">
        <v>167</v>
      </c>
      <c r="K10" s="53" t="s">
        <v>576</v>
      </c>
      <c r="L10" s="40">
        <v>300000</v>
      </c>
      <c r="M10" s="40">
        <f t="shared" si="2"/>
        <v>255000</v>
      </c>
      <c r="N10" s="52" t="s">
        <v>453</v>
      </c>
      <c r="O10" s="52" t="s">
        <v>1195</v>
      </c>
      <c r="P10" s="60"/>
      <c r="Q10" s="60"/>
      <c r="R10" s="60" t="s">
        <v>572</v>
      </c>
      <c r="S10" s="60" t="s">
        <v>416</v>
      </c>
      <c r="T10" s="242" t="s">
        <v>163</v>
      </c>
    </row>
    <row r="11" spans="1:20" ht="25.5" x14ac:dyDescent="0.25">
      <c r="A11" s="145">
        <f t="shared" si="1"/>
        <v>8</v>
      </c>
      <c r="B11" s="9" t="s">
        <v>81</v>
      </c>
      <c r="C11" s="56" t="s">
        <v>164</v>
      </c>
      <c r="D11" s="171" t="s">
        <v>84</v>
      </c>
      <c r="E11" s="171" t="s">
        <v>86</v>
      </c>
      <c r="F11" s="171" t="s">
        <v>85</v>
      </c>
      <c r="G11" s="53" t="s">
        <v>91</v>
      </c>
      <c r="H11" s="60" t="s">
        <v>165</v>
      </c>
      <c r="I11" s="61" t="s">
        <v>370</v>
      </c>
      <c r="J11" s="60" t="s">
        <v>167</v>
      </c>
      <c r="K11" s="53" t="s">
        <v>577</v>
      </c>
      <c r="L11" s="54">
        <v>260000</v>
      </c>
      <c r="M11" s="54">
        <f t="shared" si="2"/>
        <v>221000</v>
      </c>
      <c r="N11" s="47" t="s">
        <v>1194</v>
      </c>
      <c r="O11" s="47" t="s">
        <v>433</v>
      </c>
      <c r="P11" s="60"/>
      <c r="Q11" s="60"/>
      <c r="R11" s="60" t="s">
        <v>572</v>
      </c>
      <c r="S11" s="60" t="s">
        <v>416</v>
      </c>
      <c r="T11" s="242" t="s">
        <v>163</v>
      </c>
    </row>
    <row r="12" spans="1:20" ht="76.5" x14ac:dyDescent="0.25">
      <c r="A12" s="145">
        <f t="shared" si="1"/>
        <v>9</v>
      </c>
      <c r="B12" s="10" t="s">
        <v>92</v>
      </c>
      <c r="C12" s="56" t="s">
        <v>82</v>
      </c>
      <c r="D12" s="57">
        <v>47863757</v>
      </c>
      <c r="E12" s="53">
        <v>47863757</v>
      </c>
      <c r="F12" s="57">
        <v>600148742</v>
      </c>
      <c r="G12" s="53" t="s">
        <v>432</v>
      </c>
      <c r="H12" s="60" t="s">
        <v>165</v>
      </c>
      <c r="I12" s="61" t="s">
        <v>370</v>
      </c>
      <c r="J12" s="56" t="s">
        <v>166</v>
      </c>
      <c r="K12" s="53" t="s">
        <v>689</v>
      </c>
      <c r="L12" s="54">
        <v>1000000</v>
      </c>
      <c r="M12" s="54">
        <f>L12/100*85</f>
        <v>850000</v>
      </c>
      <c r="N12" s="47" t="s">
        <v>747</v>
      </c>
      <c r="O12" s="52" t="s">
        <v>433</v>
      </c>
      <c r="P12" s="60"/>
      <c r="Q12" s="60"/>
      <c r="R12" s="60" t="s">
        <v>572</v>
      </c>
      <c r="S12" s="60" t="s">
        <v>416</v>
      </c>
      <c r="T12" s="242" t="s">
        <v>163</v>
      </c>
    </row>
    <row r="13" spans="1:20" ht="38.25" x14ac:dyDescent="0.25">
      <c r="A13" s="145">
        <f t="shared" si="1"/>
        <v>10</v>
      </c>
      <c r="B13" s="10" t="s">
        <v>92</v>
      </c>
      <c r="C13" s="61" t="s">
        <v>82</v>
      </c>
      <c r="D13" s="62">
        <v>47863757</v>
      </c>
      <c r="E13" s="59" t="s">
        <v>93</v>
      </c>
      <c r="F13" s="62">
        <v>600148742</v>
      </c>
      <c r="G13" s="59" t="s">
        <v>94</v>
      </c>
      <c r="H13" s="156" t="s">
        <v>165</v>
      </c>
      <c r="I13" s="61" t="s">
        <v>370</v>
      </c>
      <c r="J13" s="61" t="s">
        <v>166</v>
      </c>
      <c r="K13" s="59" t="s">
        <v>434</v>
      </c>
      <c r="L13" s="155">
        <v>250000</v>
      </c>
      <c r="M13" s="155">
        <f t="shared" ref="M13:M15" si="3">L13/100*85</f>
        <v>212500</v>
      </c>
      <c r="N13" s="39" t="s">
        <v>457</v>
      </c>
      <c r="O13" s="39" t="s">
        <v>433</v>
      </c>
      <c r="P13" s="156"/>
      <c r="Q13" s="156"/>
      <c r="R13" s="156" t="s">
        <v>572</v>
      </c>
      <c r="S13" s="156" t="s">
        <v>416</v>
      </c>
      <c r="T13" s="384"/>
    </row>
    <row r="14" spans="1:20" ht="38.25" x14ac:dyDescent="0.25">
      <c r="A14" s="145">
        <f t="shared" si="1"/>
        <v>11</v>
      </c>
      <c r="B14" s="10" t="s">
        <v>92</v>
      </c>
      <c r="C14" s="56" t="s">
        <v>82</v>
      </c>
      <c r="D14" s="57">
        <v>47863757</v>
      </c>
      <c r="E14" s="53">
        <v>47863757</v>
      </c>
      <c r="F14" s="57">
        <v>600148742</v>
      </c>
      <c r="G14" s="53" t="s">
        <v>690</v>
      </c>
      <c r="H14" s="60" t="s">
        <v>165</v>
      </c>
      <c r="I14" s="61" t="s">
        <v>370</v>
      </c>
      <c r="J14" s="56" t="s">
        <v>166</v>
      </c>
      <c r="K14" s="53" t="s">
        <v>691</v>
      </c>
      <c r="L14" s="54">
        <v>450000</v>
      </c>
      <c r="M14" s="54">
        <f t="shared" si="3"/>
        <v>382500</v>
      </c>
      <c r="N14" s="47" t="s">
        <v>454</v>
      </c>
      <c r="O14" s="47" t="s">
        <v>1106</v>
      </c>
      <c r="P14" s="60"/>
      <c r="Q14" s="61" t="s">
        <v>566</v>
      </c>
      <c r="R14" s="45" t="s">
        <v>1254</v>
      </c>
      <c r="S14" s="60" t="s">
        <v>416</v>
      </c>
      <c r="T14" s="242" t="s">
        <v>163</v>
      </c>
    </row>
    <row r="15" spans="1:20" ht="38.25" x14ac:dyDescent="0.25">
      <c r="A15" s="145">
        <f t="shared" si="1"/>
        <v>12</v>
      </c>
      <c r="B15" s="10" t="s">
        <v>92</v>
      </c>
      <c r="C15" s="56" t="s">
        <v>82</v>
      </c>
      <c r="D15" s="57">
        <v>47863757</v>
      </c>
      <c r="E15" s="53">
        <v>47863757</v>
      </c>
      <c r="F15" s="57">
        <v>600148742</v>
      </c>
      <c r="G15" s="53" t="s">
        <v>692</v>
      </c>
      <c r="H15" s="60" t="s">
        <v>165</v>
      </c>
      <c r="I15" s="61" t="s">
        <v>370</v>
      </c>
      <c r="J15" s="56" t="s">
        <v>166</v>
      </c>
      <c r="K15" s="53" t="s">
        <v>693</v>
      </c>
      <c r="L15" s="54">
        <v>900000</v>
      </c>
      <c r="M15" s="54">
        <f t="shared" si="3"/>
        <v>765000</v>
      </c>
      <c r="N15" s="47" t="s">
        <v>457</v>
      </c>
      <c r="O15" s="52" t="s">
        <v>433</v>
      </c>
      <c r="P15" s="60"/>
      <c r="Q15" s="61"/>
      <c r="R15" s="45" t="s">
        <v>1254</v>
      </c>
      <c r="S15" s="60" t="s">
        <v>416</v>
      </c>
      <c r="T15" s="242" t="s">
        <v>163</v>
      </c>
    </row>
    <row r="16" spans="1:20" ht="38.25" x14ac:dyDescent="0.25">
      <c r="A16" s="145">
        <f t="shared" si="1"/>
        <v>13</v>
      </c>
      <c r="B16" s="10" t="s">
        <v>96</v>
      </c>
      <c r="C16" s="56" t="s">
        <v>159</v>
      </c>
      <c r="D16" s="62">
        <v>21551511</v>
      </c>
      <c r="E16" s="59" t="s">
        <v>97</v>
      </c>
      <c r="F16" s="62">
        <v>691005184</v>
      </c>
      <c r="G16" s="59" t="s">
        <v>98</v>
      </c>
      <c r="H16" s="60" t="s">
        <v>165</v>
      </c>
      <c r="I16" s="61" t="s">
        <v>370</v>
      </c>
      <c r="J16" s="60" t="s">
        <v>168</v>
      </c>
      <c r="K16" s="59" t="s">
        <v>417</v>
      </c>
      <c r="L16" s="155">
        <v>2500000</v>
      </c>
      <c r="M16" s="155">
        <f t="shared" ref="M16:M37" si="4">L16/100*85</f>
        <v>2125000</v>
      </c>
      <c r="N16" s="63" t="s">
        <v>987</v>
      </c>
      <c r="O16" s="63" t="s">
        <v>433</v>
      </c>
      <c r="P16" s="60"/>
      <c r="Q16" s="60"/>
      <c r="R16" s="60" t="s">
        <v>572</v>
      </c>
      <c r="S16" s="60" t="s">
        <v>416</v>
      </c>
      <c r="T16" s="242"/>
    </row>
    <row r="17" spans="1:20" ht="25.5" x14ac:dyDescent="0.25">
      <c r="A17" s="145">
        <f t="shared" si="1"/>
        <v>14</v>
      </c>
      <c r="B17" s="10" t="s">
        <v>96</v>
      </c>
      <c r="C17" s="56" t="s">
        <v>159</v>
      </c>
      <c r="D17" s="62">
        <v>21551511</v>
      </c>
      <c r="E17" s="59" t="s">
        <v>97</v>
      </c>
      <c r="F17" s="62">
        <v>691005184</v>
      </c>
      <c r="G17" s="59" t="s">
        <v>99</v>
      </c>
      <c r="H17" s="60" t="s">
        <v>165</v>
      </c>
      <c r="I17" s="61" t="s">
        <v>370</v>
      </c>
      <c r="J17" s="60" t="s">
        <v>168</v>
      </c>
      <c r="K17" s="53" t="s">
        <v>418</v>
      </c>
      <c r="L17" s="155">
        <v>8000000</v>
      </c>
      <c r="M17" s="155">
        <f t="shared" si="4"/>
        <v>6800000</v>
      </c>
      <c r="N17" s="63" t="s">
        <v>458</v>
      </c>
      <c r="O17" s="63" t="s">
        <v>635</v>
      </c>
      <c r="P17" s="60"/>
      <c r="Q17" s="60"/>
      <c r="R17" s="60" t="s">
        <v>572</v>
      </c>
      <c r="S17" s="60" t="s">
        <v>416</v>
      </c>
      <c r="T17" s="242"/>
    </row>
    <row r="18" spans="1:20" ht="25.5" x14ac:dyDescent="0.25">
      <c r="A18" s="145">
        <f t="shared" si="1"/>
        <v>15</v>
      </c>
      <c r="B18" s="10" t="s">
        <v>96</v>
      </c>
      <c r="C18" s="56" t="s">
        <v>159</v>
      </c>
      <c r="D18" s="62">
        <v>21551511</v>
      </c>
      <c r="E18" s="59">
        <v>181046563</v>
      </c>
      <c r="F18" s="62">
        <v>691005184</v>
      </c>
      <c r="G18" s="59" t="s">
        <v>100</v>
      </c>
      <c r="H18" s="60" t="s">
        <v>165</v>
      </c>
      <c r="I18" s="61" t="s">
        <v>370</v>
      </c>
      <c r="J18" s="60" t="s">
        <v>168</v>
      </c>
      <c r="K18" s="59" t="s">
        <v>419</v>
      </c>
      <c r="L18" s="155">
        <v>2000000</v>
      </c>
      <c r="M18" s="155">
        <f t="shared" si="4"/>
        <v>1700000</v>
      </c>
      <c r="N18" s="63" t="s">
        <v>458</v>
      </c>
      <c r="O18" s="63" t="s">
        <v>635</v>
      </c>
      <c r="P18" s="60"/>
      <c r="Q18" s="60"/>
      <c r="R18" s="60" t="s">
        <v>572</v>
      </c>
      <c r="S18" s="60" t="s">
        <v>416</v>
      </c>
      <c r="T18" s="242" t="s">
        <v>163</v>
      </c>
    </row>
    <row r="19" spans="1:20" ht="38.25" x14ac:dyDescent="0.25">
      <c r="A19" s="145">
        <f t="shared" si="1"/>
        <v>16</v>
      </c>
      <c r="B19" s="10" t="s">
        <v>96</v>
      </c>
      <c r="C19" s="56" t="s">
        <v>159</v>
      </c>
      <c r="D19" s="62">
        <v>21551511</v>
      </c>
      <c r="E19" s="59" t="s">
        <v>97</v>
      </c>
      <c r="F19" s="62">
        <v>691005184</v>
      </c>
      <c r="G19" s="59" t="s">
        <v>101</v>
      </c>
      <c r="H19" s="60" t="s">
        <v>165</v>
      </c>
      <c r="I19" s="61" t="s">
        <v>370</v>
      </c>
      <c r="J19" s="60" t="s">
        <v>168</v>
      </c>
      <c r="K19" s="53" t="s">
        <v>420</v>
      </c>
      <c r="L19" s="155">
        <v>3000000</v>
      </c>
      <c r="M19" s="155">
        <f t="shared" si="4"/>
        <v>2550000</v>
      </c>
      <c r="N19" s="39" t="s">
        <v>1114</v>
      </c>
      <c r="O19" s="39" t="s">
        <v>1194</v>
      </c>
      <c r="P19" s="60"/>
      <c r="Q19" s="60"/>
      <c r="R19" s="60" t="s">
        <v>572</v>
      </c>
      <c r="S19" s="60" t="s">
        <v>416</v>
      </c>
      <c r="T19" s="242"/>
    </row>
    <row r="20" spans="1:20" ht="38.25" x14ac:dyDescent="0.25">
      <c r="A20" s="145">
        <f t="shared" si="1"/>
        <v>17</v>
      </c>
      <c r="B20" s="10" t="s">
        <v>96</v>
      </c>
      <c r="C20" s="56" t="s">
        <v>159</v>
      </c>
      <c r="D20" s="62">
        <v>21551511</v>
      </c>
      <c r="E20" s="59" t="s">
        <v>97</v>
      </c>
      <c r="F20" s="62">
        <v>691005184</v>
      </c>
      <c r="G20" s="59" t="s">
        <v>103</v>
      </c>
      <c r="H20" s="60" t="s">
        <v>165</v>
      </c>
      <c r="I20" s="61" t="s">
        <v>370</v>
      </c>
      <c r="J20" s="60" t="s">
        <v>168</v>
      </c>
      <c r="K20" s="53" t="s">
        <v>422</v>
      </c>
      <c r="L20" s="155">
        <v>3000000</v>
      </c>
      <c r="M20" s="155">
        <f t="shared" si="4"/>
        <v>2550000</v>
      </c>
      <c r="N20" s="39" t="s">
        <v>1114</v>
      </c>
      <c r="O20" s="39" t="s">
        <v>433</v>
      </c>
      <c r="P20" s="60"/>
      <c r="Q20" s="60"/>
      <c r="R20" s="60" t="s">
        <v>572</v>
      </c>
      <c r="S20" s="60" t="s">
        <v>416</v>
      </c>
      <c r="T20" s="242"/>
    </row>
    <row r="21" spans="1:20" ht="51" x14ac:dyDescent="0.25">
      <c r="A21" s="145">
        <f t="shared" si="1"/>
        <v>18</v>
      </c>
      <c r="B21" s="10" t="s">
        <v>96</v>
      </c>
      <c r="C21" s="56" t="s">
        <v>159</v>
      </c>
      <c r="D21" s="62">
        <v>21551511</v>
      </c>
      <c r="E21" s="59">
        <v>181046563</v>
      </c>
      <c r="F21" s="62">
        <v>691005184</v>
      </c>
      <c r="G21" s="59" t="s">
        <v>104</v>
      </c>
      <c r="H21" s="60" t="s">
        <v>165</v>
      </c>
      <c r="I21" s="61" t="s">
        <v>370</v>
      </c>
      <c r="J21" s="60" t="s">
        <v>168</v>
      </c>
      <c r="K21" s="53" t="s">
        <v>423</v>
      </c>
      <c r="L21" s="155">
        <v>1900000</v>
      </c>
      <c r="M21" s="155">
        <f t="shared" si="4"/>
        <v>1615000</v>
      </c>
      <c r="N21" s="39" t="s">
        <v>1114</v>
      </c>
      <c r="O21" s="39" t="s">
        <v>433</v>
      </c>
      <c r="P21" s="60"/>
      <c r="Q21" s="60"/>
      <c r="R21" s="60" t="s">
        <v>572</v>
      </c>
      <c r="S21" s="60" t="s">
        <v>416</v>
      </c>
      <c r="T21" s="242" t="s">
        <v>163</v>
      </c>
    </row>
    <row r="22" spans="1:20" ht="25.5" x14ac:dyDescent="0.25">
      <c r="A22" s="145">
        <f t="shared" si="1"/>
        <v>19</v>
      </c>
      <c r="B22" s="10" t="s">
        <v>96</v>
      </c>
      <c r="C22" s="56" t="s">
        <v>159</v>
      </c>
      <c r="D22" s="62">
        <v>21551511</v>
      </c>
      <c r="E22" s="59" t="s">
        <v>97</v>
      </c>
      <c r="F22" s="62">
        <v>691005184</v>
      </c>
      <c r="G22" s="59" t="s">
        <v>105</v>
      </c>
      <c r="H22" s="60" t="s">
        <v>165</v>
      </c>
      <c r="I22" s="61" t="s">
        <v>370</v>
      </c>
      <c r="J22" s="60" t="s">
        <v>168</v>
      </c>
      <c r="K22" s="53" t="s">
        <v>424</v>
      </c>
      <c r="L22" s="155">
        <v>2000000</v>
      </c>
      <c r="M22" s="155">
        <f t="shared" si="4"/>
        <v>1700000</v>
      </c>
      <c r="N22" s="63" t="s">
        <v>683</v>
      </c>
      <c r="O22" s="63" t="s">
        <v>540</v>
      </c>
      <c r="P22" s="60"/>
      <c r="Q22" s="60"/>
      <c r="R22" s="60" t="s">
        <v>572</v>
      </c>
      <c r="S22" s="60" t="s">
        <v>416</v>
      </c>
      <c r="T22" s="242"/>
    </row>
    <row r="23" spans="1:20" ht="38.25" x14ac:dyDescent="0.25">
      <c r="A23" s="145">
        <f t="shared" si="1"/>
        <v>20</v>
      </c>
      <c r="B23" s="10" t="s">
        <v>96</v>
      </c>
      <c r="C23" s="56" t="s">
        <v>159</v>
      </c>
      <c r="D23" s="62">
        <v>21551511</v>
      </c>
      <c r="E23" s="59">
        <v>181046563</v>
      </c>
      <c r="F23" s="62">
        <v>691005184</v>
      </c>
      <c r="G23" s="59" t="s">
        <v>106</v>
      </c>
      <c r="H23" s="60" t="s">
        <v>165</v>
      </c>
      <c r="I23" s="61" t="s">
        <v>370</v>
      </c>
      <c r="J23" s="60" t="s">
        <v>168</v>
      </c>
      <c r="K23" s="53" t="s">
        <v>425</v>
      </c>
      <c r="L23" s="155">
        <v>40000</v>
      </c>
      <c r="M23" s="155">
        <f t="shared" si="4"/>
        <v>34000</v>
      </c>
      <c r="N23" s="39" t="s">
        <v>987</v>
      </c>
      <c r="O23" s="39" t="s">
        <v>683</v>
      </c>
      <c r="P23" s="60"/>
      <c r="Q23" s="60"/>
      <c r="R23" s="60" t="s">
        <v>572</v>
      </c>
      <c r="S23" s="60" t="s">
        <v>416</v>
      </c>
      <c r="T23" s="241" t="s">
        <v>163</v>
      </c>
    </row>
    <row r="24" spans="1:20" s="271" customFormat="1" ht="25.5" x14ac:dyDescent="0.25">
      <c r="A24" s="145">
        <f t="shared" si="1"/>
        <v>21</v>
      </c>
      <c r="B24" s="9" t="s">
        <v>96</v>
      </c>
      <c r="C24" s="56" t="s">
        <v>159</v>
      </c>
      <c r="D24" s="171" t="s">
        <v>1102</v>
      </c>
      <c r="E24" s="59" t="s">
        <v>97</v>
      </c>
      <c r="F24" s="171" t="s">
        <v>1103</v>
      </c>
      <c r="G24" s="53" t="s">
        <v>1104</v>
      </c>
      <c r="H24" s="60" t="s">
        <v>165</v>
      </c>
      <c r="I24" s="61" t="s">
        <v>370</v>
      </c>
      <c r="J24" s="60" t="s">
        <v>168</v>
      </c>
      <c r="K24" s="53" t="s">
        <v>1105</v>
      </c>
      <c r="L24" s="54">
        <v>2500000</v>
      </c>
      <c r="M24" s="54">
        <f t="shared" si="4"/>
        <v>2125000</v>
      </c>
      <c r="N24" s="47" t="s">
        <v>1114</v>
      </c>
      <c r="O24" s="47" t="s">
        <v>1115</v>
      </c>
      <c r="P24" s="60"/>
      <c r="Q24" s="60"/>
      <c r="R24" s="60" t="s">
        <v>572</v>
      </c>
      <c r="S24" s="60" t="s">
        <v>416</v>
      </c>
      <c r="T24" s="242"/>
    </row>
    <row r="25" spans="1:20" s="271" customFormat="1" ht="25.5" x14ac:dyDescent="0.25">
      <c r="A25" s="145">
        <f t="shared" si="1"/>
        <v>22</v>
      </c>
      <c r="B25" s="10" t="s">
        <v>96</v>
      </c>
      <c r="C25" s="56" t="s">
        <v>159</v>
      </c>
      <c r="D25" s="171" t="s">
        <v>1102</v>
      </c>
      <c r="E25" s="59" t="s">
        <v>97</v>
      </c>
      <c r="F25" s="57">
        <v>691005184</v>
      </c>
      <c r="G25" s="53" t="s">
        <v>1107</v>
      </c>
      <c r="H25" s="60" t="s">
        <v>165</v>
      </c>
      <c r="I25" s="61" t="s">
        <v>370</v>
      </c>
      <c r="J25" s="56" t="s">
        <v>168</v>
      </c>
      <c r="K25" s="53" t="s">
        <v>1108</v>
      </c>
      <c r="L25" s="54">
        <v>1500000</v>
      </c>
      <c r="M25" s="54">
        <f t="shared" si="4"/>
        <v>1275000</v>
      </c>
      <c r="N25" s="52" t="s">
        <v>988</v>
      </c>
      <c r="O25" s="47" t="s">
        <v>1115</v>
      </c>
      <c r="P25" s="60"/>
      <c r="Q25" s="60"/>
      <c r="R25" s="60" t="s">
        <v>572</v>
      </c>
      <c r="S25" s="60" t="s">
        <v>416</v>
      </c>
      <c r="T25" s="242" t="s">
        <v>163</v>
      </c>
    </row>
    <row r="26" spans="1:20" s="271" customFormat="1" ht="25.5" x14ac:dyDescent="0.25">
      <c r="A26" s="145">
        <f t="shared" si="1"/>
        <v>23</v>
      </c>
      <c r="B26" s="10" t="s">
        <v>96</v>
      </c>
      <c r="C26" s="56" t="s">
        <v>159</v>
      </c>
      <c r="D26" s="171" t="s">
        <v>1102</v>
      </c>
      <c r="E26" s="59" t="s">
        <v>97</v>
      </c>
      <c r="F26" s="57">
        <v>691005184</v>
      </c>
      <c r="G26" s="53" t="s">
        <v>1109</v>
      </c>
      <c r="H26" s="60" t="s">
        <v>165</v>
      </c>
      <c r="I26" s="61" t="s">
        <v>370</v>
      </c>
      <c r="J26" s="56" t="s">
        <v>168</v>
      </c>
      <c r="K26" s="53" t="s">
        <v>1110</v>
      </c>
      <c r="L26" s="54">
        <v>150000</v>
      </c>
      <c r="M26" s="54">
        <f t="shared" si="4"/>
        <v>127500</v>
      </c>
      <c r="N26" s="52" t="s">
        <v>698</v>
      </c>
      <c r="O26" s="52" t="s">
        <v>988</v>
      </c>
      <c r="P26" s="60"/>
      <c r="Q26" s="60"/>
      <c r="R26" s="60" t="s">
        <v>1111</v>
      </c>
      <c r="S26" s="60" t="s">
        <v>416</v>
      </c>
      <c r="T26" s="242"/>
    </row>
    <row r="27" spans="1:20" s="364" customFormat="1" ht="25.5" x14ac:dyDescent="0.25">
      <c r="A27" s="145">
        <f t="shared" si="1"/>
        <v>24</v>
      </c>
      <c r="B27" s="10" t="s">
        <v>96</v>
      </c>
      <c r="C27" s="56" t="s">
        <v>159</v>
      </c>
      <c r="D27" s="171" t="s">
        <v>1102</v>
      </c>
      <c r="E27" s="59" t="s">
        <v>97</v>
      </c>
      <c r="F27" s="57">
        <v>691005184</v>
      </c>
      <c r="G27" s="53" t="s">
        <v>1112</v>
      </c>
      <c r="H27" s="60" t="s">
        <v>165</v>
      </c>
      <c r="I27" s="61" t="s">
        <v>370</v>
      </c>
      <c r="J27" s="56" t="s">
        <v>168</v>
      </c>
      <c r="K27" s="53" t="s">
        <v>1113</v>
      </c>
      <c r="L27" s="54">
        <v>200000</v>
      </c>
      <c r="M27" s="54">
        <f t="shared" si="4"/>
        <v>170000</v>
      </c>
      <c r="N27" s="52" t="s">
        <v>1114</v>
      </c>
      <c r="O27" s="52" t="s">
        <v>1115</v>
      </c>
      <c r="P27" s="60"/>
      <c r="Q27" s="61"/>
      <c r="R27" s="60" t="s">
        <v>572</v>
      </c>
      <c r="S27" s="60" t="s">
        <v>416</v>
      </c>
      <c r="T27" s="242"/>
    </row>
    <row r="28" spans="1:20" s="271" customFormat="1" ht="25.5" x14ac:dyDescent="0.25">
      <c r="A28" s="145">
        <f t="shared" si="1"/>
        <v>25</v>
      </c>
      <c r="B28" s="10" t="s">
        <v>96</v>
      </c>
      <c r="C28" s="41" t="s">
        <v>159</v>
      </c>
      <c r="D28" s="66" t="s">
        <v>1102</v>
      </c>
      <c r="E28" s="43" t="s">
        <v>97</v>
      </c>
      <c r="F28" s="42">
        <v>691005184</v>
      </c>
      <c r="G28" s="44" t="s">
        <v>1252</v>
      </c>
      <c r="H28" s="45" t="s">
        <v>165</v>
      </c>
      <c r="I28" s="46" t="s">
        <v>370</v>
      </c>
      <c r="J28" s="41" t="s">
        <v>168</v>
      </c>
      <c r="K28" s="44" t="s">
        <v>1252</v>
      </c>
      <c r="L28" s="40">
        <v>15000000</v>
      </c>
      <c r="M28" s="40">
        <f t="shared" si="4"/>
        <v>12750000</v>
      </c>
      <c r="N28" s="47" t="s">
        <v>1114</v>
      </c>
      <c r="O28" s="47" t="s">
        <v>1253</v>
      </c>
      <c r="P28" s="45" t="s">
        <v>566</v>
      </c>
      <c r="Q28" s="46"/>
      <c r="R28" s="45" t="s">
        <v>572</v>
      </c>
      <c r="S28" s="45" t="s">
        <v>416</v>
      </c>
      <c r="T28" s="267" t="s">
        <v>163</v>
      </c>
    </row>
    <row r="29" spans="1:20" ht="76.5" x14ac:dyDescent="0.25">
      <c r="A29" s="145">
        <f t="shared" si="1"/>
        <v>26</v>
      </c>
      <c r="B29" s="10" t="s">
        <v>107</v>
      </c>
      <c r="C29" s="56" t="s">
        <v>82</v>
      </c>
      <c r="D29" s="62">
        <v>47863773</v>
      </c>
      <c r="E29" s="59">
        <v>47863773</v>
      </c>
      <c r="F29" s="62">
        <v>600148769</v>
      </c>
      <c r="G29" s="59" t="s">
        <v>110</v>
      </c>
      <c r="H29" s="60" t="s">
        <v>165</v>
      </c>
      <c r="I29" s="61" t="s">
        <v>370</v>
      </c>
      <c r="J29" s="56" t="s">
        <v>166</v>
      </c>
      <c r="K29" s="53" t="s">
        <v>438</v>
      </c>
      <c r="L29" s="155">
        <v>1500000</v>
      </c>
      <c r="M29" s="155">
        <f t="shared" si="4"/>
        <v>1275000</v>
      </c>
      <c r="N29" s="63" t="s">
        <v>430</v>
      </c>
      <c r="O29" s="63" t="s">
        <v>458</v>
      </c>
      <c r="P29" s="60"/>
      <c r="Q29" s="60"/>
      <c r="R29" s="56" t="s">
        <v>991</v>
      </c>
      <c r="S29" s="60" t="s">
        <v>416</v>
      </c>
      <c r="T29" s="242" t="s">
        <v>163</v>
      </c>
    </row>
    <row r="30" spans="1:20" ht="38.25" x14ac:dyDescent="0.25">
      <c r="A30" s="145">
        <f t="shared" si="1"/>
        <v>27</v>
      </c>
      <c r="B30" s="10" t="s">
        <v>107</v>
      </c>
      <c r="C30" s="56" t="s">
        <v>82</v>
      </c>
      <c r="D30" s="62">
        <v>47863773</v>
      </c>
      <c r="E30" s="59">
        <v>47863773</v>
      </c>
      <c r="F30" s="62">
        <v>600148769</v>
      </c>
      <c r="G30" s="59" t="s">
        <v>112</v>
      </c>
      <c r="H30" s="60" t="s">
        <v>165</v>
      </c>
      <c r="I30" s="61" t="s">
        <v>370</v>
      </c>
      <c r="J30" s="56" t="s">
        <v>166</v>
      </c>
      <c r="K30" s="53" t="s">
        <v>440</v>
      </c>
      <c r="L30" s="38">
        <v>150000</v>
      </c>
      <c r="M30" s="38">
        <f t="shared" si="4"/>
        <v>127500</v>
      </c>
      <c r="N30" s="63" t="s">
        <v>430</v>
      </c>
      <c r="O30" s="63" t="s">
        <v>433</v>
      </c>
      <c r="P30" s="60"/>
      <c r="Q30" s="60"/>
      <c r="R30" s="56" t="s">
        <v>572</v>
      </c>
      <c r="S30" s="60" t="s">
        <v>416</v>
      </c>
      <c r="T30" s="242" t="s">
        <v>163</v>
      </c>
    </row>
    <row r="31" spans="1:20" ht="76.5" x14ac:dyDescent="0.25">
      <c r="A31" s="145">
        <f t="shared" si="1"/>
        <v>28</v>
      </c>
      <c r="B31" s="10" t="s">
        <v>107</v>
      </c>
      <c r="C31" s="56" t="s">
        <v>82</v>
      </c>
      <c r="D31" s="62">
        <v>47863773</v>
      </c>
      <c r="E31" s="59">
        <v>47863773</v>
      </c>
      <c r="F31" s="62">
        <v>600148769</v>
      </c>
      <c r="G31" s="59" t="s">
        <v>694</v>
      </c>
      <c r="H31" s="60" t="s">
        <v>165</v>
      </c>
      <c r="I31" s="61" t="s">
        <v>370</v>
      </c>
      <c r="J31" s="56" t="s">
        <v>166</v>
      </c>
      <c r="K31" s="53" t="s">
        <v>695</v>
      </c>
      <c r="L31" s="155">
        <v>700000</v>
      </c>
      <c r="M31" s="155">
        <f t="shared" si="4"/>
        <v>595000</v>
      </c>
      <c r="N31" s="63" t="s">
        <v>430</v>
      </c>
      <c r="O31" s="63" t="s">
        <v>433</v>
      </c>
      <c r="P31" s="156"/>
      <c r="Q31" s="156"/>
      <c r="R31" s="56" t="s">
        <v>991</v>
      </c>
      <c r="S31" s="60" t="s">
        <v>416</v>
      </c>
      <c r="T31" s="242" t="s">
        <v>163</v>
      </c>
    </row>
    <row r="32" spans="1:20" ht="51" x14ac:dyDescent="0.25">
      <c r="A32" s="145">
        <f t="shared" si="1"/>
        <v>29</v>
      </c>
      <c r="B32" s="10" t="s">
        <v>107</v>
      </c>
      <c r="C32" s="56" t="s">
        <v>82</v>
      </c>
      <c r="D32" s="62">
        <v>47863773</v>
      </c>
      <c r="E32" s="59">
        <v>47863773</v>
      </c>
      <c r="F32" s="62">
        <v>600148769</v>
      </c>
      <c r="G32" s="59" t="s">
        <v>113</v>
      </c>
      <c r="H32" s="60" t="s">
        <v>165</v>
      </c>
      <c r="I32" s="61" t="s">
        <v>370</v>
      </c>
      <c r="J32" s="56" t="s">
        <v>166</v>
      </c>
      <c r="K32" s="53" t="s">
        <v>441</v>
      </c>
      <c r="L32" s="155">
        <v>200000</v>
      </c>
      <c r="M32" s="155">
        <f t="shared" si="4"/>
        <v>170000</v>
      </c>
      <c r="N32" s="63" t="s">
        <v>430</v>
      </c>
      <c r="O32" s="39" t="s">
        <v>458</v>
      </c>
      <c r="P32" s="60"/>
      <c r="Q32" s="60"/>
      <c r="R32" s="61" t="s">
        <v>990</v>
      </c>
      <c r="S32" s="60" t="s">
        <v>416</v>
      </c>
      <c r="T32" s="241" t="s">
        <v>163</v>
      </c>
    </row>
    <row r="33" spans="1:21" ht="38.25" x14ac:dyDescent="0.25">
      <c r="A33" s="145">
        <f t="shared" si="1"/>
        <v>30</v>
      </c>
      <c r="B33" s="10" t="s">
        <v>107</v>
      </c>
      <c r="C33" s="56" t="s">
        <v>82</v>
      </c>
      <c r="D33" s="62">
        <v>47863773</v>
      </c>
      <c r="E33" s="59" t="s">
        <v>108</v>
      </c>
      <c r="F33" s="62">
        <v>600148769</v>
      </c>
      <c r="G33" s="59" t="s">
        <v>696</v>
      </c>
      <c r="H33" s="60" t="s">
        <v>165</v>
      </c>
      <c r="I33" s="61" t="s">
        <v>370</v>
      </c>
      <c r="J33" s="56" t="s">
        <v>166</v>
      </c>
      <c r="K33" s="53" t="s">
        <v>697</v>
      </c>
      <c r="L33" s="155">
        <v>750000</v>
      </c>
      <c r="M33" s="155">
        <f t="shared" si="4"/>
        <v>637500</v>
      </c>
      <c r="N33" s="63" t="s">
        <v>430</v>
      </c>
      <c r="O33" s="63" t="s">
        <v>458</v>
      </c>
      <c r="P33" s="60"/>
      <c r="Q33" s="60"/>
      <c r="R33" s="56" t="s">
        <v>572</v>
      </c>
      <c r="S33" s="156" t="s">
        <v>416</v>
      </c>
      <c r="T33" s="242"/>
    </row>
    <row r="34" spans="1:21" ht="76.5" x14ac:dyDescent="0.25">
      <c r="A34" s="145">
        <f t="shared" si="1"/>
        <v>31</v>
      </c>
      <c r="B34" s="10" t="s">
        <v>107</v>
      </c>
      <c r="C34" s="56" t="s">
        <v>82</v>
      </c>
      <c r="D34" s="62">
        <v>47863773</v>
      </c>
      <c r="E34" s="59">
        <v>47863773</v>
      </c>
      <c r="F34" s="62">
        <v>600148769</v>
      </c>
      <c r="G34" s="59" t="s">
        <v>699</v>
      </c>
      <c r="H34" s="60" t="s">
        <v>165</v>
      </c>
      <c r="I34" s="61" t="s">
        <v>370</v>
      </c>
      <c r="J34" s="56" t="s">
        <v>166</v>
      </c>
      <c r="K34" s="53" t="s">
        <v>700</v>
      </c>
      <c r="L34" s="155">
        <v>250000</v>
      </c>
      <c r="M34" s="155">
        <f t="shared" si="4"/>
        <v>212500</v>
      </c>
      <c r="N34" s="63" t="s">
        <v>430</v>
      </c>
      <c r="O34" s="63" t="s">
        <v>458</v>
      </c>
      <c r="P34" s="60"/>
      <c r="Q34" s="60"/>
      <c r="R34" s="56" t="s">
        <v>991</v>
      </c>
      <c r="S34" s="156" t="s">
        <v>416</v>
      </c>
      <c r="T34" s="242" t="s">
        <v>163</v>
      </c>
    </row>
    <row r="35" spans="1:21" ht="38.25" x14ac:dyDescent="0.25">
      <c r="A35" s="145">
        <f t="shared" si="1"/>
        <v>32</v>
      </c>
      <c r="B35" s="10" t="s">
        <v>107</v>
      </c>
      <c r="C35" s="56" t="s">
        <v>82</v>
      </c>
      <c r="D35" s="62">
        <v>47863773</v>
      </c>
      <c r="E35" s="59" t="s">
        <v>108</v>
      </c>
      <c r="F35" s="62">
        <v>600148769</v>
      </c>
      <c r="G35" s="59" t="s">
        <v>701</v>
      </c>
      <c r="H35" s="60" t="s">
        <v>165</v>
      </c>
      <c r="I35" s="61" t="s">
        <v>370</v>
      </c>
      <c r="J35" s="56" t="s">
        <v>166</v>
      </c>
      <c r="K35" s="59" t="s">
        <v>701</v>
      </c>
      <c r="L35" s="155">
        <v>1000000</v>
      </c>
      <c r="M35" s="155">
        <f t="shared" si="4"/>
        <v>850000</v>
      </c>
      <c r="N35" s="63" t="s">
        <v>430</v>
      </c>
      <c r="O35" s="63" t="s">
        <v>458</v>
      </c>
      <c r="P35" s="60"/>
      <c r="Q35" s="60"/>
      <c r="R35" s="56" t="s">
        <v>572</v>
      </c>
      <c r="S35" s="156" t="s">
        <v>416</v>
      </c>
      <c r="T35" s="242"/>
    </row>
    <row r="36" spans="1:21" ht="38.25" x14ac:dyDescent="0.25">
      <c r="A36" s="145">
        <f t="shared" si="1"/>
        <v>33</v>
      </c>
      <c r="B36" s="10" t="s">
        <v>107</v>
      </c>
      <c r="C36" s="56" t="s">
        <v>82</v>
      </c>
      <c r="D36" s="62">
        <v>47863773</v>
      </c>
      <c r="E36" s="59" t="s">
        <v>108</v>
      </c>
      <c r="F36" s="62">
        <v>600148769</v>
      </c>
      <c r="G36" s="53" t="s">
        <v>1116</v>
      </c>
      <c r="H36" s="60" t="s">
        <v>165</v>
      </c>
      <c r="I36" s="61" t="s">
        <v>370</v>
      </c>
      <c r="J36" s="56" t="s">
        <v>166</v>
      </c>
      <c r="K36" s="53" t="s">
        <v>1117</v>
      </c>
      <c r="L36" s="54">
        <v>200000</v>
      </c>
      <c r="M36" s="54">
        <f t="shared" si="4"/>
        <v>170000</v>
      </c>
      <c r="N36" s="52" t="s">
        <v>430</v>
      </c>
      <c r="O36" s="52" t="s">
        <v>458</v>
      </c>
      <c r="P36" s="60"/>
      <c r="Q36" s="60"/>
      <c r="R36" s="56" t="s">
        <v>572</v>
      </c>
      <c r="S36" s="60" t="s">
        <v>416</v>
      </c>
      <c r="T36" s="242"/>
    </row>
    <row r="37" spans="1:21" s="544" customFormat="1" ht="38.25" x14ac:dyDescent="0.25">
      <c r="A37" s="545">
        <v>34</v>
      </c>
      <c r="B37" s="43" t="s">
        <v>1414</v>
      </c>
      <c r="C37" s="41" t="s">
        <v>1415</v>
      </c>
      <c r="D37" s="48">
        <v>70912181</v>
      </c>
      <c r="E37" s="43" t="s">
        <v>1416</v>
      </c>
      <c r="F37" s="48">
        <v>600149901</v>
      </c>
      <c r="G37" s="44" t="s">
        <v>1409</v>
      </c>
      <c r="H37" s="45" t="s">
        <v>165</v>
      </c>
      <c r="I37" s="46" t="s">
        <v>370</v>
      </c>
      <c r="J37" s="41" t="s">
        <v>1413</v>
      </c>
      <c r="K37" s="44" t="s">
        <v>1417</v>
      </c>
      <c r="L37" s="40">
        <v>50000000</v>
      </c>
      <c r="M37" s="40">
        <f t="shared" si="4"/>
        <v>42500000</v>
      </c>
      <c r="N37" s="47" t="s">
        <v>457</v>
      </c>
      <c r="O37" s="47" t="s">
        <v>449</v>
      </c>
      <c r="P37" s="45" t="s">
        <v>566</v>
      </c>
      <c r="Q37" s="45" t="s">
        <v>566</v>
      </c>
      <c r="R37" s="41" t="s">
        <v>572</v>
      </c>
      <c r="S37" s="45" t="s">
        <v>416</v>
      </c>
      <c r="T37" s="267" t="s">
        <v>163</v>
      </c>
    </row>
    <row r="38" spans="1:21" ht="25.5" x14ac:dyDescent="0.25">
      <c r="A38" s="145">
        <v>35</v>
      </c>
      <c r="B38" s="8" t="s">
        <v>114</v>
      </c>
      <c r="C38" s="56" t="s">
        <v>160</v>
      </c>
      <c r="D38" s="171" t="s">
        <v>115</v>
      </c>
      <c r="E38" s="171" t="s">
        <v>117</v>
      </c>
      <c r="F38" s="171" t="s">
        <v>116</v>
      </c>
      <c r="G38" s="53" t="s">
        <v>119</v>
      </c>
      <c r="H38" s="60" t="s">
        <v>165</v>
      </c>
      <c r="I38" s="61" t="s">
        <v>370</v>
      </c>
      <c r="J38" s="60" t="s">
        <v>169</v>
      </c>
      <c r="K38" s="57" t="s">
        <v>567</v>
      </c>
      <c r="L38" s="54">
        <v>80000</v>
      </c>
      <c r="M38" s="155">
        <f t="shared" ref="M38:M40" si="5">L38/100*85</f>
        <v>68000</v>
      </c>
      <c r="N38" s="47" t="s">
        <v>430</v>
      </c>
      <c r="O38" s="47" t="s">
        <v>427</v>
      </c>
      <c r="P38" s="60"/>
      <c r="Q38" s="60"/>
      <c r="R38" s="60" t="s">
        <v>572</v>
      </c>
      <c r="S38" s="60" t="s">
        <v>416</v>
      </c>
      <c r="T38" s="241" t="s">
        <v>163</v>
      </c>
    </row>
    <row r="39" spans="1:21" ht="25.5" x14ac:dyDescent="0.25">
      <c r="A39" s="145">
        <v>36</v>
      </c>
      <c r="B39" s="8" t="s">
        <v>114</v>
      </c>
      <c r="C39" s="56" t="s">
        <v>160</v>
      </c>
      <c r="D39" s="171" t="s">
        <v>115</v>
      </c>
      <c r="E39" s="171" t="s">
        <v>117</v>
      </c>
      <c r="F39" s="171" t="s">
        <v>116</v>
      </c>
      <c r="G39" s="53" t="s">
        <v>120</v>
      </c>
      <c r="H39" s="60" t="s">
        <v>165</v>
      </c>
      <c r="I39" s="61" t="s">
        <v>370</v>
      </c>
      <c r="J39" s="60" t="s">
        <v>169</v>
      </c>
      <c r="K39" s="57" t="s">
        <v>568</v>
      </c>
      <c r="L39" s="54">
        <v>50000</v>
      </c>
      <c r="M39" s="155">
        <f t="shared" si="5"/>
        <v>42500</v>
      </c>
      <c r="N39" s="47" t="s">
        <v>430</v>
      </c>
      <c r="O39" s="52" t="s">
        <v>427</v>
      </c>
      <c r="P39" s="60"/>
      <c r="Q39" s="60"/>
      <c r="R39" s="60" t="s">
        <v>606</v>
      </c>
      <c r="S39" s="60" t="s">
        <v>416</v>
      </c>
      <c r="T39" s="242" t="s">
        <v>163</v>
      </c>
    </row>
    <row r="40" spans="1:21" ht="25.5" x14ac:dyDescent="0.25">
      <c r="A40" s="145">
        <v>37</v>
      </c>
      <c r="B40" s="8" t="s">
        <v>114</v>
      </c>
      <c r="C40" s="56" t="s">
        <v>160</v>
      </c>
      <c r="D40" s="171" t="s">
        <v>115</v>
      </c>
      <c r="E40" s="171" t="s">
        <v>118</v>
      </c>
      <c r="F40" s="171" t="s">
        <v>116</v>
      </c>
      <c r="G40" s="53" t="s">
        <v>121</v>
      </c>
      <c r="H40" s="60" t="s">
        <v>165</v>
      </c>
      <c r="I40" s="61" t="s">
        <v>370</v>
      </c>
      <c r="J40" s="60" t="s">
        <v>169</v>
      </c>
      <c r="K40" s="57" t="s">
        <v>569</v>
      </c>
      <c r="L40" s="54">
        <v>100000</v>
      </c>
      <c r="M40" s="155">
        <f t="shared" si="5"/>
        <v>85000</v>
      </c>
      <c r="N40" s="47" t="s">
        <v>430</v>
      </c>
      <c r="O40" s="52" t="s">
        <v>427</v>
      </c>
      <c r="P40" s="60"/>
      <c r="Q40" s="60"/>
      <c r="R40" s="60" t="s">
        <v>572</v>
      </c>
      <c r="S40" s="60" t="s">
        <v>416</v>
      </c>
      <c r="T40" s="242" t="s">
        <v>163</v>
      </c>
    </row>
    <row r="41" spans="1:21" ht="38.25" x14ac:dyDescent="0.25">
      <c r="A41" s="145">
        <f t="shared" si="1"/>
        <v>38</v>
      </c>
      <c r="B41" s="10" t="s">
        <v>122</v>
      </c>
      <c r="C41" s="56" t="s">
        <v>82</v>
      </c>
      <c r="D41" s="160" t="s">
        <v>123</v>
      </c>
      <c r="E41" s="59">
        <v>107634325</v>
      </c>
      <c r="F41" s="62">
        <v>600149358</v>
      </c>
      <c r="G41" s="59" t="s">
        <v>125</v>
      </c>
      <c r="H41" s="60" t="s">
        <v>165</v>
      </c>
      <c r="I41" s="61" t="s">
        <v>370</v>
      </c>
      <c r="J41" s="56" t="s">
        <v>166</v>
      </c>
      <c r="K41" s="59" t="s">
        <v>444</v>
      </c>
      <c r="L41" s="155">
        <v>600000</v>
      </c>
      <c r="M41" s="155">
        <f>L41/100*85</f>
        <v>510000</v>
      </c>
      <c r="N41" s="47" t="s">
        <v>457</v>
      </c>
      <c r="O41" s="52" t="s">
        <v>449</v>
      </c>
      <c r="P41" s="60"/>
      <c r="Q41" s="60"/>
      <c r="R41" s="60" t="s">
        <v>572</v>
      </c>
      <c r="S41" s="60" t="s">
        <v>416</v>
      </c>
      <c r="T41" s="242" t="s">
        <v>163</v>
      </c>
    </row>
    <row r="42" spans="1:21" ht="51" x14ac:dyDescent="0.25">
      <c r="A42" s="145">
        <f t="shared" si="1"/>
        <v>39</v>
      </c>
      <c r="B42" s="10" t="s">
        <v>122</v>
      </c>
      <c r="C42" s="56" t="s">
        <v>82</v>
      </c>
      <c r="D42" s="160" t="s">
        <v>123</v>
      </c>
      <c r="E42" s="53">
        <v>107634325</v>
      </c>
      <c r="F42" s="57">
        <v>600149358</v>
      </c>
      <c r="G42" s="59" t="s">
        <v>1120</v>
      </c>
      <c r="H42" s="60" t="s">
        <v>165</v>
      </c>
      <c r="I42" s="61" t="s">
        <v>370</v>
      </c>
      <c r="J42" s="56" t="s">
        <v>166</v>
      </c>
      <c r="K42" s="59" t="s">
        <v>445</v>
      </c>
      <c r="L42" s="155">
        <v>1500000</v>
      </c>
      <c r="M42" s="155">
        <f t="shared" ref="M42:M57" si="6">L42/100*85</f>
        <v>1275000</v>
      </c>
      <c r="N42" s="52" t="s">
        <v>1121</v>
      </c>
      <c r="O42" s="52" t="s">
        <v>458</v>
      </c>
      <c r="P42" s="60"/>
      <c r="Q42" s="60"/>
      <c r="R42" s="60" t="s">
        <v>572</v>
      </c>
      <c r="S42" s="60" t="s">
        <v>416</v>
      </c>
      <c r="T42" s="242" t="s">
        <v>163</v>
      </c>
      <c r="U42" s="281"/>
    </row>
    <row r="43" spans="1:21" ht="51" x14ac:dyDescent="0.25">
      <c r="A43" s="145">
        <f t="shared" si="1"/>
        <v>40</v>
      </c>
      <c r="B43" s="10" t="s">
        <v>122</v>
      </c>
      <c r="C43" s="56" t="s">
        <v>82</v>
      </c>
      <c r="D43" s="160" t="s">
        <v>123</v>
      </c>
      <c r="E43" s="53" t="s">
        <v>124</v>
      </c>
      <c r="F43" s="57">
        <v>600149358</v>
      </c>
      <c r="G43" s="59" t="s">
        <v>443</v>
      </c>
      <c r="H43" s="60" t="s">
        <v>165</v>
      </c>
      <c r="I43" s="61" t="s">
        <v>370</v>
      </c>
      <c r="J43" s="56" t="s">
        <v>166</v>
      </c>
      <c r="K43" s="59" t="s">
        <v>446</v>
      </c>
      <c r="L43" s="155">
        <v>1100000</v>
      </c>
      <c r="M43" s="155">
        <f t="shared" si="6"/>
        <v>935000</v>
      </c>
      <c r="N43" s="47" t="s">
        <v>452</v>
      </c>
      <c r="O43" s="47" t="s">
        <v>455</v>
      </c>
      <c r="P43" s="60"/>
      <c r="Q43" s="60"/>
      <c r="R43" s="60" t="s">
        <v>572</v>
      </c>
      <c r="S43" s="60" t="s">
        <v>416</v>
      </c>
      <c r="T43" s="242"/>
      <c r="U43" s="281"/>
    </row>
    <row r="44" spans="1:21" ht="38.25" x14ac:dyDescent="0.25">
      <c r="A44" s="145">
        <f t="shared" si="1"/>
        <v>41</v>
      </c>
      <c r="B44" s="10" t="s">
        <v>122</v>
      </c>
      <c r="C44" s="56" t="s">
        <v>82</v>
      </c>
      <c r="D44" s="160" t="s">
        <v>123</v>
      </c>
      <c r="E44" s="53" t="s">
        <v>124</v>
      </c>
      <c r="F44" s="57">
        <v>600149358</v>
      </c>
      <c r="G44" s="59" t="s">
        <v>126</v>
      </c>
      <c r="H44" s="60" t="s">
        <v>165</v>
      </c>
      <c r="I44" s="61" t="s">
        <v>370</v>
      </c>
      <c r="J44" s="56" t="s">
        <v>166</v>
      </c>
      <c r="K44" s="59" t="s">
        <v>1122</v>
      </c>
      <c r="L44" s="155">
        <v>900000</v>
      </c>
      <c r="M44" s="155">
        <f t="shared" si="6"/>
        <v>765000</v>
      </c>
      <c r="N44" s="52" t="s">
        <v>454</v>
      </c>
      <c r="O44" s="52" t="s">
        <v>455</v>
      </c>
      <c r="P44" s="60"/>
      <c r="Q44" s="60"/>
      <c r="R44" s="60" t="s">
        <v>572</v>
      </c>
      <c r="S44" s="60" t="s">
        <v>416</v>
      </c>
      <c r="T44" s="242"/>
      <c r="U44" s="281"/>
    </row>
    <row r="45" spans="1:21" ht="38.25" x14ac:dyDescent="0.25">
      <c r="A45" s="145">
        <f t="shared" si="1"/>
        <v>42</v>
      </c>
      <c r="B45" s="10" t="s">
        <v>122</v>
      </c>
      <c r="C45" s="56" t="s">
        <v>82</v>
      </c>
      <c r="D45" s="160" t="s">
        <v>123</v>
      </c>
      <c r="E45" s="53">
        <v>107634325</v>
      </c>
      <c r="F45" s="57">
        <v>600149358</v>
      </c>
      <c r="G45" s="59" t="s">
        <v>127</v>
      </c>
      <c r="H45" s="60" t="s">
        <v>165</v>
      </c>
      <c r="I45" s="61" t="s">
        <v>370</v>
      </c>
      <c r="J45" s="56" t="s">
        <v>166</v>
      </c>
      <c r="K45" s="59" t="s">
        <v>1123</v>
      </c>
      <c r="L45" s="155">
        <v>900000</v>
      </c>
      <c r="M45" s="155">
        <f t="shared" si="6"/>
        <v>765000</v>
      </c>
      <c r="N45" s="47" t="s">
        <v>452</v>
      </c>
      <c r="O45" s="52" t="s">
        <v>456</v>
      </c>
      <c r="P45" s="60"/>
      <c r="Q45" s="60"/>
      <c r="R45" s="45" t="s">
        <v>1156</v>
      </c>
      <c r="S45" s="60" t="s">
        <v>416</v>
      </c>
      <c r="T45" s="242" t="s">
        <v>163</v>
      </c>
      <c r="U45" s="281"/>
    </row>
    <row r="46" spans="1:21" ht="51" x14ac:dyDescent="0.25">
      <c r="A46" s="145">
        <f t="shared" si="1"/>
        <v>43</v>
      </c>
      <c r="B46" s="10" t="s">
        <v>122</v>
      </c>
      <c r="C46" s="56" t="s">
        <v>82</v>
      </c>
      <c r="D46" s="160" t="s">
        <v>123</v>
      </c>
      <c r="E46" s="53" t="s">
        <v>124</v>
      </c>
      <c r="F46" s="57">
        <v>600149358</v>
      </c>
      <c r="G46" s="59" t="s">
        <v>702</v>
      </c>
      <c r="H46" s="60" t="s">
        <v>165</v>
      </c>
      <c r="I46" s="61" t="s">
        <v>370</v>
      </c>
      <c r="J46" s="56" t="s">
        <v>166</v>
      </c>
      <c r="K46" s="59" t="s">
        <v>703</v>
      </c>
      <c r="L46" s="155">
        <v>180000</v>
      </c>
      <c r="M46" s="155">
        <f t="shared" si="6"/>
        <v>153000</v>
      </c>
      <c r="N46" s="47" t="s">
        <v>454</v>
      </c>
      <c r="O46" s="47" t="s">
        <v>635</v>
      </c>
      <c r="P46" s="60"/>
      <c r="Q46" s="60"/>
      <c r="R46" s="60" t="s">
        <v>572</v>
      </c>
      <c r="S46" s="60" t="s">
        <v>416</v>
      </c>
      <c r="T46" s="242"/>
      <c r="U46" s="281"/>
    </row>
    <row r="47" spans="1:21" ht="38.25" x14ac:dyDescent="0.25">
      <c r="A47" s="145">
        <f t="shared" si="1"/>
        <v>44</v>
      </c>
      <c r="B47" s="10" t="s">
        <v>122</v>
      </c>
      <c r="C47" s="56" t="s">
        <v>82</v>
      </c>
      <c r="D47" s="160" t="s">
        <v>123</v>
      </c>
      <c r="E47" s="59" t="s">
        <v>124</v>
      </c>
      <c r="F47" s="57">
        <v>600149358</v>
      </c>
      <c r="G47" s="59" t="s">
        <v>128</v>
      </c>
      <c r="H47" s="60" t="s">
        <v>165</v>
      </c>
      <c r="I47" s="61" t="s">
        <v>370</v>
      </c>
      <c r="J47" s="56" t="s">
        <v>166</v>
      </c>
      <c r="K47" s="62" t="s">
        <v>447</v>
      </c>
      <c r="L47" s="155">
        <v>800000</v>
      </c>
      <c r="M47" s="155">
        <f t="shared" si="6"/>
        <v>680000</v>
      </c>
      <c r="N47" s="39" t="s">
        <v>454</v>
      </c>
      <c r="O47" s="47" t="s">
        <v>429</v>
      </c>
      <c r="P47" s="60"/>
      <c r="Q47" s="60"/>
      <c r="R47" s="60" t="s">
        <v>572</v>
      </c>
      <c r="S47" s="60" t="s">
        <v>416</v>
      </c>
      <c r="T47" s="241"/>
      <c r="U47" s="281"/>
    </row>
    <row r="48" spans="1:21" ht="38.25" x14ac:dyDescent="0.25">
      <c r="A48" s="145">
        <f t="shared" si="1"/>
        <v>45</v>
      </c>
      <c r="B48" s="10" t="s">
        <v>122</v>
      </c>
      <c r="C48" s="56" t="s">
        <v>82</v>
      </c>
      <c r="D48" s="160" t="s">
        <v>123</v>
      </c>
      <c r="E48" s="59" t="s">
        <v>124</v>
      </c>
      <c r="F48" s="57">
        <v>600149358</v>
      </c>
      <c r="G48" s="59" t="s">
        <v>129</v>
      </c>
      <c r="H48" s="60" t="s">
        <v>165</v>
      </c>
      <c r="I48" s="61" t="s">
        <v>370</v>
      </c>
      <c r="J48" s="56" t="s">
        <v>166</v>
      </c>
      <c r="K48" s="59" t="s">
        <v>448</v>
      </c>
      <c r="L48" s="155">
        <v>850000</v>
      </c>
      <c r="M48" s="155">
        <f t="shared" si="6"/>
        <v>722500</v>
      </c>
      <c r="N48" s="39" t="s">
        <v>452</v>
      </c>
      <c r="O48" s="47" t="s">
        <v>455</v>
      </c>
      <c r="P48" s="60"/>
      <c r="Q48" s="60"/>
      <c r="R48" s="60" t="s">
        <v>572</v>
      </c>
      <c r="S48" s="60" t="s">
        <v>416</v>
      </c>
      <c r="T48" s="242" t="s">
        <v>163</v>
      </c>
      <c r="U48" s="281"/>
    </row>
    <row r="49" spans="1:21" ht="63.75" x14ac:dyDescent="0.25">
      <c r="A49" s="145">
        <f t="shared" si="1"/>
        <v>46</v>
      </c>
      <c r="B49" s="10" t="s">
        <v>122</v>
      </c>
      <c r="C49" s="56" t="s">
        <v>82</v>
      </c>
      <c r="D49" s="160" t="s">
        <v>123</v>
      </c>
      <c r="E49" s="53" t="s">
        <v>124</v>
      </c>
      <c r="F49" s="57">
        <v>600149358</v>
      </c>
      <c r="G49" s="59" t="s">
        <v>704</v>
      </c>
      <c r="H49" s="60" t="s">
        <v>165</v>
      </c>
      <c r="I49" s="61" t="s">
        <v>370</v>
      </c>
      <c r="J49" s="56" t="s">
        <v>166</v>
      </c>
      <c r="K49" s="59" t="s">
        <v>705</v>
      </c>
      <c r="L49" s="155">
        <v>300000</v>
      </c>
      <c r="M49" s="155">
        <f t="shared" si="6"/>
        <v>255000</v>
      </c>
      <c r="N49" s="47" t="s">
        <v>452</v>
      </c>
      <c r="O49" s="47" t="s">
        <v>449</v>
      </c>
      <c r="P49" s="60"/>
      <c r="Q49" s="60"/>
      <c r="R49" s="60" t="s">
        <v>572</v>
      </c>
      <c r="S49" s="60" t="s">
        <v>416</v>
      </c>
      <c r="T49" s="242"/>
      <c r="U49" s="281"/>
    </row>
    <row r="50" spans="1:21" ht="38.25" x14ac:dyDescent="0.25">
      <c r="A50" s="145">
        <f t="shared" si="1"/>
        <v>47</v>
      </c>
      <c r="B50" s="10" t="s">
        <v>122</v>
      </c>
      <c r="C50" s="56" t="s">
        <v>82</v>
      </c>
      <c r="D50" s="57">
        <v>70920711</v>
      </c>
      <c r="E50" s="53" t="s">
        <v>124</v>
      </c>
      <c r="F50" s="57">
        <v>600149358</v>
      </c>
      <c r="G50" s="157" t="s">
        <v>706</v>
      </c>
      <c r="H50" s="60" t="s">
        <v>165</v>
      </c>
      <c r="I50" s="56" t="s">
        <v>370</v>
      </c>
      <c r="J50" s="56" t="s">
        <v>166</v>
      </c>
      <c r="K50" s="157" t="s">
        <v>707</v>
      </c>
      <c r="L50" s="161">
        <v>200000</v>
      </c>
      <c r="M50" s="155">
        <f t="shared" si="6"/>
        <v>170000</v>
      </c>
      <c r="N50" s="47" t="s">
        <v>452</v>
      </c>
      <c r="O50" s="47" t="s">
        <v>449</v>
      </c>
      <c r="P50" s="176"/>
      <c r="Q50" s="176"/>
      <c r="R50" s="60" t="s">
        <v>572</v>
      </c>
      <c r="S50" s="60" t="s">
        <v>416</v>
      </c>
      <c r="T50" s="242"/>
      <c r="U50" s="281"/>
    </row>
    <row r="51" spans="1:21" ht="38.25" x14ac:dyDescent="0.25">
      <c r="A51" s="145">
        <f t="shared" si="1"/>
        <v>48</v>
      </c>
      <c r="B51" s="10" t="s">
        <v>122</v>
      </c>
      <c r="C51" s="56" t="s">
        <v>82</v>
      </c>
      <c r="D51" s="57">
        <v>70920711</v>
      </c>
      <c r="E51" s="53">
        <v>107634325</v>
      </c>
      <c r="F51" s="57">
        <v>600149358</v>
      </c>
      <c r="G51" s="276" t="s">
        <v>994</v>
      </c>
      <c r="H51" s="60" t="s">
        <v>165</v>
      </c>
      <c r="I51" s="56" t="s">
        <v>370</v>
      </c>
      <c r="J51" s="56" t="s">
        <v>166</v>
      </c>
      <c r="K51" s="53" t="s">
        <v>995</v>
      </c>
      <c r="L51" s="159">
        <v>250000</v>
      </c>
      <c r="M51" s="155">
        <f t="shared" si="6"/>
        <v>212500</v>
      </c>
      <c r="N51" s="47" t="s">
        <v>452</v>
      </c>
      <c r="O51" s="52" t="s">
        <v>455</v>
      </c>
      <c r="P51" s="176"/>
      <c r="Q51" s="176"/>
      <c r="R51" s="60" t="s">
        <v>572</v>
      </c>
      <c r="S51" s="60" t="s">
        <v>416</v>
      </c>
      <c r="T51" s="242" t="s">
        <v>163</v>
      </c>
      <c r="U51" s="281"/>
    </row>
    <row r="52" spans="1:21" ht="38.25" x14ac:dyDescent="0.25">
      <c r="A52" s="145">
        <f t="shared" si="1"/>
        <v>49</v>
      </c>
      <c r="B52" s="10" t="s">
        <v>122</v>
      </c>
      <c r="C52" s="56" t="s">
        <v>82</v>
      </c>
      <c r="D52" s="57">
        <v>70920711</v>
      </c>
      <c r="E52" s="53">
        <v>107634325</v>
      </c>
      <c r="F52" s="57">
        <v>600149358</v>
      </c>
      <c r="G52" s="157" t="s">
        <v>996</v>
      </c>
      <c r="H52" s="60" t="s">
        <v>165</v>
      </c>
      <c r="I52" s="56" t="s">
        <v>370</v>
      </c>
      <c r="J52" s="56" t="s">
        <v>166</v>
      </c>
      <c r="K52" s="53" t="s">
        <v>997</v>
      </c>
      <c r="L52" s="159">
        <v>300000</v>
      </c>
      <c r="M52" s="155">
        <f t="shared" si="6"/>
        <v>255000</v>
      </c>
      <c r="N52" s="47" t="s">
        <v>452</v>
      </c>
      <c r="O52" s="52" t="s">
        <v>455</v>
      </c>
      <c r="P52" s="176"/>
      <c r="Q52" s="176"/>
      <c r="R52" s="60" t="s">
        <v>572</v>
      </c>
      <c r="S52" s="60" t="s">
        <v>416</v>
      </c>
      <c r="T52" s="242" t="s">
        <v>163</v>
      </c>
      <c r="U52" s="281"/>
    </row>
    <row r="53" spans="1:21" ht="51" x14ac:dyDescent="0.25">
      <c r="A53" s="145">
        <f t="shared" si="1"/>
        <v>50</v>
      </c>
      <c r="B53" s="10" t="s">
        <v>122</v>
      </c>
      <c r="C53" s="56" t="s">
        <v>82</v>
      </c>
      <c r="D53" s="57">
        <v>70920711</v>
      </c>
      <c r="E53" s="53">
        <v>107634325</v>
      </c>
      <c r="F53" s="57">
        <v>600149358</v>
      </c>
      <c r="G53" s="157" t="s">
        <v>708</v>
      </c>
      <c r="H53" s="60" t="s">
        <v>165</v>
      </c>
      <c r="I53" s="56" t="s">
        <v>370</v>
      </c>
      <c r="J53" s="56" t="s">
        <v>166</v>
      </c>
      <c r="K53" s="53" t="s">
        <v>709</v>
      </c>
      <c r="L53" s="159">
        <v>150000</v>
      </c>
      <c r="M53" s="155">
        <f t="shared" si="6"/>
        <v>127500</v>
      </c>
      <c r="N53" s="47" t="s">
        <v>452</v>
      </c>
      <c r="O53" s="52" t="s">
        <v>455</v>
      </c>
      <c r="P53" s="176"/>
      <c r="Q53" s="176"/>
      <c r="R53" s="60" t="s">
        <v>572</v>
      </c>
      <c r="S53" s="60" t="s">
        <v>416</v>
      </c>
      <c r="T53" s="242"/>
      <c r="U53" s="281"/>
    </row>
    <row r="54" spans="1:21" ht="51" x14ac:dyDescent="0.25">
      <c r="A54" s="145">
        <f t="shared" si="1"/>
        <v>51</v>
      </c>
      <c r="B54" s="10" t="s">
        <v>122</v>
      </c>
      <c r="C54" s="56" t="s">
        <v>82</v>
      </c>
      <c r="D54" s="57">
        <v>70920711</v>
      </c>
      <c r="E54" s="53">
        <v>107634325</v>
      </c>
      <c r="F54" s="57">
        <v>600149358</v>
      </c>
      <c r="G54" s="157" t="s">
        <v>710</v>
      </c>
      <c r="H54" s="60" t="s">
        <v>165</v>
      </c>
      <c r="I54" s="56" t="s">
        <v>370</v>
      </c>
      <c r="J54" s="56" t="s">
        <v>166</v>
      </c>
      <c r="K54" s="53" t="s">
        <v>711</v>
      </c>
      <c r="L54" s="159">
        <v>180000</v>
      </c>
      <c r="M54" s="155">
        <f t="shared" si="6"/>
        <v>153000</v>
      </c>
      <c r="N54" s="47" t="s">
        <v>452</v>
      </c>
      <c r="O54" s="52" t="s">
        <v>455</v>
      </c>
      <c r="P54" s="176"/>
      <c r="Q54" s="176"/>
      <c r="R54" s="60" t="s">
        <v>572</v>
      </c>
      <c r="S54" s="60" t="s">
        <v>416</v>
      </c>
      <c r="T54" s="242"/>
      <c r="U54" s="281"/>
    </row>
    <row r="55" spans="1:21" s="271" customFormat="1" ht="76.5" x14ac:dyDescent="0.25">
      <c r="A55" s="145">
        <f t="shared" si="1"/>
        <v>52</v>
      </c>
      <c r="B55" s="10" t="s">
        <v>122</v>
      </c>
      <c r="C55" s="56" t="s">
        <v>82</v>
      </c>
      <c r="D55" s="57">
        <v>70920711</v>
      </c>
      <c r="E55" s="53">
        <v>107634325</v>
      </c>
      <c r="F55" s="57">
        <v>600149358</v>
      </c>
      <c r="G55" s="59" t="s">
        <v>1124</v>
      </c>
      <c r="H55" s="60" t="s">
        <v>165</v>
      </c>
      <c r="I55" s="56" t="s">
        <v>370</v>
      </c>
      <c r="J55" s="56" t="s">
        <v>166</v>
      </c>
      <c r="K55" s="59" t="s">
        <v>1125</v>
      </c>
      <c r="L55" s="155">
        <v>500000</v>
      </c>
      <c r="M55" s="155">
        <f t="shared" si="6"/>
        <v>425000</v>
      </c>
      <c r="N55" s="63" t="s">
        <v>1126</v>
      </c>
      <c r="O55" s="63" t="s">
        <v>458</v>
      </c>
      <c r="P55" s="60"/>
      <c r="Q55" s="60"/>
      <c r="R55" s="60" t="s">
        <v>655</v>
      </c>
      <c r="S55" s="60" t="s">
        <v>416</v>
      </c>
      <c r="T55" s="242" t="s">
        <v>163</v>
      </c>
      <c r="U55" s="281"/>
    </row>
    <row r="56" spans="1:21" s="271" customFormat="1" ht="76.5" x14ac:dyDescent="0.25">
      <c r="A56" s="145">
        <f t="shared" si="1"/>
        <v>53</v>
      </c>
      <c r="B56" s="10" t="s">
        <v>122</v>
      </c>
      <c r="C56" s="56" t="s">
        <v>82</v>
      </c>
      <c r="D56" s="57">
        <v>70920711</v>
      </c>
      <c r="E56" s="53">
        <v>107634325</v>
      </c>
      <c r="F56" s="57">
        <v>600149358</v>
      </c>
      <c r="G56" s="59" t="s">
        <v>1127</v>
      </c>
      <c r="H56" s="60" t="s">
        <v>165</v>
      </c>
      <c r="I56" s="56" t="s">
        <v>370</v>
      </c>
      <c r="J56" s="56" t="s">
        <v>166</v>
      </c>
      <c r="K56" s="59" t="s">
        <v>1125</v>
      </c>
      <c r="L56" s="155">
        <v>500000</v>
      </c>
      <c r="M56" s="155">
        <f t="shared" si="6"/>
        <v>425000</v>
      </c>
      <c r="N56" s="63" t="s">
        <v>1126</v>
      </c>
      <c r="O56" s="63" t="s">
        <v>458</v>
      </c>
      <c r="P56" s="60"/>
      <c r="Q56" s="60"/>
      <c r="R56" s="60" t="s">
        <v>655</v>
      </c>
      <c r="S56" s="60" t="s">
        <v>416</v>
      </c>
      <c r="T56" s="242" t="s">
        <v>163</v>
      </c>
      <c r="U56" s="281"/>
    </row>
    <row r="57" spans="1:21" s="271" customFormat="1" ht="38.25" x14ac:dyDescent="0.25">
      <c r="A57" s="145">
        <f t="shared" si="1"/>
        <v>54</v>
      </c>
      <c r="B57" s="10" t="s">
        <v>122</v>
      </c>
      <c r="C57" s="56" t="s">
        <v>82</v>
      </c>
      <c r="D57" s="160" t="s">
        <v>123</v>
      </c>
      <c r="E57" s="59" t="s">
        <v>124</v>
      </c>
      <c r="F57" s="57">
        <v>600149358</v>
      </c>
      <c r="G57" s="59" t="s">
        <v>1130</v>
      </c>
      <c r="H57" s="60" t="s">
        <v>165</v>
      </c>
      <c r="I57" s="61" t="s">
        <v>370</v>
      </c>
      <c r="J57" s="56" t="s">
        <v>166</v>
      </c>
      <c r="K57" s="59" t="s">
        <v>1131</v>
      </c>
      <c r="L57" s="155">
        <v>800000</v>
      </c>
      <c r="M57" s="155">
        <f t="shared" si="6"/>
        <v>680000</v>
      </c>
      <c r="N57" s="39" t="s">
        <v>452</v>
      </c>
      <c r="O57" s="47" t="s">
        <v>449</v>
      </c>
      <c r="P57" s="60"/>
      <c r="Q57" s="60"/>
      <c r="R57" s="60" t="s">
        <v>572</v>
      </c>
      <c r="S57" s="60" t="s">
        <v>416</v>
      </c>
      <c r="T57" s="241" t="s">
        <v>163</v>
      </c>
      <c r="U57" s="281"/>
    </row>
    <row r="58" spans="1:21" ht="38.25" x14ac:dyDescent="0.25">
      <c r="A58" s="145">
        <f t="shared" si="1"/>
        <v>55</v>
      </c>
      <c r="B58" s="10" t="s">
        <v>130</v>
      </c>
      <c r="C58" s="56" t="s">
        <v>82</v>
      </c>
      <c r="D58" s="164" t="s">
        <v>131</v>
      </c>
      <c r="E58" s="165" t="s">
        <v>133</v>
      </c>
      <c r="F58" s="62">
        <v>600148777</v>
      </c>
      <c r="G58" s="53" t="s">
        <v>134</v>
      </c>
      <c r="H58" s="60" t="s">
        <v>165</v>
      </c>
      <c r="I58" s="61" t="s">
        <v>370</v>
      </c>
      <c r="J58" s="56" t="s">
        <v>166</v>
      </c>
      <c r="K58" s="53" t="s">
        <v>459</v>
      </c>
      <c r="L58" s="54">
        <v>600000</v>
      </c>
      <c r="M58" s="54">
        <f>L58/100*85</f>
        <v>510000</v>
      </c>
      <c r="N58" s="52" t="s">
        <v>753</v>
      </c>
      <c r="O58" s="52" t="s">
        <v>1132</v>
      </c>
      <c r="P58" s="60"/>
      <c r="Q58" s="60"/>
      <c r="R58" s="156" t="s">
        <v>572</v>
      </c>
      <c r="S58" s="60" t="s">
        <v>416</v>
      </c>
      <c r="T58" s="242" t="s">
        <v>163</v>
      </c>
    </row>
    <row r="59" spans="1:21" ht="38.25" x14ac:dyDescent="0.25">
      <c r="A59" s="145">
        <f t="shared" si="1"/>
        <v>56</v>
      </c>
      <c r="B59" s="10" t="s">
        <v>130</v>
      </c>
      <c r="C59" s="56" t="s">
        <v>82</v>
      </c>
      <c r="D59" s="164" t="s">
        <v>131</v>
      </c>
      <c r="E59" s="165" t="s">
        <v>133</v>
      </c>
      <c r="F59" s="62">
        <v>600148777</v>
      </c>
      <c r="G59" s="59" t="s">
        <v>135</v>
      </c>
      <c r="H59" s="60" t="s">
        <v>165</v>
      </c>
      <c r="I59" s="61" t="s">
        <v>370</v>
      </c>
      <c r="J59" s="56" t="s">
        <v>166</v>
      </c>
      <c r="K59" s="53" t="s">
        <v>460</v>
      </c>
      <c r="L59" s="54">
        <v>500000</v>
      </c>
      <c r="M59" s="54">
        <f>L59/100*85</f>
        <v>425000</v>
      </c>
      <c r="N59" s="39" t="s">
        <v>457</v>
      </c>
      <c r="O59" s="39" t="s">
        <v>433</v>
      </c>
      <c r="P59" s="60"/>
      <c r="Q59" s="61" t="s">
        <v>566</v>
      </c>
      <c r="R59" s="156" t="s">
        <v>572</v>
      </c>
      <c r="S59" s="60" t="s">
        <v>416</v>
      </c>
      <c r="T59" s="242" t="s">
        <v>163</v>
      </c>
    </row>
    <row r="60" spans="1:21" ht="38.25" x14ac:dyDescent="0.25">
      <c r="A60" s="145">
        <f t="shared" si="1"/>
        <v>57</v>
      </c>
      <c r="B60" s="10" t="s">
        <v>130</v>
      </c>
      <c r="C60" s="56" t="s">
        <v>82</v>
      </c>
      <c r="D60" s="164" t="s">
        <v>131</v>
      </c>
      <c r="E60" s="165" t="s">
        <v>133</v>
      </c>
      <c r="F60" s="62">
        <v>600148777</v>
      </c>
      <c r="G60" s="53" t="s">
        <v>136</v>
      </c>
      <c r="H60" s="60" t="s">
        <v>165</v>
      </c>
      <c r="I60" s="61" t="s">
        <v>370</v>
      </c>
      <c r="J60" s="56" t="s">
        <v>166</v>
      </c>
      <c r="K60" s="53" t="s">
        <v>712</v>
      </c>
      <c r="L60" s="54">
        <v>300000</v>
      </c>
      <c r="M60" s="54">
        <f t="shared" ref="M60:M67" si="7">L60/100*85</f>
        <v>255000</v>
      </c>
      <c r="N60" s="63" t="s">
        <v>430</v>
      </c>
      <c r="O60" s="63" t="s">
        <v>433</v>
      </c>
      <c r="P60" s="60"/>
      <c r="Q60" s="60"/>
      <c r="R60" s="156" t="s">
        <v>572</v>
      </c>
      <c r="S60" s="60" t="s">
        <v>416</v>
      </c>
      <c r="T60" s="242" t="s">
        <v>163</v>
      </c>
    </row>
    <row r="61" spans="1:21" ht="38.25" x14ac:dyDescent="0.25">
      <c r="A61" s="145">
        <f t="shared" si="1"/>
        <v>58</v>
      </c>
      <c r="B61" s="10" t="s">
        <v>130</v>
      </c>
      <c r="C61" s="56" t="s">
        <v>82</v>
      </c>
      <c r="D61" s="164" t="s">
        <v>131</v>
      </c>
      <c r="E61" s="165" t="s">
        <v>133</v>
      </c>
      <c r="F61" s="62">
        <v>600148777</v>
      </c>
      <c r="G61" s="59" t="s">
        <v>137</v>
      </c>
      <c r="H61" s="60" t="s">
        <v>165</v>
      </c>
      <c r="I61" s="61" t="s">
        <v>370</v>
      </c>
      <c r="J61" s="56" t="s">
        <v>166</v>
      </c>
      <c r="K61" s="53" t="s">
        <v>461</v>
      </c>
      <c r="L61" s="54">
        <v>200000</v>
      </c>
      <c r="M61" s="54">
        <f t="shared" si="7"/>
        <v>170000</v>
      </c>
      <c r="N61" s="39" t="s">
        <v>683</v>
      </c>
      <c r="O61" s="39" t="s">
        <v>1255</v>
      </c>
      <c r="P61" s="60"/>
      <c r="Q61" s="60"/>
      <c r="R61" s="156" t="s">
        <v>572</v>
      </c>
      <c r="S61" s="60" t="s">
        <v>416</v>
      </c>
      <c r="T61" s="242" t="s">
        <v>163</v>
      </c>
    </row>
    <row r="62" spans="1:21" ht="38.25" x14ac:dyDescent="0.25">
      <c r="A62" s="145">
        <f t="shared" si="1"/>
        <v>59</v>
      </c>
      <c r="B62" s="10" t="s">
        <v>130</v>
      </c>
      <c r="C62" s="56" t="s">
        <v>82</v>
      </c>
      <c r="D62" s="164" t="s">
        <v>131</v>
      </c>
      <c r="E62" s="165" t="s">
        <v>133</v>
      </c>
      <c r="F62" s="62">
        <v>600148777</v>
      </c>
      <c r="G62" s="53" t="s">
        <v>138</v>
      </c>
      <c r="H62" s="60" t="s">
        <v>165</v>
      </c>
      <c r="I62" s="61" t="s">
        <v>370</v>
      </c>
      <c r="J62" s="56" t="s">
        <v>166</v>
      </c>
      <c r="K62" s="53" t="s">
        <v>462</v>
      </c>
      <c r="L62" s="54">
        <v>150000</v>
      </c>
      <c r="M62" s="54">
        <f t="shared" si="7"/>
        <v>127500</v>
      </c>
      <c r="N62" s="52" t="s">
        <v>430</v>
      </c>
      <c r="O62" s="52" t="s">
        <v>457</v>
      </c>
      <c r="P62" s="60"/>
      <c r="Q62" s="60"/>
      <c r="R62" s="156" t="s">
        <v>572</v>
      </c>
      <c r="S62" s="60" t="s">
        <v>416</v>
      </c>
      <c r="T62" s="242" t="s">
        <v>163</v>
      </c>
    </row>
    <row r="63" spans="1:21" ht="38.25" x14ac:dyDescent="0.25">
      <c r="A63" s="145">
        <f t="shared" si="1"/>
        <v>60</v>
      </c>
      <c r="B63" s="10" t="s">
        <v>130</v>
      </c>
      <c r="C63" s="56" t="s">
        <v>82</v>
      </c>
      <c r="D63" s="164" t="s">
        <v>131</v>
      </c>
      <c r="E63" s="165" t="s">
        <v>132</v>
      </c>
      <c r="F63" s="62">
        <v>600148777</v>
      </c>
      <c r="G63" s="53" t="s">
        <v>139</v>
      </c>
      <c r="H63" s="60" t="s">
        <v>165</v>
      </c>
      <c r="I63" s="61" t="s">
        <v>370</v>
      </c>
      <c r="J63" s="56" t="s">
        <v>166</v>
      </c>
      <c r="K63" s="59" t="s">
        <v>463</v>
      </c>
      <c r="L63" s="54">
        <v>300000</v>
      </c>
      <c r="M63" s="54">
        <f t="shared" si="7"/>
        <v>255000</v>
      </c>
      <c r="N63" s="52" t="s">
        <v>430</v>
      </c>
      <c r="O63" s="52" t="s">
        <v>683</v>
      </c>
      <c r="P63" s="60"/>
      <c r="Q63" s="60"/>
      <c r="R63" s="156" t="s">
        <v>572</v>
      </c>
      <c r="S63" s="60" t="s">
        <v>416</v>
      </c>
      <c r="T63" s="242"/>
    </row>
    <row r="64" spans="1:21" ht="38.25" x14ac:dyDescent="0.25">
      <c r="A64" s="145">
        <f t="shared" si="1"/>
        <v>61</v>
      </c>
      <c r="B64" s="10" t="s">
        <v>130</v>
      </c>
      <c r="C64" s="56" t="s">
        <v>82</v>
      </c>
      <c r="D64" s="164" t="s">
        <v>131</v>
      </c>
      <c r="E64" s="165" t="s">
        <v>132</v>
      </c>
      <c r="F64" s="62">
        <v>600148777</v>
      </c>
      <c r="G64" s="53" t="s">
        <v>140</v>
      </c>
      <c r="H64" s="60" t="s">
        <v>165</v>
      </c>
      <c r="I64" s="61" t="s">
        <v>370</v>
      </c>
      <c r="J64" s="56" t="s">
        <v>166</v>
      </c>
      <c r="K64" s="53" t="s">
        <v>713</v>
      </c>
      <c r="L64" s="54">
        <v>1500000</v>
      </c>
      <c r="M64" s="54">
        <f t="shared" si="7"/>
        <v>1275000</v>
      </c>
      <c r="N64" s="52" t="s">
        <v>540</v>
      </c>
      <c r="O64" s="52" t="s">
        <v>458</v>
      </c>
      <c r="P64" s="60"/>
      <c r="Q64" s="60"/>
      <c r="R64" s="156" t="s">
        <v>572</v>
      </c>
      <c r="S64" s="60" t="s">
        <v>416</v>
      </c>
      <c r="T64" s="242"/>
    </row>
    <row r="65" spans="1:21" s="271" customFormat="1" ht="38.25" x14ac:dyDescent="0.25">
      <c r="A65" s="145">
        <f t="shared" si="1"/>
        <v>62</v>
      </c>
      <c r="B65" s="10" t="s">
        <v>130</v>
      </c>
      <c r="C65" s="56" t="s">
        <v>82</v>
      </c>
      <c r="D65" s="164" t="s">
        <v>131</v>
      </c>
      <c r="E65" s="165" t="s">
        <v>133</v>
      </c>
      <c r="F65" s="62">
        <v>600148777</v>
      </c>
      <c r="G65" s="53" t="s">
        <v>141</v>
      </c>
      <c r="H65" s="60" t="s">
        <v>165</v>
      </c>
      <c r="I65" s="61" t="s">
        <v>370</v>
      </c>
      <c r="J65" s="56" t="s">
        <v>166</v>
      </c>
      <c r="K65" s="53" t="s">
        <v>714</v>
      </c>
      <c r="L65" s="54">
        <v>800000</v>
      </c>
      <c r="M65" s="54">
        <f t="shared" si="7"/>
        <v>680000</v>
      </c>
      <c r="N65" s="39" t="s">
        <v>753</v>
      </c>
      <c r="O65" s="39" t="s">
        <v>458</v>
      </c>
      <c r="P65" s="60"/>
      <c r="Q65" s="60"/>
      <c r="R65" s="156" t="s">
        <v>572</v>
      </c>
      <c r="S65" s="60" t="s">
        <v>416</v>
      </c>
      <c r="T65" s="242" t="s">
        <v>163</v>
      </c>
    </row>
    <row r="66" spans="1:21" s="271" customFormat="1" ht="38.25" x14ac:dyDescent="0.25">
      <c r="A66" s="145">
        <f t="shared" si="1"/>
        <v>63</v>
      </c>
      <c r="B66" s="10" t="s">
        <v>130</v>
      </c>
      <c r="C66" s="56" t="s">
        <v>82</v>
      </c>
      <c r="D66" s="160" t="s">
        <v>131</v>
      </c>
      <c r="E66" s="165" t="s">
        <v>132</v>
      </c>
      <c r="F66" s="57">
        <v>600148777</v>
      </c>
      <c r="G66" s="59" t="s">
        <v>1133</v>
      </c>
      <c r="H66" s="60" t="s">
        <v>165</v>
      </c>
      <c r="I66" s="61" t="s">
        <v>370</v>
      </c>
      <c r="J66" s="56" t="s">
        <v>166</v>
      </c>
      <c r="K66" s="59" t="s">
        <v>1134</v>
      </c>
      <c r="L66" s="155">
        <v>1500000</v>
      </c>
      <c r="M66" s="54">
        <f t="shared" si="7"/>
        <v>1275000</v>
      </c>
      <c r="N66" s="39" t="s">
        <v>759</v>
      </c>
      <c r="O66" s="39" t="s">
        <v>1194</v>
      </c>
      <c r="P66" s="60"/>
      <c r="Q66" s="60"/>
      <c r="R66" s="60" t="s">
        <v>572</v>
      </c>
      <c r="S66" s="60" t="s">
        <v>416</v>
      </c>
      <c r="T66" s="242"/>
    </row>
    <row r="67" spans="1:21" ht="38.25" x14ac:dyDescent="0.25">
      <c r="A67" s="145">
        <f t="shared" si="1"/>
        <v>64</v>
      </c>
      <c r="B67" s="10" t="s">
        <v>130</v>
      </c>
      <c r="C67" s="56" t="s">
        <v>82</v>
      </c>
      <c r="D67" s="160" t="s">
        <v>131</v>
      </c>
      <c r="E67" s="165" t="s">
        <v>132</v>
      </c>
      <c r="F67" s="57">
        <v>600148777</v>
      </c>
      <c r="G67" s="59" t="s">
        <v>1180</v>
      </c>
      <c r="H67" s="60" t="s">
        <v>165</v>
      </c>
      <c r="I67" s="61" t="s">
        <v>370</v>
      </c>
      <c r="J67" s="56" t="s">
        <v>166</v>
      </c>
      <c r="K67" s="59" t="s">
        <v>1135</v>
      </c>
      <c r="L67" s="155">
        <v>1500000</v>
      </c>
      <c r="M67" s="54">
        <f t="shared" si="7"/>
        <v>1275000</v>
      </c>
      <c r="N67" s="39" t="s">
        <v>759</v>
      </c>
      <c r="O67" s="39" t="s">
        <v>1194</v>
      </c>
      <c r="P67" s="60"/>
      <c r="Q67" s="60"/>
      <c r="R67" s="60" t="s">
        <v>572</v>
      </c>
      <c r="S67" s="60" t="s">
        <v>416</v>
      </c>
      <c r="T67" s="242"/>
    </row>
    <row r="68" spans="1:21" ht="38.25" x14ac:dyDescent="0.25">
      <c r="A68" s="145">
        <f t="shared" si="1"/>
        <v>65</v>
      </c>
      <c r="B68" s="8" t="s">
        <v>142</v>
      </c>
      <c r="C68" s="56" t="s">
        <v>82</v>
      </c>
      <c r="D68" s="160" t="s">
        <v>145</v>
      </c>
      <c r="E68" s="169" t="s">
        <v>146</v>
      </c>
      <c r="F68" s="57">
        <v>600148726</v>
      </c>
      <c r="G68" s="53" t="s">
        <v>1083</v>
      </c>
      <c r="H68" s="60" t="s">
        <v>165</v>
      </c>
      <c r="I68" s="61" t="s">
        <v>370</v>
      </c>
      <c r="J68" s="56" t="s">
        <v>166</v>
      </c>
      <c r="K68" s="53" t="s">
        <v>1084</v>
      </c>
      <c r="L68" s="54">
        <v>4000000</v>
      </c>
      <c r="M68" s="54">
        <f>L68/100*85</f>
        <v>3400000</v>
      </c>
      <c r="N68" s="47" t="s">
        <v>452</v>
      </c>
      <c r="O68" s="47" t="s">
        <v>635</v>
      </c>
      <c r="P68" s="60"/>
      <c r="Q68" s="60"/>
      <c r="R68" s="60" t="s">
        <v>657</v>
      </c>
      <c r="S68" s="60" t="s">
        <v>416</v>
      </c>
      <c r="T68" s="242"/>
      <c r="U68" s="281"/>
    </row>
    <row r="69" spans="1:21" ht="38.25" x14ac:dyDescent="0.25">
      <c r="A69" s="145">
        <f t="shared" si="1"/>
        <v>66</v>
      </c>
      <c r="B69" s="8" t="s">
        <v>142</v>
      </c>
      <c r="C69" s="56" t="s">
        <v>82</v>
      </c>
      <c r="D69" s="160" t="s">
        <v>145</v>
      </c>
      <c r="E69" s="165" t="s">
        <v>147</v>
      </c>
      <c r="F69" s="57">
        <v>600148726</v>
      </c>
      <c r="G69" s="59" t="s">
        <v>467</v>
      </c>
      <c r="H69" s="60" t="s">
        <v>165</v>
      </c>
      <c r="I69" s="61" t="s">
        <v>370</v>
      </c>
      <c r="J69" s="56" t="s">
        <v>166</v>
      </c>
      <c r="K69" s="53" t="s">
        <v>715</v>
      </c>
      <c r="L69" s="54">
        <v>3000000</v>
      </c>
      <c r="M69" s="54">
        <f t="shared" ref="M69:M94" si="8">L69/100*85</f>
        <v>2550000</v>
      </c>
      <c r="N69" s="39" t="s">
        <v>759</v>
      </c>
      <c r="O69" s="39" t="s">
        <v>1115</v>
      </c>
      <c r="P69" s="60"/>
      <c r="Q69" s="60"/>
      <c r="R69" s="60" t="s">
        <v>657</v>
      </c>
      <c r="S69" s="60" t="s">
        <v>416</v>
      </c>
      <c r="T69" s="242" t="s">
        <v>163</v>
      </c>
      <c r="U69" s="281"/>
    </row>
    <row r="70" spans="1:21" ht="38.25" x14ac:dyDescent="0.25">
      <c r="A70" s="145">
        <f t="shared" ref="A70:A119" si="9">ROW(A67)</f>
        <v>67</v>
      </c>
      <c r="B70" s="8" t="s">
        <v>142</v>
      </c>
      <c r="C70" s="56" t="s">
        <v>82</v>
      </c>
      <c r="D70" s="160" t="s">
        <v>145</v>
      </c>
      <c r="E70" s="165" t="s">
        <v>147</v>
      </c>
      <c r="F70" s="57">
        <v>600148726</v>
      </c>
      <c r="G70" s="53" t="s">
        <v>468</v>
      </c>
      <c r="H70" s="60" t="s">
        <v>165</v>
      </c>
      <c r="I70" s="61" t="s">
        <v>370</v>
      </c>
      <c r="J70" s="56" t="s">
        <v>166</v>
      </c>
      <c r="K70" s="43" t="s">
        <v>1256</v>
      </c>
      <c r="L70" s="54">
        <v>1000000</v>
      </c>
      <c r="M70" s="54">
        <f t="shared" si="8"/>
        <v>850000</v>
      </c>
      <c r="N70" s="47" t="s">
        <v>454</v>
      </c>
      <c r="O70" s="47" t="s">
        <v>1106</v>
      </c>
      <c r="P70" s="60"/>
      <c r="Q70" s="60"/>
      <c r="R70" s="60" t="s">
        <v>657</v>
      </c>
      <c r="S70" s="60" t="s">
        <v>416</v>
      </c>
      <c r="T70" s="242" t="s">
        <v>163</v>
      </c>
      <c r="U70" s="281"/>
    </row>
    <row r="71" spans="1:21" ht="38.25" x14ac:dyDescent="0.25">
      <c r="A71" s="145">
        <f t="shared" si="9"/>
        <v>68</v>
      </c>
      <c r="B71" s="8" t="s">
        <v>142</v>
      </c>
      <c r="C71" s="56" t="s">
        <v>82</v>
      </c>
      <c r="D71" s="160" t="s">
        <v>145</v>
      </c>
      <c r="E71" s="165" t="s">
        <v>147</v>
      </c>
      <c r="F71" s="57">
        <v>600148726</v>
      </c>
      <c r="G71" s="59" t="s">
        <v>469</v>
      </c>
      <c r="H71" s="60" t="s">
        <v>165</v>
      </c>
      <c r="I71" s="61" t="s">
        <v>370</v>
      </c>
      <c r="J71" s="56" t="s">
        <v>166</v>
      </c>
      <c r="K71" s="53" t="s">
        <v>482</v>
      </c>
      <c r="L71" s="54">
        <v>1500000</v>
      </c>
      <c r="M71" s="54">
        <f t="shared" si="8"/>
        <v>1275000</v>
      </c>
      <c r="N71" s="39" t="s">
        <v>759</v>
      </c>
      <c r="O71" s="39" t="s">
        <v>1115</v>
      </c>
      <c r="P71" s="60"/>
      <c r="Q71" s="60"/>
      <c r="R71" s="60" t="s">
        <v>657</v>
      </c>
      <c r="S71" s="60" t="s">
        <v>416</v>
      </c>
      <c r="T71" s="242" t="s">
        <v>163</v>
      </c>
      <c r="U71" s="281"/>
    </row>
    <row r="72" spans="1:21" ht="38.25" x14ac:dyDescent="0.25">
      <c r="A72" s="145">
        <f t="shared" si="9"/>
        <v>69</v>
      </c>
      <c r="B72" s="8" t="s">
        <v>142</v>
      </c>
      <c r="C72" s="56" t="s">
        <v>82</v>
      </c>
      <c r="D72" s="160" t="s">
        <v>145</v>
      </c>
      <c r="E72" s="169" t="s">
        <v>146</v>
      </c>
      <c r="F72" s="57">
        <v>600148726</v>
      </c>
      <c r="G72" s="53" t="s">
        <v>470</v>
      </c>
      <c r="H72" s="60" t="s">
        <v>165</v>
      </c>
      <c r="I72" s="61" t="s">
        <v>370</v>
      </c>
      <c r="J72" s="56" t="s">
        <v>166</v>
      </c>
      <c r="K72" s="53" t="s">
        <v>483</v>
      </c>
      <c r="L72" s="54">
        <v>1500000</v>
      </c>
      <c r="M72" s="54">
        <f t="shared" si="8"/>
        <v>1275000</v>
      </c>
      <c r="N72" s="39" t="s">
        <v>452</v>
      </c>
      <c r="O72" s="39" t="s">
        <v>1115</v>
      </c>
      <c r="P72" s="60"/>
      <c r="Q72" s="60"/>
      <c r="R72" s="60" t="s">
        <v>657</v>
      </c>
      <c r="S72" s="60" t="s">
        <v>416</v>
      </c>
      <c r="T72" s="242" t="s">
        <v>163</v>
      </c>
      <c r="U72" s="281"/>
    </row>
    <row r="73" spans="1:21" ht="51" x14ac:dyDescent="0.25">
      <c r="A73" s="145">
        <f t="shared" si="9"/>
        <v>70</v>
      </c>
      <c r="B73" s="8" t="s">
        <v>142</v>
      </c>
      <c r="C73" s="56" t="s">
        <v>82</v>
      </c>
      <c r="D73" s="160" t="s">
        <v>145</v>
      </c>
      <c r="E73" s="169" t="s">
        <v>146</v>
      </c>
      <c r="F73" s="57">
        <v>600148726</v>
      </c>
      <c r="G73" s="53" t="s">
        <v>471</v>
      </c>
      <c r="H73" s="60" t="s">
        <v>165</v>
      </c>
      <c r="I73" s="61" t="s">
        <v>370</v>
      </c>
      <c r="J73" s="56" t="s">
        <v>166</v>
      </c>
      <c r="K73" s="53" t="s">
        <v>484</v>
      </c>
      <c r="L73" s="54">
        <v>4000000</v>
      </c>
      <c r="M73" s="54">
        <f t="shared" si="8"/>
        <v>3400000</v>
      </c>
      <c r="N73" s="39" t="s">
        <v>452</v>
      </c>
      <c r="O73" s="39" t="s">
        <v>1115</v>
      </c>
      <c r="P73" s="60"/>
      <c r="Q73" s="60"/>
      <c r="R73" s="60" t="s">
        <v>657</v>
      </c>
      <c r="S73" s="60" t="s">
        <v>416</v>
      </c>
      <c r="T73" s="242"/>
      <c r="U73" s="281"/>
    </row>
    <row r="74" spans="1:21" ht="51" x14ac:dyDescent="0.25">
      <c r="A74" s="145">
        <f t="shared" si="9"/>
        <v>71</v>
      </c>
      <c r="B74" s="8" t="s">
        <v>142</v>
      </c>
      <c r="C74" s="56" t="s">
        <v>82</v>
      </c>
      <c r="D74" s="160" t="s">
        <v>145</v>
      </c>
      <c r="E74" s="169" t="s">
        <v>147</v>
      </c>
      <c r="F74" s="57">
        <v>600148726</v>
      </c>
      <c r="G74" s="53" t="s">
        <v>472</v>
      </c>
      <c r="H74" s="60" t="s">
        <v>165</v>
      </c>
      <c r="I74" s="61" t="s">
        <v>370</v>
      </c>
      <c r="J74" s="56" t="s">
        <v>166</v>
      </c>
      <c r="K74" s="53" t="s">
        <v>716</v>
      </c>
      <c r="L74" s="54">
        <v>2000000</v>
      </c>
      <c r="M74" s="54">
        <f t="shared" si="8"/>
        <v>1700000</v>
      </c>
      <c r="N74" s="39" t="s">
        <v>452</v>
      </c>
      <c r="O74" s="39" t="s">
        <v>1115</v>
      </c>
      <c r="P74" s="60"/>
      <c r="Q74" s="60"/>
      <c r="R74" s="60" t="s">
        <v>657</v>
      </c>
      <c r="S74" s="60" t="s">
        <v>416</v>
      </c>
      <c r="T74" s="241" t="s">
        <v>163</v>
      </c>
      <c r="U74" s="281"/>
    </row>
    <row r="75" spans="1:21" ht="51" x14ac:dyDescent="0.25">
      <c r="A75" s="145">
        <f t="shared" si="9"/>
        <v>72</v>
      </c>
      <c r="B75" s="8" t="s">
        <v>142</v>
      </c>
      <c r="C75" s="56" t="s">
        <v>82</v>
      </c>
      <c r="D75" s="160" t="s">
        <v>145</v>
      </c>
      <c r="E75" s="169" t="s">
        <v>147</v>
      </c>
      <c r="F75" s="57">
        <v>600148726</v>
      </c>
      <c r="G75" s="53" t="s">
        <v>473</v>
      </c>
      <c r="H75" s="60" t="s">
        <v>165</v>
      </c>
      <c r="I75" s="61" t="s">
        <v>370</v>
      </c>
      <c r="J75" s="56" t="s">
        <v>166</v>
      </c>
      <c r="K75" s="53" t="s">
        <v>485</v>
      </c>
      <c r="L75" s="54">
        <v>4000000</v>
      </c>
      <c r="M75" s="54">
        <f t="shared" si="8"/>
        <v>3400000</v>
      </c>
      <c r="N75" s="39" t="s">
        <v>452</v>
      </c>
      <c r="O75" s="39" t="s">
        <v>1115</v>
      </c>
      <c r="P75" s="60"/>
      <c r="Q75" s="60"/>
      <c r="R75" s="60" t="s">
        <v>657</v>
      </c>
      <c r="S75" s="60" t="s">
        <v>416</v>
      </c>
      <c r="T75" s="242" t="s">
        <v>163</v>
      </c>
      <c r="U75" s="281"/>
    </row>
    <row r="76" spans="1:21" ht="38.25" x14ac:dyDescent="0.25">
      <c r="A76" s="145">
        <f t="shared" si="9"/>
        <v>73</v>
      </c>
      <c r="B76" s="8" t="s">
        <v>142</v>
      </c>
      <c r="C76" s="56" t="s">
        <v>82</v>
      </c>
      <c r="D76" s="160" t="s">
        <v>145</v>
      </c>
      <c r="E76" s="169" t="s">
        <v>146</v>
      </c>
      <c r="F76" s="57">
        <v>600148726</v>
      </c>
      <c r="G76" s="53" t="s">
        <v>474</v>
      </c>
      <c r="H76" s="60" t="s">
        <v>165</v>
      </c>
      <c r="I76" s="61" t="s">
        <v>370</v>
      </c>
      <c r="J76" s="56" t="s">
        <v>166</v>
      </c>
      <c r="K76" s="53" t="s">
        <v>1137</v>
      </c>
      <c r="L76" s="54">
        <v>2500000</v>
      </c>
      <c r="M76" s="54">
        <f t="shared" si="8"/>
        <v>2125000</v>
      </c>
      <c r="N76" s="39" t="s">
        <v>452</v>
      </c>
      <c r="O76" s="39" t="s">
        <v>1115</v>
      </c>
      <c r="P76" s="60"/>
      <c r="Q76" s="60"/>
      <c r="R76" s="60" t="s">
        <v>657</v>
      </c>
      <c r="S76" s="60" t="s">
        <v>416</v>
      </c>
      <c r="T76" s="242"/>
      <c r="U76" s="281"/>
    </row>
    <row r="77" spans="1:21" ht="38.25" x14ac:dyDescent="0.25">
      <c r="A77" s="145">
        <f t="shared" si="9"/>
        <v>74</v>
      </c>
      <c r="B77" s="8" t="s">
        <v>142</v>
      </c>
      <c r="C77" s="56" t="s">
        <v>82</v>
      </c>
      <c r="D77" s="160" t="s">
        <v>145</v>
      </c>
      <c r="E77" s="169" t="s">
        <v>147</v>
      </c>
      <c r="F77" s="57">
        <v>600148726</v>
      </c>
      <c r="G77" s="59" t="s">
        <v>717</v>
      </c>
      <c r="H77" s="60" t="s">
        <v>165</v>
      </c>
      <c r="I77" s="61" t="s">
        <v>370</v>
      </c>
      <c r="J77" s="56" t="s">
        <v>166</v>
      </c>
      <c r="K77" s="53" t="s">
        <v>1138</v>
      </c>
      <c r="L77" s="54">
        <v>1500000</v>
      </c>
      <c r="M77" s="54">
        <f t="shared" si="8"/>
        <v>1275000</v>
      </c>
      <c r="N77" s="47" t="s">
        <v>759</v>
      </c>
      <c r="O77" s="52" t="s">
        <v>433</v>
      </c>
      <c r="P77" s="60"/>
      <c r="Q77" s="60"/>
      <c r="R77" s="60" t="s">
        <v>657</v>
      </c>
      <c r="S77" s="60" t="s">
        <v>416</v>
      </c>
      <c r="T77" s="242" t="s">
        <v>163</v>
      </c>
      <c r="U77" s="281"/>
    </row>
    <row r="78" spans="1:21" ht="76.5" x14ac:dyDescent="0.25">
      <c r="A78" s="145">
        <f t="shared" si="9"/>
        <v>75</v>
      </c>
      <c r="B78" s="8" t="s">
        <v>142</v>
      </c>
      <c r="C78" s="56" t="s">
        <v>82</v>
      </c>
      <c r="D78" s="160" t="s">
        <v>145</v>
      </c>
      <c r="E78" s="169" t="s">
        <v>146</v>
      </c>
      <c r="F78" s="57">
        <v>600148726</v>
      </c>
      <c r="G78" s="59" t="s">
        <v>718</v>
      </c>
      <c r="H78" s="60" t="s">
        <v>165</v>
      </c>
      <c r="I78" s="61" t="s">
        <v>370</v>
      </c>
      <c r="J78" s="56" t="s">
        <v>166</v>
      </c>
      <c r="K78" s="53" t="s">
        <v>1257</v>
      </c>
      <c r="L78" s="54">
        <v>3000000</v>
      </c>
      <c r="M78" s="54">
        <f t="shared" si="8"/>
        <v>2550000</v>
      </c>
      <c r="N78" s="52" t="s">
        <v>466</v>
      </c>
      <c r="O78" s="52" t="s">
        <v>427</v>
      </c>
      <c r="P78" s="60"/>
      <c r="Q78" s="60"/>
      <c r="R78" s="56" t="s">
        <v>579</v>
      </c>
      <c r="S78" s="60" t="s">
        <v>416</v>
      </c>
      <c r="T78" s="242"/>
      <c r="U78" s="281"/>
    </row>
    <row r="79" spans="1:21" ht="38.25" x14ac:dyDescent="0.25">
      <c r="A79" s="145">
        <f t="shared" si="9"/>
        <v>76</v>
      </c>
      <c r="B79" s="8" t="s">
        <v>142</v>
      </c>
      <c r="C79" s="56" t="s">
        <v>82</v>
      </c>
      <c r="D79" s="160" t="s">
        <v>145</v>
      </c>
      <c r="E79" s="169" t="s">
        <v>146</v>
      </c>
      <c r="F79" s="57">
        <v>600148726</v>
      </c>
      <c r="G79" s="53" t="s">
        <v>475</v>
      </c>
      <c r="H79" s="60" t="s">
        <v>165</v>
      </c>
      <c r="I79" s="61" t="s">
        <v>370</v>
      </c>
      <c r="J79" s="56" t="s">
        <v>166</v>
      </c>
      <c r="K79" s="53" t="s">
        <v>486</v>
      </c>
      <c r="L79" s="54">
        <v>2500000</v>
      </c>
      <c r="M79" s="54">
        <f t="shared" si="8"/>
        <v>2125000</v>
      </c>
      <c r="N79" s="52" t="s">
        <v>612</v>
      </c>
      <c r="O79" s="52" t="s">
        <v>427</v>
      </c>
      <c r="P79" s="60"/>
      <c r="Q79" s="60"/>
      <c r="R79" s="60" t="s">
        <v>657</v>
      </c>
      <c r="S79" s="60" t="s">
        <v>416</v>
      </c>
      <c r="T79" s="242"/>
      <c r="U79" s="281"/>
    </row>
    <row r="80" spans="1:21" ht="38.25" x14ac:dyDescent="0.25">
      <c r="A80" s="145">
        <f t="shared" si="9"/>
        <v>77</v>
      </c>
      <c r="B80" s="8" t="s">
        <v>142</v>
      </c>
      <c r="C80" s="56" t="s">
        <v>82</v>
      </c>
      <c r="D80" s="160" t="s">
        <v>145</v>
      </c>
      <c r="E80" s="169" t="s">
        <v>147</v>
      </c>
      <c r="F80" s="57">
        <v>600148726</v>
      </c>
      <c r="G80" s="44" t="s">
        <v>1258</v>
      </c>
      <c r="H80" s="60" t="s">
        <v>165</v>
      </c>
      <c r="I80" s="61" t="s">
        <v>370</v>
      </c>
      <c r="J80" s="56" t="s">
        <v>166</v>
      </c>
      <c r="K80" s="44" t="s">
        <v>1259</v>
      </c>
      <c r="L80" s="54">
        <v>2500000</v>
      </c>
      <c r="M80" s="54">
        <f t="shared" si="8"/>
        <v>2125000</v>
      </c>
      <c r="N80" s="47" t="s">
        <v>454</v>
      </c>
      <c r="O80" s="47" t="s">
        <v>1106</v>
      </c>
      <c r="P80" s="60"/>
      <c r="Q80" s="60"/>
      <c r="R80" s="41" t="s">
        <v>579</v>
      </c>
      <c r="S80" s="60" t="s">
        <v>416</v>
      </c>
      <c r="T80" s="242" t="s">
        <v>163</v>
      </c>
      <c r="U80" s="281"/>
    </row>
    <row r="81" spans="1:21" ht="38.25" x14ac:dyDescent="0.25">
      <c r="A81" s="145">
        <f t="shared" si="9"/>
        <v>78</v>
      </c>
      <c r="B81" s="8" t="s">
        <v>142</v>
      </c>
      <c r="C81" s="56" t="s">
        <v>82</v>
      </c>
      <c r="D81" s="160" t="s">
        <v>145</v>
      </c>
      <c r="E81" s="169" t="s">
        <v>147</v>
      </c>
      <c r="F81" s="57">
        <v>600148726</v>
      </c>
      <c r="G81" s="53" t="s">
        <v>476</v>
      </c>
      <c r="H81" s="60" t="s">
        <v>165</v>
      </c>
      <c r="I81" s="61" t="s">
        <v>370</v>
      </c>
      <c r="J81" s="56" t="s">
        <v>166</v>
      </c>
      <c r="K81" s="53" t="s">
        <v>487</v>
      </c>
      <c r="L81" s="54">
        <v>300000</v>
      </c>
      <c r="M81" s="54">
        <f t="shared" si="8"/>
        <v>255000</v>
      </c>
      <c r="N81" s="52" t="s">
        <v>612</v>
      </c>
      <c r="O81" s="47" t="s">
        <v>433</v>
      </c>
      <c r="P81" s="60"/>
      <c r="Q81" s="60"/>
      <c r="R81" s="60" t="s">
        <v>657</v>
      </c>
      <c r="S81" s="60" t="s">
        <v>416</v>
      </c>
      <c r="T81" s="241" t="s">
        <v>163</v>
      </c>
      <c r="U81" s="281"/>
    </row>
    <row r="82" spans="1:21" ht="38.25" x14ac:dyDescent="0.25">
      <c r="A82" s="145">
        <f t="shared" si="9"/>
        <v>79</v>
      </c>
      <c r="B82" s="8" t="s">
        <v>142</v>
      </c>
      <c r="C82" s="56" t="s">
        <v>82</v>
      </c>
      <c r="D82" s="160" t="s">
        <v>145</v>
      </c>
      <c r="E82" s="169" t="s">
        <v>147</v>
      </c>
      <c r="F82" s="57">
        <v>600148726</v>
      </c>
      <c r="G82" s="53" t="s">
        <v>477</v>
      </c>
      <c r="H82" s="60" t="s">
        <v>165</v>
      </c>
      <c r="I82" s="61" t="s">
        <v>370</v>
      </c>
      <c r="J82" s="56" t="s">
        <v>166</v>
      </c>
      <c r="K82" s="53" t="s">
        <v>720</v>
      </c>
      <c r="L82" s="54">
        <v>50000</v>
      </c>
      <c r="M82" s="54">
        <f t="shared" si="8"/>
        <v>42500</v>
      </c>
      <c r="N82" s="52" t="s">
        <v>612</v>
      </c>
      <c r="O82" s="47" t="s">
        <v>433</v>
      </c>
      <c r="P82" s="60"/>
      <c r="Q82" s="60"/>
      <c r="R82" s="60" t="s">
        <v>657</v>
      </c>
      <c r="S82" s="60" t="s">
        <v>416</v>
      </c>
      <c r="T82" s="242" t="s">
        <v>163</v>
      </c>
      <c r="U82" s="281"/>
    </row>
    <row r="83" spans="1:21" ht="38.25" x14ac:dyDescent="0.25">
      <c r="A83" s="145">
        <f t="shared" si="9"/>
        <v>80</v>
      </c>
      <c r="B83" s="8" t="s">
        <v>142</v>
      </c>
      <c r="C83" s="56" t="s">
        <v>82</v>
      </c>
      <c r="D83" s="160" t="s">
        <v>145</v>
      </c>
      <c r="E83" s="169" t="s">
        <v>147</v>
      </c>
      <c r="F83" s="57">
        <v>600148726</v>
      </c>
      <c r="G83" s="53" t="s">
        <v>478</v>
      </c>
      <c r="H83" s="60" t="s">
        <v>165</v>
      </c>
      <c r="I83" s="61" t="s">
        <v>370</v>
      </c>
      <c r="J83" s="56" t="s">
        <v>166</v>
      </c>
      <c r="K83" s="53" t="s">
        <v>721</v>
      </c>
      <c r="L83" s="54">
        <v>60000</v>
      </c>
      <c r="M83" s="54">
        <f t="shared" si="8"/>
        <v>51000</v>
      </c>
      <c r="N83" s="47" t="s">
        <v>759</v>
      </c>
      <c r="O83" s="47" t="s">
        <v>433</v>
      </c>
      <c r="P83" s="60"/>
      <c r="Q83" s="60"/>
      <c r="R83" s="60" t="s">
        <v>657</v>
      </c>
      <c r="S83" s="60" t="s">
        <v>416</v>
      </c>
      <c r="T83" s="242" t="s">
        <v>163</v>
      </c>
      <c r="U83" s="281"/>
    </row>
    <row r="84" spans="1:21" ht="38.25" x14ac:dyDescent="0.25">
      <c r="A84" s="145">
        <f t="shared" si="9"/>
        <v>81</v>
      </c>
      <c r="B84" s="8" t="s">
        <v>142</v>
      </c>
      <c r="C84" s="56" t="s">
        <v>82</v>
      </c>
      <c r="D84" s="160" t="s">
        <v>145</v>
      </c>
      <c r="E84" s="169" t="s">
        <v>146</v>
      </c>
      <c r="F84" s="57">
        <v>600148726</v>
      </c>
      <c r="G84" s="53" t="s">
        <v>479</v>
      </c>
      <c r="H84" s="60" t="s">
        <v>165</v>
      </c>
      <c r="I84" s="61" t="s">
        <v>370</v>
      </c>
      <c r="J84" s="56" t="s">
        <v>166</v>
      </c>
      <c r="K84" s="53" t="s">
        <v>488</v>
      </c>
      <c r="L84" s="54">
        <v>2000000</v>
      </c>
      <c r="M84" s="54">
        <f t="shared" si="8"/>
        <v>1700000</v>
      </c>
      <c r="N84" s="47" t="s">
        <v>759</v>
      </c>
      <c r="O84" s="47" t="s">
        <v>433</v>
      </c>
      <c r="P84" s="60"/>
      <c r="Q84" s="60"/>
      <c r="R84" s="60" t="s">
        <v>657</v>
      </c>
      <c r="S84" s="60" t="s">
        <v>416</v>
      </c>
      <c r="T84" s="242" t="s">
        <v>163</v>
      </c>
      <c r="U84" s="281"/>
    </row>
    <row r="85" spans="1:21" ht="38.25" x14ac:dyDescent="0.25">
      <c r="A85" s="145">
        <f t="shared" si="9"/>
        <v>82</v>
      </c>
      <c r="B85" s="8" t="s">
        <v>142</v>
      </c>
      <c r="C85" s="56" t="s">
        <v>82</v>
      </c>
      <c r="D85" s="160" t="s">
        <v>145</v>
      </c>
      <c r="E85" s="169" t="s">
        <v>146</v>
      </c>
      <c r="F85" s="57">
        <v>600148726</v>
      </c>
      <c r="G85" s="53" t="s">
        <v>480</v>
      </c>
      <c r="H85" s="60" t="s">
        <v>165</v>
      </c>
      <c r="I85" s="61" t="s">
        <v>370</v>
      </c>
      <c r="J85" s="56" t="s">
        <v>166</v>
      </c>
      <c r="K85" s="53" t="s">
        <v>489</v>
      </c>
      <c r="L85" s="54">
        <v>1000000</v>
      </c>
      <c r="M85" s="54">
        <f t="shared" si="8"/>
        <v>850000</v>
      </c>
      <c r="N85" s="47" t="s">
        <v>759</v>
      </c>
      <c r="O85" s="47" t="s">
        <v>433</v>
      </c>
      <c r="P85" s="60"/>
      <c r="Q85" s="60"/>
      <c r="R85" s="60" t="s">
        <v>657</v>
      </c>
      <c r="S85" s="60" t="s">
        <v>416</v>
      </c>
      <c r="T85" s="242" t="s">
        <v>163</v>
      </c>
      <c r="U85" s="281"/>
    </row>
    <row r="86" spans="1:21" ht="38.25" x14ac:dyDescent="0.25">
      <c r="A86" s="145">
        <f t="shared" si="9"/>
        <v>83</v>
      </c>
      <c r="B86" s="10" t="s">
        <v>142</v>
      </c>
      <c r="C86" s="56" t="s">
        <v>82</v>
      </c>
      <c r="D86" s="160" t="s">
        <v>145</v>
      </c>
      <c r="E86" s="165" t="s">
        <v>147</v>
      </c>
      <c r="F86" s="57">
        <v>600148726</v>
      </c>
      <c r="G86" s="53" t="s">
        <v>722</v>
      </c>
      <c r="H86" s="60" t="s">
        <v>165</v>
      </c>
      <c r="I86" s="61" t="s">
        <v>370</v>
      </c>
      <c r="J86" s="56" t="s">
        <v>166</v>
      </c>
      <c r="K86" s="53" t="s">
        <v>723</v>
      </c>
      <c r="L86" s="54">
        <v>3500000</v>
      </c>
      <c r="M86" s="54">
        <f t="shared" si="8"/>
        <v>2975000</v>
      </c>
      <c r="N86" s="52" t="s">
        <v>612</v>
      </c>
      <c r="O86" s="47" t="s">
        <v>458</v>
      </c>
      <c r="P86" s="60"/>
      <c r="Q86" s="60"/>
      <c r="R86" s="60" t="s">
        <v>657</v>
      </c>
      <c r="S86" s="60" t="s">
        <v>416</v>
      </c>
      <c r="T86" s="242" t="s">
        <v>163</v>
      </c>
      <c r="U86" s="281"/>
    </row>
    <row r="87" spans="1:21" ht="38.25" x14ac:dyDescent="0.25">
      <c r="A87" s="145">
        <f t="shared" si="9"/>
        <v>84</v>
      </c>
      <c r="B87" s="8" t="s">
        <v>142</v>
      </c>
      <c r="C87" s="56" t="s">
        <v>82</v>
      </c>
      <c r="D87" s="160" t="s">
        <v>145</v>
      </c>
      <c r="E87" s="169" t="s">
        <v>146</v>
      </c>
      <c r="F87" s="57">
        <v>600148726</v>
      </c>
      <c r="G87" s="53" t="s">
        <v>481</v>
      </c>
      <c r="H87" s="60" t="s">
        <v>165</v>
      </c>
      <c r="I87" s="61" t="s">
        <v>370</v>
      </c>
      <c r="J87" s="56" t="s">
        <v>166</v>
      </c>
      <c r="K87" s="53" t="s">
        <v>490</v>
      </c>
      <c r="L87" s="54">
        <v>1000000</v>
      </c>
      <c r="M87" s="54">
        <f t="shared" si="8"/>
        <v>850000</v>
      </c>
      <c r="N87" s="52" t="s">
        <v>612</v>
      </c>
      <c r="O87" s="47" t="s">
        <v>458</v>
      </c>
      <c r="P87" s="60"/>
      <c r="Q87" s="60"/>
      <c r="R87" s="60" t="s">
        <v>657</v>
      </c>
      <c r="S87" s="60" t="s">
        <v>416</v>
      </c>
      <c r="T87" s="242"/>
      <c r="U87" s="281"/>
    </row>
    <row r="88" spans="1:21" ht="38.25" x14ac:dyDescent="0.25">
      <c r="A88" s="145">
        <f t="shared" si="9"/>
        <v>85</v>
      </c>
      <c r="B88" s="8" t="s">
        <v>142</v>
      </c>
      <c r="C88" s="56" t="s">
        <v>82</v>
      </c>
      <c r="D88" s="160" t="s">
        <v>145</v>
      </c>
      <c r="E88" s="169" t="s">
        <v>146</v>
      </c>
      <c r="F88" s="57">
        <v>600148726</v>
      </c>
      <c r="G88" s="53" t="s">
        <v>1139</v>
      </c>
      <c r="H88" s="60" t="s">
        <v>165</v>
      </c>
      <c r="I88" s="61" t="s">
        <v>370</v>
      </c>
      <c r="J88" s="56" t="s">
        <v>166</v>
      </c>
      <c r="K88" s="53" t="s">
        <v>1260</v>
      </c>
      <c r="L88" s="54">
        <v>1800000</v>
      </c>
      <c r="M88" s="54">
        <f t="shared" si="8"/>
        <v>1530000</v>
      </c>
      <c r="N88" s="52" t="s">
        <v>612</v>
      </c>
      <c r="O88" s="47" t="s">
        <v>433</v>
      </c>
      <c r="P88" s="60"/>
      <c r="Q88" s="60"/>
      <c r="R88" s="60" t="s">
        <v>657</v>
      </c>
      <c r="S88" s="60" t="s">
        <v>416</v>
      </c>
      <c r="T88" s="242" t="s">
        <v>163</v>
      </c>
      <c r="U88" s="281"/>
    </row>
    <row r="89" spans="1:21" ht="51" x14ac:dyDescent="0.25">
      <c r="A89" s="145">
        <f t="shared" si="9"/>
        <v>86</v>
      </c>
      <c r="B89" s="8" t="s">
        <v>142</v>
      </c>
      <c r="C89" s="56" t="s">
        <v>82</v>
      </c>
      <c r="D89" s="160" t="s">
        <v>145</v>
      </c>
      <c r="E89" s="165" t="s">
        <v>147</v>
      </c>
      <c r="F89" s="57">
        <v>600148726</v>
      </c>
      <c r="G89" s="53" t="s">
        <v>1204</v>
      </c>
      <c r="H89" s="60" t="s">
        <v>165</v>
      </c>
      <c r="I89" s="61" t="s">
        <v>370</v>
      </c>
      <c r="J89" s="56" t="s">
        <v>166</v>
      </c>
      <c r="K89" s="53" t="s">
        <v>1203</v>
      </c>
      <c r="L89" s="54">
        <v>4000000</v>
      </c>
      <c r="M89" s="54">
        <f t="shared" si="8"/>
        <v>3400000</v>
      </c>
      <c r="N89" s="52" t="s">
        <v>612</v>
      </c>
      <c r="O89" s="47" t="s">
        <v>433</v>
      </c>
      <c r="P89" s="60"/>
      <c r="Q89" s="60"/>
      <c r="R89" s="60" t="s">
        <v>657</v>
      </c>
      <c r="S89" s="60" t="s">
        <v>416</v>
      </c>
      <c r="T89" s="242" t="s">
        <v>163</v>
      </c>
      <c r="U89" s="281"/>
    </row>
    <row r="90" spans="1:21" ht="51" x14ac:dyDescent="0.25">
      <c r="A90" s="145">
        <f t="shared" si="9"/>
        <v>87</v>
      </c>
      <c r="B90" s="8" t="s">
        <v>142</v>
      </c>
      <c r="C90" s="56" t="s">
        <v>82</v>
      </c>
      <c r="D90" s="160" t="s">
        <v>145</v>
      </c>
      <c r="E90" s="165" t="s">
        <v>147</v>
      </c>
      <c r="F90" s="57">
        <v>600148726</v>
      </c>
      <c r="G90" s="53" t="s">
        <v>1140</v>
      </c>
      <c r="H90" s="60" t="s">
        <v>165</v>
      </c>
      <c r="I90" s="61" t="s">
        <v>370</v>
      </c>
      <c r="J90" s="56" t="s">
        <v>166</v>
      </c>
      <c r="K90" s="53" t="s">
        <v>724</v>
      </c>
      <c r="L90" s="54">
        <v>3000000</v>
      </c>
      <c r="M90" s="54">
        <f t="shared" si="8"/>
        <v>2550000</v>
      </c>
      <c r="N90" s="52" t="s">
        <v>1141</v>
      </c>
      <c r="O90" s="47" t="s">
        <v>433</v>
      </c>
      <c r="P90" s="266"/>
      <c r="Q90" s="266"/>
      <c r="R90" s="60" t="s">
        <v>657</v>
      </c>
      <c r="S90" s="60" t="s">
        <v>416</v>
      </c>
      <c r="T90" s="243" t="s">
        <v>163</v>
      </c>
      <c r="U90" s="281"/>
    </row>
    <row r="91" spans="1:21" s="271" customFormat="1" ht="89.25" x14ac:dyDescent="0.25">
      <c r="A91" s="145">
        <f t="shared" si="9"/>
        <v>88</v>
      </c>
      <c r="B91" s="8" t="s">
        <v>142</v>
      </c>
      <c r="C91" s="56" t="s">
        <v>82</v>
      </c>
      <c r="D91" s="160" t="s">
        <v>145</v>
      </c>
      <c r="E91" s="165" t="s">
        <v>147</v>
      </c>
      <c r="F91" s="57">
        <v>600148726</v>
      </c>
      <c r="G91" s="59" t="s">
        <v>1085</v>
      </c>
      <c r="H91" s="60" t="s">
        <v>165</v>
      </c>
      <c r="I91" s="61" t="s">
        <v>370</v>
      </c>
      <c r="J91" s="56" t="s">
        <v>166</v>
      </c>
      <c r="K91" s="53" t="s">
        <v>1261</v>
      </c>
      <c r="L91" s="54">
        <v>8000000</v>
      </c>
      <c r="M91" s="54">
        <f t="shared" si="8"/>
        <v>6800000</v>
      </c>
      <c r="N91" s="52" t="s">
        <v>454</v>
      </c>
      <c r="O91" s="47" t="s">
        <v>458</v>
      </c>
      <c r="P91" s="158" t="s">
        <v>566</v>
      </c>
      <c r="Q91" s="266"/>
      <c r="R91" s="60" t="s">
        <v>1086</v>
      </c>
      <c r="S91" s="60" t="s">
        <v>416</v>
      </c>
      <c r="T91" s="243" t="s">
        <v>163</v>
      </c>
      <c r="U91" s="281"/>
    </row>
    <row r="92" spans="1:21" s="271" customFormat="1" ht="38.25" x14ac:dyDescent="0.25">
      <c r="A92" s="145">
        <f t="shared" si="9"/>
        <v>89</v>
      </c>
      <c r="B92" s="8" t="s">
        <v>142</v>
      </c>
      <c r="C92" s="56" t="s">
        <v>82</v>
      </c>
      <c r="D92" s="160" t="s">
        <v>145</v>
      </c>
      <c r="E92" s="169" t="s">
        <v>146</v>
      </c>
      <c r="F92" s="57">
        <v>600148726</v>
      </c>
      <c r="G92" s="59" t="s">
        <v>1181</v>
      </c>
      <c r="H92" s="60" t="s">
        <v>165</v>
      </c>
      <c r="I92" s="61" t="s">
        <v>370</v>
      </c>
      <c r="J92" s="56" t="s">
        <v>166</v>
      </c>
      <c r="K92" s="53" t="s">
        <v>1142</v>
      </c>
      <c r="L92" s="155">
        <v>4000000</v>
      </c>
      <c r="M92" s="54">
        <f t="shared" si="8"/>
        <v>3400000</v>
      </c>
      <c r="N92" s="39" t="s">
        <v>1160</v>
      </c>
      <c r="O92" s="39" t="s">
        <v>458</v>
      </c>
      <c r="P92" s="60"/>
      <c r="Q92" s="60"/>
      <c r="R92" s="56" t="s">
        <v>657</v>
      </c>
      <c r="S92" s="60" t="s">
        <v>416</v>
      </c>
      <c r="T92" s="242"/>
      <c r="U92" s="281"/>
    </row>
    <row r="93" spans="1:21" s="364" customFormat="1" ht="38.25" x14ac:dyDescent="0.25">
      <c r="A93" s="145">
        <f t="shared" si="9"/>
        <v>90</v>
      </c>
      <c r="B93" s="8" t="s">
        <v>142</v>
      </c>
      <c r="C93" s="56" t="s">
        <v>82</v>
      </c>
      <c r="D93" s="160" t="s">
        <v>145</v>
      </c>
      <c r="E93" s="165" t="s">
        <v>147</v>
      </c>
      <c r="F93" s="57">
        <v>600148726</v>
      </c>
      <c r="G93" s="59" t="s">
        <v>1143</v>
      </c>
      <c r="H93" s="60" t="s">
        <v>165</v>
      </c>
      <c r="I93" s="61" t="s">
        <v>370</v>
      </c>
      <c r="J93" s="56" t="s">
        <v>166</v>
      </c>
      <c r="K93" s="53" t="s">
        <v>1182</v>
      </c>
      <c r="L93" s="155">
        <v>2500000</v>
      </c>
      <c r="M93" s="54">
        <f t="shared" si="8"/>
        <v>2125000</v>
      </c>
      <c r="N93" s="63" t="s">
        <v>698</v>
      </c>
      <c r="O93" s="63" t="s">
        <v>427</v>
      </c>
      <c r="P93" s="60"/>
      <c r="Q93" s="60"/>
      <c r="R93" s="56" t="s">
        <v>657</v>
      </c>
      <c r="S93" s="60" t="s">
        <v>416</v>
      </c>
      <c r="T93" s="242" t="s">
        <v>163</v>
      </c>
      <c r="U93" s="281"/>
    </row>
    <row r="94" spans="1:21" s="271" customFormat="1" ht="38.25" x14ac:dyDescent="0.25">
      <c r="A94" s="145">
        <f t="shared" si="9"/>
        <v>91</v>
      </c>
      <c r="B94" s="8" t="s">
        <v>142</v>
      </c>
      <c r="C94" s="41" t="s">
        <v>82</v>
      </c>
      <c r="D94" s="188" t="s">
        <v>145</v>
      </c>
      <c r="E94" s="189" t="s">
        <v>146</v>
      </c>
      <c r="F94" s="42">
        <v>600148726</v>
      </c>
      <c r="G94" s="50" t="s">
        <v>1262</v>
      </c>
      <c r="H94" s="41" t="s">
        <v>165</v>
      </c>
      <c r="I94" s="46" t="s">
        <v>370</v>
      </c>
      <c r="J94" s="41" t="s">
        <v>166</v>
      </c>
      <c r="K94" s="50" t="s">
        <v>1263</v>
      </c>
      <c r="L94" s="386">
        <v>200000</v>
      </c>
      <c r="M94" s="40">
        <f t="shared" si="8"/>
        <v>170000</v>
      </c>
      <c r="N94" s="39" t="s">
        <v>1106</v>
      </c>
      <c r="O94" s="39" t="s">
        <v>433</v>
      </c>
      <c r="P94" s="387"/>
      <c r="Q94" s="387"/>
      <c r="R94" s="51" t="s">
        <v>657</v>
      </c>
      <c r="S94" s="45" t="s">
        <v>416</v>
      </c>
      <c r="T94" s="398"/>
      <c r="U94" s="281"/>
    </row>
    <row r="95" spans="1:21" ht="38.25" x14ac:dyDescent="0.25">
      <c r="A95" s="145">
        <f t="shared" si="9"/>
        <v>92</v>
      </c>
      <c r="B95" s="8" t="s">
        <v>143</v>
      </c>
      <c r="C95" s="56" t="s">
        <v>82</v>
      </c>
      <c r="D95" s="160">
        <v>47863765</v>
      </c>
      <c r="E95" s="57" t="s">
        <v>148</v>
      </c>
      <c r="F95" s="57">
        <v>600148751</v>
      </c>
      <c r="G95" s="53" t="s">
        <v>151</v>
      </c>
      <c r="H95" s="60" t="s">
        <v>165</v>
      </c>
      <c r="I95" s="61" t="s">
        <v>370</v>
      </c>
      <c r="J95" s="56" t="s">
        <v>166</v>
      </c>
      <c r="K95" s="53" t="s">
        <v>494</v>
      </c>
      <c r="L95" s="54">
        <v>120000</v>
      </c>
      <c r="M95" s="54">
        <f>L95/100*85</f>
        <v>102000</v>
      </c>
      <c r="N95" s="52" t="s">
        <v>430</v>
      </c>
      <c r="O95" s="52" t="s">
        <v>427</v>
      </c>
      <c r="P95" s="56"/>
      <c r="Q95" s="56"/>
      <c r="R95" s="56" t="s">
        <v>583</v>
      </c>
      <c r="S95" s="56" t="s">
        <v>416</v>
      </c>
      <c r="T95" s="242" t="s">
        <v>1082</v>
      </c>
    </row>
    <row r="96" spans="1:21" ht="38.25" x14ac:dyDescent="0.25">
      <c r="A96" s="145">
        <f t="shared" si="9"/>
        <v>93</v>
      </c>
      <c r="B96" s="8" t="s">
        <v>143</v>
      </c>
      <c r="C96" s="56" t="s">
        <v>82</v>
      </c>
      <c r="D96" s="160">
        <v>47863765</v>
      </c>
      <c r="E96" s="169" t="s">
        <v>149</v>
      </c>
      <c r="F96" s="57">
        <v>600148751</v>
      </c>
      <c r="G96" s="53" t="s">
        <v>152</v>
      </c>
      <c r="H96" s="60" t="s">
        <v>165</v>
      </c>
      <c r="I96" s="61" t="s">
        <v>370</v>
      </c>
      <c r="J96" s="56" t="s">
        <v>166</v>
      </c>
      <c r="K96" s="53" t="s">
        <v>495</v>
      </c>
      <c r="L96" s="54">
        <v>800000</v>
      </c>
      <c r="M96" s="54">
        <f t="shared" ref="M96:M99" si="10">L96/100*85</f>
        <v>680000</v>
      </c>
      <c r="N96" s="52" t="s">
        <v>612</v>
      </c>
      <c r="O96" s="47" t="s">
        <v>458</v>
      </c>
      <c r="P96" s="56"/>
      <c r="Q96" s="56"/>
      <c r="R96" s="56" t="s">
        <v>583</v>
      </c>
      <c r="S96" s="56" t="s">
        <v>416</v>
      </c>
      <c r="T96" s="242"/>
    </row>
    <row r="97" spans="1:22" ht="38.25" x14ac:dyDescent="0.25">
      <c r="A97" s="145">
        <f t="shared" si="9"/>
        <v>94</v>
      </c>
      <c r="B97" s="8" t="s">
        <v>143</v>
      </c>
      <c r="C97" s="56" t="s">
        <v>82</v>
      </c>
      <c r="D97" s="160">
        <v>47863765</v>
      </c>
      <c r="E97" s="57" t="s">
        <v>148</v>
      </c>
      <c r="F97" s="57">
        <v>600148751</v>
      </c>
      <c r="G97" s="53" t="s">
        <v>153</v>
      </c>
      <c r="H97" s="60" t="s">
        <v>165</v>
      </c>
      <c r="I97" s="61" t="s">
        <v>370</v>
      </c>
      <c r="J97" s="56" t="s">
        <v>166</v>
      </c>
      <c r="K97" s="53" t="s">
        <v>496</v>
      </c>
      <c r="L97" s="54">
        <v>150000</v>
      </c>
      <c r="M97" s="54">
        <f t="shared" si="10"/>
        <v>127500</v>
      </c>
      <c r="N97" s="52" t="s">
        <v>430</v>
      </c>
      <c r="O97" s="52" t="s">
        <v>427</v>
      </c>
      <c r="P97" s="56"/>
      <c r="Q97" s="56"/>
      <c r="R97" s="56" t="s">
        <v>658</v>
      </c>
      <c r="S97" s="56" t="s">
        <v>416</v>
      </c>
      <c r="T97" s="242" t="s">
        <v>163</v>
      </c>
    </row>
    <row r="98" spans="1:22" ht="38.25" x14ac:dyDescent="0.25">
      <c r="A98" s="145">
        <f t="shared" si="9"/>
        <v>95</v>
      </c>
      <c r="B98" s="8" t="s">
        <v>143</v>
      </c>
      <c r="C98" s="56" t="s">
        <v>82</v>
      </c>
      <c r="D98" s="57">
        <v>47863765</v>
      </c>
      <c r="E98" s="53">
        <v>47863765</v>
      </c>
      <c r="F98" s="58">
        <v>600148751</v>
      </c>
      <c r="G98" s="53" t="s">
        <v>725</v>
      </c>
      <c r="H98" s="60" t="s">
        <v>165</v>
      </c>
      <c r="I98" s="61" t="s">
        <v>370</v>
      </c>
      <c r="J98" s="56" t="s">
        <v>166</v>
      </c>
      <c r="K98" s="53" t="s">
        <v>726</v>
      </c>
      <c r="L98" s="170">
        <v>6000000</v>
      </c>
      <c r="M98" s="54">
        <f t="shared" si="10"/>
        <v>5100000</v>
      </c>
      <c r="N98" s="47" t="s">
        <v>457</v>
      </c>
      <c r="O98" s="47" t="s">
        <v>433</v>
      </c>
      <c r="P98" s="56"/>
      <c r="Q98" s="56"/>
      <c r="R98" s="56" t="s">
        <v>659</v>
      </c>
      <c r="S98" s="56" t="s">
        <v>416</v>
      </c>
      <c r="T98" s="241" t="s">
        <v>163</v>
      </c>
    </row>
    <row r="99" spans="1:22" ht="38.25" x14ac:dyDescent="0.25">
      <c r="A99" s="145">
        <f t="shared" si="9"/>
        <v>96</v>
      </c>
      <c r="B99" s="8" t="s">
        <v>143</v>
      </c>
      <c r="C99" s="56" t="s">
        <v>82</v>
      </c>
      <c r="D99" s="160" t="s">
        <v>1023</v>
      </c>
      <c r="E99" s="169" t="s">
        <v>1023</v>
      </c>
      <c r="F99" s="58">
        <v>600148751</v>
      </c>
      <c r="G99" s="53" t="s">
        <v>1144</v>
      </c>
      <c r="H99" s="60" t="s">
        <v>165</v>
      </c>
      <c r="I99" s="61" t="s">
        <v>370</v>
      </c>
      <c r="J99" s="56" t="s">
        <v>166</v>
      </c>
      <c r="K99" s="53" t="s">
        <v>1145</v>
      </c>
      <c r="L99" s="54">
        <v>400000</v>
      </c>
      <c r="M99" s="54">
        <f t="shared" si="10"/>
        <v>340000</v>
      </c>
      <c r="N99" s="52" t="s">
        <v>430</v>
      </c>
      <c r="O99" s="52" t="s">
        <v>427</v>
      </c>
      <c r="P99" s="60"/>
      <c r="Q99" s="60"/>
      <c r="R99" s="56" t="s">
        <v>583</v>
      </c>
      <c r="S99" s="60" t="s">
        <v>416</v>
      </c>
      <c r="T99" s="242" t="s">
        <v>163</v>
      </c>
    </row>
    <row r="100" spans="1:22" ht="25.5" x14ac:dyDescent="0.25">
      <c r="A100" s="145">
        <f t="shared" si="9"/>
        <v>97</v>
      </c>
      <c r="B100" s="9" t="s">
        <v>144</v>
      </c>
      <c r="C100" s="56" t="s">
        <v>161</v>
      </c>
      <c r="D100" s="160" t="s">
        <v>150</v>
      </c>
      <c r="E100" s="53">
        <v>107634511</v>
      </c>
      <c r="F100" s="57">
        <v>600149439</v>
      </c>
      <c r="G100" s="53" t="s">
        <v>155</v>
      </c>
      <c r="H100" s="60" t="s">
        <v>165</v>
      </c>
      <c r="I100" s="61" t="s">
        <v>370</v>
      </c>
      <c r="J100" s="60" t="s">
        <v>170</v>
      </c>
      <c r="K100" s="57" t="s">
        <v>580</v>
      </c>
      <c r="L100" s="54">
        <v>9000000</v>
      </c>
      <c r="M100" s="54">
        <f t="shared" ref="M100:M105" si="11">L100/100*85</f>
        <v>7650000</v>
      </c>
      <c r="N100" s="52" t="s">
        <v>435</v>
      </c>
      <c r="O100" s="52" t="s">
        <v>458</v>
      </c>
      <c r="P100" s="60" t="s">
        <v>566</v>
      </c>
      <c r="Q100" s="60"/>
      <c r="R100" s="60" t="s">
        <v>572</v>
      </c>
      <c r="S100" s="60" t="s">
        <v>416</v>
      </c>
      <c r="T100" s="242" t="s">
        <v>163</v>
      </c>
    </row>
    <row r="101" spans="1:22" ht="25.5" x14ac:dyDescent="0.25">
      <c r="A101" s="145">
        <f t="shared" si="9"/>
        <v>98</v>
      </c>
      <c r="B101" s="9" t="s">
        <v>144</v>
      </c>
      <c r="C101" s="56" t="s">
        <v>161</v>
      </c>
      <c r="D101" s="160" t="s">
        <v>150</v>
      </c>
      <c r="E101" s="53">
        <v>107634511</v>
      </c>
      <c r="F101" s="57">
        <v>600149439</v>
      </c>
      <c r="G101" s="53" t="s">
        <v>156</v>
      </c>
      <c r="H101" s="60" t="s">
        <v>165</v>
      </c>
      <c r="I101" s="61" t="s">
        <v>370</v>
      </c>
      <c r="J101" s="60" t="s">
        <v>170</v>
      </c>
      <c r="K101" s="57" t="s">
        <v>581</v>
      </c>
      <c r="L101" s="54">
        <v>140000</v>
      </c>
      <c r="M101" s="54">
        <f t="shared" si="11"/>
        <v>119000</v>
      </c>
      <c r="N101" s="52" t="s">
        <v>435</v>
      </c>
      <c r="O101" s="52" t="s">
        <v>427</v>
      </c>
      <c r="P101" s="60"/>
      <c r="Q101" s="60"/>
      <c r="R101" s="60" t="s">
        <v>572</v>
      </c>
      <c r="S101" s="60" t="s">
        <v>416</v>
      </c>
      <c r="T101" s="242" t="s">
        <v>163</v>
      </c>
    </row>
    <row r="102" spans="1:22" ht="25.5" x14ac:dyDescent="0.25">
      <c r="A102" s="145">
        <f t="shared" si="9"/>
        <v>99</v>
      </c>
      <c r="B102" s="9" t="s">
        <v>144</v>
      </c>
      <c r="C102" s="56" t="s">
        <v>161</v>
      </c>
      <c r="D102" s="160" t="s">
        <v>150</v>
      </c>
      <c r="E102" s="53">
        <v>107634511</v>
      </c>
      <c r="F102" s="57">
        <v>600149439</v>
      </c>
      <c r="G102" s="53" t="s">
        <v>157</v>
      </c>
      <c r="H102" s="60" t="s">
        <v>165</v>
      </c>
      <c r="I102" s="61" t="s">
        <v>370</v>
      </c>
      <c r="J102" s="60" t="s">
        <v>170</v>
      </c>
      <c r="K102" s="57" t="s">
        <v>119</v>
      </c>
      <c r="L102" s="54">
        <v>130000</v>
      </c>
      <c r="M102" s="54">
        <f t="shared" si="11"/>
        <v>110500</v>
      </c>
      <c r="N102" s="52" t="s">
        <v>435</v>
      </c>
      <c r="O102" s="52" t="s">
        <v>427</v>
      </c>
      <c r="P102" s="60"/>
      <c r="Q102" s="60"/>
      <c r="R102" s="56" t="s">
        <v>583</v>
      </c>
      <c r="S102" s="60" t="s">
        <v>416</v>
      </c>
      <c r="T102" s="241" t="s">
        <v>163</v>
      </c>
    </row>
    <row r="103" spans="1:22" ht="25.5" x14ac:dyDescent="0.25">
      <c r="A103" s="145">
        <f t="shared" si="9"/>
        <v>100</v>
      </c>
      <c r="B103" s="9" t="s">
        <v>144</v>
      </c>
      <c r="C103" s="56" t="s">
        <v>161</v>
      </c>
      <c r="D103" s="160" t="s">
        <v>150</v>
      </c>
      <c r="E103" s="53">
        <v>107634511</v>
      </c>
      <c r="F103" s="57">
        <v>600149439</v>
      </c>
      <c r="G103" s="53" t="s">
        <v>158</v>
      </c>
      <c r="H103" s="60" t="s">
        <v>165</v>
      </c>
      <c r="I103" s="61" t="s">
        <v>370</v>
      </c>
      <c r="J103" s="60" t="s">
        <v>170</v>
      </c>
      <c r="K103" s="53" t="s">
        <v>582</v>
      </c>
      <c r="L103" s="54">
        <v>540000</v>
      </c>
      <c r="M103" s="54">
        <f t="shared" si="11"/>
        <v>459000</v>
      </c>
      <c r="N103" s="52" t="s">
        <v>435</v>
      </c>
      <c r="O103" s="52" t="s">
        <v>433</v>
      </c>
      <c r="P103" s="60"/>
      <c r="Q103" s="60"/>
      <c r="R103" s="60" t="s">
        <v>572</v>
      </c>
      <c r="S103" s="60" t="s">
        <v>416</v>
      </c>
      <c r="T103" s="242"/>
    </row>
    <row r="104" spans="1:22" ht="38.25" x14ac:dyDescent="0.25">
      <c r="A104" s="145">
        <f t="shared" si="9"/>
        <v>101</v>
      </c>
      <c r="B104" s="9" t="s">
        <v>284</v>
      </c>
      <c r="C104" s="56" t="s">
        <v>371</v>
      </c>
      <c r="D104" s="171" t="s">
        <v>294</v>
      </c>
      <c r="E104" s="171" t="s">
        <v>298</v>
      </c>
      <c r="F104" s="171" t="s">
        <v>295</v>
      </c>
      <c r="G104" s="53" t="s">
        <v>337</v>
      </c>
      <c r="H104" s="60" t="s">
        <v>165</v>
      </c>
      <c r="I104" s="61" t="s">
        <v>370</v>
      </c>
      <c r="J104" s="56" t="s">
        <v>380</v>
      </c>
      <c r="K104" s="53" t="s">
        <v>748</v>
      </c>
      <c r="L104" s="54">
        <v>550000</v>
      </c>
      <c r="M104" s="54">
        <f t="shared" si="11"/>
        <v>467500</v>
      </c>
      <c r="N104" s="52" t="s">
        <v>465</v>
      </c>
      <c r="O104" s="52" t="s">
        <v>427</v>
      </c>
      <c r="P104" s="158"/>
      <c r="Q104" s="158"/>
      <c r="R104" s="206" t="s">
        <v>584</v>
      </c>
      <c r="S104" s="158" t="s">
        <v>416</v>
      </c>
      <c r="T104" s="243" t="s">
        <v>163</v>
      </c>
    </row>
    <row r="105" spans="1:22" ht="38.25" x14ac:dyDescent="0.25">
      <c r="A105" s="145">
        <f t="shared" si="9"/>
        <v>102</v>
      </c>
      <c r="B105" s="9" t="s">
        <v>284</v>
      </c>
      <c r="C105" s="56" t="s">
        <v>371</v>
      </c>
      <c r="D105" s="171" t="s">
        <v>294</v>
      </c>
      <c r="E105" s="171" t="s">
        <v>298</v>
      </c>
      <c r="F105" s="171" t="s">
        <v>295</v>
      </c>
      <c r="G105" s="53" t="s">
        <v>749</v>
      </c>
      <c r="H105" s="60" t="s">
        <v>165</v>
      </c>
      <c r="I105" s="61" t="s">
        <v>370</v>
      </c>
      <c r="J105" s="56" t="s">
        <v>380</v>
      </c>
      <c r="K105" s="53" t="s">
        <v>749</v>
      </c>
      <c r="L105" s="54">
        <v>550000</v>
      </c>
      <c r="M105" s="54">
        <f t="shared" si="11"/>
        <v>467500</v>
      </c>
      <c r="N105" s="52" t="s">
        <v>431</v>
      </c>
      <c r="O105" s="52" t="s">
        <v>750</v>
      </c>
      <c r="P105" s="158"/>
      <c r="Q105" s="158"/>
      <c r="R105" s="206" t="s">
        <v>659</v>
      </c>
      <c r="S105" s="158" t="s">
        <v>416</v>
      </c>
      <c r="T105" s="243" t="s">
        <v>163</v>
      </c>
    </row>
    <row r="106" spans="1:22" ht="38.25" x14ac:dyDescent="0.25">
      <c r="A106" s="145">
        <f t="shared" si="9"/>
        <v>103</v>
      </c>
      <c r="B106" s="9" t="s">
        <v>284</v>
      </c>
      <c r="C106" s="56" t="s">
        <v>371</v>
      </c>
      <c r="D106" s="171" t="s">
        <v>294</v>
      </c>
      <c r="E106" s="171" t="s">
        <v>298</v>
      </c>
      <c r="F106" s="171" t="s">
        <v>295</v>
      </c>
      <c r="G106" s="53" t="s">
        <v>751</v>
      </c>
      <c r="H106" s="60" t="s">
        <v>165</v>
      </c>
      <c r="I106" s="61" t="s">
        <v>370</v>
      </c>
      <c r="J106" s="56" t="s">
        <v>380</v>
      </c>
      <c r="K106" s="53" t="s">
        <v>752</v>
      </c>
      <c r="L106" s="54">
        <v>750000</v>
      </c>
      <c r="M106" s="54">
        <f t="shared" ref="M106:M119" si="12">L106/100*85</f>
        <v>637500</v>
      </c>
      <c r="N106" s="52" t="s">
        <v>753</v>
      </c>
      <c r="O106" s="52" t="s">
        <v>754</v>
      </c>
      <c r="P106" s="158"/>
      <c r="Q106" s="158" t="s">
        <v>566</v>
      </c>
      <c r="R106" s="206" t="s">
        <v>659</v>
      </c>
      <c r="S106" s="158" t="s">
        <v>416</v>
      </c>
      <c r="T106" s="243"/>
    </row>
    <row r="107" spans="1:22" ht="38.25" x14ac:dyDescent="0.25">
      <c r="A107" s="145">
        <f t="shared" si="9"/>
        <v>104</v>
      </c>
      <c r="B107" s="285" t="s">
        <v>285</v>
      </c>
      <c r="C107" s="367" t="s">
        <v>372</v>
      </c>
      <c r="D107" s="368">
        <v>70939756</v>
      </c>
      <c r="E107" s="369">
        <v>107633787</v>
      </c>
      <c r="F107" s="368">
        <v>600149871</v>
      </c>
      <c r="G107" s="369" t="s">
        <v>340</v>
      </c>
      <c r="H107" s="370" t="s">
        <v>165</v>
      </c>
      <c r="I107" s="371" t="s">
        <v>370</v>
      </c>
      <c r="J107" s="367" t="s">
        <v>381</v>
      </c>
      <c r="K107" s="372" t="s">
        <v>998</v>
      </c>
      <c r="L107" s="373">
        <v>700000</v>
      </c>
      <c r="M107" s="373">
        <f>L107/100*85</f>
        <v>595000</v>
      </c>
      <c r="N107" s="374" t="s">
        <v>430</v>
      </c>
      <c r="O107" s="374" t="s">
        <v>458</v>
      </c>
      <c r="P107" s="367"/>
      <c r="Q107" s="367"/>
      <c r="R107" s="367" t="s">
        <v>660</v>
      </c>
      <c r="S107" s="367" t="s">
        <v>416</v>
      </c>
      <c r="T107" s="388" t="s">
        <v>163</v>
      </c>
      <c r="U107" s="281"/>
      <c r="V107" s="281"/>
    </row>
    <row r="108" spans="1:22" ht="38.25" x14ac:dyDescent="0.25">
      <c r="A108" s="145">
        <f t="shared" si="9"/>
        <v>105</v>
      </c>
      <c r="B108" s="285" t="s">
        <v>285</v>
      </c>
      <c r="C108" s="367" t="s">
        <v>372</v>
      </c>
      <c r="D108" s="368">
        <v>70939756</v>
      </c>
      <c r="E108" s="369">
        <v>107633787</v>
      </c>
      <c r="F108" s="368">
        <v>600149871</v>
      </c>
      <c r="G108" s="369" t="s">
        <v>731</v>
      </c>
      <c r="H108" s="370" t="s">
        <v>165</v>
      </c>
      <c r="I108" s="371" t="s">
        <v>370</v>
      </c>
      <c r="J108" s="367" t="s">
        <v>381</v>
      </c>
      <c r="K108" s="369" t="s">
        <v>732</v>
      </c>
      <c r="L108" s="373">
        <v>500000</v>
      </c>
      <c r="M108" s="373">
        <f>L108/100*85</f>
        <v>425000</v>
      </c>
      <c r="N108" s="374" t="s">
        <v>430</v>
      </c>
      <c r="O108" s="374" t="s">
        <v>458</v>
      </c>
      <c r="P108" s="375"/>
      <c r="Q108" s="375"/>
      <c r="R108" s="367" t="s">
        <v>733</v>
      </c>
      <c r="S108" s="367" t="s">
        <v>416</v>
      </c>
      <c r="T108" s="388" t="s">
        <v>163</v>
      </c>
      <c r="U108" s="281"/>
      <c r="V108" s="281"/>
    </row>
    <row r="109" spans="1:22" s="271" customFormat="1" ht="38.25" x14ac:dyDescent="0.25">
      <c r="A109" s="145">
        <f t="shared" si="9"/>
        <v>106</v>
      </c>
      <c r="B109" s="285" t="s">
        <v>285</v>
      </c>
      <c r="C109" s="367" t="s">
        <v>372</v>
      </c>
      <c r="D109" s="368">
        <v>70939756</v>
      </c>
      <c r="E109" s="369">
        <v>107633787</v>
      </c>
      <c r="F109" s="368">
        <v>600149871</v>
      </c>
      <c r="G109" s="372" t="s">
        <v>999</v>
      </c>
      <c r="H109" s="370" t="s">
        <v>165</v>
      </c>
      <c r="I109" s="371" t="s">
        <v>370</v>
      </c>
      <c r="J109" s="367" t="s">
        <v>381</v>
      </c>
      <c r="K109" s="372" t="s">
        <v>1000</v>
      </c>
      <c r="L109" s="373">
        <v>700000</v>
      </c>
      <c r="M109" s="373">
        <f>L109/100*85</f>
        <v>595000</v>
      </c>
      <c r="N109" s="374" t="s">
        <v>430</v>
      </c>
      <c r="O109" s="374" t="s">
        <v>458</v>
      </c>
      <c r="P109" s="375"/>
      <c r="Q109" s="375"/>
      <c r="R109" s="367" t="s">
        <v>660</v>
      </c>
      <c r="S109" s="367" t="s">
        <v>416</v>
      </c>
      <c r="T109" s="388" t="s">
        <v>163</v>
      </c>
      <c r="U109" s="281"/>
      <c r="V109" s="281"/>
    </row>
    <row r="110" spans="1:22" s="271" customFormat="1" ht="38.25" x14ac:dyDescent="0.25">
      <c r="A110" s="145">
        <f t="shared" si="9"/>
        <v>107</v>
      </c>
      <c r="B110" s="285" t="s">
        <v>285</v>
      </c>
      <c r="C110" s="376" t="s">
        <v>372</v>
      </c>
      <c r="D110" s="377">
        <v>70939756</v>
      </c>
      <c r="E110" s="378">
        <v>107633787</v>
      </c>
      <c r="F110" s="377">
        <v>600149871</v>
      </c>
      <c r="G110" s="379" t="s">
        <v>1099</v>
      </c>
      <c r="H110" s="380" t="s">
        <v>165</v>
      </c>
      <c r="I110" s="381" t="s">
        <v>370</v>
      </c>
      <c r="J110" s="376" t="s">
        <v>381</v>
      </c>
      <c r="K110" s="379" t="s">
        <v>1264</v>
      </c>
      <c r="L110" s="382">
        <v>80000</v>
      </c>
      <c r="M110" s="382">
        <f>L110/100*85</f>
        <v>68000</v>
      </c>
      <c r="N110" s="374" t="s">
        <v>430</v>
      </c>
      <c r="O110" s="374" t="s">
        <v>458</v>
      </c>
      <c r="P110" s="383"/>
      <c r="Q110" s="383"/>
      <c r="R110" s="376" t="s">
        <v>572</v>
      </c>
      <c r="S110" s="376" t="s">
        <v>416</v>
      </c>
      <c r="T110" s="389"/>
      <c r="U110" s="281"/>
      <c r="V110" s="281"/>
    </row>
    <row r="111" spans="1:22" s="364" customFormat="1" ht="38.25" x14ac:dyDescent="0.25">
      <c r="A111" s="145">
        <f t="shared" si="9"/>
        <v>108</v>
      </c>
      <c r="B111" s="285" t="s">
        <v>285</v>
      </c>
      <c r="C111" s="376" t="s">
        <v>372</v>
      </c>
      <c r="D111" s="377">
        <v>70939756</v>
      </c>
      <c r="E111" s="378" t="s">
        <v>1265</v>
      </c>
      <c r="F111" s="377">
        <v>600149871</v>
      </c>
      <c r="G111" s="379" t="s">
        <v>1100</v>
      </c>
      <c r="H111" s="380" t="s">
        <v>165</v>
      </c>
      <c r="I111" s="381" t="s">
        <v>370</v>
      </c>
      <c r="J111" s="376" t="s">
        <v>381</v>
      </c>
      <c r="K111" s="379" t="s">
        <v>1101</v>
      </c>
      <c r="L111" s="382">
        <v>200000</v>
      </c>
      <c r="M111" s="382">
        <f>L111/100*85</f>
        <v>170000</v>
      </c>
      <c r="N111" s="374" t="s">
        <v>430</v>
      </c>
      <c r="O111" s="374" t="s">
        <v>458</v>
      </c>
      <c r="P111" s="383"/>
      <c r="Q111" s="383"/>
      <c r="R111" s="376" t="s">
        <v>572</v>
      </c>
      <c r="S111" s="376" t="s">
        <v>416</v>
      </c>
      <c r="T111" s="389"/>
      <c r="U111" s="281"/>
      <c r="V111" s="281"/>
    </row>
    <row r="112" spans="1:22" s="364" customFormat="1" ht="51" x14ac:dyDescent="0.25">
      <c r="A112" s="145">
        <f t="shared" si="9"/>
        <v>109</v>
      </c>
      <c r="B112" s="285" t="s">
        <v>285</v>
      </c>
      <c r="C112" s="294" t="s">
        <v>372</v>
      </c>
      <c r="D112" s="390">
        <v>70939756</v>
      </c>
      <c r="E112" s="293" t="s">
        <v>1265</v>
      </c>
      <c r="F112" s="390">
        <v>600149871</v>
      </c>
      <c r="G112" s="293" t="s">
        <v>1266</v>
      </c>
      <c r="H112" s="391" t="s">
        <v>165</v>
      </c>
      <c r="I112" s="294" t="s">
        <v>370</v>
      </c>
      <c r="J112" s="294" t="s">
        <v>381</v>
      </c>
      <c r="K112" s="293" t="s">
        <v>1267</v>
      </c>
      <c r="L112" s="392">
        <v>50000000</v>
      </c>
      <c r="M112" s="392">
        <f t="shared" ref="M112:M114" si="13">L112/100*85</f>
        <v>42500000</v>
      </c>
      <c r="N112" s="393" t="s">
        <v>430</v>
      </c>
      <c r="O112" s="393" t="s">
        <v>449</v>
      </c>
      <c r="P112" s="394" t="s">
        <v>566</v>
      </c>
      <c r="Q112" s="394" t="s">
        <v>566</v>
      </c>
      <c r="R112" s="294" t="s">
        <v>1268</v>
      </c>
      <c r="S112" s="294" t="s">
        <v>416</v>
      </c>
      <c r="T112" s="395" t="s">
        <v>163</v>
      </c>
      <c r="U112" s="281"/>
      <c r="V112" s="281"/>
    </row>
    <row r="113" spans="1:22" ht="38.25" x14ac:dyDescent="0.25">
      <c r="A113" s="145">
        <f t="shared" si="9"/>
        <v>110</v>
      </c>
      <c r="B113" s="285" t="s">
        <v>285</v>
      </c>
      <c r="C113" s="294" t="s">
        <v>372</v>
      </c>
      <c r="D113" s="390">
        <v>70939756</v>
      </c>
      <c r="E113" s="293">
        <v>107633787</v>
      </c>
      <c r="F113" s="390">
        <v>600149871</v>
      </c>
      <c r="G113" s="396" t="s">
        <v>1269</v>
      </c>
      <c r="H113" s="391" t="s">
        <v>165</v>
      </c>
      <c r="I113" s="294" t="s">
        <v>370</v>
      </c>
      <c r="J113" s="294" t="s">
        <v>381</v>
      </c>
      <c r="K113" s="293" t="s">
        <v>1270</v>
      </c>
      <c r="L113" s="392">
        <v>20000000</v>
      </c>
      <c r="M113" s="392">
        <f t="shared" si="13"/>
        <v>17000000</v>
      </c>
      <c r="N113" s="393" t="s">
        <v>498</v>
      </c>
      <c r="O113" s="393" t="s">
        <v>449</v>
      </c>
      <c r="P113" s="397"/>
      <c r="Q113" s="397"/>
      <c r="R113" s="294" t="s">
        <v>572</v>
      </c>
      <c r="S113" s="294" t="s">
        <v>416</v>
      </c>
      <c r="T113" s="395" t="s">
        <v>163</v>
      </c>
      <c r="U113" s="281"/>
      <c r="V113" s="281"/>
    </row>
    <row r="114" spans="1:22" ht="51" x14ac:dyDescent="0.25">
      <c r="A114" s="145">
        <f t="shared" si="9"/>
        <v>111</v>
      </c>
      <c r="B114" s="9" t="s">
        <v>287</v>
      </c>
      <c r="C114" s="61" t="s">
        <v>374</v>
      </c>
      <c r="D114" s="57">
        <v>70918261</v>
      </c>
      <c r="E114" s="53">
        <v>150008686</v>
      </c>
      <c r="F114" s="57">
        <v>600149820</v>
      </c>
      <c r="G114" s="53" t="s">
        <v>346</v>
      </c>
      <c r="H114" s="60" t="s">
        <v>165</v>
      </c>
      <c r="I114" s="61" t="s">
        <v>370</v>
      </c>
      <c r="J114" s="56" t="s">
        <v>383</v>
      </c>
      <c r="K114" s="53" t="s">
        <v>502</v>
      </c>
      <c r="L114" s="54">
        <v>8000000</v>
      </c>
      <c r="M114" s="54">
        <f t="shared" si="13"/>
        <v>6800000</v>
      </c>
      <c r="N114" s="52" t="s">
        <v>430</v>
      </c>
      <c r="O114" s="52" t="s">
        <v>635</v>
      </c>
      <c r="P114" s="56"/>
      <c r="Q114" s="61" t="s">
        <v>566</v>
      </c>
      <c r="R114" s="56" t="s">
        <v>619</v>
      </c>
      <c r="S114" s="56" t="s">
        <v>416</v>
      </c>
      <c r="T114" s="243" t="s">
        <v>163</v>
      </c>
    </row>
    <row r="115" spans="1:22" ht="38.25" x14ac:dyDescent="0.25">
      <c r="A115" s="145">
        <f t="shared" si="9"/>
        <v>112</v>
      </c>
      <c r="B115" s="9" t="s">
        <v>292</v>
      </c>
      <c r="C115" s="61" t="s">
        <v>378</v>
      </c>
      <c r="D115" s="171" t="s">
        <v>326</v>
      </c>
      <c r="E115" s="171" t="s">
        <v>331</v>
      </c>
      <c r="F115" s="171" t="s">
        <v>327</v>
      </c>
      <c r="G115" s="53" t="s">
        <v>363</v>
      </c>
      <c r="H115" s="60" t="s">
        <v>165</v>
      </c>
      <c r="I115" s="61" t="s">
        <v>370</v>
      </c>
      <c r="J115" s="61" t="s">
        <v>387</v>
      </c>
      <c r="K115" s="57" t="s">
        <v>570</v>
      </c>
      <c r="L115" s="54">
        <v>2200000</v>
      </c>
      <c r="M115" s="54">
        <f t="shared" si="12"/>
        <v>1870000</v>
      </c>
      <c r="N115" s="52" t="s">
        <v>431</v>
      </c>
      <c r="O115" s="52" t="s">
        <v>456</v>
      </c>
      <c r="P115" s="60" t="s">
        <v>566</v>
      </c>
      <c r="Q115" s="158"/>
      <c r="R115" s="206" t="s">
        <v>571</v>
      </c>
      <c r="S115" s="56" t="s">
        <v>416</v>
      </c>
      <c r="T115" s="243" t="s">
        <v>163</v>
      </c>
    </row>
    <row r="116" spans="1:22" ht="38.25" x14ac:dyDescent="0.25">
      <c r="A116" s="145">
        <f t="shared" si="9"/>
        <v>113</v>
      </c>
      <c r="B116" s="9" t="s">
        <v>284</v>
      </c>
      <c r="C116" s="56" t="s">
        <v>371</v>
      </c>
      <c r="D116" s="171" t="s">
        <v>294</v>
      </c>
      <c r="E116" s="171" t="s">
        <v>298</v>
      </c>
      <c r="F116" s="171" t="s">
        <v>295</v>
      </c>
      <c r="G116" s="53" t="s">
        <v>1063</v>
      </c>
      <c r="H116" s="60" t="s">
        <v>165</v>
      </c>
      <c r="I116" s="61" t="s">
        <v>370</v>
      </c>
      <c r="J116" s="56" t="s">
        <v>380</v>
      </c>
      <c r="K116" s="53" t="s">
        <v>1064</v>
      </c>
      <c r="L116" s="54">
        <v>50000</v>
      </c>
      <c r="M116" s="54">
        <f t="shared" si="12"/>
        <v>42500</v>
      </c>
      <c r="N116" s="52" t="s">
        <v>1065</v>
      </c>
      <c r="O116" s="52" t="s">
        <v>1065</v>
      </c>
      <c r="P116" s="158"/>
      <c r="Q116" s="158"/>
      <c r="R116" s="206" t="s">
        <v>659</v>
      </c>
      <c r="S116" s="158" t="s">
        <v>416</v>
      </c>
      <c r="T116" s="243"/>
    </row>
    <row r="117" spans="1:22" ht="38.25" x14ac:dyDescent="0.25">
      <c r="A117" s="145">
        <f t="shared" si="9"/>
        <v>114</v>
      </c>
      <c r="B117" s="9" t="s">
        <v>292</v>
      </c>
      <c r="C117" s="61" t="s">
        <v>378</v>
      </c>
      <c r="D117" s="171" t="s">
        <v>326</v>
      </c>
      <c r="E117" s="171" t="s">
        <v>331</v>
      </c>
      <c r="F117" s="171" t="s">
        <v>327</v>
      </c>
      <c r="G117" s="53" t="s">
        <v>1070</v>
      </c>
      <c r="H117" s="60" t="s">
        <v>165</v>
      </c>
      <c r="I117" s="61" t="s">
        <v>370</v>
      </c>
      <c r="J117" s="61" t="s">
        <v>387</v>
      </c>
      <c r="K117" s="57" t="s">
        <v>1071</v>
      </c>
      <c r="L117" s="54">
        <v>250000</v>
      </c>
      <c r="M117" s="54">
        <f t="shared" si="12"/>
        <v>212500</v>
      </c>
      <c r="N117" s="52" t="s">
        <v>466</v>
      </c>
      <c r="O117" s="52" t="s">
        <v>456</v>
      </c>
      <c r="P117" s="60"/>
      <c r="Q117" s="158"/>
      <c r="R117" s="206" t="s">
        <v>571</v>
      </c>
      <c r="S117" s="56" t="s">
        <v>416</v>
      </c>
      <c r="T117" s="243" t="s">
        <v>163</v>
      </c>
    </row>
    <row r="118" spans="1:22" ht="76.5" x14ac:dyDescent="0.25">
      <c r="A118" s="145">
        <f t="shared" si="9"/>
        <v>115</v>
      </c>
      <c r="B118" s="8" t="s">
        <v>842</v>
      </c>
      <c r="C118" s="56" t="s">
        <v>1066</v>
      </c>
      <c r="D118" s="57">
        <v>70984573</v>
      </c>
      <c r="E118" s="59">
        <v>107634201</v>
      </c>
      <c r="F118" s="58">
        <v>600149251</v>
      </c>
      <c r="G118" s="53" t="s">
        <v>1087</v>
      </c>
      <c r="H118" s="60" t="s">
        <v>165</v>
      </c>
      <c r="I118" s="56" t="s">
        <v>166</v>
      </c>
      <c r="J118" s="56" t="s">
        <v>1068</v>
      </c>
      <c r="K118" s="53" t="s">
        <v>1088</v>
      </c>
      <c r="L118" s="40">
        <v>7000000</v>
      </c>
      <c r="M118" s="40">
        <f t="shared" si="12"/>
        <v>5950000</v>
      </c>
      <c r="N118" s="47" t="s">
        <v>1041</v>
      </c>
      <c r="O118" s="52" t="s">
        <v>1065</v>
      </c>
      <c r="P118" s="158" t="s">
        <v>566</v>
      </c>
      <c r="Q118" s="158"/>
      <c r="R118" s="158" t="s">
        <v>572</v>
      </c>
      <c r="S118" s="158" t="s">
        <v>416</v>
      </c>
      <c r="T118" s="243" t="s">
        <v>163</v>
      </c>
    </row>
    <row r="119" spans="1:22" ht="53.25" customHeight="1" thickBot="1" x14ac:dyDescent="0.3">
      <c r="A119" s="198">
        <f t="shared" si="9"/>
        <v>116</v>
      </c>
      <c r="B119" s="21" t="s">
        <v>842</v>
      </c>
      <c r="C119" s="217" t="s">
        <v>1066</v>
      </c>
      <c r="D119" s="218">
        <v>70984573</v>
      </c>
      <c r="E119" s="309">
        <v>107634201</v>
      </c>
      <c r="F119" s="310">
        <v>600149251</v>
      </c>
      <c r="G119" s="218" t="s">
        <v>1089</v>
      </c>
      <c r="H119" s="215" t="s">
        <v>165</v>
      </c>
      <c r="I119" s="217" t="s">
        <v>166</v>
      </c>
      <c r="J119" s="217" t="s">
        <v>1068</v>
      </c>
      <c r="K119" s="214" t="s">
        <v>1090</v>
      </c>
      <c r="L119" s="481">
        <v>1500000</v>
      </c>
      <c r="M119" s="481">
        <f t="shared" si="12"/>
        <v>1275000</v>
      </c>
      <c r="N119" s="482" t="s">
        <v>1041</v>
      </c>
      <c r="O119" s="220" t="s">
        <v>1065</v>
      </c>
      <c r="P119" s="311"/>
      <c r="Q119" s="311"/>
      <c r="R119" s="311" t="s">
        <v>572</v>
      </c>
      <c r="S119" s="311" t="s">
        <v>416</v>
      </c>
      <c r="T119" s="312" t="s">
        <v>163</v>
      </c>
    </row>
    <row r="120" spans="1:22" x14ac:dyDescent="0.25">
      <c r="B120" s="20"/>
      <c r="C120" s="14"/>
      <c r="D120" s="15"/>
      <c r="E120" s="15"/>
      <c r="F120" s="15"/>
      <c r="G120" s="20"/>
      <c r="H120" s="16"/>
      <c r="I120" s="17"/>
      <c r="J120" s="14"/>
      <c r="K120" s="259"/>
      <c r="L120" s="18"/>
      <c r="M120" s="259"/>
      <c r="N120" s="19"/>
      <c r="O120" s="19"/>
      <c r="R120" s="11"/>
    </row>
    <row r="121" spans="1:22" x14ac:dyDescent="0.25">
      <c r="B121" s="20"/>
      <c r="C121" s="14"/>
      <c r="D121" s="15"/>
      <c r="E121" s="15"/>
      <c r="F121" s="15"/>
      <c r="G121" s="20"/>
      <c r="H121" s="16"/>
      <c r="I121" s="17"/>
      <c r="J121" s="14"/>
      <c r="K121" s="259"/>
      <c r="L121" s="18"/>
      <c r="M121" s="259"/>
      <c r="N121" s="19"/>
      <c r="O121" s="19"/>
      <c r="R121" s="11"/>
    </row>
    <row r="122" spans="1:22" x14ac:dyDescent="0.25">
      <c r="B122" s="254" t="s">
        <v>1419</v>
      </c>
      <c r="C122" s="14"/>
      <c r="D122" s="15"/>
      <c r="E122" s="15"/>
      <c r="F122" s="15"/>
      <c r="G122" s="20"/>
      <c r="H122" s="16"/>
      <c r="I122" s="17"/>
      <c r="J122" s="14"/>
      <c r="K122" s="259"/>
      <c r="L122" s="18"/>
      <c r="M122" s="259"/>
      <c r="N122" s="19"/>
      <c r="O122" s="19"/>
      <c r="R122" s="11"/>
    </row>
    <row r="123" spans="1:22" x14ac:dyDescent="0.25">
      <c r="B123" s="254"/>
      <c r="C123" s="14"/>
      <c r="D123" s="15"/>
      <c r="E123" s="15"/>
      <c r="F123" s="15"/>
      <c r="G123" s="20"/>
      <c r="H123" s="16"/>
      <c r="I123" s="17"/>
      <c r="J123" s="14"/>
      <c r="K123" s="259"/>
      <c r="L123" s="18"/>
      <c r="M123" s="259"/>
      <c r="N123" s="19"/>
      <c r="O123" s="19"/>
      <c r="R123" s="11"/>
    </row>
    <row r="124" spans="1:22" x14ac:dyDescent="0.25">
      <c r="B124" s="254"/>
      <c r="C124" s="14"/>
      <c r="D124" s="15"/>
      <c r="E124" s="15"/>
      <c r="F124" s="15"/>
      <c r="G124" s="20"/>
      <c r="H124" s="16"/>
      <c r="I124" s="17"/>
      <c r="J124" s="14"/>
      <c r="K124" s="259"/>
      <c r="L124" s="18"/>
      <c r="M124" s="259"/>
      <c r="N124" s="19"/>
      <c r="O124" s="19"/>
      <c r="R124" s="11"/>
    </row>
    <row r="125" spans="1:22" x14ac:dyDescent="0.25">
      <c r="B125" s="254"/>
      <c r="C125" s="14"/>
      <c r="D125" s="15"/>
      <c r="E125" s="15"/>
      <c r="F125" s="15"/>
      <c r="G125" s="20"/>
      <c r="H125" s="16"/>
      <c r="I125" s="17"/>
      <c r="J125" s="14"/>
      <c r="K125" s="259"/>
      <c r="L125" s="18"/>
      <c r="M125" s="259"/>
      <c r="N125" s="19"/>
      <c r="O125" s="19"/>
      <c r="R125" s="11"/>
    </row>
    <row r="126" spans="1:22" x14ac:dyDescent="0.25">
      <c r="B126" s="254"/>
      <c r="C126" s="14"/>
      <c r="D126" s="15"/>
      <c r="E126" s="15"/>
      <c r="F126" s="15"/>
      <c r="G126" s="20"/>
      <c r="H126" s="16"/>
      <c r="I126" s="17"/>
      <c r="J126" s="14"/>
      <c r="K126" s="259"/>
      <c r="L126" s="18"/>
      <c r="M126" s="259"/>
      <c r="N126" s="19"/>
      <c r="O126" s="19"/>
      <c r="R126" s="11"/>
    </row>
    <row r="127" spans="1:22" x14ac:dyDescent="0.25">
      <c r="B127" s="254"/>
      <c r="C127" s="14"/>
      <c r="D127" s="15"/>
      <c r="E127" s="15"/>
      <c r="F127" s="15"/>
      <c r="G127" s="20"/>
      <c r="H127" s="16"/>
      <c r="I127" s="17"/>
      <c r="J127" s="14"/>
      <c r="K127" s="259"/>
      <c r="L127" s="18"/>
      <c r="M127" s="259"/>
      <c r="N127" s="19"/>
      <c r="O127" s="19"/>
      <c r="R127" s="11"/>
    </row>
    <row r="128" spans="1:22" x14ac:dyDescent="0.25">
      <c r="B128" s="254"/>
      <c r="C128" s="14"/>
      <c r="D128" s="15"/>
      <c r="E128" s="15"/>
      <c r="F128" s="15"/>
      <c r="G128" s="20"/>
      <c r="H128" s="552" t="s">
        <v>982</v>
      </c>
      <c r="I128" s="553"/>
      <c r="J128" s="553"/>
      <c r="K128" s="553"/>
      <c r="L128" s="554"/>
      <c r="M128" s="259"/>
      <c r="N128" s="19"/>
      <c r="O128" s="19"/>
      <c r="R128" s="11"/>
    </row>
    <row r="129" spans="2:18" x14ac:dyDescent="0.25">
      <c r="B129" s="254"/>
      <c r="C129" s="14"/>
      <c r="D129" s="15"/>
      <c r="E129" s="15"/>
      <c r="F129" s="15"/>
      <c r="G129" s="20"/>
      <c r="H129" s="552" t="s">
        <v>1249</v>
      </c>
      <c r="I129" s="553"/>
      <c r="J129" s="553"/>
      <c r="K129" s="553"/>
      <c r="L129" s="554"/>
      <c r="M129" s="259"/>
      <c r="N129" s="19"/>
      <c r="O129" s="19"/>
      <c r="R129" s="11"/>
    </row>
    <row r="130" spans="2:18" x14ac:dyDescent="0.25">
      <c r="B130" s="254"/>
      <c r="C130" s="14"/>
      <c r="D130" s="15"/>
      <c r="E130" s="15"/>
      <c r="F130" s="15"/>
      <c r="G130" s="20"/>
      <c r="H130" s="16"/>
      <c r="I130" s="17"/>
      <c r="J130" s="14"/>
      <c r="K130" s="259"/>
      <c r="L130" s="18"/>
      <c r="M130" s="259"/>
      <c r="N130" s="19"/>
      <c r="O130" s="19"/>
      <c r="R130" s="11"/>
    </row>
    <row r="131" spans="2:18" x14ac:dyDescent="0.25">
      <c r="B131" s="254"/>
      <c r="C131" s="14"/>
      <c r="D131" s="15"/>
      <c r="E131" s="15"/>
      <c r="F131" s="15"/>
      <c r="G131" s="20"/>
      <c r="H131" s="16"/>
      <c r="I131" s="17"/>
      <c r="J131" s="14"/>
      <c r="K131" s="259"/>
      <c r="L131" s="18"/>
      <c r="M131" s="259"/>
      <c r="N131" s="19"/>
      <c r="O131" s="19"/>
      <c r="R131" s="11"/>
    </row>
    <row r="132" spans="2:18" x14ac:dyDescent="0.25">
      <c r="G132" s="11"/>
    </row>
    <row r="134" spans="2:18" x14ac:dyDescent="0.25">
      <c r="B134" s="354"/>
      <c r="C134" s="354"/>
      <c r="D134" s="354"/>
      <c r="E134" s="354"/>
      <c r="F134" s="354"/>
      <c r="G134" s="354"/>
      <c r="H134" s="354"/>
      <c r="I134" s="354"/>
      <c r="J134" s="354"/>
      <c r="K134" s="354"/>
      <c r="L134" s="354"/>
      <c r="M134" s="355"/>
      <c r="N134" s="355"/>
    </row>
    <row r="135" spans="2:18" x14ac:dyDescent="0.25">
      <c r="B135" s="354"/>
      <c r="C135" s="354"/>
      <c r="D135" s="354"/>
      <c r="E135" s="354"/>
      <c r="F135" s="354"/>
      <c r="G135" s="354"/>
      <c r="H135" s="354"/>
      <c r="I135" s="354"/>
      <c r="J135" s="354"/>
      <c r="K135" s="354"/>
      <c r="L135" s="354"/>
      <c r="M135" s="355"/>
      <c r="N135" s="355"/>
    </row>
    <row r="136" spans="2:18" x14ac:dyDescent="0.25">
      <c r="B136" s="354" t="s">
        <v>29</v>
      </c>
      <c r="C136" s="354"/>
      <c r="D136" s="354"/>
      <c r="E136" s="354"/>
      <c r="F136" s="354"/>
      <c r="G136" s="354"/>
      <c r="H136" s="354"/>
      <c r="I136" s="354"/>
      <c r="J136" s="354"/>
      <c r="K136" s="354"/>
      <c r="L136" s="354"/>
      <c r="M136" s="355"/>
      <c r="N136" s="355"/>
    </row>
    <row r="137" spans="2:18" x14ac:dyDescent="0.25">
      <c r="B137" s="354" t="s">
        <v>1241</v>
      </c>
      <c r="C137" s="354"/>
      <c r="D137" s="354"/>
      <c r="E137" s="354"/>
      <c r="F137" s="354"/>
      <c r="G137" s="354"/>
      <c r="H137" s="354"/>
      <c r="I137" s="354"/>
      <c r="J137" s="354"/>
      <c r="K137" s="354"/>
      <c r="L137" s="354"/>
      <c r="M137" s="355"/>
      <c r="N137" s="355"/>
    </row>
    <row r="138" spans="2:18" x14ac:dyDescent="0.25">
      <c r="B138" s="356" t="s">
        <v>1242</v>
      </c>
      <c r="C138" s="356"/>
      <c r="D138" s="356"/>
      <c r="E138" s="356"/>
      <c r="F138" s="356"/>
      <c r="G138" s="356"/>
      <c r="H138" s="356"/>
      <c r="I138" s="356"/>
      <c r="J138" s="356"/>
      <c r="K138" s="356"/>
      <c r="L138" s="356"/>
      <c r="M138" s="357"/>
      <c r="N138" s="355"/>
    </row>
    <row r="139" spans="2:18" x14ac:dyDescent="0.25">
      <c r="B139" s="356" t="s">
        <v>1243</v>
      </c>
      <c r="C139" s="356"/>
      <c r="D139" s="356"/>
      <c r="E139" s="356"/>
      <c r="F139" s="356"/>
      <c r="G139" s="356"/>
      <c r="H139" s="356"/>
      <c r="I139" s="356"/>
      <c r="J139" s="356"/>
      <c r="K139" s="356"/>
      <c r="L139" s="356"/>
      <c r="M139" s="357"/>
      <c r="N139" s="355"/>
    </row>
    <row r="140" spans="2:18" x14ac:dyDescent="0.25">
      <c r="B140" s="354"/>
      <c r="C140" s="354"/>
      <c r="D140" s="354"/>
      <c r="E140" s="354"/>
      <c r="F140" s="354"/>
      <c r="G140" s="354"/>
      <c r="H140" s="354"/>
      <c r="I140" s="354"/>
      <c r="J140" s="354"/>
      <c r="K140" s="354"/>
      <c r="L140" s="354"/>
      <c r="M140" s="355"/>
      <c r="N140" s="355"/>
    </row>
    <row r="141" spans="2:18" x14ac:dyDescent="0.25">
      <c r="B141" s="354" t="s">
        <v>30</v>
      </c>
      <c r="C141" s="354"/>
      <c r="D141" s="354"/>
      <c r="E141" s="354"/>
      <c r="F141" s="354"/>
      <c r="G141" s="354"/>
      <c r="H141" s="354"/>
      <c r="I141" s="354"/>
      <c r="J141" s="354"/>
      <c r="K141" s="354"/>
      <c r="L141" s="354"/>
      <c r="M141" s="355"/>
      <c r="N141" s="355"/>
    </row>
    <row r="142" spans="2:18" x14ac:dyDescent="0.25">
      <c r="B142" s="354"/>
      <c r="C142" s="354"/>
      <c r="D142" s="354"/>
      <c r="E142" s="354"/>
      <c r="F142" s="354"/>
      <c r="G142" s="354"/>
      <c r="H142" s="354"/>
      <c r="I142" s="354"/>
      <c r="J142" s="354"/>
      <c r="K142" s="354"/>
      <c r="L142" s="354"/>
      <c r="M142" s="355"/>
      <c r="N142" s="355"/>
    </row>
    <row r="143" spans="2:18" x14ac:dyDescent="0.25">
      <c r="B143" s="358" t="s">
        <v>31</v>
      </c>
      <c r="C143" s="358"/>
      <c r="D143" s="358"/>
      <c r="E143" s="359"/>
      <c r="F143" s="359"/>
      <c r="G143" s="359"/>
      <c r="H143" s="359"/>
      <c r="I143" s="359"/>
      <c r="J143" s="359"/>
      <c r="K143" s="359"/>
      <c r="L143" s="359"/>
      <c r="M143" s="360"/>
      <c r="N143" s="360"/>
    </row>
    <row r="144" spans="2:18" x14ac:dyDescent="0.25">
      <c r="B144" s="354"/>
      <c r="C144" s="354"/>
      <c r="D144" s="354"/>
      <c r="E144" s="354"/>
      <c r="F144" s="354"/>
      <c r="G144" s="354"/>
      <c r="H144" s="354"/>
      <c r="I144" s="354"/>
      <c r="J144" s="354"/>
      <c r="K144" s="354"/>
      <c r="L144" s="354"/>
      <c r="M144" s="355"/>
      <c r="N144" s="355"/>
    </row>
    <row r="145" spans="2:14" x14ac:dyDescent="0.25">
      <c r="B145" s="358" t="s">
        <v>32</v>
      </c>
      <c r="C145" s="358"/>
      <c r="D145" s="358"/>
      <c r="E145" s="354"/>
      <c r="F145" s="354"/>
      <c r="G145" s="354"/>
      <c r="H145" s="354"/>
      <c r="I145" s="354"/>
      <c r="J145" s="354"/>
      <c r="K145" s="354"/>
      <c r="L145" s="354"/>
      <c r="M145" s="355"/>
      <c r="N145" s="355"/>
    </row>
    <row r="146" spans="2:14" x14ac:dyDescent="0.25">
      <c r="B146" s="354"/>
      <c r="C146" s="354"/>
      <c r="D146" s="354"/>
      <c r="E146" s="354"/>
      <c r="F146" s="354"/>
      <c r="G146" s="354"/>
      <c r="H146" s="354"/>
      <c r="I146" s="354"/>
      <c r="J146" s="354"/>
      <c r="K146" s="354"/>
      <c r="L146" s="354"/>
      <c r="M146" s="355"/>
      <c r="N146" s="355"/>
    </row>
    <row r="147" spans="2:14" x14ac:dyDescent="0.25">
      <c r="B147" s="358"/>
      <c r="C147" s="354"/>
      <c r="D147" s="354"/>
      <c r="E147" s="354"/>
      <c r="F147" s="354"/>
      <c r="G147" s="354"/>
      <c r="H147" s="354"/>
      <c r="I147" s="354"/>
      <c r="J147" s="354"/>
      <c r="K147" s="354"/>
      <c r="L147" s="354"/>
      <c r="M147" s="355"/>
      <c r="N147" s="355"/>
    </row>
    <row r="148" spans="2:14" x14ac:dyDescent="0.25">
      <c r="B148" s="354"/>
      <c r="C148" s="354"/>
      <c r="D148" s="354"/>
      <c r="E148" s="354"/>
      <c r="F148" s="354"/>
      <c r="G148" s="354"/>
      <c r="H148" s="354"/>
      <c r="I148" s="354"/>
      <c r="J148" s="354"/>
      <c r="K148" s="354"/>
      <c r="L148" s="354"/>
      <c r="M148" s="355"/>
      <c r="N148" s="355"/>
    </row>
    <row r="149" spans="2:14" x14ac:dyDescent="0.25">
      <c r="B149" s="354"/>
      <c r="C149" s="354"/>
      <c r="D149" s="354"/>
      <c r="E149" s="354"/>
      <c r="F149" s="354"/>
      <c r="G149" s="354"/>
      <c r="H149" s="354"/>
      <c r="I149" s="354"/>
      <c r="J149" s="354"/>
      <c r="K149" s="354"/>
      <c r="L149" s="354"/>
      <c r="M149" s="355"/>
      <c r="N149" s="355"/>
    </row>
  </sheetData>
  <autoFilter ref="A3:S119"/>
  <mergeCells count="15">
    <mergeCell ref="A1:S1"/>
    <mergeCell ref="A2:A3"/>
    <mergeCell ref="B2:F2"/>
    <mergeCell ref="G2:G3"/>
    <mergeCell ref="J2:J3"/>
    <mergeCell ref="K2:K3"/>
    <mergeCell ref="L2:M2"/>
    <mergeCell ref="H2:H3"/>
    <mergeCell ref="I2:I3"/>
    <mergeCell ref="T2:T3"/>
    <mergeCell ref="N2:O2"/>
    <mergeCell ref="P2:Q2"/>
    <mergeCell ref="R2:S2"/>
    <mergeCell ref="H129:L129"/>
    <mergeCell ref="H128:L128"/>
  </mergeCells>
  <pageMargins left="0.7" right="0.7" top="0.78740157499999996" bottom="0.78740157499999996" header="0.3" footer="0.3"/>
  <pageSetup paperSize="9" scale="43" fitToHeight="5" orientation="landscape" r:id="rId1"/>
  <rowBreaks count="3" manualBreakCount="3">
    <brk id="59" max="19" man="1"/>
    <brk id="84" max="19" man="1"/>
    <brk id="114" max="19"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B303"/>
  <sheetViews>
    <sheetView view="pageBreakPreview" zoomScale="60" zoomScaleNormal="70" workbookViewId="0">
      <selection sqref="A1:Z1"/>
    </sheetView>
  </sheetViews>
  <sheetFormatPr defaultColWidth="9.28515625" defaultRowHeight="15" x14ac:dyDescent="0.25"/>
  <cols>
    <col min="1" max="1" width="9.140625" style="250" customWidth="1"/>
    <col min="2" max="2" width="24.7109375" style="250" customWidth="1"/>
    <col min="3" max="3" width="12.28515625" style="250" customWidth="1"/>
    <col min="4" max="4" width="11.140625" style="250" customWidth="1"/>
    <col min="5" max="6" width="11.28515625" style="250" customWidth="1"/>
    <col min="7" max="7" width="35.140625" style="250" customWidth="1"/>
    <col min="8" max="9" width="14.28515625" style="250" customWidth="1"/>
    <col min="10" max="10" width="14.7109375" style="250" customWidth="1"/>
    <col min="11" max="11" width="37.7109375" style="11" customWidth="1"/>
    <col min="12" max="12" width="15.7109375" style="249" customWidth="1"/>
    <col min="13" max="13" width="15.42578125" style="250" customWidth="1"/>
    <col min="14" max="15" width="9.28515625" style="250"/>
    <col min="16" max="16" width="8.42578125" style="250" customWidth="1"/>
    <col min="17" max="19" width="10.42578125" style="250" customWidth="1"/>
    <col min="20" max="21" width="13.42578125" style="250" customWidth="1"/>
    <col min="22" max="23" width="14" style="250" customWidth="1"/>
    <col min="24" max="24" width="12.7109375" style="250" customWidth="1"/>
    <col min="25" max="25" width="14.28515625" style="250" customWidth="1"/>
    <col min="26" max="26" width="10.28515625" style="250" customWidth="1"/>
    <col min="27" max="27" width="14.5703125" style="250" customWidth="1"/>
    <col min="28" max="16384" width="9.28515625" style="250"/>
  </cols>
  <sheetData>
    <row r="1" spans="1:28" ht="39.950000000000003" customHeight="1" thickBot="1" x14ac:dyDescent="0.3">
      <c r="A1" s="568" t="s">
        <v>33</v>
      </c>
      <c r="B1" s="569"/>
      <c r="C1" s="569"/>
      <c r="D1" s="569"/>
      <c r="E1" s="569"/>
      <c r="F1" s="569"/>
      <c r="G1" s="569"/>
      <c r="H1" s="569"/>
      <c r="I1" s="569"/>
      <c r="J1" s="569"/>
      <c r="K1" s="569"/>
      <c r="L1" s="569"/>
      <c r="M1" s="569"/>
      <c r="N1" s="569"/>
      <c r="O1" s="569"/>
      <c r="P1" s="569"/>
      <c r="Q1" s="569"/>
      <c r="R1" s="569"/>
      <c r="S1" s="569"/>
      <c r="T1" s="569"/>
      <c r="U1" s="569"/>
      <c r="V1" s="569"/>
      <c r="W1" s="569"/>
      <c r="X1" s="569"/>
      <c r="Y1" s="569"/>
      <c r="Z1" s="570"/>
      <c r="AA1" s="262"/>
      <c r="AB1" s="258"/>
    </row>
    <row r="2" spans="1:28" s="263" customFormat="1" ht="29.1" customHeight="1" thickBot="1" x14ac:dyDescent="0.3">
      <c r="A2" s="571" t="s">
        <v>6</v>
      </c>
      <c r="B2" s="596" t="s">
        <v>7</v>
      </c>
      <c r="C2" s="597"/>
      <c r="D2" s="597"/>
      <c r="E2" s="597"/>
      <c r="F2" s="598"/>
      <c r="G2" s="578" t="s">
        <v>8</v>
      </c>
      <c r="H2" s="603" t="s">
        <v>34</v>
      </c>
      <c r="I2" s="606" t="s">
        <v>61</v>
      </c>
      <c r="J2" s="581" t="s">
        <v>10</v>
      </c>
      <c r="K2" s="593" t="s">
        <v>11</v>
      </c>
      <c r="L2" s="599" t="s">
        <v>35</v>
      </c>
      <c r="M2" s="600"/>
      <c r="N2" s="601" t="s">
        <v>13</v>
      </c>
      <c r="O2" s="602"/>
      <c r="P2" s="590" t="s">
        <v>36</v>
      </c>
      <c r="Q2" s="591"/>
      <c r="R2" s="591"/>
      <c r="S2" s="591"/>
      <c r="T2" s="591"/>
      <c r="U2" s="591"/>
      <c r="V2" s="591"/>
      <c r="W2" s="592"/>
      <c r="X2" s="592"/>
      <c r="Y2" s="549" t="s">
        <v>15</v>
      </c>
      <c r="Z2" s="551"/>
      <c r="AA2" s="547" t="s">
        <v>29</v>
      </c>
    </row>
    <row r="3" spans="1:28" ht="14.85" customHeight="1" x14ac:dyDescent="0.25">
      <c r="A3" s="572"/>
      <c r="B3" s="578" t="s">
        <v>16</v>
      </c>
      <c r="C3" s="574" t="s">
        <v>17</v>
      </c>
      <c r="D3" s="574" t="s">
        <v>1271</v>
      </c>
      <c r="E3" s="574" t="s">
        <v>19</v>
      </c>
      <c r="F3" s="576" t="s">
        <v>20</v>
      </c>
      <c r="G3" s="579"/>
      <c r="H3" s="604"/>
      <c r="I3" s="607"/>
      <c r="J3" s="582"/>
      <c r="K3" s="594"/>
      <c r="L3" s="612" t="s">
        <v>21</v>
      </c>
      <c r="M3" s="613" t="s">
        <v>1206</v>
      </c>
      <c r="N3" s="615" t="s">
        <v>23</v>
      </c>
      <c r="O3" s="616" t="s">
        <v>24</v>
      </c>
      <c r="P3" s="617" t="s">
        <v>38</v>
      </c>
      <c r="Q3" s="618"/>
      <c r="R3" s="618"/>
      <c r="S3" s="593"/>
      <c r="T3" s="584" t="s">
        <v>39</v>
      </c>
      <c r="U3" s="586" t="s">
        <v>76</v>
      </c>
      <c r="V3" s="586" t="s">
        <v>77</v>
      </c>
      <c r="W3" s="584" t="s">
        <v>40</v>
      </c>
      <c r="X3" s="588" t="s">
        <v>63</v>
      </c>
      <c r="Y3" s="608" t="s">
        <v>27</v>
      </c>
      <c r="Z3" s="610" t="s">
        <v>28</v>
      </c>
      <c r="AA3" s="548"/>
    </row>
    <row r="4" spans="1:28" ht="80.099999999999994" customHeight="1" thickBot="1" x14ac:dyDescent="0.3">
      <c r="A4" s="573"/>
      <c r="B4" s="580"/>
      <c r="C4" s="575"/>
      <c r="D4" s="575"/>
      <c r="E4" s="575"/>
      <c r="F4" s="577"/>
      <c r="G4" s="580"/>
      <c r="H4" s="605"/>
      <c r="I4" s="607"/>
      <c r="J4" s="583"/>
      <c r="K4" s="595"/>
      <c r="L4" s="608"/>
      <c r="M4" s="614"/>
      <c r="N4" s="608"/>
      <c r="O4" s="614"/>
      <c r="P4" s="247" t="s">
        <v>58</v>
      </c>
      <c r="Q4" s="202" t="s">
        <v>41</v>
      </c>
      <c r="R4" s="202" t="s">
        <v>42</v>
      </c>
      <c r="S4" s="203" t="s">
        <v>43</v>
      </c>
      <c r="T4" s="585"/>
      <c r="U4" s="587"/>
      <c r="V4" s="587"/>
      <c r="W4" s="585"/>
      <c r="X4" s="589"/>
      <c r="Y4" s="609"/>
      <c r="Z4" s="611"/>
      <c r="AA4" s="548"/>
    </row>
    <row r="5" spans="1:28" s="249" customFormat="1" ht="38.25" x14ac:dyDescent="0.25">
      <c r="A5" s="196">
        <f>ROW(A1)</f>
        <v>1</v>
      </c>
      <c r="B5" s="166" t="s">
        <v>1183</v>
      </c>
      <c r="C5" s="167" t="s">
        <v>164</v>
      </c>
      <c r="D5" s="327" t="s">
        <v>181</v>
      </c>
      <c r="E5" s="327" t="s">
        <v>183</v>
      </c>
      <c r="F5" s="327" t="s">
        <v>182</v>
      </c>
      <c r="G5" s="320" t="s">
        <v>219</v>
      </c>
      <c r="H5" s="321" t="s">
        <v>165</v>
      </c>
      <c r="I5" s="322" t="s">
        <v>370</v>
      </c>
      <c r="J5" s="167" t="s">
        <v>167</v>
      </c>
      <c r="K5" s="168" t="s">
        <v>219</v>
      </c>
      <c r="L5" s="323">
        <v>15000000</v>
      </c>
      <c r="M5" s="328">
        <f>L5/100*85</f>
        <v>12750000</v>
      </c>
      <c r="N5" s="329" t="s">
        <v>450</v>
      </c>
      <c r="O5" s="329" t="s">
        <v>635</v>
      </c>
      <c r="P5" s="167"/>
      <c r="Q5" s="167"/>
      <c r="R5" s="167" t="s">
        <v>566</v>
      </c>
      <c r="S5" s="167"/>
      <c r="T5" s="321"/>
      <c r="U5" s="321"/>
      <c r="V5" s="321"/>
      <c r="W5" s="321"/>
      <c r="X5" s="321" t="s">
        <v>1077</v>
      </c>
      <c r="Y5" s="497" t="s">
        <v>671</v>
      </c>
      <c r="Z5" s="321" t="s">
        <v>416</v>
      </c>
      <c r="AA5" s="330" t="s">
        <v>163</v>
      </c>
    </row>
    <row r="6" spans="1:28" s="249" customFormat="1" ht="38.25" x14ac:dyDescent="0.25">
      <c r="A6" s="145">
        <f t="shared" ref="A6:A69" si="0">ROW(A2)</f>
        <v>2</v>
      </c>
      <c r="B6" s="8" t="s">
        <v>1183</v>
      </c>
      <c r="C6" s="56" t="s">
        <v>164</v>
      </c>
      <c r="D6" s="171" t="s">
        <v>181</v>
      </c>
      <c r="E6" s="171" t="s">
        <v>183</v>
      </c>
      <c r="F6" s="171" t="s">
        <v>182</v>
      </c>
      <c r="G6" s="53" t="s">
        <v>220</v>
      </c>
      <c r="H6" s="60" t="s">
        <v>165</v>
      </c>
      <c r="I6" s="61" t="s">
        <v>370</v>
      </c>
      <c r="J6" s="56" t="s">
        <v>167</v>
      </c>
      <c r="K6" s="57" t="s">
        <v>624</v>
      </c>
      <c r="L6" s="54">
        <v>18000000</v>
      </c>
      <c r="M6" s="308">
        <f t="shared" ref="M6:M25" si="1">L6/100*85</f>
        <v>15300000</v>
      </c>
      <c r="N6" s="52" t="s">
        <v>450</v>
      </c>
      <c r="O6" s="52" t="s">
        <v>635</v>
      </c>
      <c r="P6" s="56"/>
      <c r="Q6" s="56"/>
      <c r="R6" s="56" t="s">
        <v>566</v>
      </c>
      <c r="S6" s="56"/>
      <c r="T6" s="60"/>
      <c r="U6" s="60"/>
      <c r="V6" s="60" t="s">
        <v>566</v>
      </c>
      <c r="W6" s="60"/>
      <c r="X6" s="60" t="s">
        <v>1077</v>
      </c>
      <c r="Y6" s="45" t="s">
        <v>671</v>
      </c>
      <c r="Z6" s="60" t="s">
        <v>416</v>
      </c>
      <c r="AA6" s="241" t="s">
        <v>163</v>
      </c>
    </row>
    <row r="7" spans="1:28" s="249" customFormat="1" ht="38.25" x14ac:dyDescent="0.25">
      <c r="A7" s="145">
        <f t="shared" si="0"/>
        <v>3</v>
      </c>
      <c r="B7" s="8" t="s">
        <v>1183</v>
      </c>
      <c r="C7" s="56" t="s">
        <v>164</v>
      </c>
      <c r="D7" s="171" t="s">
        <v>181</v>
      </c>
      <c r="E7" s="171" t="s">
        <v>183</v>
      </c>
      <c r="F7" s="171" t="s">
        <v>182</v>
      </c>
      <c r="G7" s="53" t="s">
        <v>1078</v>
      </c>
      <c r="H7" s="60" t="s">
        <v>165</v>
      </c>
      <c r="I7" s="61" t="s">
        <v>370</v>
      </c>
      <c r="J7" s="56" t="s">
        <v>167</v>
      </c>
      <c r="K7" s="57" t="s">
        <v>1079</v>
      </c>
      <c r="L7" s="54">
        <v>2000000</v>
      </c>
      <c r="M7" s="308">
        <f t="shared" si="1"/>
        <v>1700000</v>
      </c>
      <c r="N7" s="52" t="s">
        <v>450</v>
      </c>
      <c r="O7" s="52" t="s">
        <v>635</v>
      </c>
      <c r="P7" s="56"/>
      <c r="Q7" s="56"/>
      <c r="R7" s="56"/>
      <c r="S7" s="56" t="s">
        <v>566</v>
      </c>
      <c r="T7" s="60"/>
      <c r="U7" s="60"/>
      <c r="V7" s="60"/>
      <c r="W7" s="60"/>
      <c r="X7" s="60" t="s">
        <v>1077</v>
      </c>
      <c r="Y7" s="45" t="s">
        <v>671</v>
      </c>
      <c r="Z7" s="60" t="s">
        <v>416</v>
      </c>
      <c r="AA7" s="241" t="s">
        <v>163</v>
      </c>
    </row>
    <row r="8" spans="1:28" s="249" customFormat="1" ht="38.25" x14ac:dyDescent="0.25">
      <c r="A8" s="145">
        <f t="shared" si="0"/>
        <v>4</v>
      </c>
      <c r="B8" s="8" t="s">
        <v>1183</v>
      </c>
      <c r="C8" s="56" t="s">
        <v>164</v>
      </c>
      <c r="D8" s="171" t="s">
        <v>181</v>
      </c>
      <c r="E8" s="171" t="s">
        <v>183</v>
      </c>
      <c r="F8" s="171" t="s">
        <v>182</v>
      </c>
      <c r="G8" s="53" t="s">
        <v>221</v>
      </c>
      <c r="H8" s="60" t="s">
        <v>165</v>
      </c>
      <c r="I8" s="61" t="s">
        <v>370</v>
      </c>
      <c r="J8" s="56" t="s">
        <v>167</v>
      </c>
      <c r="K8" s="53" t="s">
        <v>625</v>
      </c>
      <c r="L8" s="54">
        <v>2000000</v>
      </c>
      <c r="M8" s="308">
        <f t="shared" si="1"/>
        <v>1700000</v>
      </c>
      <c r="N8" s="52" t="s">
        <v>450</v>
      </c>
      <c r="O8" s="52" t="s">
        <v>635</v>
      </c>
      <c r="P8" s="56" t="s">
        <v>566</v>
      </c>
      <c r="Q8" s="56"/>
      <c r="R8" s="56"/>
      <c r="S8" s="56"/>
      <c r="T8" s="60"/>
      <c r="U8" s="60"/>
      <c r="V8" s="60"/>
      <c r="W8" s="60"/>
      <c r="X8" s="60" t="s">
        <v>1077</v>
      </c>
      <c r="Y8" s="45" t="s">
        <v>671</v>
      </c>
      <c r="Z8" s="60" t="s">
        <v>416</v>
      </c>
      <c r="AA8" s="241" t="s">
        <v>163</v>
      </c>
    </row>
    <row r="9" spans="1:28" s="249" customFormat="1" ht="38.25" x14ac:dyDescent="0.25">
      <c r="A9" s="145">
        <f t="shared" si="0"/>
        <v>5</v>
      </c>
      <c r="B9" s="8" t="s">
        <v>1183</v>
      </c>
      <c r="C9" s="56" t="s">
        <v>164</v>
      </c>
      <c r="D9" s="57">
        <v>70238472</v>
      </c>
      <c r="E9" s="171" t="s">
        <v>183</v>
      </c>
      <c r="F9" s="57">
        <v>600150054</v>
      </c>
      <c r="G9" s="53" t="s">
        <v>222</v>
      </c>
      <c r="H9" s="60" t="s">
        <v>165</v>
      </c>
      <c r="I9" s="61" t="s">
        <v>370</v>
      </c>
      <c r="J9" s="56" t="s">
        <v>167</v>
      </c>
      <c r="K9" s="57" t="s">
        <v>626</v>
      </c>
      <c r="L9" s="54">
        <v>1000000</v>
      </c>
      <c r="M9" s="308">
        <f t="shared" si="1"/>
        <v>850000</v>
      </c>
      <c r="N9" s="52" t="s">
        <v>450</v>
      </c>
      <c r="O9" s="52" t="s">
        <v>635</v>
      </c>
      <c r="P9" s="56" t="s">
        <v>566</v>
      </c>
      <c r="Q9" s="56" t="s">
        <v>566</v>
      </c>
      <c r="R9" s="56" t="s">
        <v>566</v>
      </c>
      <c r="S9" s="56" t="s">
        <v>566</v>
      </c>
      <c r="T9" s="60"/>
      <c r="U9" s="60"/>
      <c r="V9" s="60"/>
      <c r="W9" s="60"/>
      <c r="X9" s="60" t="s">
        <v>1077</v>
      </c>
      <c r="Y9" s="45" t="s">
        <v>671</v>
      </c>
      <c r="Z9" s="60" t="s">
        <v>416</v>
      </c>
      <c r="AA9" s="241" t="s">
        <v>163</v>
      </c>
    </row>
    <row r="10" spans="1:28" s="249" customFormat="1" ht="38.25" x14ac:dyDescent="0.25">
      <c r="A10" s="145">
        <f t="shared" si="0"/>
        <v>6</v>
      </c>
      <c r="B10" s="8" t="s">
        <v>1183</v>
      </c>
      <c r="C10" s="56" t="s">
        <v>164</v>
      </c>
      <c r="D10" s="57">
        <v>70238472</v>
      </c>
      <c r="E10" s="53" t="s">
        <v>184</v>
      </c>
      <c r="F10" s="57">
        <v>600150054</v>
      </c>
      <c r="G10" s="53" t="s">
        <v>223</v>
      </c>
      <c r="H10" s="60" t="s">
        <v>165</v>
      </c>
      <c r="I10" s="61" t="s">
        <v>370</v>
      </c>
      <c r="J10" s="56" t="s">
        <v>167</v>
      </c>
      <c r="K10" s="53" t="s">
        <v>628</v>
      </c>
      <c r="L10" s="40">
        <v>2000000</v>
      </c>
      <c r="M10" s="498">
        <f t="shared" si="1"/>
        <v>1700000</v>
      </c>
      <c r="N10" s="52" t="s">
        <v>430</v>
      </c>
      <c r="O10" s="47" t="s">
        <v>449</v>
      </c>
      <c r="P10" s="56"/>
      <c r="Q10" s="56" t="s">
        <v>566</v>
      </c>
      <c r="R10" s="56" t="s">
        <v>566</v>
      </c>
      <c r="S10" s="56"/>
      <c r="T10" s="60"/>
      <c r="U10" s="60"/>
      <c r="V10" s="60" t="s">
        <v>566</v>
      </c>
      <c r="W10" s="60" t="s">
        <v>566</v>
      </c>
      <c r="X10" s="60"/>
      <c r="Y10" s="60" t="s">
        <v>572</v>
      </c>
      <c r="Z10" s="60" t="s">
        <v>416</v>
      </c>
      <c r="AA10" s="241" t="s">
        <v>163</v>
      </c>
    </row>
    <row r="11" spans="1:28" s="249" customFormat="1" ht="38.25" x14ac:dyDescent="0.25">
      <c r="A11" s="145">
        <f t="shared" si="0"/>
        <v>7</v>
      </c>
      <c r="B11" s="8" t="s">
        <v>1183</v>
      </c>
      <c r="C11" s="56" t="s">
        <v>164</v>
      </c>
      <c r="D11" s="57">
        <v>70238472</v>
      </c>
      <c r="E11" s="53" t="s">
        <v>184</v>
      </c>
      <c r="F11" s="57">
        <v>600150054</v>
      </c>
      <c r="G11" s="53" t="s">
        <v>224</v>
      </c>
      <c r="H11" s="60" t="s">
        <v>165</v>
      </c>
      <c r="I11" s="61" t="s">
        <v>370</v>
      </c>
      <c r="J11" s="56" t="s">
        <v>167</v>
      </c>
      <c r="K11" s="57" t="s">
        <v>629</v>
      </c>
      <c r="L11" s="40">
        <v>3000000</v>
      </c>
      <c r="M11" s="498">
        <f t="shared" si="1"/>
        <v>2550000</v>
      </c>
      <c r="N11" s="52" t="s">
        <v>430</v>
      </c>
      <c r="O11" s="47" t="s">
        <v>449</v>
      </c>
      <c r="P11" s="56"/>
      <c r="Q11" s="56"/>
      <c r="R11" s="56"/>
      <c r="S11" s="56"/>
      <c r="T11" s="60"/>
      <c r="U11" s="60"/>
      <c r="V11" s="60" t="s">
        <v>566</v>
      </c>
      <c r="W11" s="60"/>
      <c r="X11" s="60"/>
      <c r="Y11" s="60" t="s">
        <v>572</v>
      </c>
      <c r="Z11" s="60" t="s">
        <v>416</v>
      </c>
      <c r="AA11" s="241" t="s">
        <v>163</v>
      </c>
    </row>
    <row r="12" spans="1:28" s="249" customFormat="1" ht="38.25" x14ac:dyDescent="0.25">
      <c r="A12" s="145">
        <f t="shared" si="0"/>
        <v>8</v>
      </c>
      <c r="B12" s="8" t="s">
        <v>1183</v>
      </c>
      <c r="C12" s="56" t="s">
        <v>164</v>
      </c>
      <c r="D12" s="57">
        <v>70238472</v>
      </c>
      <c r="E12" s="53" t="s">
        <v>184</v>
      </c>
      <c r="F12" s="57">
        <v>600150054</v>
      </c>
      <c r="G12" s="53" t="s">
        <v>225</v>
      </c>
      <c r="H12" s="60" t="s">
        <v>165</v>
      </c>
      <c r="I12" s="61" t="s">
        <v>370</v>
      </c>
      <c r="J12" s="56" t="s">
        <v>167</v>
      </c>
      <c r="K12" s="57" t="s">
        <v>225</v>
      </c>
      <c r="L12" s="54">
        <v>2000000</v>
      </c>
      <c r="M12" s="308">
        <f t="shared" si="1"/>
        <v>1700000</v>
      </c>
      <c r="N12" s="52" t="s">
        <v>450</v>
      </c>
      <c r="O12" s="52" t="s">
        <v>635</v>
      </c>
      <c r="P12" s="56"/>
      <c r="Q12" s="56"/>
      <c r="R12" s="56" t="s">
        <v>566</v>
      </c>
      <c r="S12" s="56" t="s">
        <v>566</v>
      </c>
      <c r="T12" s="60"/>
      <c r="U12" s="60"/>
      <c r="V12" s="60"/>
      <c r="W12" s="60"/>
      <c r="X12" s="60" t="s">
        <v>566</v>
      </c>
      <c r="Y12" s="45" t="s">
        <v>671</v>
      </c>
      <c r="Z12" s="60" t="s">
        <v>416</v>
      </c>
      <c r="AA12" s="241" t="s">
        <v>163</v>
      </c>
    </row>
    <row r="13" spans="1:28" s="249" customFormat="1" ht="38.25" x14ac:dyDescent="0.25">
      <c r="A13" s="145">
        <f t="shared" si="0"/>
        <v>9</v>
      </c>
      <c r="B13" s="8" t="s">
        <v>1183</v>
      </c>
      <c r="C13" s="56" t="s">
        <v>164</v>
      </c>
      <c r="D13" s="57">
        <v>70238472</v>
      </c>
      <c r="E13" s="53" t="s">
        <v>184</v>
      </c>
      <c r="F13" s="57">
        <v>600150054</v>
      </c>
      <c r="G13" s="53" t="s">
        <v>1184</v>
      </c>
      <c r="H13" s="60" t="s">
        <v>165</v>
      </c>
      <c r="I13" s="61" t="s">
        <v>370</v>
      </c>
      <c r="J13" s="56" t="s">
        <v>167</v>
      </c>
      <c r="K13" s="53" t="s">
        <v>1198</v>
      </c>
      <c r="L13" s="40">
        <v>2000000</v>
      </c>
      <c r="M13" s="498">
        <f t="shared" si="1"/>
        <v>1700000</v>
      </c>
      <c r="N13" s="52" t="s">
        <v>435</v>
      </c>
      <c r="O13" s="47" t="s">
        <v>449</v>
      </c>
      <c r="P13" s="56"/>
      <c r="Q13" s="56"/>
      <c r="R13" s="56"/>
      <c r="S13" s="56"/>
      <c r="T13" s="60"/>
      <c r="U13" s="60"/>
      <c r="V13" s="60" t="s">
        <v>566</v>
      </c>
      <c r="W13" s="60"/>
      <c r="X13" s="60" t="s">
        <v>566</v>
      </c>
      <c r="Y13" s="60" t="s">
        <v>572</v>
      </c>
      <c r="Z13" s="60" t="s">
        <v>416</v>
      </c>
      <c r="AA13" s="241" t="s">
        <v>163</v>
      </c>
    </row>
    <row r="14" spans="1:28" s="249" customFormat="1" ht="38.25" x14ac:dyDescent="0.25">
      <c r="A14" s="145">
        <f t="shared" si="0"/>
        <v>10</v>
      </c>
      <c r="B14" s="8" t="s">
        <v>1183</v>
      </c>
      <c r="C14" s="56" t="s">
        <v>164</v>
      </c>
      <c r="D14" s="57">
        <v>70238472</v>
      </c>
      <c r="E14" s="53" t="s">
        <v>184</v>
      </c>
      <c r="F14" s="57">
        <v>600150054</v>
      </c>
      <c r="G14" s="53" t="s">
        <v>1080</v>
      </c>
      <c r="H14" s="60" t="s">
        <v>165</v>
      </c>
      <c r="I14" s="61" t="s">
        <v>370</v>
      </c>
      <c r="J14" s="56" t="s">
        <v>167</v>
      </c>
      <c r="K14" s="57" t="s">
        <v>1081</v>
      </c>
      <c r="L14" s="54">
        <v>20000000</v>
      </c>
      <c r="M14" s="308">
        <f t="shared" ref="M14:M24" si="2">L14/100*85</f>
        <v>17000000</v>
      </c>
      <c r="N14" s="52" t="s">
        <v>450</v>
      </c>
      <c r="O14" s="52" t="s">
        <v>635</v>
      </c>
      <c r="P14" s="56"/>
      <c r="Q14" s="56"/>
      <c r="R14" s="56"/>
      <c r="S14" s="56"/>
      <c r="T14" s="60"/>
      <c r="U14" s="60" t="s">
        <v>566</v>
      </c>
      <c r="V14" s="60" t="s">
        <v>566</v>
      </c>
      <c r="W14" s="60" t="s">
        <v>566</v>
      </c>
      <c r="X14" s="60" t="s">
        <v>566</v>
      </c>
      <c r="Y14" s="45" t="s">
        <v>1382</v>
      </c>
      <c r="Z14" s="60" t="s">
        <v>416</v>
      </c>
      <c r="AA14" s="241" t="s">
        <v>163</v>
      </c>
    </row>
    <row r="15" spans="1:28" s="249" customFormat="1" ht="57" customHeight="1" x14ac:dyDescent="0.25">
      <c r="A15" s="145">
        <f t="shared" si="0"/>
        <v>11</v>
      </c>
      <c r="B15" s="44" t="s">
        <v>1183</v>
      </c>
      <c r="C15" s="41" t="s">
        <v>164</v>
      </c>
      <c r="D15" s="42">
        <v>70238472</v>
      </c>
      <c r="E15" s="44" t="s">
        <v>184</v>
      </c>
      <c r="F15" s="42">
        <v>600150054</v>
      </c>
      <c r="G15" s="50" t="s">
        <v>1383</v>
      </c>
      <c r="H15" s="45" t="s">
        <v>165</v>
      </c>
      <c r="I15" s="46" t="s">
        <v>370</v>
      </c>
      <c r="J15" s="41" t="s">
        <v>167</v>
      </c>
      <c r="K15" s="44" t="s">
        <v>1384</v>
      </c>
      <c r="L15" s="40">
        <v>3000000</v>
      </c>
      <c r="M15" s="498">
        <f t="shared" si="2"/>
        <v>2550000</v>
      </c>
      <c r="N15" s="47" t="s">
        <v>430</v>
      </c>
      <c r="O15" s="47" t="s">
        <v>449</v>
      </c>
      <c r="P15" s="499"/>
      <c r="Q15" s="499"/>
      <c r="R15" s="499"/>
      <c r="S15" s="499"/>
      <c r="T15" s="499"/>
      <c r="U15" s="499"/>
      <c r="V15" s="45" t="s">
        <v>566</v>
      </c>
      <c r="W15" s="499"/>
      <c r="X15" s="499"/>
      <c r="Y15" s="45" t="s">
        <v>572</v>
      </c>
      <c r="Z15" s="45" t="s">
        <v>416</v>
      </c>
      <c r="AA15" s="267" t="s">
        <v>163</v>
      </c>
    </row>
    <row r="16" spans="1:28" s="249" customFormat="1" ht="38.25" x14ac:dyDescent="0.25">
      <c r="A16" s="145">
        <f t="shared" si="0"/>
        <v>12</v>
      </c>
      <c r="B16" s="44" t="s">
        <v>1183</v>
      </c>
      <c r="C16" s="41" t="s">
        <v>164</v>
      </c>
      <c r="D16" s="42">
        <v>70238472</v>
      </c>
      <c r="E16" s="44" t="s">
        <v>184</v>
      </c>
      <c r="F16" s="42">
        <v>600150054</v>
      </c>
      <c r="G16" s="50" t="s">
        <v>1385</v>
      </c>
      <c r="H16" s="45" t="s">
        <v>165</v>
      </c>
      <c r="I16" s="46" t="s">
        <v>370</v>
      </c>
      <c r="J16" s="41" t="s">
        <v>167</v>
      </c>
      <c r="K16" s="50" t="s">
        <v>1385</v>
      </c>
      <c r="L16" s="40">
        <v>20000000</v>
      </c>
      <c r="M16" s="498">
        <f t="shared" si="2"/>
        <v>17000000</v>
      </c>
      <c r="N16" s="47" t="s">
        <v>430</v>
      </c>
      <c r="O16" s="47" t="s">
        <v>449</v>
      </c>
      <c r="P16" s="41" t="s">
        <v>566</v>
      </c>
      <c r="Q16" s="41" t="s">
        <v>566</v>
      </c>
      <c r="R16" s="41" t="s">
        <v>566</v>
      </c>
      <c r="S16" s="41" t="s">
        <v>566</v>
      </c>
      <c r="T16" s="499"/>
      <c r="U16" s="499"/>
      <c r="V16" s="45" t="s">
        <v>566</v>
      </c>
      <c r="W16" s="499"/>
      <c r="X16" s="45" t="s">
        <v>566</v>
      </c>
      <c r="Y16" s="45" t="s">
        <v>572</v>
      </c>
      <c r="Z16" s="45" t="s">
        <v>416</v>
      </c>
      <c r="AA16" s="267" t="s">
        <v>163</v>
      </c>
    </row>
    <row r="17" spans="1:27" s="249" customFormat="1" ht="38.25" x14ac:dyDescent="0.25">
      <c r="A17" s="145">
        <f t="shared" si="0"/>
        <v>13</v>
      </c>
      <c r="B17" s="44" t="s">
        <v>1183</v>
      </c>
      <c r="C17" s="41" t="s">
        <v>164</v>
      </c>
      <c r="D17" s="42">
        <v>70238472</v>
      </c>
      <c r="E17" s="44" t="s">
        <v>184</v>
      </c>
      <c r="F17" s="42">
        <v>600150054</v>
      </c>
      <c r="G17" s="50" t="s">
        <v>1386</v>
      </c>
      <c r="H17" s="45" t="s">
        <v>165</v>
      </c>
      <c r="I17" s="46" t="s">
        <v>370</v>
      </c>
      <c r="J17" s="41" t="s">
        <v>167</v>
      </c>
      <c r="K17" s="50" t="s">
        <v>1387</v>
      </c>
      <c r="L17" s="40">
        <v>500000</v>
      </c>
      <c r="M17" s="498">
        <f t="shared" si="2"/>
        <v>425000</v>
      </c>
      <c r="N17" s="47" t="s">
        <v>430</v>
      </c>
      <c r="O17" s="47" t="s">
        <v>449</v>
      </c>
      <c r="P17" s="499"/>
      <c r="Q17" s="499"/>
      <c r="R17" s="499"/>
      <c r="S17" s="499"/>
      <c r="T17" s="499"/>
      <c r="U17" s="499"/>
      <c r="V17" s="499"/>
      <c r="W17" s="499"/>
      <c r="X17" s="499"/>
      <c r="Y17" s="45" t="s">
        <v>572</v>
      </c>
      <c r="Z17" s="45" t="s">
        <v>416</v>
      </c>
      <c r="AA17" s="267"/>
    </row>
    <row r="18" spans="1:27" s="249" customFormat="1" ht="38.25" x14ac:dyDescent="0.25">
      <c r="A18" s="145">
        <f t="shared" si="0"/>
        <v>14</v>
      </c>
      <c r="B18" s="44" t="s">
        <v>1183</v>
      </c>
      <c r="C18" s="41" t="s">
        <v>164</v>
      </c>
      <c r="D18" s="42">
        <v>70238472</v>
      </c>
      <c r="E18" s="44" t="s">
        <v>184</v>
      </c>
      <c r="F18" s="42">
        <v>600150054</v>
      </c>
      <c r="G18" s="50" t="s">
        <v>1388</v>
      </c>
      <c r="H18" s="45" t="s">
        <v>165</v>
      </c>
      <c r="I18" s="46" t="s">
        <v>370</v>
      </c>
      <c r="J18" s="41" t="s">
        <v>167</v>
      </c>
      <c r="K18" s="50" t="s">
        <v>1389</v>
      </c>
      <c r="L18" s="40">
        <v>2000000</v>
      </c>
      <c r="M18" s="498">
        <f t="shared" si="2"/>
        <v>1700000</v>
      </c>
      <c r="N18" s="47" t="s">
        <v>430</v>
      </c>
      <c r="O18" s="47" t="s">
        <v>449</v>
      </c>
      <c r="P18" s="41" t="s">
        <v>566</v>
      </c>
      <c r="Q18" s="499"/>
      <c r="R18" s="499"/>
      <c r="S18" s="499"/>
      <c r="T18" s="499"/>
      <c r="U18" s="499"/>
      <c r="V18" s="499"/>
      <c r="W18" s="499"/>
      <c r="X18" s="45" t="s">
        <v>566</v>
      </c>
      <c r="Y18" s="45" t="s">
        <v>572</v>
      </c>
      <c r="Z18" s="45" t="s">
        <v>416</v>
      </c>
      <c r="AA18" s="267" t="s">
        <v>163</v>
      </c>
    </row>
    <row r="19" spans="1:27" s="249" customFormat="1" ht="38.25" x14ac:dyDescent="0.25">
      <c r="A19" s="145">
        <f t="shared" si="0"/>
        <v>15</v>
      </c>
      <c r="B19" s="44" t="s">
        <v>1183</v>
      </c>
      <c r="C19" s="41" t="s">
        <v>164</v>
      </c>
      <c r="D19" s="42">
        <v>70238472</v>
      </c>
      <c r="E19" s="44" t="s">
        <v>184</v>
      </c>
      <c r="F19" s="42">
        <v>600150054</v>
      </c>
      <c r="G19" s="50" t="s">
        <v>1390</v>
      </c>
      <c r="H19" s="45" t="s">
        <v>165</v>
      </c>
      <c r="I19" s="46" t="s">
        <v>370</v>
      </c>
      <c r="J19" s="41" t="s">
        <v>167</v>
      </c>
      <c r="K19" s="50" t="s">
        <v>1391</v>
      </c>
      <c r="L19" s="40">
        <v>2000000</v>
      </c>
      <c r="M19" s="498">
        <f t="shared" si="2"/>
        <v>1700000</v>
      </c>
      <c r="N19" s="47" t="s">
        <v>430</v>
      </c>
      <c r="O19" s="47" t="s">
        <v>449</v>
      </c>
      <c r="P19" s="41" t="s">
        <v>566</v>
      </c>
      <c r="Q19" s="41" t="s">
        <v>566</v>
      </c>
      <c r="R19" s="41" t="s">
        <v>566</v>
      </c>
      <c r="S19" s="41" t="s">
        <v>566</v>
      </c>
      <c r="T19" s="45"/>
      <c r="U19" s="45"/>
      <c r="V19" s="45"/>
      <c r="W19" s="45"/>
      <c r="X19" s="45" t="s">
        <v>566</v>
      </c>
      <c r="Y19" s="45" t="s">
        <v>572</v>
      </c>
      <c r="Z19" s="45" t="s">
        <v>416</v>
      </c>
      <c r="AA19" s="267" t="s">
        <v>163</v>
      </c>
    </row>
    <row r="20" spans="1:27" s="249" customFormat="1" ht="38.25" x14ac:dyDescent="0.25">
      <c r="A20" s="145">
        <f t="shared" si="0"/>
        <v>16</v>
      </c>
      <c r="B20" s="44" t="s">
        <v>1183</v>
      </c>
      <c r="C20" s="41" t="s">
        <v>164</v>
      </c>
      <c r="D20" s="42">
        <v>70238472</v>
      </c>
      <c r="E20" s="44" t="s">
        <v>184</v>
      </c>
      <c r="F20" s="42">
        <v>600150054</v>
      </c>
      <c r="G20" s="50" t="s">
        <v>1392</v>
      </c>
      <c r="H20" s="45" t="s">
        <v>165</v>
      </c>
      <c r="I20" s="46" t="s">
        <v>370</v>
      </c>
      <c r="J20" s="41" t="s">
        <v>167</v>
      </c>
      <c r="K20" s="50" t="s">
        <v>1393</v>
      </c>
      <c r="L20" s="40">
        <v>700000</v>
      </c>
      <c r="M20" s="498">
        <f t="shared" si="2"/>
        <v>595000</v>
      </c>
      <c r="N20" s="47" t="s">
        <v>430</v>
      </c>
      <c r="O20" s="47" t="s">
        <v>449</v>
      </c>
      <c r="P20" s="41" t="s">
        <v>566</v>
      </c>
      <c r="Q20" s="41" t="s">
        <v>566</v>
      </c>
      <c r="R20" s="41" t="s">
        <v>566</v>
      </c>
      <c r="S20" s="41" t="s">
        <v>566</v>
      </c>
      <c r="T20" s="45"/>
      <c r="U20" s="45"/>
      <c r="V20" s="45"/>
      <c r="W20" s="45"/>
      <c r="X20" s="45" t="s">
        <v>566</v>
      </c>
      <c r="Y20" s="45" t="s">
        <v>572</v>
      </c>
      <c r="Z20" s="45" t="s">
        <v>416</v>
      </c>
      <c r="AA20" s="267" t="s">
        <v>163</v>
      </c>
    </row>
    <row r="21" spans="1:27" s="249" customFormat="1" ht="38.25" x14ac:dyDescent="0.25">
      <c r="A21" s="145">
        <f t="shared" si="0"/>
        <v>17</v>
      </c>
      <c r="B21" s="44" t="s">
        <v>1183</v>
      </c>
      <c r="C21" s="41" t="s">
        <v>164</v>
      </c>
      <c r="D21" s="42">
        <v>70238472</v>
      </c>
      <c r="E21" s="44" t="s">
        <v>184</v>
      </c>
      <c r="F21" s="42">
        <v>600150054</v>
      </c>
      <c r="G21" s="50" t="s">
        <v>1394</v>
      </c>
      <c r="H21" s="45" t="s">
        <v>165</v>
      </c>
      <c r="I21" s="46" t="s">
        <v>370</v>
      </c>
      <c r="J21" s="41" t="s">
        <v>167</v>
      </c>
      <c r="K21" s="50" t="s">
        <v>1395</v>
      </c>
      <c r="L21" s="40">
        <v>800000</v>
      </c>
      <c r="M21" s="498">
        <f t="shared" si="2"/>
        <v>680000</v>
      </c>
      <c r="N21" s="47" t="s">
        <v>430</v>
      </c>
      <c r="O21" s="47" t="s">
        <v>449</v>
      </c>
      <c r="P21" s="41" t="s">
        <v>566</v>
      </c>
      <c r="Q21" s="41" t="s">
        <v>566</v>
      </c>
      <c r="R21" s="41" t="s">
        <v>566</v>
      </c>
      <c r="S21" s="41" t="s">
        <v>566</v>
      </c>
      <c r="T21" s="45"/>
      <c r="U21" s="45"/>
      <c r="V21" s="45"/>
      <c r="W21" s="45"/>
      <c r="X21" s="45" t="s">
        <v>566</v>
      </c>
      <c r="Y21" s="45" t="s">
        <v>572</v>
      </c>
      <c r="Z21" s="45" t="s">
        <v>416</v>
      </c>
      <c r="AA21" s="267" t="s">
        <v>163</v>
      </c>
    </row>
    <row r="22" spans="1:27" s="249" customFormat="1" ht="38.25" x14ac:dyDescent="0.25">
      <c r="A22" s="145">
        <f t="shared" si="0"/>
        <v>18</v>
      </c>
      <c r="B22" s="44" t="s">
        <v>1183</v>
      </c>
      <c r="C22" s="41" t="s">
        <v>164</v>
      </c>
      <c r="D22" s="42">
        <v>70238472</v>
      </c>
      <c r="E22" s="44" t="s">
        <v>184</v>
      </c>
      <c r="F22" s="42">
        <v>600150054</v>
      </c>
      <c r="G22" s="50" t="s">
        <v>1396</v>
      </c>
      <c r="H22" s="45" t="s">
        <v>165</v>
      </c>
      <c r="I22" s="46" t="s">
        <v>370</v>
      </c>
      <c r="J22" s="41" t="s">
        <v>167</v>
      </c>
      <c r="K22" s="44" t="s">
        <v>1397</v>
      </c>
      <c r="L22" s="40">
        <v>600000</v>
      </c>
      <c r="M22" s="498">
        <f t="shared" si="2"/>
        <v>510000</v>
      </c>
      <c r="N22" s="47" t="s">
        <v>430</v>
      </c>
      <c r="O22" s="47" t="s">
        <v>449</v>
      </c>
      <c r="P22" s="41"/>
      <c r="Q22" s="41"/>
      <c r="R22" s="41"/>
      <c r="S22" s="41"/>
      <c r="T22" s="45"/>
      <c r="U22" s="45"/>
      <c r="V22" s="45"/>
      <c r="W22" s="45"/>
      <c r="X22" s="45"/>
      <c r="Y22" s="45" t="s">
        <v>572</v>
      </c>
      <c r="Z22" s="45" t="s">
        <v>416</v>
      </c>
      <c r="AA22" s="267" t="s">
        <v>163</v>
      </c>
    </row>
    <row r="23" spans="1:27" s="249" customFormat="1" ht="38.25" x14ac:dyDescent="0.25">
      <c r="A23" s="145">
        <f t="shared" si="0"/>
        <v>19</v>
      </c>
      <c r="B23" s="44" t="s">
        <v>1183</v>
      </c>
      <c r="C23" s="41" t="s">
        <v>164</v>
      </c>
      <c r="D23" s="42">
        <v>70238472</v>
      </c>
      <c r="E23" s="44" t="s">
        <v>184</v>
      </c>
      <c r="F23" s="42">
        <v>600150054</v>
      </c>
      <c r="G23" s="50" t="s">
        <v>1398</v>
      </c>
      <c r="H23" s="45" t="s">
        <v>165</v>
      </c>
      <c r="I23" s="46" t="s">
        <v>370</v>
      </c>
      <c r="J23" s="41" t="s">
        <v>167</v>
      </c>
      <c r="K23" s="50" t="s">
        <v>1399</v>
      </c>
      <c r="L23" s="40">
        <v>300000</v>
      </c>
      <c r="M23" s="498">
        <f t="shared" si="2"/>
        <v>255000</v>
      </c>
      <c r="N23" s="47" t="s">
        <v>430</v>
      </c>
      <c r="O23" s="47" t="s">
        <v>449</v>
      </c>
      <c r="P23" s="41"/>
      <c r="Q23" s="41"/>
      <c r="R23" s="41"/>
      <c r="S23" s="41"/>
      <c r="T23" s="45"/>
      <c r="U23" s="45"/>
      <c r="V23" s="45"/>
      <c r="W23" s="45"/>
      <c r="X23" s="45"/>
      <c r="Y23" s="45" t="s">
        <v>572</v>
      </c>
      <c r="Z23" s="45" t="s">
        <v>416</v>
      </c>
      <c r="AA23" s="267"/>
    </row>
    <row r="24" spans="1:27" s="249" customFormat="1" ht="38.25" x14ac:dyDescent="0.25">
      <c r="A24" s="145">
        <f t="shared" si="0"/>
        <v>20</v>
      </c>
      <c r="B24" s="44" t="s">
        <v>1183</v>
      </c>
      <c r="C24" s="41" t="s">
        <v>164</v>
      </c>
      <c r="D24" s="42">
        <v>70238472</v>
      </c>
      <c r="E24" s="44" t="s">
        <v>184</v>
      </c>
      <c r="F24" s="42">
        <v>600150054</v>
      </c>
      <c r="G24" s="50" t="s">
        <v>1400</v>
      </c>
      <c r="H24" s="45" t="s">
        <v>165</v>
      </c>
      <c r="I24" s="46" t="s">
        <v>370</v>
      </c>
      <c r="J24" s="41" t="s">
        <v>167</v>
      </c>
      <c r="K24" s="50" t="s">
        <v>1401</v>
      </c>
      <c r="L24" s="40">
        <v>150000</v>
      </c>
      <c r="M24" s="498">
        <f t="shared" si="2"/>
        <v>127500</v>
      </c>
      <c r="N24" s="47" t="s">
        <v>430</v>
      </c>
      <c r="O24" s="47" t="s">
        <v>449</v>
      </c>
      <c r="P24" s="41"/>
      <c r="Q24" s="41"/>
      <c r="R24" s="41"/>
      <c r="S24" s="41"/>
      <c r="T24" s="45"/>
      <c r="U24" s="45"/>
      <c r="V24" s="45"/>
      <c r="W24" s="45" t="s">
        <v>566</v>
      </c>
      <c r="X24" s="45"/>
      <c r="Y24" s="45" t="s">
        <v>572</v>
      </c>
      <c r="Z24" s="45" t="s">
        <v>416</v>
      </c>
      <c r="AA24" s="267"/>
    </row>
    <row r="25" spans="1:27" s="249" customFormat="1" ht="36" customHeight="1" x14ac:dyDescent="0.25">
      <c r="A25" s="145">
        <f t="shared" si="0"/>
        <v>21</v>
      </c>
      <c r="B25" s="8" t="s">
        <v>1183</v>
      </c>
      <c r="C25" s="56" t="s">
        <v>164</v>
      </c>
      <c r="D25" s="57">
        <v>70238472</v>
      </c>
      <c r="E25" s="53" t="s">
        <v>184</v>
      </c>
      <c r="F25" s="57">
        <v>600150054</v>
      </c>
      <c r="G25" s="53" t="s">
        <v>226</v>
      </c>
      <c r="H25" s="60" t="s">
        <v>165</v>
      </c>
      <c r="I25" s="61" t="s">
        <v>370</v>
      </c>
      <c r="J25" s="56" t="s">
        <v>167</v>
      </c>
      <c r="K25" s="57" t="s">
        <v>630</v>
      </c>
      <c r="L25" s="40">
        <v>15000000</v>
      </c>
      <c r="M25" s="498">
        <f t="shared" si="1"/>
        <v>12750000</v>
      </c>
      <c r="N25" s="52" t="s">
        <v>435</v>
      </c>
      <c r="O25" s="47" t="s">
        <v>449</v>
      </c>
      <c r="P25" s="56"/>
      <c r="Q25" s="56"/>
      <c r="R25" s="56"/>
      <c r="S25" s="56"/>
      <c r="T25" s="60"/>
      <c r="U25" s="60"/>
      <c r="V25" s="60"/>
      <c r="W25" s="60"/>
      <c r="X25" s="60" t="s">
        <v>566</v>
      </c>
      <c r="Y25" s="60" t="s">
        <v>572</v>
      </c>
      <c r="Z25" s="60" t="s">
        <v>416</v>
      </c>
      <c r="AA25" s="241"/>
    </row>
    <row r="26" spans="1:27" s="249" customFormat="1" ht="38.25" x14ac:dyDescent="0.25">
      <c r="A26" s="145">
        <f t="shared" si="0"/>
        <v>22</v>
      </c>
      <c r="B26" s="8" t="s">
        <v>172</v>
      </c>
      <c r="C26" s="56" t="s">
        <v>159</v>
      </c>
      <c r="D26" s="57">
        <v>21551502</v>
      </c>
      <c r="E26" s="53" t="s">
        <v>186</v>
      </c>
      <c r="F26" s="57">
        <v>691005281</v>
      </c>
      <c r="G26" s="53" t="s">
        <v>227</v>
      </c>
      <c r="H26" s="60" t="s">
        <v>165</v>
      </c>
      <c r="I26" s="61" t="s">
        <v>370</v>
      </c>
      <c r="J26" s="56" t="s">
        <v>168</v>
      </c>
      <c r="K26" s="53" t="s">
        <v>503</v>
      </c>
      <c r="L26" s="54">
        <v>4840000</v>
      </c>
      <c r="M26" s="54">
        <f>L26/100*85</f>
        <v>4114000</v>
      </c>
      <c r="N26" s="39" t="s">
        <v>466</v>
      </c>
      <c r="O26" s="39" t="s">
        <v>683</v>
      </c>
      <c r="P26" s="56"/>
      <c r="Q26" s="56"/>
      <c r="R26" s="56"/>
      <c r="S26" s="56"/>
      <c r="T26" s="60"/>
      <c r="U26" s="60"/>
      <c r="V26" s="60"/>
      <c r="W26" s="60"/>
      <c r="X26" s="60"/>
      <c r="Y26" s="56" t="s">
        <v>662</v>
      </c>
      <c r="Z26" s="60" t="s">
        <v>416</v>
      </c>
      <c r="AA26" s="241"/>
    </row>
    <row r="27" spans="1:27" s="249" customFormat="1" ht="25.5" x14ac:dyDescent="0.25">
      <c r="A27" s="145">
        <f t="shared" si="0"/>
        <v>23</v>
      </c>
      <c r="B27" s="8" t="s">
        <v>172</v>
      </c>
      <c r="C27" s="56" t="s">
        <v>159</v>
      </c>
      <c r="D27" s="57">
        <v>21551502</v>
      </c>
      <c r="E27" s="53" t="s">
        <v>186</v>
      </c>
      <c r="F27" s="57">
        <v>691005281</v>
      </c>
      <c r="G27" s="53" t="s">
        <v>228</v>
      </c>
      <c r="H27" s="60" t="s">
        <v>165</v>
      </c>
      <c r="I27" s="61" t="s">
        <v>370</v>
      </c>
      <c r="J27" s="56" t="s">
        <v>168</v>
      </c>
      <c r="K27" s="53" t="s">
        <v>504</v>
      </c>
      <c r="L27" s="54">
        <v>54450000</v>
      </c>
      <c r="M27" s="54">
        <f t="shared" ref="M27:M29" si="3">L27/100*85</f>
        <v>46282500</v>
      </c>
      <c r="N27" s="39" t="s">
        <v>466</v>
      </c>
      <c r="O27" s="63" t="s">
        <v>635</v>
      </c>
      <c r="P27" s="56"/>
      <c r="Q27" s="56"/>
      <c r="R27" s="56"/>
      <c r="S27" s="56"/>
      <c r="T27" s="60"/>
      <c r="U27" s="60"/>
      <c r="V27" s="60"/>
      <c r="W27" s="60"/>
      <c r="X27" s="60"/>
      <c r="Y27" s="56" t="s">
        <v>663</v>
      </c>
      <c r="Z27" s="60" t="s">
        <v>416</v>
      </c>
      <c r="AA27" s="241" t="s">
        <v>163</v>
      </c>
    </row>
    <row r="28" spans="1:27" s="249" customFormat="1" ht="38.25" x14ac:dyDescent="0.25">
      <c r="A28" s="145">
        <f t="shared" si="0"/>
        <v>24</v>
      </c>
      <c r="B28" s="8" t="s">
        <v>172</v>
      </c>
      <c r="C28" s="56" t="s">
        <v>159</v>
      </c>
      <c r="D28" s="57">
        <v>21551502</v>
      </c>
      <c r="E28" s="53" t="s">
        <v>186</v>
      </c>
      <c r="F28" s="57">
        <v>691005281</v>
      </c>
      <c r="G28" s="53" t="s">
        <v>229</v>
      </c>
      <c r="H28" s="60" t="s">
        <v>165</v>
      </c>
      <c r="I28" s="61" t="s">
        <v>370</v>
      </c>
      <c r="J28" s="56" t="s">
        <v>168</v>
      </c>
      <c r="K28" s="53" t="s">
        <v>505</v>
      </c>
      <c r="L28" s="54">
        <v>605000</v>
      </c>
      <c r="M28" s="54">
        <f t="shared" si="3"/>
        <v>514250</v>
      </c>
      <c r="N28" s="39" t="s">
        <v>466</v>
      </c>
      <c r="O28" s="39" t="s">
        <v>458</v>
      </c>
      <c r="P28" s="56"/>
      <c r="Q28" s="56"/>
      <c r="R28" s="56"/>
      <c r="S28" s="56"/>
      <c r="T28" s="60"/>
      <c r="U28" s="60"/>
      <c r="V28" s="60"/>
      <c r="W28" s="60"/>
      <c r="X28" s="60"/>
      <c r="Y28" s="56" t="s">
        <v>662</v>
      </c>
      <c r="Z28" s="60" t="s">
        <v>416</v>
      </c>
      <c r="AA28" s="241"/>
    </row>
    <row r="29" spans="1:27" s="249" customFormat="1" ht="38.25" x14ac:dyDescent="0.25">
      <c r="A29" s="145">
        <f t="shared" si="0"/>
        <v>25</v>
      </c>
      <c r="B29" s="8" t="s">
        <v>172</v>
      </c>
      <c r="C29" s="56" t="s">
        <v>159</v>
      </c>
      <c r="D29" s="57">
        <v>21551502</v>
      </c>
      <c r="E29" s="53" t="s">
        <v>186</v>
      </c>
      <c r="F29" s="57">
        <v>691005281</v>
      </c>
      <c r="G29" s="53" t="s">
        <v>230</v>
      </c>
      <c r="H29" s="60" t="s">
        <v>165</v>
      </c>
      <c r="I29" s="61" t="s">
        <v>370</v>
      </c>
      <c r="J29" s="56" t="s">
        <v>168</v>
      </c>
      <c r="K29" s="53" t="s">
        <v>506</v>
      </c>
      <c r="L29" s="54">
        <v>1210000</v>
      </c>
      <c r="M29" s="54">
        <f t="shared" si="3"/>
        <v>1028500</v>
      </c>
      <c r="N29" s="39" t="s">
        <v>466</v>
      </c>
      <c r="O29" s="63" t="s">
        <v>458</v>
      </c>
      <c r="P29" s="56"/>
      <c r="Q29" s="56" t="s">
        <v>566</v>
      </c>
      <c r="R29" s="56" t="s">
        <v>566</v>
      </c>
      <c r="S29" s="56"/>
      <c r="T29" s="60"/>
      <c r="U29" s="60"/>
      <c r="V29" s="60"/>
      <c r="W29" s="60" t="s">
        <v>566</v>
      </c>
      <c r="X29" s="60"/>
      <c r="Y29" s="56" t="s">
        <v>662</v>
      </c>
      <c r="Z29" s="60" t="s">
        <v>416</v>
      </c>
      <c r="AA29" s="241" t="s">
        <v>163</v>
      </c>
    </row>
    <row r="30" spans="1:27" s="249" customFormat="1" ht="51" x14ac:dyDescent="0.25">
      <c r="A30" s="145">
        <f t="shared" si="0"/>
        <v>26</v>
      </c>
      <c r="B30" s="10" t="s">
        <v>173</v>
      </c>
      <c r="C30" s="56" t="s">
        <v>82</v>
      </c>
      <c r="D30" s="62">
        <v>45211451</v>
      </c>
      <c r="E30" s="59" t="s">
        <v>187</v>
      </c>
      <c r="F30" s="62">
        <v>600149595</v>
      </c>
      <c r="G30" s="53" t="s">
        <v>231</v>
      </c>
      <c r="H30" s="60" t="s">
        <v>165</v>
      </c>
      <c r="I30" s="61" t="s">
        <v>370</v>
      </c>
      <c r="J30" s="56" t="s">
        <v>166</v>
      </c>
      <c r="K30" s="53" t="s">
        <v>544</v>
      </c>
      <c r="L30" s="54">
        <v>2000000</v>
      </c>
      <c r="M30" s="54">
        <f>L30/100*85</f>
        <v>1700000</v>
      </c>
      <c r="N30" s="39" t="s">
        <v>429</v>
      </c>
      <c r="O30" s="39" t="s">
        <v>449</v>
      </c>
      <c r="P30" s="56"/>
      <c r="Q30" s="56" t="s">
        <v>566</v>
      </c>
      <c r="R30" s="56" t="s">
        <v>566</v>
      </c>
      <c r="S30" s="56"/>
      <c r="T30" s="60"/>
      <c r="U30" s="60"/>
      <c r="V30" s="60" t="s">
        <v>566</v>
      </c>
      <c r="W30" s="60" t="s">
        <v>566</v>
      </c>
      <c r="X30" s="60"/>
      <c r="Y30" s="56" t="s">
        <v>664</v>
      </c>
      <c r="Z30" s="60" t="s">
        <v>416</v>
      </c>
      <c r="AA30" s="241" t="s">
        <v>163</v>
      </c>
    </row>
    <row r="31" spans="1:27" s="249" customFormat="1" ht="63.75" x14ac:dyDescent="0.25">
      <c r="A31" s="145">
        <f t="shared" si="0"/>
        <v>27</v>
      </c>
      <c r="B31" s="10" t="s">
        <v>173</v>
      </c>
      <c r="C31" s="56" t="s">
        <v>82</v>
      </c>
      <c r="D31" s="62">
        <v>45211451</v>
      </c>
      <c r="E31" s="59">
        <v>45211451</v>
      </c>
      <c r="F31" s="62">
        <v>600149595</v>
      </c>
      <c r="G31" s="517" t="s">
        <v>1321</v>
      </c>
      <c r="H31" s="60" t="s">
        <v>165</v>
      </c>
      <c r="I31" s="61" t="s">
        <v>370</v>
      </c>
      <c r="J31" s="56" t="s">
        <v>166</v>
      </c>
      <c r="K31" s="53" t="s">
        <v>545</v>
      </c>
      <c r="L31" s="54">
        <v>3900000</v>
      </c>
      <c r="M31" s="54">
        <f>L31/100*85</f>
        <v>3315000</v>
      </c>
      <c r="N31" s="63" t="s">
        <v>430</v>
      </c>
      <c r="O31" s="63" t="s">
        <v>433</v>
      </c>
      <c r="P31" s="56"/>
      <c r="Q31" s="56" t="s">
        <v>566</v>
      </c>
      <c r="R31" s="46" t="s">
        <v>566</v>
      </c>
      <c r="S31" s="46" t="s">
        <v>566</v>
      </c>
      <c r="T31" s="60"/>
      <c r="U31" s="60"/>
      <c r="V31" s="60"/>
      <c r="W31" s="60"/>
      <c r="X31" s="49" t="s">
        <v>566</v>
      </c>
      <c r="Y31" s="46" t="s">
        <v>1322</v>
      </c>
      <c r="Z31" s="60" t="s">
        <v>416</v>
      </c>
      <c r="AA31" s="241" t="s">
        <v>163</v>
      </c>
    </row>
    <row r="32" spans="1:27" s="249" customFormat="1" ht="51" x14ac:dyDescent="0.25">
      <c r="A32" s="145">
        <f t="shared" si="0"/>
        <v>28</v>
      </c>
      <c r="B32" s="10" t="s">
        <v>173</v>
      </c>
      <c r="C32" s="56" t="s">
        <v>82</v>
      </c>
      <c r="D32" s="62">
        <v>45211451</v>
      </c>
      <c r="E32" s="59" t="s">
        <v>187</v>
      </c>
      <c r="F32" s="62">
        <v>600149595</v>
      </c>
      <c r="G32" s="53" t="s">
        <v>232</v>
      </c>
      <c r="H32" s="60" t="s">
        <v>165</v>
      </c>
      <c r="I32" s="61" t="s">
        <v>370</v>
      </c>
      <c r="J32" s="56" t="s">
        <v>166</v>
      </c>
      <c r="K32" s="53" t="s">
        <v>546</v>
      </c>
      <c r="L32" s="54">
        <v>1500000</v>
      </c>
      <c r="M32" s="54">
        <f t="shared" ref="M32:M51" si="4">L32/100*85</f>
        <v>1275000</v>
      </c>
      <c r="N32" s="63" t="s">
        <v>430</v>
      </c>
      <c r="O32" s="63" t="s">
        <v>449</v>
      </c>
      <c r="P32" s="56"/>
      <c r="Q32" s="56"/>
      <c r="R32" s="56"/>
      <c r="S32" s="56" t="s">
        <v>566</v>
      </c>
      <c r="T32" s="60"/>
      <c r="U32" s="60" t="s">
        <v>566</v>
      </c>
      <c r="V32" s="60" t="s">
        <v>566</v>
      </c>
      <c r="W32" s="60" t="s">
        <v>566</v>
      </c>
      <c r="X32" s="60"/>
      <c r="Y32" s="56" t="s">
        <v>666</v>
      </c>
      <c r="Z32" s="60" t="s">
        <v>416</v>
      </c>
      <c r="AA32" s="241" t="s">
        <v>163</v>
      </c>
    </row>
    <row r="33" spans="1:27" s="249" customFormat="1" ht="51" x14ac:dyDescent="0.25">
      <c r="A33" s="145">
        <f t="shared" si="0"/>
        <v>29</v>
      </c>
      <c r="B33" s="10" t="s">
        <v>173</v>
      </c>
      <c r="C33" s="56" t="s">
        <v>82</v>
      </c>
      <c r="D33" s="62">
        <v>45211451</v>
      </c>
      <c r="E33" s="59">
        <v>45211451</v>
      </c>
      <c r="F33" s="62">
        <v>600149595</v>
      </c>
      <c r="G33" s="53" t="s">
        <v>233</v>
      </c>
      <c r="H33" s="60" t="s">
        <v>165</v>
      </c>
      <c r="I33" s="61" t="s">
        <v>370</v>
      </c>
      <c r="J33" s="56" t="s">
        <v>166</v>
      </c>
      <c r="K33" s="53" t="s">
        <v>547</v>
      </c>
      <c r="L33" s="54">
        <v>2100000</v>
      </c>
      <c r="M33" s="54">
        <f t="shared" si="4"/>
        <v>1785000</v>
      </c>
      <c r="N33" s="63" t="s">
        <v>430</v>
      </c>
      <c r="O33" s="63" t="s">
        <v>458</v>
      </c>
      <c r="P33" s="56" t="s">
        <v>566</v>
      </c>
      <c r="Q33" s="56"/>
      <c r="R33" s="56"/>
      <c r="S33" s="56"/>
      <c r="T33" s="60"/>
      <c r="U33" s="60"/>
      <c r="V33" s="60" t="s">
        <v>566</v>
      </c>
      <c r="W33" s="60" t="s">
        <v>566</v>
      </c>
      <c r="X33" s="60"/>
      <c r="Y33" s="56" t="s">
        <v>665</v>
      </c>
      <c r="Z33" s="60" t="s">
        <v>416</v>
      </c>
      <c r="AA33" s="241" t="s">
        <v>163</v>
      </c>
    </row>
    <row r="34" spans="1:27" s="249" customFormat="1" ht="51" x14ac:dyDescent="0.25">
      <c r="A34" s="145">
        <f t="shared" si="0"/>
        <v>30</v>
      </c>
      <c r="B34" s="10" t="s">
        <v>173</v>
      </c>
      <c r="C34" s="56" t="s">
        <v>82</v>
      </c>
      <c r="D34" s="62">
        <v>45211451</v>
      </c>
      <c r="E34" s="59" t="s">
        <v>187</v>
      </c>
      <c r="F34" s="62">
        <v>600149595</v>
      </c>
      <c r="G34" s="53" t="s">
        <v>234</v>
      </c>
      <c r="H34" s="60" t="s">
        <v>165</v>
      </c>
      <c r="I34" s="61" t="s">
        <v>370</v>
      </c>
      <c r="J34" s="56" t="s">
        <v>166</v>
      </c>
      <c r="K34" s="53" t="s">
        <v>548</v>
      </c>
      <c r="L34" s="155">
        <v>80000000</v>
      </c>
      <c r="M34" s="54">
        <f t="shared" si="4"/>
        <v>68000000</v>
      </c>
      <c r="N34" s="63" t="s">
        <v>430</v>
      </c>
      <c r="O34" s="63" t="s">
        <v>433</v>
      </c>
      <c r="P34" s="56"/>
      <c r="Q34" s="56"/>
      <c r="R34" s="56"/>
      <c r="S34" s="56"/>
      <c r="T34" s="60"/>
      <c r="U34" s="60"/>
      <c r="V34" s="60" t="s">
        <v>566</v>
      </c>
      <c r="W34" s="60" t="s">
        <v>566</v>
      </c>
      <c r="X34" s="60"/>
      <c r="Y34" s="41" t="s">
        <v>760</v>
      </c>
      <c r="Z34" s="60" t="s">
        <v>416</v>
      </c>
      <c r="AA34" s="241" t="s">
        <v>163</v>
      </c>
    </row>
    <row r="35" spans="1:27" s="249" customFormat="1" ht="51" x14ac:dyDescent="0.25">
      <c r="A35" s="145">
        <f t="shared" si="0"/>
        <v>31</v>
      </c>
      <c r="B35" s="10" t="s">
        <v>173</v>
      </c>
      <c r="C35" s="56" t="s">
        <v>82</v>
      </c>
      <c r="D35" s="62">
        <v>45211451</v>
      </c>
      <c r="E35" s="59" t="s">
        <v>187</v>
      </c>
      <c r="F35" s="62">
        <v>600149595</v>
      </c>
      <c r="G35" s="53" t="s">
        <v>235</v>
      </c>
      <c r="H35" s="60" t="s">
        <v>165</v>
      </c>
      <c r="I35" s="61" t="s">
        <v>370</v>
      </c>
      <c r="J35" s="56" t="s">
        <v>166</v>
      </c>
      <c r="K35" s="53" t="s">
        <v>549</v>
      </c>
      <c r="L35" s="54">
        <v>1500000</v>
      </c>
      <c r="M35" s="54">
        <f t="shared" si="4"/>
        <v>1275000</v>
      </c>
      <c r="N35" s="39" t="s">
        <v>457</v>
      </c>
      <c r="O35" s="39" t="s">
        <v>433</v>
      </c>
      <c r="P35" s="56"/>
      <c r="Q35" s="56"/>
      <c r="R35" s="56"/>
      <c r="S35" s="56"/>
      <c r="T35" s="60"/>
      <c r="U35" s="60"/>
      <c r="V35" s="60" t="s">
        <v>566</v>
      </c>
      <c r="W35" s="60" t="s">
        <v>566</v>
      </c>
      <c r="X35" s="60"/>
      <c r="Y35" s="56" t="s">
        <v>666</v>
      </c>
      <c r="Z35" s="60" t="s">
        <v>416</v>
      </c>
      <c r="AA35" s="241" t="s">
        <v>163</v>
      </c>
    </row>
    <row r="36" spans="1:27" s="249" customFormat="1" ht="51" x14ac:dyDescent="0.25">
      <c r="A36" s="145">
        <f t="shared" si="0"/>
        <v>32</v>
      </c>
      <c r="B36" s="10" t="s">
        <v>173</v>
      </c>
      <c r="C36" s="56" t="s">
        <v>82</v>
      </c>
      <c r="D36" s="62">
        <v>45211451</v>
      </c>
      <c r="E36" s="59" t="s">
        <v>188</v>
      </c>
      <c r="F36" s="62">
        <v>600149595</v>
      </c>
      <c r="G36" s="53" t="s">
        <v>236</v>
      </c>
      <c r="H36" s="60" t="s">
        <v>165</v>
      </c>
      <c r="I36" s="61" t="s">
        <v>370</v>
      </c>
      <c r="J36" s="56" t="s">
        <v>166</v>
      </c>
      <c r="K36" s="53" t="s">
        <v>550</v>
      </c>
      <c r="L36" s="40">
        <v>3500000</v>
      </c>
      <c r="M36" s="40">
        <f t="shared" si="4"/>
        <v>2975000</v>
      </c>
      <c r="N36" s="63" t="s">
        <v>457</v>
      </c>
      <c r="O36" s="39" t="s">
        <v>449</v>
      </c>
      <c r="P36" s="56"/>
      <c r="Q36" s="56"/>
      <c r="R36" s="56"/>
      <c r="S36" s="56"/>
      <c r="T36" s="60"/>
      <c r="U36" s="60"/>
      <c r="V36" s="60"/>
      <c r="W36" s="60" t="s">
        <v>566</v>
      </c>
      <c r="X36" s="60"/>
      <c r="Y36" s="56" t="s">
        <v>664</v>
      </c>
      <c r="Z36" s="60" t="s">
        <v>416</v>
      </c>
      <c r="AA36" s="241" t="s">
        <v>163</v>
      </c>
    </row>
    <row r="37" spans="1:27" s="249" customFormat="1" ht="51" x14ac:dyDescent="0.25">
      <c r="A37" s="145">
        <f t="shared" si="0"/>
        <v>33</v>
      </c>
      <c r="B37" s="10" t="s">
        <v>173</v>
      </c>
      <c r="C37" s="56" t="s">
        <v>82</v>
      </c>
      <c r="D37" s="62">
        <v>45211451</v>
      </c>
      <c r="E37" s="59" t="s">
        <v>189</v>
      </c>
      <c r="F37" s="62">
        <v>600149595</v>
      </c>
      <c r="G37" s="53" t="s">
        <v>237</v>
      </c>
      <c r="H37" s="60" t="s">
        <v>165</v>
      </c>
      <c r="I37" s="61" t="s">
        <v>370</v>
      </c>
      <c r="J37" s="56" t="s">
        <v>166</v>
      </c>
      <c r="K37" s="53" t="s">
        <v>551</v>
      </c>
      <c r="L37" s="54">
        <v>1400000</v>
      </c>
      <c r="M37" s="54">
        <f t="shared" si="4"/>
        <v>1190000</v>
      </c>
      <c r="N37" s="63" t="s">
        <v>431</v>
      </c>
      <c r="O37" s="63" t="s">
        <v>753</v>
      </c>
      <c r="P37" s="56"/>
      <c r="Q37" s="56"/>
      <c r="R37" s="56"/>
      <c r="S37" s="56"/>
      <c r="T37" s="60"/>
      <c r="U37" s="60"/>
      <c r="V37" s="60" t="s">
        <v>566</v>
      </c>
      <c r="W37" s="60" t="s">
        <v>566</v>
      </c>
      <c r="X37" s="60"/>
      <c r="Y37" s="56" t="s">
        <v>667</v>
      </c>
      <c r="Z37" s="60" t="s">
        <v>416</v>
      </c>
      <c r="AA37" s="241" t="s">
        <v>163</v>
      </c>
    </row>
    <row r="38" spans="1:27" s="249" customFormat="1" ht="51" x14ac:dyDescent="0.25">
      <c r="A38" s="145">
        <f t="shared" si="0"/>
        <v>34</v>
      </c>
      <c r="B38" s="10" t="s">
        <v>173</v>
      </c>
      <c r="C38" s="56" t="s">
        <v>82</v>
      </c>
      <c r="D38" s="62">
        <v>45211451</v>
      </c>
      <c r="E38" s="59" t="s">
        <v>188</v>
      </c>
      <c r="F38" s="62">
        <v>600149595</v>
      </c>
      <c r="G38" s="53" t="s">
        <v>238</v>
      </c>
      <c r="H38" s="60" t="s">
        <v>165</v>
      </c>
      <c r="I38" s="61" t="s">
        <v>370</v>
      </c>
      <c r="J38" s="56" t="s">
        <v>166</v>
      </c>
      <c r="K38" s="53" t="s">
        <v>552</v>
      </c>
      <c r="L38" s="54">
        <v>10100000</v>
      </c>
      <c r="M38" s="54">
        <f t="shared" si="4"/>
        <v>8585000</v>
      </c>
      <c r="N38" s="63" t="s">
        <v>466</v>
      </c>
      <c r="O38" s="63" t="s">
        <v>456</v>
      </c>
      <c r="P38" s="56"/>
      <c r="Q38" s="56"/>
      <c r="R38" s="56"/>
      <c r="S38" s="56"/>
      <c r="T38" s="60"/>
      <c r="U38" s="60"/>
      <c r="V38" s="60" t="s">
        <v>566</v>
      </c>
      <c r="W38" s="60" t="s">
        <v>566</v>
      </c>
      <c r="X38" s="60"/>
      <c r="Y38" s="56" t="s">
        <v>664</v>
      </c>
      <c r="Z38" s="60" t="s">
        <v>416</v>
      </c>
      <c r="AA38" s="241"/>
    </row>
    <row r="39" spans="1:27" s="249" customFormat="1" ht="51" x14ac:dyDescent="0.25">
      <c r="A39" s="145">
        <f t="shared" si="0"/>
        <v>35</v>
      </c>
      <c r="B39" s="10" t="s">
        <v>173</v>
      </c>
      <c r="C39" s="56" t="s">
        <v>82</v>
      </c>
      <c r="D39" s="62">
        <v>45211451</v>
      </c>
      <c r="E39" s="59" t="s">
        <v>187</v>
      </c>
      <c r="F39" s="62">
        <v>600149595</v>
      </c>
      <c r="G39" s="53" t="s">
        <v>239</v>
      </c>
      <c r="H39" s="60" t="s">
        <v>165</v>
      </c>
      <c r="I39" s="61" t="s">
        <v>370</v>
      </c>
      <c r="J39" s="56" t="s">
        <v>166</v>
      </c>
      <c r="K39" s="53" t="s">
        <v>553</v>
      </c>
      <c r="L39" s="54">
        <v>400000</v>
      </c>
      <c r="M39" s="54">
        <f t="shared" si="4"/>
        <v>340000</v>
      </c>
      <c r="N39" s="63" t="s">
        <v>435</v>
      </c>
      <c r="O39" s="63" t="s">
        <v>433</v>
      </c>
      <c r="P39" s="56"/>
      <c r="Q39" s="56"/>
      <c r="R39" s="56"/>
      <c r="S39" s="56" t="s">
        <v>566</v>
      </c>
      <c r="T39" s="60"/>
      <c r="U39" s="60" t="s">
        <v>566</v>
      </c>
      <c r="V39" s="60" t="s">
        <v>566</v>
      </c>
      <c r="W39" s="60"/>
      <c r="X39" s="156"/>
      <c r="Y39" s="56" t="s">
        <v>666</v>
      </c>
      <c r="Z39" s="60" t="s">
        <v>416</v>
      </c>
      <c r="AA39" s="241" t="s">
        <v>163</v>
      </c>
    </row>
    <row r="40" spans="1:27" s="249" customFormat="1" ht="63.75" x14ac:dyDescent="0.25">
      <c r="A40" s="145">
        <f t="shared" si="0"/>
        <v>36</v>
      </c>
      <c r="B40" s="10" t="s">
        <v>173</v>
      </c>
      <c r="C40" s="56" t="s">
        <v>82</v>
      </c>
      <c r="D40" s="62">
        <v>45211451</v>
      </c>
      <c r="E40" s="59" t="s">
        <v>187</v>
      </c>
      <c r="F40" s="62">
        <v>600149595</v>
      </c>
      <c r="G40" s="53" t="s">
        <v>240</v>
      </c>
      <c r="H40" s="60" t="s">
        <v>165</v>
      </c>
      <c r="I40" s="61" t="s">
        <v>370</v>
      </c>
      <c r="J40" s="56" t="s">
        <v>166</v>
      </c>
      <c r="K40" s="53" t="s">
        <v>554</v>
      </c>
      <c r="L40" s="54">
        <v>60000</v>
      </c>
      <c r="M40" s="54">
        <f t="shared" si="4"/>
        <v>51000</v>
      </c>
      <c r="N40" s="63" t="s">
        <v>430</v>
      </c>
      <c r="O40" s="39" t="s">
        <v>1323</v>
      </c>
      <c r="P40" s="56"/>
      <c r="Q40" s="56"/>
      <c r="R40" s="56"/>
      <c r="S40" s="56" t="s">
        <v>566</v>
      </c>
      <c r="T40" s="60"/>
      <c r="U40" s="60"/>
      <c r="V40" s="60" t="s">
        <v>566</v>
      </c>
      <c r="W40" s="60" t="s">
        <v>566</v>
      </c>
      <c r="X40" s="60"/>
      <c r="Y40" s="56" t="s">
        <v>668</v>
      </c>
      <c r="Z40" s="60" t="s">
        <v>416</v>
      </c>
      <c r="AA40" s="241" t="s">
        <v>163</v>
      </c>
    </row>
    <row r="41" spans="1:27" s="249" customFormat="1" ht="51" x14ac:dyDescent="0.25">
      <c r="A41" s="145">
        <f t="shared" si="0"/>
        <v>37</v>
      </c>
      <c r="B41" s="10" t="s">
        <v>173</v>
      </c>
      <c r="C41" s="56" t="s">
        <v>82</v>
      </c>
      <c r="D41" s="62">
        <v>45211451</v>
      </c>
      <c r="E41" s="59" t="s">
        <v>187</v>
      </c>
      <c r="F41" s="62">
        <v>600149595</v>
      </c>
      <c r="G41" s="53" t="s">
        <v>241</v>
      </c>
      <c r="H41" s="60" t="s">
        <v>165</v>
      </c>
      <c r="I41" s="61" t="s">
        <v>370</v>
      </c>
      <c r="J41" s="56" t="s">
        <v>166</v>
      </c>
      <c r="K41" s="53" t="s">
        <v>1001</v>
      </c>
      <c r="L41" s="54">
        <v>1200000</v>
      </c>
      <c r="M41" s="54">
        <f t="shared" si="4"/>
        <v>1020000</v>
      </c>
      <c r="N41" s="63" t="s">
        <v>450</v>
      </c>
      <c r="O41" s="39" t="s">
        <v>449</v>
      </c>
      <c r="P41" s="56"/>
      <c r="Q41" s="56"/>
      <c r="R41" s="56"/>
      <c r="S41" s="56"/>
      <c r="T41" s="60"/>
      <c r="U41" s="60"/>
      <c r="V41" s="60"/>
      <c r="W41" s="60" t="s">
        <v>566</v>
      </c>
      <c r="X41" s="60"/>
      <c r="Y41" s="56" t="s">
        <v>666</v>
      </c>
      <c r="Z41" s="60" t="s">
        <v>416</v>
      </c>
      <c r="AA41" s="241" t="s">
        <v>163</v>
      </c>
    </row>
    <row r="42" spans="1:27" s="249" customFormat="1" ht="51" x14ac:dyDescent="0.25">
      <c r="A42" s="145">
        <f t="shared" si="0"/>
        <v>38</v>
      </c>
      <c r="B42" s="10" t="s">
        <v>173</v>
      </c>
      <c r="C42" s="56" t="s">
        <v>82</v>
      </c>
      <c r="D42" s="62">
        <v>45211451</v>
      </c>
      <c r="E42" s="59" t="s">
        <v>188</v>
      </c>
      <c r="F42" s="62">
        <v>600149595</v>
      </c>
      <c r="G42" s="53" t="s">
        <v>242</v>
      </c>
      <c r="H42" s="60" t="s">
        <v>165</v>
      </c>
      <c r="I42" s="61" t="s">
        <v>370</v>
      </c>
      <c r="J42" s="56" t="s">
        <v>166</v>
      </c>
      <c r="K42" s="53" t="s">
        <v>555</v>
      </c>
      <c r="L42" s="54">
        <v>160000</v>
      </c>
      <c r="M42" s="54">
        <f t="shared" si="4"/>
        <v>136000</v>
      </c>
      <c r="N42" s="63" t="s">
        <v>454</v>
      </c>
      <c r="O42" s="63" t="s">
        <v>1157</v>
      </c>
      <c r="P42" s="56"/>
      <c r="Q42" s="56"/>
      <c r="R42" s="56"/>
      <c r="S42" s="56" t="s">
        <v>566</v>
      </c>
      <c r="T42" s="60"/>
      <c r="U42" s="60" t="s">
        <v>566</v>
      </c>
      <c r="V42" s="60"/>
      <c r="W42" s="60"/>
      <c r="X42" s="60"/>
      <c r="Y42" s="56" t="s">
        <v>664</v>
      </c>
      <c r="Z42" s="60" t="s">
        <v>416</v>
      </c>
      <c r="AA42" s="241"/>
    </row>
    <row r="43" spans="1:27" s="249" customFormat="1" ht="51" x14ac:dyDescent="0.25">
      <c r="A43" s="145">
        <f t="shared" si="0"/>
        <v>39</v>
      </c>
      <c r="B43" s="10" t="s">
        <v>173</v>
      </c>
      <c r="C43" s="56" t="s">
        <v>82</v>
      </c>
      <c r="D43" s="171" t="s">
        <v>190</v>
      </c>
      <c r="E43" s="59" t="s">
        <v>188</v>
      </c>
      <c r="F43" s="171" t="s">
        <v>191</v>
      </c>
      <c r="G43" s="53" t="s">
        <v>244</v>
      </c>
      <c r="H43" s="60" t="s">
        <v>165</v>
      </c>
      <c r="I43" s="61" t="s">
        <v>370</v>
      </c>
      <c r="J43" s="56" t="s">
        <v>166</v>
      </c>
      <c r="K43" s="57" t="s">
        <v>556</v>
      </c>
      <c r="L43" s="54">
        <v>9000000</v>
      </c>
      <c r="M43" s="54">
        <f t="shared" si="4"/>
        <v>7650000</v>
      </c>
      <c r="N43" s="63" t="s">
        <v>466</v>
      </c>
      <c r="O43" s="63" t="s">
        <v>429</v>
      </c>
      <c r="P43" s="56"/>
      <c r="Q43" s="56"/>
      <c r="R43" s="56"/>
      <c r="S43" s="56"/>
      <c r="T43" s="60"/>
      <c r="U43" s="60"/>
      <c r="V43" s="60"/>
      <c r="W43" s="60"/>
      <c r="X43" s="60"/>
      <c r="Y43" s="56" t="s">
        <v>664</v>
      </c>
      <c r="Z43" s="60" t="s">
        <v>416</v>
      </c>
      <c r="AA43" s="241"/>
    </row>
    <row r="44" spans="1:27" s="249" customFormat="1" ht="102" x14ac:dyDescent="0.25">
      <c r="A44" s="145">
        <f t="shared" si="0"/>
        <v>40</v>
      </c>
      <c r="B44" s="10" t="s">
        <v>173</v>
      </c>
      <c r="C44" s="56" t="s">
        <v>82</v>
      </c>
      <c r="D44" s="171" t="s">
        <v>190</v>
      </c>
      <c r="E44" s="59" t="s">
        <v>188</v>
      </c>
      <c r="F44" s="171" t="s">
        <v>191</v>
      </c>
      <c r="G44" s="53" t="s">
        <v>245</v>
      </c>
      <c r="H44" s="60" t="s">
        <v>165</v>
      </c>
      <c r="I44" s="61" t="s">
        <v>370</v>
      </c>
      <c r="J44" s="56" t="s">
        <v>166</v>
      </c>
      <c r="K44" s="53" t="s">
        <v>557</v>
      </c>
      <c r="L44" s="54">
        <v>1300000</v>
      </c>
      <c r="M44" s="54">
        <f t="shared" si="4"/>
        <v>1105000</v>
      </c>
      <c r="N44" s="63" t="s">
        <v>430</v>
      </c>
      <c r="O44" s="63" t="s">
        <v>433</v>
      </c>
      <c r="P44" s="56"/>
      <c r="Q44" s="56"/>
      <c r="R44" s="56"/>
      <c r="S44" s="56"/>
      <c r="T44" s="60"/>
      <c r="U44" s="60"/>
      <c r="V44" s="60"/>
      <c r="W44" s="60"/>
      <c r="X44" s="60"/>
      <c r="Y44" s="56" t="s">
        <v>543</v>
      </c>
      <c r="Z44" s="60" t="s">
        <v>416</v>
      </c>
      <c r="AA44" s="241" t="s">
        <v>163</v>
      </c>
    </row>
    <row r="45" spans="1:27" s="249" customFormat="1" ht="51" x14ac:dyDescent="0.25">
      <c r="A45" s="145">
        <f t="shared" si="0"/>
        <v>41</v>
      </c>
      <c r="B45" s="10" t="s">
        <v>173</v>
      </c>
      <c r="C45" s="56" t="s">
        <v>82</v>
      </c>
      <c r="D45" s="171" t="s">
        <v>190</v>
      </c>
      <c r="E45" s="59">
        <v>45211451</v>
      </c>
      <c r="F45" s="171" t="s">
        <v>191</v>
      </c>
      <c r="G45" s="53" t="s">
        <v>246</v>
      </c>
      <c r="H45" s="60" t="s">
        <v>165</v>
      </c>
      <c r="I45" s="61" t="s">
        <v>370</v>
      </c>
      <c r="J45" s="56" t="s">
        <v>166</v>
      </c>
      <c r="K45" s="53" t="s">
        <v>1158</v>
      </c>
      <c r="L45" s="54">
        <v>3900000</v>
      </c>
      <c r="M45" s="54">
        <f t="shared" si="4"/>
        <v>3315000</v>
      </c>
      <c r="N45" s="39" t="s">
        <v>457</v>
      </c>
      <c r="O45" s="39" t="s">
        <v>449</v>
      </c>
      <c r="P45" s="56"/>
      <c r="Q45" s="56" t="s">
        <v>566</v>
      </c>
      <c r="R45" s="56"/>
      <c r="S45" s="56"/>
      <c r="T45" s="60"/>
      <c r="U45" s="60"/>
      <c r="V45" s="60"/>
      <c r="W45" s="60"/>
      <c r="X45" s="60"/>
      <c r="Y45" s="56" t="s">
        <v>665</v>
      </c>
      <c r="Z45" s="60" t="s">
        <v>416</v>
      </c>
      <c r="AA45" s="241" t="s">
        <v>163</v>
      </c>
    </row>
    <row r="46" spans="1:27" s="249" customFormat="1" ht="51" x14ac:dyDescent="0.25">
      <c r="A46" s="145">
        <f t="shared" si="0"/>
        <v>42</v>
      </c>
      <c r="B46" s="10" t="s">
        <v>173</v>
      </c>
      <c r="C46" s="56" t="s">
        <v>82</v>
      </c>
      <c r="D46" s="171" t="s">
        <v>190</v>
      </c>
      <c r="E46" s="59">
        <v>45211451</v>
      </c>
      <c r="F46" s="171" t="s">
        <v>191</v>
      </c>
      <c r="G46" s="53" t="s">
        <v>247</v>
      </c>
      <c r="H46" s="60" t="s">
        <v>165</v>
      </c>
      <c r="I46" s="61" t="s">
        <v>370</v>
      </c>
      <c r="J46" s="56" t="s">
        <v>166</v>
      </c>
      <c r="K46" s="53" t="s">
        <v>558</v>
      </c>
      <c r="L46" s="54">
        <v>430000</v>
      </c>
      <c r="M46" s="54">
        <f t="shared" si="4"/>
        <v>365500</v>
      </c>
      <c r="N46" s="63" t="s">
        <v>430</v>
      </c>
      <c r="O46" s="63" t="s">
        <v>458</v>
      </c>
      <c r="P46" s="56"/>
      <c r="Q46" s="56"/>
      <c r="R46" s="56"/>
      <c r="S46" s="56"/>
      <c r="T46" s="60"/>
      <c r="U46" s="60"/>
      <c r="V46" s="60"/>
      <c r="W46" s="60" t="s">
        <v>566</v>
      </c>
      <c r="X46" s="60"/>
      <c r="Y46" s="56" t="s">
        <v>665</v>
      </c>
      <c r="Z46" s="60" t="s">
        <v>416</v>
      </c>
      <c r="AA46" s="241" t="s">
        <v>163</v>
      </c>
    </row>
    <row r="47" spans="1:27" s="249" customFormat="1" ht="51" x14ac:dyDescent="0.25">
      <c r="A47" s="145">
        <f t="shared" si="0"/>
        <v>43</v>
      </c>
      <c r="B47" s="10" t="s">
        <v>173</v>
      </c>
      <c r="C47" s="56" t="s">
        <v>82</v>
      </c>
      <c r="D47" s="171" t="s">
        <v>190</v>
      </c>
      <c r="E47" s="59" t="s">
        <v>187</v>
      </c>
      <c r="F47" s="171" t="s">
        <v>191</v>
      </c>
      <c r="G47" s="53" t="s">
        <v>248</v>
      </c>
      <c r="H47" s="60" t="s">
        <v>165</v>
      </c>
      <c r="I47" s="61" t="s">
        <v>370</v>
      </c>
      <c r="J47" s="56" t="s">
        <v>166</v>
      </c>
      <c r="K47" s="53" t="s">
        <v>559</v>
      </c>
      <c r="L47" s="40">
        <v>3800000</v>
      </c>
      <c r="M47" s="40">
        <f t="shared" si="4"/>
        <v>3230000</v>
      </c>
      <c r="N47" s="63" t="s">
        <v>430</v>
      </c>
      <c r="O47" s="63" t="s">
        <v>458</v>
      </c>
      <c r="P47" s="56"/>
      <c r="Q47" s="56"/>
      <c r="R47" s="56"/>
      <c r="S47" s="56"/>
      <c r="T47" s="60"/>
      <c r="U47" s="60"/>
      <c r="V47" s="60" t="s">
        <v>566</v>
      </c>
      <c r="W47" s="60" t="s">
        <v>566</v>
      </c>
      <c r="X47" s="60"/>
      <c r="Y47" s="56" t="s">
        <v>664</v>
      </c>
      <c r="Z47" s="60" t="s">
        <v>416</v>
      </c>
      <c r="AA47" s="241" t="s">
        <v>163</v>
      </c>
    </row>
    <row r="48" spans="1:27" s="249" customFormat="1" ht="51" x14ac:dyDescent="0.25">
      <c r="A48" s="145">
        <f t="shared" si="0"/>
        <v>44</v>
      </c>
      <c r="B48" s="10" t="s">
        <v>173</v>
      </c>
      <c r="C48" s="56" t="s">
        <v>82</v>
      </c>
      <c r="D48" s="171" t="s">
        <v>190</v>
      </c>
      <c r="E48" s="59" t="s">
        <v>188</v>
      </c>
      <c r="F48" s="171" t="s">
        <v>191</v>
      </c>
      <c r="G48" s="59" t="s">
        <v>541</v>
      </c>
      <c r="H48" s="60" t="s">
        <v>165</v>
      </c>
      <c r="I48" s="61" t="s">
        <v>370</v>
      </c>
      <c r="J48" s="56" t="s">
        <v>166</v>
      </c>
      <c r="K48" s="59" t="s">
        <v>542</v>
      </c>
      <c r="L48" s="155">
        <v>190000</v>
      </c>
      <c r="M48" s="54">
        <f t="shared" si="4"/>
        <v>161500</v>
      </c>
      <c r="N48" s="63" t="s">
        <v>454</v>
      </c>
      <c r="O48" s="63" t="s">
        <v>429</v>
      </c>
      <c r="P48" s="56"/>
      <c r="Q48" s="56"/>
      <c r="R48" s="56"/>
      <c r="S48" s="56" t="s">
        <v>566</v>
      </c>
      <c r="T48" s="156"/>
      <c r="U48" s="156" t="s">
        <v>566</v>
      </c>
      <c r="V48" s="156"/>
      <c r="W48" s="156" t="s">
        <v>566</v>
      </c>
      <c r="X48" s="156" t="s">
        <v>566</v>
      </c>
      <c r="Y48" s="61" t="s">
        <v>669</v>
      </c>
      <c r="Z48" s="156" t="s">
        <v>416</v>
      </c>
      <c r="AA48" s="241"/>
    </row>
    <row r="49" spans="1:27" s="249" customFormat="1" ht="51" x14ac:dyDescent="0.25">
      <c r="A49" s="145">
        <f t="shared" si="0"/>
        <v>45</v>
      </c>
      <c r="B49" s="10" t="s">
        <v>173</v>
      </c>
      <c r="C49" s="41" t="s">
        <v>82</v>
      </c>
      <c r="D49" s="154" t="s">
        <v>190</v>
      </c>
      <c r="E49" s="43" t="s">
        <v>187</v>
      </c>
      <c r="F49" s="154" t="s">
        <v>191</v>
      </c>
      <c r="G49" s="43" t="s">
        <v>1324</v>
      </c>
      <c r="H49" s="49" t="s">
        <v>165</v>
      </c>
      <c r="I49" s="46" t="s">
        <v>370</v>
      </c>
      <c r="J49" s="46" t="s">
        <v>166</v>
      </c>
      <c r="K49" s="43" t="s">
        <v>1325</v>
      </c>
      <c r="L49" s="38">
        <v>2300000</v>
      </c>
      <c r="M49" s="38">
        <f t="shared" si="4"/>
        <v>1955000</v>
      </c>
      <c r="N49" s="39" t="s">
        <v>457</v>
      </c>
      <c r="O49" s="39" t="s">
        <v>449</v>
      </c>
      <c r="P49" s="46"/>
      <c r="Q49" s="46"/>
      <c r="R49" s="41"/>
      <c r="S49" s="41"/>
      <c r="T49" s="49"/>
      <c r="U49" s="49" t="s">
        <v>566</v>
      </c>
      <c r="V49" s="49"/>
      <c r="W49" s="49"/>
      <c r="X49" s="49"/>
      <c r="Y49" s="46" t="s">
        <v>664</v>
      </c>
      <c r="Z49" s="49" t="s">
        <v>1326</v>
      </c>
      <c r="AA49" s="240" t="s">
        <v>163</v>
      </c>
    </row>
    <row r="50" spans="1:27" s="249" customFormat="1" ht="51" x14ac:dyDescent="0.25">
      <c r="A50" s="145">
        <f t="shared" si="0"/>
        <v>46</v>
      </c>
      <c r="B50" s="10" t="s">
        <v>173</v>
      </c>
      <c r="C50" s="41" t="s">
        <v>82</v>
      </c>
      <c r="D50" s="154" t="s">
        <v>190</v>
      </c>
      <c r="E50" s="43" t="s">
        <v>187</v>
      </c>
      <c r="F50" s="154" t="s">
        <v>191</v>
      </c>
      <c r="G50" s="43" t="s">
        <v>1327</v>
      </c>
      <c r="H50" s="49" t="s">
        <v>165</v>
      </c>
      <c r="I50" s="46" t="s">
        <v>370</v>
      </c>
      <c r="J50" s="46" t="s">
        <v>166</v>
      </c>
      <c r="K50" s="43" t="s">
        <v>1328</v>
      </c>
      <c r="L50" s="38">
        <v>2800000</v>
      </c>
      <c r="M50" s="38">
        <f t="shared" si="4"/>
        <v>2380000</v>
      </c>
      <c r="N50" s="39" t="s">
        <v>457</v>
      </c>
      <c r="O50" s="39" t="s">
        <v>449</v>
      </c>
      <c r="P50" s="46"/>
      <c r="Q50" s="46"/>
      <c r="R50" s="41" t="s">
        <v>566</v>
      </c>
      <c r="S50" s="41" t="s">
        <v>566</v>
      </c>
      <c r="T50" s="49"/>
      <c r="U50" s="49"/>
      <c r="V50" s="49" t="s">
        <v>566</v>
      </c>
      <c r="W50" s="49" t="s">
        <v>566</v>
      </c>
      <c r="X50" s="49"/>
      <c r="Y50" s="46" t="s">
        <v>664</v>
      </c>
      <c r="Z50" s="49" t="s">
        <v>1326</v>
      </c>
      <c r="AA50" s="240" t="s">
        <v>163</v>
      </c>
    </row>
    <row r="51" spans="1:27" s="249" customFormat="1" ht="51" x14ac:dyDescent="0.25">
      <c r="A51" s="145">
        <f t="shared" si="0"/>
        <v>47</v>
      </c>
      <c r="B51" s="10" t="s">
        <v>173</v>
      </c>
      <c r="C51" s="56" t="s">
        <v>82</v>
      </c>
      <c r="D51" s="171" t="s">
        <v>190</v>
      </c>
      <c r="E51" s="59" t="s">
        <v>188</v>
      </c>
      <c r="F51" s="171" t="s">
        <v>191</v>
      </c>
      <c r="G51" s="453" t="s">
        <v>1329</v>
      </c>
      <c r="H51" s="60" t="s">
        <v>165</v>
      </c>
      <c r="I51" s="61" t="s">
        <v>370</v>
      </c>
      <c r="J51" s="56" t="s">
        <v>166</v>
      </c>
      <c r="K51" s="454" t="s">
        <v>1330</v>
      </c>
      <c r="L51" s="38">
        <v>3090900.15</v>
      </c>
      <c r="M51" s="40">
        <f t="shared" si="4"/>
        <v>2627265.1274999999</v>
      </c>
      <c r="N51" s="39" t="s">
        <v>1106</v>
      </c>
      <c r="O51" s="39" t="s">
        <v>433</v>
      </c>
      <c r="P51" s="266"/>
      <c r="Q51" s="266"/>
      <c r="R51" s="266"/>
      <c r="S51" s="266"/>
      <c r="T51" s="266"/>
      <c r="U51" s="266"/>
      <c r="V51" s="266"/>
      <c r="W51" s="266"/>
      <c r="X51" s="266"/>
      <c r="Y51" s="455" t="s">
        <v>1331</v>
      </c>
      <c r="Z51" s="51" t="s">
        <v>827</v>
      </c>
      <c r="AA51" s="243" t="s">
        <v>163</v>
      </c>
    </row>
    <row r="52" spans="1:27" s="249" customFormat="1" ht="38.25" x14ac:dyDescent="0.25">
      <c r="A52" s="145">
        <f t="shared" si="0"/>
        <v>48</v>
      </c>
      <c r="B52" s="9" t="s">
        <v>174</v>
      </c>
      <c r="C52" s="56" t="s">
        <v>160</v>
      </c>
      <c r="D52" s="171" t="s">
        <v>192</v>
      </c>
      <c r="E52" s="171" t="s">
        <v>194</v>
      </c>
      <c r="F52" s="171" t="s">
        <v>193</v>
      </c>
      <c r="G52" s="53" t="s">
        <v>230</v>
      </c>
      <c r="H52" s="60" t="s">
        <v>165</v>
      </c>
      <c r="I52" s="61" t="s">
        <v>370</v>
      </c>
      <c r="J52" s="56" t="s">
        <v>169</v>
      </c>
      <c r="K52" s="57" t="s">
        <v>603</v>
      </c>
      <c r="L52" s="54">
        <v>500000</v>
      </c>
      <c r="M52" s="54">
        <f t="shared" ref="M52:M75" si="5">L52/100*85</f>
        <v>425000</v>
      </c>
      <c r="N52" s="52" t="s">
        <v>466</v>
      </c>
      <c r="O52" s="52" t="s">
        <v>449</v>
      </c>
      <c r="P52" s="56"/>
      <c r="Q52" s="56"/>
      <c r="R52" s="56"/>
      <c r="S52" s="56"/>
      <c r="T52" s="60"/>
      <c r="U52" s="60"/>
      <c r="V52" s="60" t="s">
        <v>566</v>
      </c>
      <c r="W52" s="60" t="s">
        <v>566</v>
      </c>
      <c r="X52" s="60"/>
      <c r="Y52" s="60" t="s">
        <v>572</v>
      </c>
      <c r="Z52" s="60" t="s">
        <v>416</v>
      </c>
      <c r="AA52" s="241" t="s">
        <v>163</v>
      </c>
    </row>
    <row r="53" spans="1:27" s="249" customFormat="1" ht="38.25" x14ac:dyDescent="0.25">
      <c r="A53" s="145">
        <f t="shared" si="0"/>
        <v>49</v>
      </c>
      <c r="B53" s="9" t="s">
        <v>174</v>
      </c>
      <c r="C53" s="56" t="s">
        <v>160</v>
      </c>
      <c r="D53" s="171" t="s">
        <v>192</v>
      </c>
      <c r="E53" s="171" t="s">
        <v>195</v>
      </c>
      <c r="F53" s="171" t="s">
        <v>193</v>
      </c>
      <c r="G53" s="53" t="s">
        <v>249</v>
      </c>
      <c r="H53" s="60" t="s">
        <v>165</v>
      </c>
      <c r="I53" s="61" t="s">
        <v>370</v>
      </c>
      <c r="J53" s="56" t="s">
        <v>169</v>
      </c>
      <c r="K53" s="57" t="s">
        <v>604</v>
      </c>
      <c r="L53" s="54">
        <v>1000000</v>
      </c>
      <c r="M53" s="54">
        <f t="shared" si="5"/>
        <v>850000</v>
      </c>
      <c r="N53" s="52" t="s">
        <v>466</v>
      </c>
      <c r="O53" s="52" t="s">
        <v>449</v>
      </c>
      <c r="P53" s="56"/>
      <c r="Q53" s="56"/>
      <c r="R53" s="56"/>
      <c r="S53" s="56"/>
      <c r="T53" s="60"/>
      <c r="U53" s="60"/>
      <c r="V53" s="60" t="s">
        <v>566</v>
      </c>
      <c r="W53" s="60" t="s">
        <v>566</v>
      </c>
      <c r="X53" s="60"/>
      <c r="Y53" s="60" t="s">
        <v>572</v>
      </c>
      <c r="Z53" s="60" t="s">
        <v>416</v>
      </c>
      <c r="AA53" s="241" t="s">
        <v>163</v>
      </c>
    </row>
    <row r="54" spans="1:27" s="249" customFormat="1" ht="25.5" x14ac:dyDescent="0.25">
      <c r="A54" s="145">
        <f t="shared" si="0"/>
        <v>50</v>
      </c>
      <c r="B54" s="8" t="s">
        <v>174</v>
      </c>
      <c r="C54" s="56" t="s">
        <v>160</v>
      </c>
      <c r="D54" s="57">
        <v>44740972</v>
      </c>
      <c r="E54" s="53">
        <v>44740972</v>
      </c>
      <c r="F54" s="57">
        <v>600149552</v>
      </c>
      <c r="G54" s="53" t="s">
        <v>767</v>
      </c>
      <c r="H54" s="60" t="s">
        <v>165</v>
      </c>
      <c r="I54" s="61" t="s">
        <v>370</v>
      </c>
      <c r="J54" s="56" t="s">
        <v>169</v>
      </c>
      <c r="K54" s="57" t="s">
        <v>1046</v>
      </c>
      <c r="L54" s="170">
        <v>8000000</v>
      </c>
      <c r="M54" s="54">
        <f t="shared" si="5"/>
        <v>6800000</v>
      </c>
      <c r="N54" s="162" t="s">
        <v>683</v>
      </c>
      <c r="O54" s="162" t="s">
        <v>449</v>
      </c>
      <c r="P54" s="60"/>
      <c r="Q54" s="56" t="s">
        <v>566</v>
      </c>
      <c r="R54" s="60"/>
      <c r="S54" s="60"/>
      <c r="T54" s="60"/>
      <c r="U54" s="60"/>
      <c r="V54" s="60"/>
      <c r="W54" s="60"/>
      <c r="X54" s="60"/>
      <c r="Y54" s="60" t="s">
        <v>572</v>
      </c>
      <c r="Z54" s="60" t="s">
        <v>416</v>
      </c>
      <c r="AA54" s="241" t="s">
        <v>163</v>
      </c>
    </row>
    <row r="55" spans="1:27" s="264" customFormat="1" ht="25.5" x14ac:dyDescent="0.25">
      <c r="A55" s="145">
        <f t="shared" si="0"/>
        <v>51</v>
      </c>
      <c r="B55" s="8" t="s">
        <v>174</v>
      </c>
      <c r="C55" s="56" t="s">
        <v>160</v>
      </c>
      <c r="D55" s="57">
        <v>44740972</v>
      </c>
      <c r="E55" s="53">
        <v>44740972</v>
      </c>
      <c r="F55" s="57">
        <v>600149552</v>
      </c>
      <c r="G55" s="53" t="s">
        <v>250</v>
      </c>
      <c r="H55" s="60" t="s">
        <v>165</v>
      </c>
      <c r="I55" s="61" t="s">
        <v>370</v>
      </c>
      <c r="J55" s="56" t="s">
        <v>169</v>
      </c>
      <c r="K55" s="62" t="s">
        <v>605</v>
      </c>
      <c r="L55" s="170">
        <v>100000</v>
      </c>
      <c r="M55" s="54">
        <f t="shared" si="5"/>
        <v>85000</v>
      </c>
      <c r="N55" s="162" t="s">
        <v>753</v>
      </c>
      <c r="O55" s="162" t="s">
        <v>449</v>
      </c>
      <c r="P55" s="60"/>
      <c r="Q55" s="56" t="s">
        <v>566</v>
      </c>
      <c r="R55" s="60"/>
      <c r="S55" s="60"/>
      <c r="T55" s="156"/>
      <c r="U55" s="156"/>
      <c r="V55" s="156"/>
      <c r="W55" s="156"/>
      <c r="X55" s="156"/>
      <c r="Y55" s="156" t="s">
        <v>572</v>
      </c>
      <c r="Z55" s="156" t="s">
        <v>416</v>
      </c>
      <c r="AA55" s="241" t="s">
        <v>163</v>
      </c>
    </row>
    <row r="56" spans="1:27" s="264" customFormat="1" ht="25.5" x14ac:dyDescent="0.25">
      <c r="A56" s="145">
        <f t="shared" si="0"/>
        <v>52</v>
      </c>
      <c r="B56" s="8" t="s">
        <v>174</v>
      </c>
      <c r="C56" s="56" t="s">
        <v>160</v>
      </c>
      <c r="D56" s="57">
        <v>44740972</v>
      </c>
      <c r="E56" s="53">
        <v>44740972</v>
      </c>
      <c r="F56" s="57">
        <v>600149552</v>
      </c>
      <c r="G56" s="53" t="s">
        <v>251</v>
      </c>
      <c r="H56" s="60" t="s">
        <v>165</v>
      </c>
      <c r="I56" s="61" t="s">
        <v>370</v>
      </c>
      <c r="J56" s="56" t="s">
        <v>169</v>
      </c>
      <c r="K56" s="62" t="s">
        <v>605</v>
      </c>
      <c r="L56" s="170">
        <v>250000</v>
      </c>
      <c r="M56" s="54">
        <f t="shared" si="5"/>
        <v>212500</v>
      </c>
      <c r="N56" s="162" t="s">
        <v>753</v>
      </c>
      <c r="O56" s="162" t="s">
        <v>449</v>
      </c>
      <c r="P56" s="56" t="s">
        <v>566</v>
      </c>
      <c r="Q56" s="60"/>
      <c r="R56" s="60"/>
      <c r="S56" s="60"/>
      <c r="T56" s="156"/>
      <c r="U56" s="156"/>
      <c r="V56" s="156"/>
      <c r="W56" s="156"/>
      <c r="X56" s="156"/>
      <c r="Y56" s="156" t="s">
        <v>572</v>
      </c>
      <c r="Z56" s="156" t="s">
        <v>416</v>
      </c>
      <c r="AA56" s="241" t="s">
        <v>163</v>
      </c>
    </row>
    <row r="57" spans="1:27" s="249" customFormat="1" ht="25.5" x14ac:dyDescent="0.25">
      <c r="A57" s="145">
        <f t="shared" si="0"/>
        <v>53</v>
      </c>
      <c r="B57" s="8" t="s">
        <v>174</v>
      </c>
      <c r="C57" s="56" t="s">
        <v>160</v>
      </c>
      <c r="D57" s="57">
        <v>44740972</v>
      </c>
      <c r="E57" s="57">
        <v>44740972</v>
      </c>
      <c r="F57" s="57">
        <v>600149552</v>
      </c>
      <c r="G57" s="53" t="s">
        <v>1097</v>
      </c>
      <c r="H57" s="60" t="s">
        <v>165</v>
      </c>
      <c r="I57" s="61" t="s">
        <v>370</v>
      </c>
      <c r="J57" s="56" t="s">
        <v>169</v>
      </c>
      <c r="K57" s="57" t="s">
        <v>1098</v>
      </c>
      <c r="L57" s="170">
        <v>3500000</v>
      </c>
      <c r="M57" s="54">
        <f t="shared" si="5"/>
        <v>2975000</v>
      </c>
      <c r="N57" s="162" t="s">
        <v>753</v>
      </c>
      <c r="O57" s="162" t="s">
        <v>449</v>
      </c>
      <c r="P57" s="60"/>
      <c r="Q57" s="60"/>
      <c r="R57" s="60"/>
      <c r="S57" s="60" t="s">
        <v>566</v>
      </c>
      <c r="T57" s="60"/>
      <c r="U57" s="60"/>
      <c r="V57" s="60"/>
      <c r="W57" s="60"/>
      <c r="X57" s="60" t="s">
        <v>566</v>
      </c>
      <c r="Y57" s="60" t="s">
        <v>572</v>
      </c>
      <c r="Z57" s="60" t="s">
        <v>416</v>
      </c>
      <c r="AA57" s="241" t="s">
        <v>163</v>
      </c>
    </row>
    <row r="58" spans="1:27" s="265" customFormat="1" ht="38.25" x14ac:dyDescent="0.25">
      <c r="A58" s="145">
        <f t="shared" si="0"/>
        <v>54</v>
      </c>
      <c r="B58" s="8" t="s">
        <v>174</v>
      </c>
      <c r="C58" s="56" t="s">
        <v>160</v>
      </c>
      <c r="D58" s="57">
        <v>44740972</v>
      </c>
      <c r="E58" s="53" t="s">
        <v>196</v>
      </c>
      <c r="F58" s="57">
        <v>600149552</v>
      </c>
      <c r="G58" s="53" t="s">
        <v>252</v>
      </c>
      <c r="H58" s="60" t="s">
        <v>165</v>
      </c>
      <c r="I58" s="61" t="s">
        <v>370</v>
      </c>
      <c r="J58" s="56" t="s">
        <v>169</v>
      </c>
      <c r="K58" s="53" t="s">
        <v>607</v>
      </c>
      <c r="L58" s="170">
        <v>4000000</v>
      </c>
      <c r="M58" s="54">
        <f t="shared" si="5"/>
        <v>3400000</v>
      </c>
      <c r="N58" s="162" t="s">
        <v>769</v>
      </c>
      <c r="O58" s="162" t="s">
        <v>449</v>
      </c>
      <c r="P58" s="60"/>
      <c r="Q58" s="60"/>
      <c r="R58" s="60"/>
      <c r="S58" s="60"/>
      <c r="T58" s="60"/>
      <c r="U58" s="60"/>
      <c r="V58" s="60"/>
      <c r="W58" s="60"/>
      <c r="X58" s="60"/>
      <c r="Y58" s="60" t="s">
        <v>572</v>
      </c>
      <c r="Z58" s="60" t="s">
        <v>416</v>
      </c>
      <c r="AA58" s="241" t="s">
        <v>163</v>
      </c>
    </row>
    <row r="59" spans="1:27" s="249" customFormat="1" ht="51" x14ac:dyDescent="0.25">
      <c r="A59" s="145">
        <f t="shared" si="0"/>
        <v>55</v>
      </c>
      <c r="B59" s="10" t="s">
        <v>175</v>
      </c>
      <c r="C59" s="518" t="s">
        <v>82</v>
      </c>
      <c r="D59" s="519" t="s">
        <v>197</v>
      </c>
      <c r="E59" s="520" t="s">
        <v>198</v>
      </c>
      <c r="F59" s="521">
        <v>600149544</v>
      </c>
      <c r="G59" s="520" t="s">
        <v>253</v>
      </c>
      <c r="H59" s="522" t="s">
        <v>165</v>
      </c>
      <c r="I59" s="518" t="s">
        <v>370</v>
      </c>
      <c r="J59" s="518" t="s">
        <v>166</v>
      </c>
      <c r="K59" s="520" t="s">
        <v>517</v>
      </c>
      <c r="L59" s="523">
        <v>26200000</v>
      </c>
      <c r="M59" s="523">
        <f t="shared" si="5"/>
        <v>22270000</v>
      </c>
      <c r="N59" s="518" t="s">
        <v>430</v>
      </c>
      <c r="O59" s="518" t="s">
        <v>522</v>
      </c>
      <c r="P59" s="524"/>
      <c r="Q59" s="525"/>
      <c r="R59" s="524"/>
      <c r="S59" s="524"/>
      <c r="T59" s="522"/>
      <c r="U59" s="522"/>
      <c r="V59" s="522" t="s">
        <v>566</v>
      </c>
      <c r="W59" s="522"/>
      <c r="X59" s="522"/>
      <c r="Y59" s="518" t="s">
        <v>670</v>
      </c>
      <c r="Z59" s="522" t="s">
        <v>416</v>
      </c>
      <c r="AA59" s="538" t="s">
        <v>163</v>
      </c>
    </row>
    <row r="60" spans="1:27" s="249" customFormat="1" ht="102" x14ac:dyDescent="0.25">
      <c r="A60" s="145">
        <f t="shared" si="0"/>
        <v>56</v>
      </c>
      <c r="B60" s="10" t="s">
        <v>175</v>
      </c>
      <c r="C60" s="518" t="s">
        <v>82</v>
      </c>
      <c r="D60" s="519" t="s">
        <v>197</v>
      </c>
      <c r="E60" s="520" t="s">
        <v>198</v>
      </c>
      <c r="F60" s="521">
        <v>600149544</v>
      </c>
      <c r="G60" s="520" t="s">
        <v>255</v>
      </c>
      <c r="H60" s="522" t="s">
        <v>165</v>
      </c>
      <c r="I60" s="518" t="s">
        <v>370</v>
      </c>
      <c r="J60" s="518" t="s">
        <v>166</v>
      </c>
      <c r="K60" s="520" t="s">
        <v>518</v>
      </c>
      <c r="L60" s="523">
        <v>500000</v>
      </c>
      <c r="M60" s="523">
        <f t="shared" si="5"/>
        <v>425000</v>
      </c>
      <c r="N60" s="518" t="s">
        <v>682</v>
      </c>
      <c r="O60" s="518" t="s">
        <v>427</v>
      </c>
      <c r="P60" s="524"/>
      <c r="Q60" s="518" t="s">
        <v>566</v>
      </c>
      <c r="R60" s="518" t="s">
        <v>566</v>
      </c>
      <c r="S60" s="524"/>
      <c r="T60" s="522"/>
      <c r="U60" s="522"/>
      <c r="V60" s="522" t="s">
        <v>566</v>
      </c>
      <c r="W60" s="522"/>
      <c r="X60" s="522"/>
      <c r="Y60" s="518" t="s">
        <v>1159</v>
      </c>
      <c r="Z60" s="522" t="s">
        <v>416</v>
      </c>
      <c r="AA60" s="539" t="s">
        <v>163</v>
      </c>
    </row>
    <row r="61" spans="1:27" s="249" customFormat="1" ht="51" x14ac:dyDescent="0.25">
      <c r="A61" s="145">
        <f t="shared" si="0"/>
        <v>57</v>
      </c>
      <c r="B61" s="10" t="s">
        <v>175</v>
      </c>
      <c r="C61" s="518" t="s">
        <v>82</v>
      </c>
      <c r="D61" s="519" t="s">
        <v>197</v>
      </c>
      <c r="E61" s="520" t="s">
        <v>199</v>
      </c>
      <c r="F61" s="521">
        <v>600149544</v>
      </c>
      <c r="G61" s="520" t="s">
        <v>257</v>
      </c>
      <c r="H61" s="522" t="s">
        <v>165</v>
      </c>
      <c r="I61" s="518" t="s">
        <v>370</v>
      </c>
      <c r="J61" s="518" t="s">
        <v>166</v>
      </c>
      <c r="K61" s="520" t="s">
        <v>520</v>
      </c>
      <c r="L61" s="523">
        <v>150000</v>
      </c>
      <c r="M61" s="523">
        <f t="shared" si="5"/>
        <v>127500</v>
      </c>
      <c r="N61" s="518" t="s">
        <v>430</v>
      </c>
      <c r="O61" s="518" t="s">
        <v>427</v>
      </c>
      <c r="P61" s="524"/>
      <c r="Q61" s="524"/>
      <c r="R61" s="524"/>
      <c r="S61" s="524"/>
      <c r="T61" s="522"/>
      <c r="U61" s="522"/>
      <c r="V61" s="522"/>
      <c r="W61" s="522"/>
      <c r="X61" s="522"/>
      <c r="Y61" s="522" t="s">
        <v>572</v>
      </c>
      <c r="Z61" s="522" t="s">
        <v>416</v>
      </c>
      <c r="AA61" s="539" t="s">
        <v>163</v>
      </c>
    </row>
    <row r="62" spans="1:27" s="249" customFormat="1" ht="63.75" x14ac:dyDescent="0.25">
      <c r="A62" s="145">
        <f t="shared" si="0"/>
        <v>58</v>
      </c>
      <c r="B62" s="10" t="s">
        <v>175</v>
      </c>
      <c r="C62" s="518" t="s">
        <v>82</v>
      </c>
      <c r="D62" s="519" t="s">
        <v>197</v>
      </c>
      <c r="E62" s="520" t="s">
        <v>199</v>
      </c>
      <c r="F62" s="521">
        <v>600149544</v>
      </c>
      <c r="G62" s="526" t="s">
        <v>1332</v>
      </c>
      <c r="H62" s="522" t="s">
        <v>165</v>
      </c>
      <c r="I62" s="518" t="s">
        <v>370</v>
      </c>
      <c r="J62" s="518" t="s">
        <v>166</v>
      </c>
      <c r="K62" s="520" t="s">
        <v>521</v>
      </c>
      <c r="L62" s="523">
        <v>3500000</v>
      </c>
      <c r="M62" s="523">
        <f t="shared" si="5"/>
        <v>2975000</v>
      </c>
      <c r="N62" s="518" t="s">
        <v>430</v>
      </c>
      <c r="O62" s="518" t="s">
        <v>427</v>
      </c>
      <c r="P62" s="524"/>
      <c r="Q62" s="524"/>
      <c r="R62" s="524"/>
      <c r="S62" s="524"/>
      <c r="T62" s="522"/>
      <c r="U62" s="522"/>
      <c r="V62" s="522"/>
      <c r="W62" s="522"/>
      <c r="X62" s="522"/>
      <c r="Y62" s="527" t="s">
        <v>1333</v>
      </c>
      <c r="Z62" s="522" t="s">
        <v>416</v>
      </c>
      <c r="AA62" s="539"/>
    </row>
    <row r="63" spans="1:27" s="249" customFormat="1" ht="51" x14ac:dyDescent="0.25">
      <c r="A63" s="145">
        <f t="shared" si="0"/>
        <v>59</v>
      </c>
      <c r="B63" s="10" t="s">
        <v>175</v>
      </c>
      <c r="C63" s="518" t="s">
        <v>82</v>
      </c>
      <c r="D63" s="522" t="s">
        <v>197</v>
      </c>
      <c r="E63" s="520" t="s">
        <v>199</v>
      </c>
      <c r="F63" s="528">
        <v>600149544</v>
      </c>
      <c r="G63" s="520" t="s">
        <v>741</v>
      </c>
      <c r="H63" s="522" t="s">
        <v>165</v>
      </c>
      <c r="I63" s="518" t="s">
        <v>370</v>
      </c>
      <c r="J63" s="518" t="s">
        <v>166</v>
      </c>
      <c r="K63" s="520" t="s">
        <v>742</v>
      </c>
      <c r="L63" s="529">
        <v>400000</v>
      </c>
      <c r="M63" s="529">
        <f t="shared" si="5"/>
        <v>340000</v>
      </c>
      <c r="N63" s="518" t="s">
        <v>435</v>
      </c>
      <c r="O63" s="518" t="s">
        <v>427</v>
      </c>
      <c r="P63" s="530"/>
      <c r="Q63" s="530"/>
      <c r="R63" s="530"/>
      <c r="S63" s="530"/>
      <c r="T63" s="530"/>
      <c r="U63" s="530"/>
      <c r="V63" s="530"/>
      <c r="W63" s="530"/>
      <c r="X63" s="530"/>
      <c r="Y63" s="522" t="s">
        <v>572</v>
      </c>
      <c r="Z63" s="531" t="s">
        <v>416</v>
      </c>
      <c r="AA63" s="540"/>
    </row>
    <row r="64" spans="1:27" s="249" customFormat="1" ht="63.75" x14ac:dyDescent="0.25">
      <c r="A64" s="145">
        <f t="shared" si="0"/>
        <v>60</v>
      </c>
      <c r="B64" s="10" t="s">
        <v>175</v>
      </c>
      <c r="C64" s="518" t="s">
        <v>82</v>
      </c>
      <c r="D64" s="522" t="s">
        <v>197</v>
      </c>
      <c r="E64" s="520" t="s">
        <v>198</v>
      </c>
      <c r="F64" s="528">
        <v>600149544</v>
      </c>
      <c r="G64" s="520" t="s">
        <v>1004</v>
      </c>
      <c r="H64" s="522" t="s">
        <v>165</v>
      </c>
      <c r="I64" s="518" t="s">
        <v>370</v>
      </c>
      <c r="J64" s="518" t="s">
        <v>166</v>
      </c>
      <c r="K64" s="520" t="s">
        <v>1005</v>
      </c>
      <c r="L64" s="529">
        <v>400000</v>
      </c>
      <c r="M64" s="529">
        <f t="shared" si="5"/>
        <v>340000</v>
      </c>
      <c r="N64" s="518" t="s">
        <v>1160</v>
      </c>
      <c r="O64" s="518" t="s">
        <v>540</v>
      </c>
      <c r="P64" s="530"/>
      <c r="Q64" s="530"/>
      <c r="R64" s="530"/>
      <c r="S64" s="530"/>
      <c r="T64" s="530"/>
      <c r="U64" s="530"/>
      <c r="V64" s="530"/>
      <c r="W64" s="530"/>
      <c r="X64" s="530"/>
      <c r="Y64" s="531" t="s">
        <v>572</v>
      </c>
      <c r="Z64" s="531" t="s">
        <v>416</v>
      </c>
      <c r="AA64" s="540" t="s">
        <v>163</v>
      </c>
    </row>
    <row r="65" spans="1:27" s="249" customFormat="1" ht="199.9" customHeight="1" x14ac:dyDescent="0.25">
      <c r="A65" s="145">
        <f t="shared" si="0"/>
        <v>61</v>
      </c>
      <c r="B65" s="10" t="s">
        <v>175</v>
      </c>
      <c r="C65" s="518" t="s">
        <v>82</v>
      </c>
      <c r="D65" s="522" t="s">
        <v>197</v>
      </c>
      <c r="E65" s="520" t="s">
        <v>199</v>
      </c>
      <c r="F65" s="528">
        <v>600149544</v>
      </c>
      <c r="G65" s="520" t="s">
        <v>1161</v>
      </c>
      <c r="H65" s="522" t="s">
        <v>165</v>
      </c>
      <c r="I65" s="518" t="s">
        <v>370</v>
      </c>
      <c r="J65" s="518" t="s">
        <v>166</v>
      </c>
      <c r="K65" s="520" t="s">
        <v>1199</v>
      </c>
      <c r="L65" s="523">
        <v>20000000</v>
      </c>
      <c r="M65" s="529">
        <f t="shared" si="5"/>
        <v>17000000</v>
      </c>
      <c r="N65" s="518" t="s">
        <v>430</v>
      </c>
      <c r="O65" s="518" t="s">
        <v>458</v>
      </c>
      <c r="P65" s="524"/>
      <c r="Q65" s="524"/>
      <c r="R65" s="524"/>
      <c r="S65" s="524"/>
      <c r="T65" s="532"/>
      <c r="U65" s="532"/>
      <c r="V65" s="532"/>
      <c r="W65" s="532"/>
      <c r="X65" s="532"/>
      <c r="Y65" s="531" t="s">
        <v>572</v>
      </c>
      <c r="Z65" s="522" t="s">
        <v>416</v>
      </c>
      <c r="AA65" s="538" t="s">
        <v>163</v>
      </c>
    </row>
    <row r="66" spans="1:27" s="249" customFormat="1" ht="87.6" customHeight="1" x14ac:dyDescent="0.25">
      <c r="A66" s="145">
        <f t="shared" si="0"/>
        <v>62</v>
      </c>
      <c r="B66" s="10" t="s">
        <v>175</v>
      </c>
      <c r="C66" s="518" t="s">
        <v>82</v>
      </c>
      <c r="D66" s="522" t="s">
        <v>197</v>
      </c>
      <c r="E66" s="520" t="s">
        <v>198</v>
      </c>
      <c r="F66" s="528">
        <v>600149544</v>
      </c>
      <c r="G66" s="520" t="s">
        <v>1162</v>
      </c>
      <c r="H66" s="522" t="s">
        <v>165</v>
      </c>
      <c r="I66" s="518" t="s">
        <v>370</v>
      </c>
      <c r="J66" s="518" t="s">
        <v>166</v>
      </c>
      <c r="K66" s="520" t="s">
        <v>1163</v>
      </c>
      <c r="L66" s="533">
        <v>400000</v>
      </c>
      <c r="M66" s="529">
        <f t="shared" si="5"/>
        <v>340000</v>
      </c>
      <c r="N66" s="518" t="s">
        <v>430</v>
      </c>
      <c r="O66" s="518" t="s">
        <v>427</v>
      </c>
      <c r="P66" s="530"/>
      <c r="Q66" s="530"/>
      <c r="R66" s="530"/>
      <c r="S66" s="530"/>
      <c r="T66" s="530"/>
      <c r="U66" s="530"/>
      <c r="V66" s="530"/>
      <c r="W66" s="530"/>
      <c r="X66" s="530"/>
      <c r="Y66" s="531" t="s">
        <v>572</v>
      </c>
      <c r="Z66" s="531" t="s">
        <v>416</v>
      </c>
      <c r="AA66" s="540" t="s">
        <v>163</v>
      </c>
    </row>
    <row r="67" spans="1:27" s="249" customFormat="1" ht="99" customHeight="1" x14ac:dyDescent="0.25">
      <c r="A67" s="145">
        <f t="shared" si="0"/>
        <v>63</v>
      </c>
      <c r="B67" s="10" t="s">
        <v>175</v>
      </c>
      <c r="C67" s="518" t="s">
        <v>82</v>
      </c>
      <c r="D67" s="522" t="s">
        <v>197</v>
      </c>
      <c r="E67" s="520" t="s">
        <v>198</v>
      </c>
      <c r="F67" s="528">
        <v>600149544</v>
      </c>
      <c r="G67" s="520" t="s">
        <v>1164</v>
      </c>
      <c r="H67" s="522" t="s">
        <v>165</v>
      </c>
      <c r="I67" s="518" t="s">
        <v>370</v>
      </c>
      <c r="J67" s="518" t="s">
        <v>166</v>
      </c>
      <c r="K67" s="520" t="s">
        <v>1165</v>
      </c>
      <c r="L67" s="523">
        <v>1500000</v>
      </c>
      <c r="M67" s="529">
        <f t="shared" si="5"/>
        <v>1275000</v>
      </c>
      <c r="N67" s="518" t="s">
        <v>430</v>
      </c>
      <c r="O67" s="518" t="s">
        <v>427</v>
      </c>
      <c r="P67" s="518" t="s">
        <v>1077</v>
      </c>
      <c r="Q67" s="518" t="s">
        <v>1077</v>
      </c>
      <c r="R67" s="518" t="s">
        <v>1077</v>
      </c>
      <c r="S67" s="518" t="s">
        <v>1077</v>
      </c>
      <c r="T67" s="522" t="s">
        <v>1077</v>
      </c>
      <c r="U67" s="532"/>
      <c r="V67" s="532"/>
      <c r="W67" s="532"/>
      <c r="X67" s="522" t="s">
        <v>1077</v>
      </c>
      <c r="Y67" s="534" t="s">
        <v>1334</v>
      </c>
      <c r="Z67" s="522" t="s">
        <v>416</v>
      </c>
      <c r="AA67" s="538" t="s">
        <v>163</v>
      </c>
    </row>
    <row r="68" spans="1:27" s="249" customFormat="1" ht="63.75" x14ac:dyDescent="0.25">
      <c r="A68" s="145">
        <f t="shared" si="0"/>
        <v>64</v>
      </c>
      <c r="B68" s="10" t="s">
        <v>175</v>
      </c>
      <c r="C68" s="518" t="s">
        <v>82</v>
      </c>
      <c r="D68" s="522" t="s">
        <v>197</v>
      </c>
      <c r="E68" s="520" t="s">
        <v>198</v>
      </c>
      <c r="F68" s="528">
        <v>600149544</v>
      </c>
      <c r="G68" s="520" t="s">
        <v>1166</v>
      </c>
      <c r="H68" s="522" t="s">
        <v>165</v>
      </c>
      <c r="I68" s="518" t="s">
        <v>370</v>
      </c>
      <c r="J68" s="518" t="s">
        <v>166</v>
      </c>
      <c r="K68" s="520" t="s">
        <v>1200</v>
      </c>
      <c r="L68" s="523">
        <v>200000</v>
      </c>
      <c r="M68" s="529">
        <f t="shared" si="5"/>
        <v>170000</v>
      </c>
      <c r="N68" s="518" t="s">
        <v>430</v>
      </c>
      <c r="O68" s="518" t="s">
        <v>427</v>
      </c>
      <c r="P68" s="524"/>
      <c r="Q68" s="524"/>
      <c r="R68" s="524"/>
      <c r="S68" s="524"/>
      <c r="T68" s="532"/>
      <c r="U68" s="532"/>
      <c r="V68" s="532"/>
      <c r="W68" s="532"/>
      <c r="X68" s="532"/>
      <c r="Y68" s="531" t="s">
        <v>572</v>
      </c>
      <c r="Z68" s="522" t="s">
        <v>416</v>
      </c>
      <c r="AA68" s="538" t="s">
        <v>163</v>
      </c>
    </row>
    <row r="69" spans="1:27" s="249" customFormat="1" ht="75.599999999999994" customHeight="1" x14ac:dyDescent="0.25">
      <c r="A69" s="145">
        <f t="shared" si="0"/>
        <v>65</v>
      </c>
      <c r="B69" s="10" t="s">
        <v>175</v>
      </c>
      <c r="C69" s="518" t="s">
        <v>82</v>
      </c>
      <c r="D69" s="522" t="s">
        <v>197</v>
      </c>
      <c r="E69" s="520" t="s">
        <v>198</v>
      </c>
      <c r="F69" s="528">
        <v>600149544</v>
      </c>
      <c r="G69" s="520" t="s">
        <v>1167</v>
      </c>
      <c r="H69" s="522" t="s">
        <v>165</v>
      </c>
      <c r="I69" s="518" t="s">
        <v>370</v>
      </c>
      <c r="J69" s="518" t="s">
        <v>166</v>
      </c>
      <c r="K69" s="520" t="s">
        <v>1201</v>
      </c>
      <c r="L69" s="523">
        <v>200000</v>
      </c>
      <c r="M69" s="529">
        <f t="shared" si="5"/>
        <v>170000</v>
      </c>
      <c r="N69" s="518" t="s">
        <v>430</v>
      </c>
      <c r="O69" s="518" t="s">
        <v>427</v>
      </c>
      <c r="P69" s="524"/>
      <c r="Q69" s="524"/>
      <c r="R69" s="524"/>
      <c r="S69" s="524"/>
      <c r="T69" s="532"/>
      <c r="U69" s="532"/>
      <c r="V69" s="532"/>
      <c r="W69" s="532"/>
      <c r="X69" s="532"/>
      <c r="Y69" s="531" t="s">
        <v>572</v>
      </c>
      <c r="Z69" s="522" t="s">
        <v>416</v>
      </c>
      <c r="AA69" s="541"/>
    </row>
    <row r="70" spans="1:27" s="249" customFormat="1" ht="78.599999999999994" customHeight="1" x14ac:dyDescent="0.25">
      <c r="A70" s="145">
        <f t="shared" ref="A70:A133" si="6">ROW(A66)</f>
        <v>66</v>
      </c>
      <c r="B70" s="10" t="s">
        <v>175</v>
      </c>
      <c r="C70" s="518" t="s">
        <v>82</v>
      </c>
      <c r="D70" s="522" t="s">
        <v>197</v>
      </c>
      <c r="E70" s="520" t="s">
        <v>199</v>
      </c>
      <c r="F70" s="528">
        <v>600149544</v>
      </c>
      <c r="G70" s="520" t="s">
        <v>1168</v>
      </c>
      <c r="H70" s="522" t="s">
        <v>165</v>
      </c>
      <c r="I70" s="518" t="s">
        <v>370</v>
      </c>
      <c r="J70" s="518" t="s">
        <v>166</v>
      </c>
      <c r="K70" s="520" t="s">
        <v>1202</v>
      </c>
      <c r="L70" s="523">
        <v>84000</v>
      </c>
      <c r="M70" s="529">
        <f t="shared" si="5"/>
        <v>71400</v>
      </c>
      <c r="N70" s="518" t="s">
        <v>430</v>
      </c>
      <c r="O70" s="518" t="s">
        <v>427</v>
      </c>
      <c r="P70" s="524"/>
      <c r="Q70" s="524"/>
      <c r="R70" s="524"/>
      <c r="S70" s="524"/>
      <c r="T70" s="532"/>
      <c r="U70" s="532"/>
      <c r="V70" s="532"/>
      <c r="W70" s="532"/>
      <c r="X70" s="532"/>
      <c r="Y70" s="531" t="s">
        <v>572</v>
      </c>
      <c r="Z70" s="522" t="s">
        <v>416</v>
      </c>
      <c r="AA70" s="541"/>
    </row>
    <row r="71" spans="1:27" s="249" customFormat="1" ht="63.75" x14ac:dyDescent="0.25">
      <c r="A71" s="145">
        <f t="shared" si="6"/>
        <v>67</v>
      </c>
      <c r="B71" s="10" t="s">
        <v>175</v>
      </c>
      <c r="C71" s="518" t="s">
        <v>82</v>
      </c>
      <c r="D71" s="522" t="s">
        <v>197</v>
      </c>
      <c r="E71" s="520" t="s">
        <v>198</v>
      </c>
      <c r="F71" s="528">
        <v>600149544</v>
      </c>
      <c r="G71" s="520" t="s">
        <v>1169</v>
      </c>
      <c r="H71" s="522" t="s">
        <v>165</v>
      </c>
      <c r="I71" s="518" t="s">
        <v>370</v>
      </c>
      <c r="J71" s="518" t="s">
        <v>166</v>
      </c>
      <c r="K71" s="520" t="s">
        <v>1170</v>
      </c>
      <c r="L71" s="523">
        <v>1000000</v>
      </c>
      <c r="M71" s="529">
        <f t="shared" si="5"/>
        <v>850000</v>
      </c>
      <c r="N71" s="518" t="s">
        <v>430</v>
      </c>
      <c r="O71" s="518" t="s">
        <v>427</v>
      </c>
      <c r="P71" s="524"/>
      <c r="Q71" s="524"/>
      <c r="R71" s="524"/>
      <c r="S71" s="524"/>
      <c r="T71" s="532"/>
      <c r="U71" s="532"/>
      <c r="V71" s="532"/>
      <c r="W71" s="522" t="s">
        <v>566</v>
      </c>
      <c r="X71" s="532"/>
      <c r="Y71" s="531" t="s">
        <v>572</v>
      </c>
      <c r="Z71" s="522" t="s">
        <v>416</v>
      </c>
      <c r="AA71" s="538" t="s">
        <v>163</v>
      </c>
    </row>
    <row r="72" spans="1:27" s="249" customFormat="1" ht="63.75" x14ac:dyDescent="0.25">
      <c r="A72" s="145">
        <f t="shared" si="6"/>
        <v>68</v>
      </c>
      <c r="B72" s="10" t="s">
        <v>175</v>
      </c>
      <c r="C72" s="518" t="s">
        <v>82</v>
      </c>
      <c r="D72" s="519" t="s">
        <v>197</v>
      </c>
      <c r="E72" s="520" t="s">
        <v>197</v>
      </c>
      <c r="F72" s="521">
        <v>600149544</v>
      </c>
      <c r="G72" s="520" t="s">
        <v>256</v>
      </c>
      <c r="H72" s="522" t="s">
        <v>165</v>
      </c>
      <c r="I72" s="518" t="s">
        <v>370</v>
      </c>
      <c r="J72" s="518" t="s">
        <v>166</v>
      </c>
      <c r="K72" s="520" t="s">
        <v>519</v>
      </c>
      <c r="L72" s="523">
        <v>50000</v>
      </c>
      <c r="M72" s="523">
        <f t="shared" si="5"/>
        <v>42500</v>
      </c>
      <c r="N72" s="518" t="s">
        <v>430</v>
      </c>
      <c r="O72" s="518" t="s">
        <v>427</v>
      </c>
      <c r="P72" s="524"/>
      <c r="Q72" s="524"/>
      <c r="R72" s="524"/>
      <c r="S72" s="524"/>
      <c r="T72" s="522"/>
      <c r="U72" s="522"/>
      <c r="V72" s="522" t="s">
        <v>566</v>
      </c>
      <c r="W72" s="522"/>
      <c r="X72" s="522"/>
      <c r="Y72" s="522" t="s">
        <v>572</v>
      </c>
      <c r="Z72" s="522" t="s">
        <v>416</v>
      </c>
      <c r="AA72" s="539" t="s">
        <v>163</v>
      </c>
    </row>
    <row r="73" spans="1:27" s="249" customFormat="1" ht="51" x14ac:dyDescent="0.25">
      <c r="A73" s="145">
        <f t="shared" si="6"/>
        <v>69</v>
      </c>
      <c r="B73" s="10" t="s">
        <v>175</v>
      </c>
      <c r="C73" s="518" t="s">
        <v>82</v>
      </c>
      <c r="D73" s="519" t="s">
        <v>197</v>
      </c>
      <c r="E73" s="520" t="s">
        <v>199</v>
      </c>
      <c r="F73" s="521">
        <v>600149544</v>
      </c>
      <c r="G73" s="520" t="s">
        <v>254</v>
      </c>
      <c r="H73" s="522" t="s">
        <v>165</v>
      </c>
      <c r="I73" s="518" t="s">
        <v>370</v>
      </c>
      <c r="J73" s="518" t="s">
        <v>166</v>
      </c>
      <c r="K73" s="520" t="s">
        <v>740</v>
      </c>
      <c r="L73" s="523">
        <v>600000</v>
      </c>
      <c r="M73" s="523">
        <f t="shared" si="5"/>
        <v>510000</v>
      </c>
      <c r="N73" s="518" t="s">
        <v>430</v>
      </c>
      <c r="O73" s="518" t="s">
        <v>427</v>
      </c>
      <c r="P73" s="524"/>
      <c r="Q73" s="524"/>
      <c r="R73" s="524"/>
      <c r="S73" s="524"/>
      <c r="T73" s="522"/>
      <c r="U73" s="522"/>
      <c r="V73" s="522"/>
      <c r="W73" s="522"/>
      <c r="X73" s="522"/>
      <c r="Y73" s="522" t="s">
        <v>572</v>
      </c>
      <c r="Z73" s="522" t="s">
        <v>416</v>
      </c>
      <c r="AA73" s="539" t="s">
        <v>163</v>
      </c>
    </row>
    <row r="74" spans="1:27" s="249" customFormat="1" ht="51" x14ac:dyDescent="0.25">
      <c r="A74" s="145">
        <f t="shared" si="6"/>
        <v>70</v>
      </c>
      <c r="B74" s="10" t="s">
        <v>175</v>
      </c>
      <c r="C74" s="518" t="s">
        <v>82</v>
      </c>
      <c r="D74" s="522" t="s">
        <v>197</v>
      </c>
      <c r="E74" s="520" t="s">
        <v>198</v>
      </c>
      <c r="F74" s="528">
        <v>600149544</v>
      </c>
      <c r="G74" s="520" t="s">
        <v>1002</v>
      </c>
      <c r="H74" s="522" t="s">
        <v>165</v>
      </c>
      <c r="I74" s="518" t="s">
        <v>370</v>
      </c>
      <c r="J74" s="518" t="s">
        <v>166</v>
      </c>
      <c r="K74" s="520" t="s">
        <v>1003</v>
      </c>
      <c r="L74" s="529">
        <v>650000</v>
      </c>
      <c r="M74" s="529">
        <f t="shared" si="5"/>
        <v>552500</v>
      </c>
      <c r="N74" s="518" t="s">
        <v>430</v>
      </c>
      <c r="O74" s="518" t="s">
        <v>427</v>
      </c>
      <c r="P74" s="530"/>
      <c r="Q74" s="530"/>
      <c r="R74" s="530"/>
      <c r="S74" s="530"/>
      <c r="T74" s="530"/>
      <c r="U74" s="531" t="s">
        <v>566</v>
      </c>
      <c r="V74" s="530"/>
      <c r="W74" s="530"/>
      <c r="X74" s="530"/>
      <c r="Y74" s="531" t="s">
        <v>572</v>
      </c>
      <c r="Z74" s="531" t="s">
        <v>416</v>
      </c>
      <c r="AA74" s="540" t="s">
        <v>163</v>
      </c>
    </row>
    <row r="75" spans="1:27" s="249" customFormat="1" ht="51" x14ac:dyDescent="0.25">
      <c r="A75" s="145">
        <f t="shared" si="6"/>
        <v>71</v>
      </c>
      <c r="B75" s="10" t="s">
        <v>175</v>
      </c>
      <c r="C75" s="518" t="s">
        <v>82</v>
      </c>
      <c r="D75" s="522" t="s">
        <v>197</v>
      </c>
      <c r="E75" s="520" t="s">
        <v>198</v>
      </c>
      <c r="F75" s="528">
        <v>600149544</v>
      </c>
      <c r="G75" s="520" t="s">
        <v>1171</v>
      </c>
      <c r="H75" s="522" t="s">
        <v>165</v>
      </c>
      <c r="I75" s="518" t="s">
        <v>370</v>
      </c>
      <c r="J75" s="518" t="s">
        <v>166</v>
      </c>
      <c r="K75" s="520" t="s">
        <v>1172</v>
      </c>
      <c r="L75" s="535">
        <v>5500000</v>
      </c>
      <c r="M75" s="535">
        <f t="shared" si="5"/>
        <v>4675000</v>
      </c>
      <c r="N75" s="518" t="s">
        <v>430</v>
      </c>
      <c r="O75" s="527" t="s">
        <v>433</v>
      </c>
      <c r="P75" s="531" t="s">
        <v>1077</v>
      </c>
      <c r="Q75" s="531" t="s">
        <v>1077</v>
      </c>
      <c r="R75" s="531" t="s">
        <v>1077</v>
      </c>
      <c r="S75" s="531" t="s">
        <v>1077</v>
      </c>
      <c r="T75" s="531" t="s">
        <v>1077</v>
      </c>
      <c r="U75" s="531" t="s">
        <v>566</v>
      </c>
      <c r="V75" s="531" t="s">
        <v>1077</v>
      </c>
      <c r="W75" s="531" t="s">
        <v>1077</v>
      </c>
      <c r="X75" s="531" t="s">
        <v>1077</v>
      </c>
      <c r="Y75" s="536" t="s">
        <v>1335</v>
      </c>
      <c r="Z75" s="531" t="s">
        <v>416</v>
      </c>
      <c r="AA75" s="540" t="s">
        <v>163</v>
      </c>
    </row>
    <row r="76" spans="1:27" s="249" customFormat="1" ht="38.25" x14ac:dyDescent="0.25">
      <c r="A76" s="145">
        <f t="shared" si="6"/>
        <v>72</v>
      </c>
      <c r="B76" s="10" t="s">
        <v>176</v>
      </c>
      <c r="C76" s="56" t="s">
        <v>283</v>
      </c>
      <c r="D76" s="62">
        <v>60042281</v>
      </c>
      <c r="E76" s="165" t="s">
        <v>200</v>
      </c>
      <c r="F76" s="62">
        <v>600001784</v>
      </c>
      <c r="G76" s="59" t="s">
        <v>1152</v>
      </c>
      <c r="H76" s="60" t="s">
        <v>165</v>
      </c>
      <c r="I76" s="61" t="s">
        <v>370</v>
      </c>
      <c r="J76" s="56" t="s">
        <v>166</v>
      </c>
      <c r="K76" s="53" t="s">
        <v>523</v>
      </c>
      <c r="L76" s="155">
        <v>1500000</v>
      </c>
      <c r="M76" s="155">
        <f>L76/100*85</f>
        <v>1275000</v>
      </c>
      <c r="N76" s="47" t="s">
        <v>457</v>
      </c>
      <c r="O76" s="47" t="s">
        <v>458</v>
      </c>
      <c r="P76" s="56"/>
      <c r="Q76" s="56"/>
      <c r="R76" s="56" t="s">
        <v>566</v>
      </c>
      <c r="S76" s="56"/>
      <c r="T76" s="60"/>
      <c r="U76" s="60"/>
      <c r="V76" s="60" t="s">
        <v>566</v>
      </c>
      <c r="W76" s="60"/>
      <c r="X76" s="60"/>
      <c r="Y76" s="56" t="s">
        <v>619</v>
      </c>
      <c r="Z76" s="60" t="s">
        <v>416</v>
      </c>
      <c r="AA76" s="241" t="s">
        <v>163</v>
      </c>
    </row>
    <row r="77" spans="1:27" s="249" customFormat="1" ht="63.75" x14ac:dyDescent="0.25">
      <c r="A77" s="145">
        <f t="shared" si="6"/>
        <v>73</v>
      </c>
      <c r="B77" s="10" t="s">
        <v>176</v>
      </c>
      <c r="C77" s="56" t="s">
        <v>283</v>
      </c>
      <c r="D77" s="62">
        <v>60042281</v>
      </c>
      <c r="E77" s="165" t="s">
        <v>200</v>
      </c>
      <c r="F77" s="62">
        <v>600001784</v>
      </c>
      <c r="G77" s="59" t="s">
        <v>258</v>
      </c>
      <c r="H77" s="60" t="s">
        <v>165</v>
      </c>
      <c r="I77" s="61" t="s">
        <v>370</v>
      </c>
      <c r="J77" s="56" t="s">
        <v>166</v>
      </c>
      <c r="K77" s="53" t="s">
        <v>524</v>
      </c>
      <c r="L77" s="155">
        <v>15500000</v>
      </c>
      <c r="M77" s="155">
        <f t="shared" ref="M77:M78" si="7">L77/100*85</f>
        <v>13175000</v>
      </c>
      <c r="N77" s="39" t="s">
        <v>498</v>
      </c>
      <c r="O77" s="47" t="s">
        <v>433</v>
      </c>
      <c r="P77" s="56" t="s">
        <v>566</v>
      </c>
      <c r="Q77" s="56" t="s">
        <v>566</v>
      </c>
      <c r="R77" s="56" t="s">
        <v>566</v>
      </c>
      <c r="S77" s="56" t="s">
        <v>566</v>
      </c>
      <c r="T77" s="60"/>
      <c r="U77" s="60"/>
      <c r="V77" s="60" t="s">
        <v>566</v>
      </c>
      <c r="W77" s="60"/>
      <c r="X77" s="60" t="s">
        <v>566</v>
      </c>
      <c r="Y77" s="56" t="s">
        <v>619</v>
      </c>
      <c r="Z77" s="60" t="s">
        <v>416</v>
      </c>
      <c r="AA77" s="241" t="s">
        <v>163</v>
      </c>
    </row>
    <row r="78" spans="1:27" s="249" customFormat="1" ht="38.25" x14ac:dyDescent="0.25">
      <c r="A78" s="145">
        <f t="shared" si="6"/>
        <v>74</v>
      </c>
      <c r="B78" s="10" t="s">
        <v>176</v>
      </c>
      <c r="C78" s="56" t="s">
        <v>283</v>
      </c>
      <c r="D78" s="62">
        <v>60042281</v>
      </c>
      <c r="E78" s="165" t="s">
        <v>200</v>
      </c>
      <c r="F78" s="62">
        <v>600001784</v>
      </c>
      <c r="G78" s="59" t="s">
        <v>259</v>
      </c>
      <c r="H78" s="60" t="s">
        <v>165</v>
      </c>
      <c r="I78" s="61" t="s">
        <v>370</v>
      </c>
      <c r="J78" s="56" t="s">
        <v>166</v>
      </c>
      <c r="K78" s="53" t="s">
        <v>525</v>
      </c>
      <c r="L78" s="172">
        <v>25000000</v>
      </c>
      <c r="M78" s="155">
        <f t="shared" si="7"/>
        <v>21250000</v>
      </c>
      <c r="N78" s="39" t="s">
        <v>540</v>
      </c>
      <c r="O78" s="47" t="s">
        <v>635</v>
      </c>
      <c r="P78" s="56"/>
      <c r="Q78" s="56"/>
      <c r="R78" s="56"/>
      <c r="S78" s="56"/>
      <c r="T78" s="60"/>
      <c r="U78" s="60"/>
      <c r="V78" s="60"/>
      <c r="W78" s="60"/>
      <c r="X78" s="60"/>
      <c r="Y78" s="56" t="s">
        <v>619</v>
      </c>
      <c r="Z78" s="60" t="s">
        <v>416</v>
      </c>
      <c r="AA78" s="241"/>
    </row>
    <row r="79" spans="1:27" s="249" customFormat="1" ht="102" x14ac:dyDescent="0.25">
      <c r="A79" s="145">
        <f t="shared" si="6"/>
        <v>75</v>
      </c>
      <c r="B79" s="10" t="s">
        <v>177</v>
      </c>
      <c r="C79" s="56" t="s">
        <v>82</v>
      </c>
      <c r="D79" s="164" t="s">
        <v>201</v>
      </c>
      <c r="E79" s="165" t="s">
        <v>202</v>
      </c>
      <c r="F79" s="62">
        <v>600149536</v>
      </c>
      <c r="G79" s="53" t="s">
        <v>775</v>
      </c>
      <c r="H79" s="60" t="s">
        <v>165</v>
      </c>
      <c r="I79" s="61" t="s">
        <v>370</v>
      </c>
      <c r="J79" s="56" t="s">
        <v>166</v>
      </c>
      <c r="K79" s="53" t="s">
        <v>526</v>
      </c>
      <c r="L79" s="40">
        <v>6000000</v>
      </c>
      <c r="M79" s="40">
        <f>L79/100*85</f>
        <v>5100000</v>
      </c>
      <c r="N79" s="47" t="s">
        <v>578</v>
      </c>
      <c r="O79" s="52" t="s">
        <v>458</v>
      </c>
      <c r="P79" s="56"/>
      <c r="Q79" s="56"/>
      <c r="R79" s="56"/>
      <c r="S79" s="56"/>
      <c r="T79" s="60"/>
      <c r="U79" s="60"/>
      <c r="V79" s="60"/>
      <c r="W79" s="60" t="s">
        <v>566</v>
      </c>
      <c r="X79" s="60"/>
      <c r="Y79" s="56" t="s">
        <v>671</v>
      </c>
      <c r="Z79" s="56" t="s">
        <v>162</v>
      </c>
      <c r="AA79" s="241" t="s">
        <v>163</v>
      </c>
    </row>
    <row r="80" spans="1:27" s="249" customFormat="1" ht="51" x14ac:dyDescent="0.25">
      <c r="A80" s="145">
        <f t="shared" si="6"/>
        <v>76</v>
      </c>
      <c r="B80" s="10" t="s">
        <v>177</v>
      </c>
      <c r="C80" s="56" t="s">
        <v>82</v>
      </c>
      <c r="D80" s="164" t="s">
        <v>201</v>
      </c>
      <c r="E80" s="165" t="s">
        <v>202</v>
      </c>
      <c r="F80" s="62">
        <v>600149536</v>
      </c>
      <c r="G80" s="53" t="s">
        <v>260</v>
      </c>
      <c r="H80" s="60" t="s">
        <v>165</v>
      </c>
      <c r="I80" s="61" t="s">
        <v>370</v>
      </c>
      <c r="J80" s="56" t="s">
        <v>166</v>
      </c>
      <c r="K80" s="53" t="s">
        <v>527</v>
      </c>
      <c r="L80" s="54">
        <v>10000000</v>
      </c>
      <c r="M80" s="54">
        <f t="shared" ref="M80:M88" si="8">L80/100*85</f>
        <v>8500000</v>
      </c>
      <c r="N80" s="52" t="s">
        <v>442</v>
      </c>
      <c r="O80" s="52" t="s">
        <v>458</v>
      </c>
      <c r="P80" s="56"/>
      <c r="Q80" s="56"/>
      <c r="R80" s="56"/>
      <c r="S80" s="56"/>
      <c r="T80" s="60"/>
      <c r="U80" s="60"/>
      <c r="V80" s="60"/>
      <c r="W80" s="60"/>
      <c r="X80" s="60"/>
      <c r="Y80" s="56" t="s">
        <v>671</v>
      </c>
      <c r="Z80" s="56" t="s">
        <v>416</v>
      </c>
      <c r="AA80" s="241"/>
    </row>
    <row r="81" spans="1:27" s="249" customFormat="1" ht="267.60000000000002" customHeight="1" x14ac:dyDescent="0.25">
      <c r="A81" s="145">
        <f t="shared" si="6"/>
        <v>77</v>
      </c>
      <c r="B81" s="10" t="s">
        <v>177</v>
      </c>
      <c r="C81" s="56" t="s">
        <v>82</v>
      </c>
      <c r="D81" s="164" t="s">
        <v>201</v>
      </c>
      <c r="E81" s="165" t="s">
        <v>203</v>
      </c>
      <c r="F81" s="62">
        <v>600149536</v>
      </c>
      <c r="G81" s="53" t="s">
        <v>776</v>
      </c>
      <c r="H81" s="60" t="s">
        <v>165</v>
      </c>
      <c r="I81" s="61" t="s">
        <v>370</v>
      </c>
      <c r="J81" s="56" t="s">
        <v>166</v>
      </c>
      <c r="K81" s="53" t="s">
        <v>1250</v>
      </c>
      <c r="L81" s="54">
        <v>5044500</v>
      </c>
      <c r="M81" s="54">
        <f t="shared" si="8"/>
        <v>4287825</v>
      </c>
      <c r="N81" s="52" t="s">
        <v>988</v>
      </c>
      <c r="O81" s="47" t="s">
        <v>433</v>
      </c>
      <c r="P81" s="56" t="s">
        <v>566</v>
      </c>
      <c r="Q81" s="56" t="s">
        <v>566</v>
      </c>
      <c r="R81" s="56" t="s">
        <v>566</v>
      </c>
      <c r="S81" s="56" t="s">
        <v>566</v>
      </c>
      <c r="T81" s="60"/>
      <c r="U81" s="60" t="s">
        <v>566</v>
      </c>
      <c r="V81" s="60" t="s">
        <v>566</v>
      </c>
      <c r="W81" s="60" t="s">
        <v>566</v>
      </c>
      <c r="X81" s="60" t="s">
        <v>566</v>
      </c>
      <c r="Y81" s="56" t="s">
        <v>1251</v>
      </c>
      <c r="Z81" s="56" t="s">
        <v>416</v>
      </c>
      <c r="AA81" s="241" t="s">
        <v>163</v>
      </c>
    </row>
    <row r="82" spans="1:27" s="249" customFormat="1" ht="51" x14ac:dyDescent="0.25">
      <c r="A82" s="145">
        <f t="shared" si="6"/>
        <v>78</v>
      </c>
      <c r="B82" s="10" t="s">
        <v>177</v>
      </c>
      <c r="C82" s="56" t="s">
        <v>82</v>
      </c>
      <c r="D82" s="164" t="s">
        <v>201</v>
      </c>
      <c r="E82" s="165" t="s">
        <v>203</v>
      </c>
      <c r="F82" s="62">
        <v>600149536</v>
      </c>
      <c r="G82" s="53" t="s">
        <v>261</v>
      </c>
      <c r="H82" s="60" t="s">
        <v>165</v>
      </c>
      <c r="I82" s="61" t="s">
        <v>370</v>
      </c>
      <c r="J82" s="56" t="s">
        <v>166</v>
      </c>
      <c r="K82" s="53" t="s">
        <v>777</v>
      </c>
      <c r="L82" s="54">
        <v>300000</v>
      </c>
      <c r="M82" s="54">
        <f t="shared" si="8"/>
        <v>255000</v>
      </c>
      <c r="N82" s="47" t="s">
        <v>457</v>
      </c>
      <c r="O82" s="47" t="s">
        <v>635</v>
      </c>
      <c r="P82" s="56"/>
      <c r="Q82" s="56"/>
      <c r="R82" s="56"/>
      <c r="S82" s="56"/>
      <c r="T82" s="60"/>
      <c r="U82" s="60"/>
      <c r="V82" s="60"/>
      <c r="W82" s="60" t="s">
        <v>566</v>
      </c>
      <c r="X82" s="60"/>
      <c r="Y82" s="56" t="s">
        <v>778</v>
      </c>
      <c r="Z82" s="56" t="s">
        <v>416</v>
      </c>
      <c r="AA82" s="241" t="s">
        <v>163</v>
      </c>
    </row>
    <row r="83" spans="1:27" s="249" customFormat="1" ht="51" x14ac:dyDescent="0.25">
      <c r="A83" s="145">
        <f t="shared" si="6"/>
        <v>79</v>
      </c>
      <c r="B83" s="10" t="s">
        <v>177</v>
      </c>
      <c r="C83" s="56" t="s">
        <v>82</v>
      </c>
      <c r="D83" s="164" t="s">
        <v>201</v>
      </c>
      <c r="E83" s="165" t="s">
        <v>203</v>
      </c>
      <c r="F83" s="62">
        <v>600149536</v>
      </c>
      <c r="G83" s="53" t="s">
        <v>262</v>
      </c>
      <c r="H83" s="60" t="s">
        <v>165</v>
      </c>
      <c r="I83" s="61" t="s">
        <v>370</v>
      </c>
      <c r="J83" s="56" t="s">
        <v>166</v>
      </c>
      <c r="K83" s="53" t="s">
        <v>528</v>
      </c>
      <c r="L83" s="54">
        <v>200000</v>
      </c>
      <c r="M83" s="54">
        <f t="shared" si="8"/>
        <v>170000</v>
      </c>
      <c r="N83" s="47" t="s">
        <v>457</v>
      </c>
      <c r="O83" s="47" t="s">
        <v>458</v>
      </c>
      <c r="P83" s="56"/>
      <c r="Q83" s="56"/>
      <c r="R83" s="56"/>
      <c r="S83" s="56"/>
      <c r="T83" s="60"/>
      <c r="U83" s="60"/>
      <c r="V83" s="60"/>
      <c r="W83" s="60" t="s">
        <v>566</v>
      </c>
      <c r="X83" s="60"/>
      <c r="Y83" s="56" t="s">
        <v>532</v>
      </c>
      <c r="Z83" s="56" t="s">
        <v>416</v>
      </c>
      <c r="AA83" s="241" t="s">
        <v>163</v>
      </c>
    </row>
    <row r="84" spans="1:27" s="249" customFormat="1" ht="51" x14ac:dyDescent="0.25">
      <c r="A84" s="145">
        <f t="shared" si="6"/>
        <v>80</v>
      </c>
      <c r="B84" s="10" t="s">
        <v>177</v>
      </c>
      <c r="C84" s="56" t="s">
        <v>82</v>
      </c>
      <c r="D84" s="164" t="s">
        <v>201</v>
      </c>
      <c r="E84" s="165" t="s">
        <v>203</v>
      </c>
      <c r="F84" s="62">
        <v>600149536</v>
      </c>
      <c r="G84" s="53" t="s">
        <v>263</v>
      </c>
      <c r="H84" s="60" t="s">
        <v>165</v>
      </c>
      <c r="I84" s="61" t="s">
        <v>370</v>
      </c>
      <c r="J84" s="56" t="s">
        <v>166</v>
      </c>
      <c r="K84" s="53" t="s">
        <v>529</v>
      </c>
      <c r="L84" s="54">
        <v>200000</v>
      </c>
      <c r="M84" s="54">
        <f t="shared" si="8"/>
        <v>170000</v>
      </c>
      <c r="N84" s="47" t="s">
        <v>457</v>
      </c>
      <c r="O84" s="47" t="s">
        <v>458</v>
      </c>
      <c r="P84" s="56"/>
      <c r="Q84" s="56"/>
      <c r="R84" s="56"/>
      <c r="S84" s="56"/>
      <c r="T84" s="60"/>
      <c r="U84" s="60"/>
      <c r="V84" s="60"/>
      <c r="W84" s="60" t="s">
        <v>566</v>
      </c>
      <c r="X84" s="60"/>
      <c r="Y84" s="56" t="s">
        <v>533</v>
      </c>
      <c r="Z84" s="56" t="s">
        <v>416</v>
      </c>
      <c r="AA84" s="241" t="s">
        <v>163</v>
      </c>
    </row>
    <row r="85" spans="1:27" s="249" customFormat="1" ht="51" x14ac:dyDescent="0.25">
      <c r="A85" s="145">
        <f t="shared" si="6"/>
        <v>81</v>
      </c>
      <c r="B85" s="10" t="s">
        <v>177</v>
      </c>
      <c r="C85" s="56" t="s">
        <v>82</v>
      </c>
      <c r="D85" s="164" t="s">
        <v>201</v>
      </c>
      <c r="E85" s="165" t="s">
        <v>203</v>
      </c>
      <c r="F85" s="62">
        <v>600149536</v>
      </c>
      <c r="G85" s="53" t="s">
        <v>264</v>
      </c>
      <c r="H85" s="60" t="s">
        <v>165</v>
      </c>
      <c r="I85" s="61" t="s">
        <v>370</v>
      </c>
      <c r="J85" s="56" t="s">
        <v>166</v>
      </c>
      <c r="K85" s="53" t="s">
        <v>530</v>
      </c>
      <c r="L85" s="54">
        <v>200000</v>
      </c>
      <c r="M85" s="54">
        <f t="shared" si="8"/>
        <v>170000</v>
      </c>
      <c r="N85" s="47" t="s">
        <v>457</v>
      </c>
      <c r="O85" s="47" t="s">
        <v>458</v>
      </c>
      <c r="P85" s="56"/>
      <c r="Q85" s="56"/>
      <c r="R85" s="56"/>
      <c r="S85" s="56"/>
      <c r="T85" s="60"/>
      <c r="U85" s="60"/>
      <c r="V85" s="60"/>
      <c r="W85" s="60"/>
      <c r="X85" s="60"/>
      <c r="Y85" s="56" t="s">
        <v>533</v>
      </c>
      <c r="Z85" s="56" t="s">
        <v>416</v>
      </c>
      <c r="AA85" s="241" t="s">
        <v>163</v>
      </c>
    </row>
    <row r="86" spans="1:27" s="249" customFormat="1" ht="51" x14ac:dyDescent="0.25">
      <c r="A86" s="145">
        <f t="shared" si="6"/>
        <v>82</v>
      </c>
      <c r="B86" s="10" t="s">
        <v>177</v>
      </c>
      <c r="C86" s="56" t="s">
        <v>82</v>
      </c>
      <c r="D86" s="164" t="s">
        <v>201</v>
      </c>
      <c r="E86" s="165" t="s">
        <v>203</v>
      </c>
      <c r="F86" s="62">
        <v>600149536</v>
      </c>
      <c r="G86" s="53" t="s">
        <v>265</v>
      </c>
      <c r="H86" s="60" t="s">
        <v>165</v>
      </c>
      <c r="I86" s="61" t="s">
        <v>370</v>
      </c>
      <c r="J86" s="56" t="s">
        <v>166</v>
      </c>
      <c r="K86" s="53" t="s">
        <v>531</v>
      </c>
      <c r="L86" s="54">
        <v>100000</v>
      </c>
      <c r="M86" s="54">
        <f t="shared" si="8"/>
        <v>85000</v>
      </c>
      <c r="N86" s="47" t="s">
        <v>457</v>
      </c>
      <c r="O86" s="47" t="s">
        <v>458</v>
      </c>
      <c r="P86" s="56"/>
      <c r="Q86" s="56"/>
      <c r="R86" s="56"/>
      <c r="S86" s="56"/>
      <c r="T86" s="60"/>
      <c r="U86" s="60"/>
      <c r="V86" s="60"/>
      <c r="W86" s="60" t="s">
        <v>566</v>
      </c>
      <c r="X86" s="60"/>
      <c r="Y86" s="56" t="s">
        <v>672</v>
      </c>
      <c r="Z86" s="56" t="s">
        <v>416</v>
      </c>
      <c r="AA86" s="241" t="s">
        <v>163</v>
      </c>
    </row>
    <row r="87" spans="1:27" s="249" customFormat="1" ht="51" x14ac:dyDescent="0.25">
      <c r="A87" s="145">
        <f t="shared" si="6"/>
        <v>83</v>
      </c>
      <c r="B87" s="10" t="s">
        <v>177</v>
      </c>
      <c r="C87" s="56" t="s">
        <v>82</v>
      </c>
      <c r="D87" s="164" t="s">
        <v>201</v>
      </c>
      <c r="E87" s="165" t="s">
        <v>203</v>
      </c>
      <c r="F87" s="62">
        <v>600149536</v>
      </c>
      <c r="G87" s="53" t="s">
        <v>243</v>
      </c>
      <c r="H87" s="60" t="s">
        <v>165</v>
      </c>
      <c r="I87" s="61" t="s">
        <v>370</v>
      </c>
      <c r="J87" s="56" t="s">
        <v>166</v>
      </c>
      <c r="K87" s="53" t="s">
        <v>531</v>
      </c>
      <c r="L87" s="54">
        <v>300000</v>
      </c>
      <c r="M87" s="54">
        <f t="shared" si="8"/>
        <v>255000</v>
      </c>
      <c r="N87" s="47" t="s">
        <v>457</v>
      </c>
      <c r="O87" s="47" t="s">
        <v>458</v>
      </c>
      <c r="P87" s="56"/>
      <c r="Q87" s="56"/>
      <c r="R87" s="56"/>
      <c r="S87" s="56"/>
      <c r="T87" s="60"/>
      <c r="U87" s="60"/>
      <c r="V87" s="60"/>
      <c r="W87" s="60"/>
      <c r="X87" s="60"/>
      <c r="Y87" s="56" t="s">
        <v>672</v>
      </c>
      <c r="Z87" s="56" t="s">
        <v>416</v>
      </c>
      <c r="AA87" s="241" t="s">
        <v>163</v>
      </c>
    </row>
    <row r="88" spans="1:27" s="249" customFormat="1" ht="63.75" x14ac:dyDescent="0.25">
      <c r="A88" s="145">
        <f t="shared" si="6"/>
        <v>84</v>
      </c>
      <c r="B88" s="10" t="s">
        <v>177</v>
      </c>
      <c r="C88" s="56" t="s">
        <v>82</v>
      </c>
      <c r="D88" s="164" t="s">
        <v>201</v>
      </c>
      <c r="E88" s="165" t="s">
        <v>203</v>
      </c>
      <c r="F88" s="62">
        <v>600149536</v>
      </c>
      <c r="G88" s="53" t="s">
        <v>266</v>
      </c>
      <c r="H88" s="60" t="s">
        <v>165</v>
      </c>
      <c r="I88" s="61" t="s">
        <v>370</v>
      </c>
      <c r="J88" s="56" t="s">
        <v>166</v>
      </c>
      <c r="K88" s="53" t="s">
        <v>565</v>
      </c>
      <c r="L88" s="54">
        <v>3000000</v>
      </c>
      <c r="M88" s="54">
        <f t="shared" si="8"/>
        <v>2550000</v>
      </c>
      <c r="N88" s="47" t="s">
        <v>540</v>
      </c>
      <c r="O88" s="47" t="s">
        <v>635</v>
      </c>
      <c r="P88" s="156"/>
      <c r="Q88" s="56" t="s">
        <v>566</v>
      </c>
      <c r="R88" s="56" t="s">
        <v>566</v>
      </c>
      <c r="S88" s="156"/>
      <c r="T88" s="60"/>
      <c r="U88" s="60"/>
      <c r="V88" s="60"/>
      <c r="W88" s="60" t="s">
        <v>566</v>
      </c>
      <c r="X88" s="60"/>
      <c r="Y88" s="56" t="s">
        <v>673</v>
      </c>
      <c r="Z88" s="56" t="s">
        <v>416</v>
      </c>
      <c r="AA88" s="242"/>
    </row>
    <row r="89" spans="1:27" s="249" customFormat="1" ht="51" x14ac:dyDescent="0.25">
      <c r="A89" s="145">
        <f t="shared" si="6"/>
        <v>85</v>
      </c>
      <c r="B89" s="10" t="s">
        <v>178</v>
      </c>
      <c r="C89" s="56" t="s">
        <v>82</v>
      </c>
      <c r="D89" s="62">
        <v>45211345</v>
      </c>
      <c r="E89" s="165" t="s">
        <v>204</v>
      </c>
      <c r="F89" s="62">
        <v>600149579</v>
      </c>
      <c r="G89" s="59" t="s">
        <v>1173</v>
      </c>
      <c r="H89" s="60" t="s">
        <v>165</v>
      </c>
      <c r="I89" s="61" t="s">
        <v>370</v>
      </c>
      <c r="J89" s="56" t="s">
        <v>166</v>
      </c>
      <c r="K89" s="59" t="s">
        <v>534</v>
      </c>
      <c r="L89" s="38">
        <v>46000000</v>
      </c>
      <c r="M89" s="40">
        <f>L89/100*85</f>
        <v>39100000</v>
      </c>
      <c r="N89" s="47" t="s">
        <v>466</v>
      </c>
      <c r="O89" s="39" t="s">
        <v>458</v>
      </c>
      <c r="P89" s="56"/>
      <c r="Q89" s="56"/>
      <c r="R89" s="56"/>
      <c r="S89" s="56"/>
      <c r="T89" s="60"/>
      <c r="U89" s="60"/>
      <c r="V89" s="60"/>
      <c r="W89" s="60"/>
      <c r="X89" s="60"/>
      <c r="Y89" s="56" t="s">
        <v>536</v>
      </c>
      <c r="Z89" s="60" t="s">
        <v>162</v>
      </c>
      <c r="AA89" s="241" t="s">
        <v>163</v>
      </c>
    </row>
    <row r="90" spans="1:27" s="249" customFormat="1" ht="51" x14ac:dyDescent="0.25">
      <c r="A90" s="145">
        <f t="shared" si="6"/>
        <v>86</v>
      </c>
      <c r="B90" s="10" t="s">
        <v>178</v>
      </c>
      <c r="C90" s="56" t="s">
        <v>82</v>
      </c>
      <c r="D90" s="62">
        <v>45211345</v>
      </c>
      <c r="E90" s="165" t="s">
        <v>205</v>
      </c>
      <c r="F90" s="62">
        <v>600149579</v>
      </c>
      <c r="G90" s="59" t="s">
        <v>267</v>
      </c>
      <c r="H90" s="156" t="s">
        <v>165</v>
      </c>
      <c r="I90" s="61" t="s">
        <v>370</v>
      </c>
      <c r="J90" s="61" t="s">
        <v>166</v>
      </c>
      <c r="K90" s="59" t="s">
        <v>743</v>
      </c>
      <c r="L90" s="40">
        <v>25000000</v>
      </c>
      <c r="M90" s="40">
        <f t="shared" ref="M90:M100" si="9">L90/100*85</f>
        <v>21250000</v>
      </c>
      <c r="N90" s="47" t="s">
        <v>466</v>
      </c>
      <c r="O90" s="39" t="s">
        <v>458</v>
      </c>
      <c r="P90" s="56"/>
      <c r="Q90" s="56"/>
      <c r="R90" s="56"/>
      <c r="S90" s="56"/>
      <c r="T90" s="60"/>
      <c r="U90" s="60"/>
      <c r="V90" s="60"/>
      <c r="W90" s="60"/>
      <c r="X90" s="60"/>
      <c r="Y90" s="60" t="s">
        <v>572</v>
      </c>
      <c r="Z90" s="60" t="s">
        <v>416</v>
      </c>
      <c r="AA90" s="241" t="s">
        <v>163</v>
      </c>
    </row>
    <row r="91" spans="1:27" s="249" customFormat="1" ht="51" x14ac:dyDescent="0.25">
      <c r="A91" s="145">
        <f t="shared" si="6"/>
        <v>87</v>
      </c>
      <c r="B91" s="10" t="s">
        <v>178</v>
      </c>
      <c r="C91" s="56" t="s">
        <v>82</v>
      </c>
      <c r="D91" s="62">
        <v>45211345</v>
      </c>
      <c r="E91" s="165" t="s">
        <v>204</v>
      </c>
      <c r="F91" s="62">
        <v>600149579</v>
      </c>
      <c r="G91" s="53" t="s">
        <v>268</v>
      </c>
      <c r="H91" s="60" t="s">
        <v>165</v>
      </c>
      <c r="I91" s="61" t="s">
        <v>370</v>
      </c>
      <c r="J91" s="56" t="s">
        <v>166</v>
      </c>
      <c r="K91" s="53" t="s">
        <v>1174</v>
      </c>
      <c r="L91" s="40">
        <v>7000000</v>
      </c>
      <c r="M91" s="40">
        <f t="shared" si="9"/>
        <v>5950000</v>
      </c>
      <c r="N91" s="47" t="s">
        <v>492</v>
      </c>
      <c r="O91" s="39" t="s">
        <v>458</v>
      </c>
      <c r="P91" s="56"/>
      <c r="Q91" s="56"/>
      <c r="R91" s="56"/>
      <c r="S91" s="56"/>
      <c r="T91" s="60"/>
      <c r="U91" s="60"/>
      <c r="V91" s="60"/>
      <c r="W91" s="60"/>
      <c r="X91" s="60"/>
      <c r="Y91" s="56" t="s">
        <v>674</v>
      </c>
      <c r="Z91" s="60" t="s">
        <v>416</v>
      </c>
      <c r="AA91" s="241" t="s">
        <v>163</v>
      </c>
    </row>
    <row r="92" spans="1:27" s="249" customFormat="1" ht="76.5" x14ac:dyDescent="0.25">
      <c r="A92" s="145">
        <f t="shared" si="6"/>
        <v>88</v>
      </c>
      <c r="B92" s="10" t="s">
        <v>178</v>
      </c>
      <c r="C92" s="56" t="s">
        <v>82</v>
      </c>
      <c r="D92" s="62">
        <v>45211345</v>
      </c>
      <c r="E92" s="165" t="s">
        <v>206</v>
      </c>
      <c r="F92" s="62">
        <v>600149579</v>
      </c>
      <c r="G92" s="53" t="s">
        <v>269</v>
      </c>
      <c r="H92" s="60" t="s">
        <v>165</v>
      </c>
      <c r="I92" s="61" t="s">
        <v>370</v>
      </c>
      <c r="J92" s="56" t="s">
        <v>166</v>
      </c>
      <c r="K92" s="53" t="s">
        <v>535</v>
      </c>
      <c r="L92" s="54">
        <v>2000000</v>
      </c>
      <c r="M92" s="54">
        <f t="shared" si="9"/>
        <v>1700000</v>
      </c>
      <c r="N92" s="47" t="s">
        <v>427</v>
      </c>
      <c r="O92" s="39" t="s">
        <v>458</v>
      </c>
      <c r="P92" s="56"/>
      <c r="Q92" s="56" t="s">
        <v>566</v>
      </c>
      <c r="R92" s="56" t="s">
        <v>566</v>
      </c>
      <c r="S92" s="56"/>
      <c r="T92" s="60"/>
      <c r="U92" s="60"/>
      <c r="V92" s="60"/>
      <c r="W92" s="60"/>
      <c r="X92" s="60"/>
      <c r="Y92" s="56" t="s">
        <v>537</v>
      </c>
      <c r="Z92" s="60" t="s">
        <v>416</v>
      </c>
      <c r="AA92" s="241" t="s">
        <v>163</v>
      </c>
    </row>
    <row r="93" spans="1:27" s="249" customFormat="1" ht="51" x14ac:dyDescent="0.25">
      <c r="A93" s="145">
        <f t="shared" si="6"/>
        <v>89</v>
      </c>
      <c r="B93" s="10" t="s">
        <v>178</v>
      </c>
      <c r="C93" s="56" t="s">
        <v>82</v>
      </c>
      <c r="D93" s="171">
        <v>45211345</v>
      </c>
      <c r="E93" s="165" t="s">
        <v>205</v>
      </c>
      <c r="F93" s="171">
        <v>600149579</v>
      </c>
      <c r="G93" s="43" t="s">
        <v>1336</v>
      </c>
      <c r="H93" s="60" t="s">
        <v>165</v>
      </c>
      <c r="I93" s="61" t="s">
        <v>370</v>
      </c>
      <c r="J93" s="56" t="s">
        <v>166</v>
      </c>
      <c r="K93" s="53" t="s">
        <v>1093</v>
      </c>
      <c r="L93" s="40">
        <v>2900000</v>
      </c>
      <c r="M93" s="40">
        <f t="shared" si="9"/>
        <v>2465000</v>
      </c>
      <c r="N93" s="47" t="s">
        <v>1337</v>
      </c>
      <c r="O93" s="47" t="s">
        <v>458</v>
      </c>
      <c r="P93" s="56"/>
      <c r="Q93" s="56" t="s">
        <v>566</v>
      </c>
      <c r="R93" s="56"/>
      <c r="S93" s="56" t="s">
        <v>1077</v>
      </c>
      <c r="T93" s="60"/>
      <c r="U93" s="60"/>
      <c r="V93" s="60"/>
      <c r="W93" s="60"/>
      <c r="X93" s="60"/>
      <c r="Y93" s="41" t="s">
        <v>1338</v>
      </c>
      <c r="Z93" s="60" t="s">
        <v>416</v>
      </c>
      <c r="AA93" s="241" t="s">
        <v>163</v>
      </c>
    </row>
    <row r="94" spans="1:27" s="249" customFormat="1" ht="51" x14ac:dyDescent="0.25">
      <c r="A94" s="145">
        <f t="shared" si="6"/>
        <v>90</v>
      </c>
      <c r="B94" s="10" t="s">
        <v>178</v>
      </c>
      <c r="C94" s="56" t="s">
        <v>82</v>
      </c>
      <c r="D94" s="171">
        <v>45211345</v>
      </c>
      <c r="E94" s="165" t="s">
        <v>205</v>
      </c>
      <c r="F94" s="171">
        <v>600149579</v>
      </c>
      <c r="G94" s="53" t="s">
        <v>1095</v>
      </c>
      <c r="H94" s="60" t="s">
        <v>165</v>
      </c>
      <c r="I94" s="61" t="s">
        <v>370</v>
      </c>
      <c r="J94" s="56" t="s">
        <v>166</v>
      </c>
      <c r="K94" s="53" t="s">
        <v>1096</v>
      </c>
      <c r="L94" s="54">
        <v>30000000</v>
      </c>
      <c r="M94" s="54">
        <f t="shared" si="9"/>
        <v>25500000</v>
      </c>
      <c r="N94" s="52" t="s">
        <v>498</v>
      </c>
      <c r="O94" s="52" t="s">
        <v>433</v>
      </c>
      <c r="P94" s="56" t="s">
        <v>566</v>
      </c>
      <c r="Q94" s="56" t="s">
        <v>566</v>
      </c>
      <c r="R94" s="56" t="s">
        <v>566</v>
      </c>
      <c r="S94" s="56" t="s">
        <v>566</v>
      </c>
      <c r="T94" s="60"/>
      <c r="U94" s="60"/>
      <c r="V94" s="60"/>
      <c r="W94" s="60"/>
      <c r="X94" s="60" t="s">
        <v>566</v>
      </c>
      <c r="Y94" s="56" t="s">
        <v>657</v>
      </c>
      <c r="Z94" s="60" t="s">
        <v>416</v>
      </c>
      <c r="AA94" s="241" t="s">
        <v>163</v>
      </c>
    </row>
    <row r="95" spans="1:27" s="249" customFormat="1" ht="51" x14ac:dyDescent="0.25">
      <c r="A95" s="145">
        <f t="shared" si="6"/>
        <v>91</v>
      </c>
      <c r="B95" s="10" t="s">
        <v>178</v>
      </c>
      <c r="C95" s="56" t="s">
        <v>82</v>
      </c>
      <c r="D95" s="171">
        <v>45211345</v>
      </c>
      <c r="E95" s="165" t="s">
        <v>206</v>
      </c>
      <c r="F95" s="171">
        <v>600149579</v>
      </c>
      <c r="G95" s="53" t="s">
        <v>1175</v>
      </c>
      <c r="H95" s="60" t="s">
        <v>165</v>
      </c>
      <c r="I95" s="61" t="s">
        <v>370</v>
      </c>
      <c r="J95" s="56" t="s">
        <v>166</v>
      </c>
      <c r="K95" s="53" t="s">
        <v>1176</v>
      </c>
      <c r="L95" s="54">
        <v>550000</v>
      </c>
      <c r="M95" s="54">
        <f t="shared" si="9"/>
        <v>467500</v>
      </c>
      <c r="N95" s="47" t="s">
        <v>498</v>
      </c>
      <c r="O95" s="47" t="s">
        <v>458</v>
      </c>
      <c r="P95" s="56"/>
      <c r="Q95" s="56" t="s">
        <v>566</v>
      </c>
      <c r="R95" s="56" t="s">
        <v>566</v>
      </c>
      <c r="S95" s="56" t="s">
        <v>566</v>
      </c>
      <c r="T95" s="60"/>
      <c r="U95" s="60"/>
      <c r="V95" s="60" t="s">
        <v>566</v>
      </c>
      <c r="W95" s="60" t="s">
        <v>566</v>
      </c>
      <c r="X95" s="60"/>
      <c r="Y95" s="41" t="s">
        <v>1339</v>
      </c>
      <c r="Z95" s="60" t="s">
        <v>416</v>
      </c>
      <c r="AA95" s="241" t="s">
        <v>163</v>
      </c>
    </row>
    <row r="96" spans="1:27" s="249" customFormat="1" ht="51" x14ac:dyDescent="0.25">
      <c r="A96" s="145">
        <f t="shared" si="6"/>
        <v>92</v>
      </c>
      <c r="B96" s="10" t="s">
        <v>178</v>
      </c>
      <c r="C96" s="56" t="s">
        <v>82</v>
      </c>
      <c r="D96" s="171">
        <v>45211345</v>
      </c>
      <c r="E96" s="165" t="s">
        <v>204</v>
      </c>
      <c r="F96" s="171">
        <v>600149579</v>
      </c>
      <c r="G96" s="53" t="s">
        <v>1177</v>
      </c>
      <c r="H96" s="60" t="s">
        <v>165</v>
      </c>
      <c r="I96" s="61" t="s">
        <v>370</v>
      </c>
      <c r="J96" s="56" t="s">
        <v>166</v>
      </c>
      <c r="K96" s="53" t="s">
        <v>1178</v>
      </c>
      <c r="L96" s="40">
        <v>5500000</v>
      </c>
      <c r="M96" s="40">
        <f t="shared" si="9"/>
        <v>4675000</v>
      </c>
      <c r="N96" s="47" t="s">
        <v>430</v>
      </c>
      <c r="O96" s="39" t="s">
        <v>458</v>
      </c>
      <c r="P96" s="56"/>
      <c r="Q96" s="56"/>
      <c r="R96" s="56"/>
      <c r="S96" s="56"/>
      <c r="T96" s="60"/>
      <c r="U96" s="60"/>
      <c r="V96" s="60"/>
      <c r="W96" s="60"/>
      <c r="X96" s="60"/>
      <c r="Y96" s="41" t="s">
        <v>1338</v>
      </c>
      <c r="Z96" s="60" t="s">
        <v>416</v>
      </c>
      <c r="AA96" s="241" t="s">
        <v>163</v>
      </c>
    </row>
    <row r="97" spans="1:27" s="249" customFormat="1" ht="51" x14ac:dyDescent="0.25">
      <c r="A97" s="145">
        <f t="shared" si="6"/>
        <v>93</v>
      </c>
      <c r="B97" s="10" t="s">
        <v>178</v>
      </c>
      <c r="C97" s="41" t="s">
        <v>82</v>
      </c>
      <c r="D97" s="66">
        <v>45211345</v>
      </c>
      <c r="E97" s="177" t="s">
        <v>206</v>
      </c>
      <c r="F97" s="66">
        <v>600149579</v>
      </c>
      <c r="G97" s="44" t="s">
        <v>1340</v>
      </c>
      <c r="H97" s="45" t="s">
        <v>165</v>
      </c>
      <c r="I97" s="46" t="s">
        <v>370</v>
      </c>
      <c r="J97" s="41" t="s">
        <v>166</v>
      </c>
      <c r="K97" s="44" t="s">
        <v>1341</v>
      </c>
      <c r="L97" s="40">
        <v>15500000</v>
      </c>
      <c r="M97" s="40">
        <f t="shared" si="9"/>
        <v>13175000</v>
      </c>
      <c r="N97" s="47" t="s">
        <v>457</v>
      </c>
      <c r="O97" s="39" t="s">
        <v>635</v>
      </c>
      <c r="P97" s="41"/>
      <c r="Q97" s="41"/>
      <c r="R97" s="41"/>
      <c r="S97" s="41"/>
      <c r="T97" s="45"/>
      <c r="U97" s="45"/>
      <c r="V97" s="45" t="s">
        <v>566</v>
      </c>
      <c r="W97" s="45" t="s">
        <v>566</v>
      </c>
      <c r="X97" s="45"/>
      <c r="Y97" s="41" t="s">
        <v>657</v>
      </c>
      <c r="Z97" s="45" t="s">
        <v>416</v>
      </c>
      <c r="AA97" s="163" t="s">
        <v>163</v>
      </c>
    </row>
    <row r="98" spans="1:27" s="249" customFormat="1" ht="51" x14ac:dyDescent="0.25">
      <c r="A98" s="145">
        <f t="shared" si="6"/>
        <v>94</v>
      </c>
      <c r="B98" s="10" t="s">
        <v>178</v>
      </c>
      <c r="C98" s="41" t="s">
        <v>82</v>
      </c>
      <c r="D98" s="66">
        <v>45211345</v>
      </c>
      <c r="E98" s="177" t="s">
        <v>1342</v>
      </c>
      <c r="F98" s="66">
        <v>600149579</v>
      </c>
      <c r="G98" s="44" t="s">
        <v>1343</v>
      </c>
      <c r="H98" s="45" t="s">
        <v>165</v>
      </c>
      <c r="I98" s="46" t="s">
        <v>370</v>
      </c>
      <c r="J98" s="41" t="s">
        <v>166</v>
      </c>
      <c r="K98" s="44" t="s">
        <v>1344</v>
      </c>
      <c r="L98" s="40">
        <v>400000</v>
      </c>
      <c r="M98" s="40">
        <f t="shared" si="9"/>
        <v>340000</v>
      </c>
      <c r="N98" s="47" t="s">
        <v>457</v>
      </c>
      <c r="O98" s="39" t="s">
        <v>635</v>
      </c>
      <c r="P98" s="41"/>
      <c r="Q98" s="41"/>
      <c r="R98" s="41"/>
      <c r="S98" s="41"/>
      <c r="T98" s="45"/>
      <c r="U98" s="45"/>
      <c r="V98" s="45" t="s">
        <v>566</v>
      </c>
      <c r="W98" s="45" t="s">
        <v>566</v>
      </c>
      <c r="X98" s="45"/>
      <c r="Y98" s="41" t="s">
        <v>657</v>
      </c>
      <c r="Z98" s="45" t="s">
        <v>416</v>
      </c>
      <c r="AA98" s="163" t="s">
        <v>163</v>
      </c>
    </row>
    <row r="99" spans="1:27" s="249" customFormat="1" ht="51" x14ac:dyDescent="0.25">
      <c r="A99" s="145">
        <f t="shared" si="6"/>
        <v>95</v>
      </c>
      <c r="B99" s="10" t="s">
        <v>178</v>
      </c>
      <c r="C99" s="41" t="s">
        <v>82</v>
      </c>
      <c r="D99" s="66">
        <v>45211345</v>
      </c>
      <c r="E99" s="177" t="s">
        <v>206</v>
      </c>
      <c r="F99" s="66">
        <v>600149579</v>
      </c>
      <c r="G99" s="44" t="s">
        <v>1345</v>
      </c>
      <c r="H99" s="45" t="s">
        <v>165</v>
      </c>
      <c r="I99" s="46" t="s">
        <v>370</v>
      </c>
      <c r="J99" s="41" t="s">
        <v>166</v>
      </c>
      <c r="K99" s="44" t="s">
        <v>1346</v>
      </c>
      <c r="L99" s="40">
        <v>3000000</v>
      </c>
      <c r="M99" s="40">
        <f t="shared" si="9"/>
        <v>2550000</v>
      </c>
      <c r="N99" s="47" t="s">
        <v>457</v>
      </c>
      <c r="O99" s="39" t="s">
        <v>635</v>
      </c>
      <c r="P99" s="41"/>
      <c r="Q99" s="41"/>
      <c r="R99" s="41" t="s">
        <v>566</v>
      </c>
      <c r="S99" s="41"/>
      <c r="T99" s="45"/>
      <c r="U99" s="45"/>
      <c r="V99" s="45"/>
      <c r="W99" s="45"/>
      <c r="X99" s="45"/>
      <c r="Y99" s="41" t="s">
        <v>657</v>
      </c>
      <c r="Z99" s="45" t="s">
        <v>416</v>
      </c>
      <c r="AA99" s="163" t="s">
        <v>163</v>
      </c>
    </row>
    <row r="100" spans="1:27" s="249" customFormat="1" ht="51" x14ac:dyDescent="0.25">
      <c r="A100" s="145">
        <f t="shared" si="6"/>
        <v>96</v>
      </c>
      <c r="B100" s="10" t="s">
        <v>178</v>
      </c>
      <c r="C100" s="41" t="s">
        <v>82</v>
      </c>
      <c r="D100" s="66">
        <v>45211345</v>
      </c>
      <c r="E100" s="177" t="s">
        <v>206</v>
      </c>
      <c r="F100" s="66">
        <v>600149579</v>
      </c>
      <c r="G100" s="44" t="s">
        <v>1347</v>
      </c>
      <c r="H100" s="45" t="s">
        <v>165</v>
      </c>
      <c r="I100" s="46" t="s">
        <v>370</v>
      </c>
      <c r="J100" s="41" t="s">
        <v>166</v>
      </c>
      <c r="K100" s="44" t="s">
        <v>1348</v>
      </c>
      <c r="L100" s="40">
        <v>1500000</v>
      </c>
      <c r="M100" s="40">
        <f t="shared" si="9"/>
        <v>1275000</v>
      </c>
      <c r="N100" s="47" t="s">
        <v>457</v>
      </c>
      <c r="O100" s="39" t="s">
        <v>635</v>
      </c>
      <c r="P100" s="41" t="s">
        <v>566</v>
      </c>
      <c r="Q100" s="41"/>
      <c r="R100" s="41" t="s">
        <v>566</v>
      </c>
      <c r="S100" s="41"/>
      <c r="T100" s="45"/>
      <c r="U100" s="45"/>
      <c r="V100" s="45" t="s">
        <v>566</v>
      </c>
      <c r="W100" s="45" t="s">
        <v>566</v>
      </c>
      <c r="X100" s="45"/>
      <c r="Y100" s="41" t="s">
        <v>657</v>
      </c>
      <c r="Z100" s="45" t="s">
        <v>416</v>
      </c>
      <c r="AA100" s="163" t="s">
        <v>163</v>
      </c>
    </row>
    <row r="101" spans="1:27" s="249" customFormat="1" ht="51" x14ac:dyDescent="0.25">
      <c r="A101" s="145">
        <f t="shared" si="6"/>
        <v>97</v>
      </c>
      <c r="B101" s="9" t="s">
        <v>179</v>
      </c>
      <c r="C101" s="56" t="s">
        <v>161</v>
      </c>
      <c r="D101" s="171" t="s">
        <v>207</v>
      </c>
      <c r="E101" s="171" t="s">
        <v>209</v>
      </c>
      <c r="F101" s="171" t="s">
        <v>208</v>
      </c>
      <c r="G101" s="53" t="s">
        <v>270</v>
      </c>
      <c r="H101" s="60" t="s">
        <v>165</v>
      </c>
      <c r="I101" s="61" t="s">
        <v>370</v>
      </c>
      <c r="J101" s="56" t="s">
        <v>170</v>
      </c>
      <c r="K101" s="57" t="s">
        <v>631</v>
      </c>
      <c r="L101" s="40">
        <v>6000000</v>
      </c>
      <c r="M101" s="40">
        <f t="shared" ref="M101:M116" si="10">L101/100*85</f>
        <v>5100000</v>
      </c>
      <c r="N101" s="52" t="s">
        <v>623</v>
      </c>
      <c r="O101" s="52" t="s">
        <v>458</v>
      </c>
      <c r="P101" s="56"/>
      <c r="Q101" s="56"/>
      <c r="R101" s="56"/>
      <c r="S101" s="56"/>
      <c r="T101" s="60"/>
      <c r="U101" s="60"/>
      <c r="V101" s="60"/>
      <c r="W101" s="60"/>
      <c r="X101" s="60"/>
      <c r="Y101" s="60" t="s">
        <v>572</v>
      </c>
      <c r="Z101" s="60" t="s">
        <v>416</v>
      </c>
      <c r="AA101" s="241"/>
    </row>
    <row r="102" spans="1:27" s="249" customFormat="1" ht="51" x14ac:dyDescent="0.25">
      <c r="A102" s="145">
        <f t="shared" si="6"/>
        <v>98</v>
      </c>
      <c r="B102" s="9" t="s">
        <v>179</v>
      </c>
      <c r="C102" s="56" t="s">
        <v>161</v>
      </c>
      <c r="D102" s="171" t="s">
        <v>207</v>
      </c>
      <c r="E102" s="171" t="s">
        <v>209</v>
      </c>
      <c r="F102" s="171" t="s">
        <v>208</v>
      </c>
      <c r="G102" s="53" t="s">
        <v>272</v>
      </c>
      <c r="H102" s="60" t="s">
        <v>165</v>
      </c>
      <c r="I102" s="61" t="s">
        <v>370</v>
      </c>
      <c r="J102" s="56" t="s">
        <v>170</v>
      </c>
      <c r="K102" s="57" t="s">
        <v>634</v>
      </c>
      <c r="L102" s="54">
        <v>18000000</v>
      </c>
      <c r="M102" s="54">
        <f t="shared" si="10"/>
        <v>15300000</v>
      </c>
      <c r="N102" s="52" t="s">
        <v>466</v>
      </c>
      <c r="O102" s="52" t="s">
        <v>456</v>
      </c>
      <c r="P102" s="56"/>
      <c r="Q102" s="56"/>
      <c r="R102" s="56"/>
      <c r="S102" s="56"/>
      <c r="T102" s="60"/>
      <c r="U102" s="60"/>
      <c r="V102" s="60"/>
      <c r="W102" s="60"/>
      <c r="X102" s="60"/>
      <c r="Y102" s="60" t="s">
        <v>606</v>
      </c>
      <c r="Z102" s="60" t="s">
        <v>416</v>
      </c>
      <c r="AA102" s="241"/>
    </row>
    <row r="103" spans="1:27" s="249" customFormat="1" ht="51" x14ac:dyDescent="0.25">
      <c r="A103" s="145">
        <f t="shared" si="6"/>
        <v>99</v>
      </c>
      <c r="B103" s="9" t="s">
        <v>179</v>
      </c>
      <c r="C103" s="56" t="s">
        <v>161</v>
      </c>
      <c r="D103" s="171" t="s">
        <v>207</v>
      </c>
      <c r="E103" s="171" t="s">
        <v>209</v>
      </c>
      <c r="F103" s="171" t="s">
        <v>208</v>
      </c>
      <c r="G103" s="53" t="s">
        <v>273</v>
      </c>
      <c r="H103" s="60" t="s">
        <v>165</v>
      </c>
      <c r="I103" s="61" t="s">
        <v>370</v>
      </c>
      <c r="J103" s="56" t="s">
        <v>170</v>
      </c>
      <c r="K103" s="57" t="s">
        <v>636</v>
      </c>
      <c r="L103" s="54">
        <v>800000</v>
      </c>
      <c r="M103" s="54">
        <f t="shared" si="10"/>
        <v>680000</v>
      </c>
      <c r="N103" s="52" t="s">
        <v>623</v>
      </c>
      <c r="O103" s="52" t="s">
        <v>427</v>
      </c>
      <c r="P103" s="56"/>
      <c r="Q103" s="56"/>
      <c r="R103" s="56"/>
      <c r="S103" s="56"/>
      <c r="T103" s="60"/>
      <c r="U103" s="60"/>
      <c r="V103" s="60"/>
      <c r="W103" s="60"/>
      <c r="X103" s="60"/>
      <c r="Y103" s="60" t="s">
        <v>572</v>
      </c>
      <c r="Z103" s="60" t="s">
        <v>416</v>
      </c>
      <c r="AA103" s="241"/>
    </row>
    <row r="104" spans="1:27" s="249" customFormat="1" ht="51" x14ac:dyDescent="0.25">
      <c r="A104" s="145">
        <f t="shared" si="6"/>
        <v>100</v>
      </c>
      <c r="B104" s="9" t="s">
        <v>179</v>
      </c>
      <c r="C104" s="56" t="s">
        <v>161</v>
      </c>
      <c r="D104" s="171" t="s">
        <v>207</v>
      </c>
      <c r="E104" s="171" t="s">
        <v>212</v>
      </c>
      <c r="F104" s="171">
        <v>600149617</v>
      </c>
      <c r="G104" s="53" t="s">
        <v>770</v>
      </c>
      <c r="H104" s="60" t="s">
        <v>165</v>
      </c>
      <c r="I104" s="61" t="s">
        <v>370</v>
      </c>
      <c r="J104" s="56" t="s">
        <v>170</v>
      </c>
      <c r="K104" s="53" t="s">
        <v>771</v>
      </c>
      <c r="L104" s="54">
        <v>1900000</v>
      </c>
      <c r="M104" s="54">
        <f t="shared" si="10"/>
        <v>1615000</v>
      </c>
      <c r="N104" s="52" t="s">
        <v>623</v>
      </c>
      <c r="O104" s="52" t="s">
        <v>458</v>
      </c>
      <c r="P104" s="56" t="s">
        <v>566</v>
      </c>
      <c r="Q104" s="56" t="s">
        <v>566</v>
      </c>
      <c r="R104" s="56"/>
      <c r="S104" s="56" t="s">
        <v>566</v>
      </c>
      <c r="T104" s="60"/>
      <c r="U104" s="60"/>
      <c r="V104" s="60"/>
      <c r="W104" s="60"/>
      <c r="X104" s="60"/>
      <c r="Y104" s="60" t="s">
        <v>637</v>
      </c>
      <c r="Z104" s="60" t="s">
        <v>416</v>
      </c>
      <c r="AA104" s="241" t="s">
        <v>163</v>
      </c>
    </row>
    <row r="105" spans="1:27" s="249" customFormat="1" ht="51" x14ac:dyDescent="0.25">
      <c r="A105" s="145">
        <f t="shared" si="6"/>
        <v>101</v>
      </c>
      <c r="B105" s="9" t="s">
        <v>179</v>
      </c>
      <c r="C105" s="56" t="s">
        <v>161</v>
      </c>
      <c r="D105" s="171" t="s">
        <v>207</v>
      </c>
      <c r="E105" s="171" t="s">
        <v>213</v>
      </c>
      <c r="F105" s="171">
        <v>600149617</v>
      </c>
      <c r="G105" s="53" t="s">
        <v>274</v>
      </c>
      <c r="H105" s="60" t="s">
        <v>165</v>
      </c>
      <c r="I105" s="61" t="s">
        <v>370</v>
      </c>
      <c r="J105" s="56" t="s">
        <v>170</v>
      </c>
      <c r="K105" s="57" t="s">
        <v>1059</v>
      </c>
      <c r="L105" s="40">
        <v>5000000</v>
      </c>
      <c r="M105" s="40">
        <f t="shared" si="10"/>
        <v>4250000</v>
      </c>
      <c r="N105" s="52" t="s">
        <v>466</v>
      </c>
      <c r="O105" s="52" t="s">
        <v>449</v>
      </c>
      <c r="P105" s="56"/>
      <c r="Q105" s="56"/>
      <c r="R105" s="56"/>
      <c r="S105" s="56"/>
      <c r="T105" s="60"/>
      <c r="U105" s="60"/>
      <c r="V105" s="60"/>
      <c r="W105" s="60"/>
      <c r="X105" s="60"/>
      <c r="Y105" s="60" t="s">
        <v>572</v>
      </c>
      <c r="Z105" s="60" t="s">
        <v>416</v>
      </c>
      <c r="AA105" s="241" t="s">
        <v>163</v>
      </c>
    </row>
    <row r="106" spans="1:27" s="249" customFormat="1" ht="38.25" x14ac:dyDescent="0.25">
      <c r="A106" s="145">
        <f t="shared" si="6"/>
        <v>102</v>
      </c>
      <c r="B106" s="9" t="s">
        <v>179</v>
      </c>
      <c r="C106" s="56" t="s">
        <v>161</v>
      </c>
      <c r="D106" s="171" t="s">
        <v>207</v>
      </c>
      <c r="E106" s="171" t="s">
        <v>212</v>
      </c>
      <c r="F106" s="171">
        <v>600149617</v>
      </c>
      <c r="G106" s="53" t="s">
        <v>275</v>
      </c>
      <c r="H106" s="60" t="s">
        <v>165</v>
      </c>
      <c r="I106" s="61" t="s">
        <v>370</v>
      </c>
      <c r="J106" s="56" t="s">
        <v>170</v>
      </c>
      <c r="K106" s="57" t="s">
        <v>275</v>
      </c>
      <c r="L106" s="40">
        <v>2500000</v>
      </c>
      <c r="M106" s="40">
        <f t="shared" si="10"/>
        <v>2125000</v>
      </c>
      <c r="N106" s="52" t="s">
        <v>466</v>
      </c>
      <c r="O106" s="52" t="s">
        <v>455</v>
      </c>
      <c r="P106" s="56"/>
      <c r="Q106" s="56"/>
      <c r="R106" s="56"/>
      <c r="S106" s="56"/>
      <c r="T106" s="60"/>
      <c r="U106" s="60"/>
      <c r="V106" s="60"/>
      <c r="W106" s="60"/>
      <c r="X106" s="60"/>
      <c r="Y106" s="60" t="s">
        <v>606</v>
      </c>
      <c r="Z106" s="60" t="s">
        <v>416</v>
      </c>
      <c r="AA106" s="241" t="s">
        <v>163</v>
      </c>
    </row>
    <row r="107" spans="1:27" s="249" customFormat="1" ht="25.5" x14ac:dyDescent="0.25">
      <c r="A107" s="145">
        <f t="shared" si="6"/>
        <v>103</v>
      </c>
      <c r="B107" s="9" t="s">
        <v>179</v>
      </c>
      <c r="C107" s="56" t="s">
        <v>161</v>
      </c>
      <c r="D107" s="171" t="s">
        <v>207</v>
      </c>
      <c r="E107" s="171" t="s">
        <v>211</v>
      </c>
      <c r="F107" s="171">
        <v>600149617</v>
      </c>
      <c r="G107" s="53" t="s">
        <v>276</v>
      </c>
      <c r="H107" s="60" t="s">
        <v>165</v>
      </c>
      <c r="I107" s="61" t="s">
        <v>370</v>
      </c>
      <c r="J107" s="56" t="s">
        <v>170</v>
      </c>
      <c r="K107" s="57" t="s">
        <v>638</v>
      </c>
      <c r="L107" s="54">
        <v>3500000</v>
      </c>
      <c r="M107" s="54">
        <f t="shared" si="10"/>
        <v>2975000</v>
      </c>
      <c r="N107" s="52" t="s">
        <v>466</v>
      </c>
      <c r="O107" s="52" t="s">
        <v>455</v>
      </c>
      <c r="P107" s="56"/>
      <c r="Q107" s="56"/>
      <c r="R107" s="56"/>
      <c r="S107" s="56"/>
      <c r="T107" s="60"/>
      <c r="U107" s="60"/>
      <c r="V107" s="60"/>
      <c r="W107" s="60"/>
      <c r="X107" s="60"/>
      <c r="Y107" s="60" t="s">
        <v>572</v>
      </c>
      <c r="Z107" s="60" t="s">
        <v>416</v>
      </c>
      <c r="AA107" s="241"/>
    </row>
    <row r="108" spans="1:27" s="249" customFormat="1" ht="25.5" x14ac:dyDescent="0.25">
      <c r="A108" s="145">
        <f t="shared" si="6"/>
        <v>104</v>
      </c>
      <c r="B108" s="9" t="s">
        <v>179</v>
      </c>
      <c r="C108" s="56" t="s">
        <v>161</v>
      </c>
      <c r="D108" s="171" t="s">
        <v>207</v>
      </c>
      <c r="E108" s="171" t="s">
        <v>211</v>
      </c>
      <c r="F108" s="171">
        <v>600149617</v>
      </c>
      <c r="G108" s="53" t="s">
        <v>277</v>
      </c>
      <c r="H108" s="60" t="s">
        <v>165</v>
      </c>
      <c r="I108" s="61" t="s">
        <v>370</v>
      </c>
      <c r="J108" s="56" t="s">
        <v>170</v>
      </c>
      <c r="K108" s="57" t="s">
        <v>639</v>
      </c>
      <c r="L108" s="54">
        <v>800000</v>
      </c>
      <c r="M108" s="54">
        <f t="shared" si="10"/>
        <v>680000</v>
      </c>
      <c r="N108" s="52" t="s">
        <v>623</v>
      </c>
      <c r="O108" s="52" t="s">
        <v>458</v>
      </c>
      <c r="P108" s="56"/>
      <c r="Q108" s="56"/>
      <c r="R108" s="56"/>
      <c r="S108" s="56"/>
      <c r="T108" s="60"/>
      <c r="U108" s="60"/>
      <c r="V108" s="60"/>
      <c r="W108" s="60"/>
      <c r="X108" s="60"/>
      <c r="Y108" s="60" t="s">
        <v>572</v>
      </c>
      <c r="Z108" s="60" t="s">
        <v>416</v>
      </c>
      <c r="AA108" s="241"/>
    </row>
    <row r="109" spans="1:27" s="249" customFormat="1" ht="25.5" x14ac:dyDescent="0.25">
      <c r="A109" s="145">
        <f t="shared" si="6"/>
        <v>105</v>
      </c>
      <c r="B109" s="9" t="s">
        <v>179</v>
      </c>
      <c r="C109" s="56" t="s">
        <v>161</v>
      </c>
      <c r="D109" s="171" t="s">
        <v>207</v>
      </c>
      <c r="E109" s="238" t="s">
        <v>211</v>
      </c>
      <c r="F109" s="171">
        <v>600149617</v>
      </c>
      <c r="G109" s="53" t="s">
        <v>278</v>
      </c>
      <c r="H109" s="60" t="s">
        <v>165</v>
      </c>
      <c r="I109" s="61" t="s">
        <v>370</v>
      </c>
      <c r="J109" s="56" t="s">
        <v>170</v>
      </c>
      <c r="K109" s="53" t="s">
        <v>640</v>
      </c>
      <c r="L109" s="54">
        <v>750000</v>
      </c>
      <c r="M109" s="54">
        <f t="shared" si="10"/>
        <v>637500</v>
      </c>
      <c r="N109" s="52" t="s">
        <v>623</v>
      </c>
      <c r="O109" s="52" t="s">
        <v>458</v>
      </c>
      <c r="P109" s="56"/>
      <c r="Q109" s="56"/>
      <c r="R109" s="56"/>
      <c r="S109" s="56"/>
      <c r="T109" s="60"/>
      <c r="U109" s="60"/>
      <c r="V109" s="60"/>
      <c r="W109" s="60"/>
      <c r="X109" s="60"/>
      <c r="Y109" s="60" t="s">
        <v>572</v>
      </c>
      <c r="Z109" s="60" t="s">
        <v>416</v>
      </c>
      <c r="AA109" s="241"/>
    </row>
    <row r="110" spans="1:27" s="249" customFormat="1" ht="38.25" x14ac:dyDescent="0.25">
      <c r="A110" s="145">
        <f t="shared" si="6"/>
        <v>106</v>
      </c>
      <c r="B110" s="9" t="s">
        <v>179</v>
      </c>
      <c r="C110" s="56" t="s">
        <v>161</v>
      </c>
      <c r="D110" s="171" t="s">
        <v>207</v>
      </c>
      <c r="E110" s="171" t="s">
        <v>214</v>
      </c>
      <c r="F110" s="171">
        <v>600149617</v>
      </c>
      <c r="G110" s="53" t="s">
        <v>279</v>
      </c>
      <c r="H110" s="60" t="s">
        <v>165</v>
      </c>
      <c r="I110" s="61" t="s">
        <v>370</v>
      </c>
      <c r="J110" s="56" t="s">
        <v>170</v>
      </c>
      <c r="K110" s="57" t="s">
        <v>230</v>
      </c>
      <c r="L110" s="54">
        <v>4000000</v>
      </c>
      <c r="M110" s="54">
        <f t="shared" si="10"/>
        <v>3400000</v>
      </c>
      <c r="N110" s="52" t="s">
        <v>623</v>
      </c>
      <c r="O110" s="52" t="s">
        <v>449</v>
      </c>
      <c r="P110" s="56"/>
      <c r="Q110" s="56" t="s">
        <v>566</v>
      </c>
      <c r="R110" s="56" t="s">
        <v>566</v>
      </c>
      <c r="S110" s="56"/>
      <c r="T110" s="60"/>
      <c r="U110" s="60"/>
      <c r="V110" s="60"/>
      <c r="W110" s="60"/>
      <c r="X110" s="60"/>
      <c r="Y110" s="60" t="s">
        <v>572</v>
      </c>
      <c r="Z110" s="60" t="s">
        <v>416</v>
      </c>
      <c r="AA110" s="241" t="s">
        <v>163</v>
      </c>
    </row>
    <row r="111" spans="1:27" s="249" customFormat="1" ht="38.25" x14ac:dyDescent="0.25">
      <c r="A111" s="145">
        <f t="shared" si="6"/>
        <v>107</v>
      </c>
      <c r="B111" s="9" t="s">
        <v>179</v>
      </c>
      <c r="C111" s="56" t="s">
        <v>161</v>
      </c>
      <c r="D111" s="171" t="s">
        <v>207</v>
      </c>
      <c r="E111" s="171" t="s">
        <v>214</v>
      </c>
      <c r="F111" s="171">
        <v>600149617</v>
      </c>
      <c r="G111" s="53" t="s">
        <v>641</v>
      </c>
      <c r="H111" s="60" t="s">
        <v>165</v>
      </c>
      <c r="I111" s="61" t="s">
        <v>370</v>
      </c>
      <c r="J111" s="56" t="s">
        <v>170</v>
      </c>
      <c r="K111" s="57" t="s">
        <v>1060</v>
      </c>
      <c r="L111" s="54">
        <v>1700000</v>
      </c>
      <c r="M111" s="54">
        <f t="shared" si="10"/>
        <v>1445000</v>
      </c>
      <c r="N111" s="52" t="s">
        <v>623</v>
      </c>
      <c r="O111" s="52" t="s">
        <v>456</v>
      </c>
      <c r="P111" s="56" t="s">
        <v>566</v>
      </c>
      <c r="Q111" s="56" t="s">
        <v>566</v>
      </c>
      <c r="R111" s="56" t="s">
        <v>566</v>
      </c>
      <c r="S111" s="56" t="s">
        <v>566</v>
      </c>
      <c r="T111" s="60"/>
      <c r="U111" s="60"/>
      <c r="V111" s="60"/>
      <c r="W111" s="60"/>
      <c r="X111" s="60"/>
      <c r="Y111" s="60" t="s">
        <v>572</v>
      </c>
      <c r="Z111" s="60" t="s">
        <v>416</v>
      </c>
      <c r="AA111" s="241" t="s">
        <v>163</v>
      </c>
    </row>
    <row r="112" spans="1:27" s="249" customFormat="1" ht="38.25" x14ac:dyDescent="0.25">
      <c r="A112" s="145">
        <f t="shared" si="6"/>
        <v>108</v>
      </c>
      <c r="B112" s="9" t="s">
        <v>179</v>
      </c>
      <c r="C112" s="56" t="s">
        <v>161</v>
      </c>
      <c r="D112" s="171" t="s">
        <v>207</v>
      </c>
      <c r="E112" s="171" t="s">
        <v>214</v>
      </c>
      <c r="F112" s="171">
        <v>600149617</v>
      </c>
      <c r="G112" s="53" t="s">
        <v>642</v>
      </c>
      <c r="H112" s="60" t="s">
        <v>165</v>
      </c>
      <c r="I112" s="61" t="s">
        <v>370</v>
      </c>
      <c r="J112" s="56" t="s">
        <v>170</v>
      </c>
      <c r="K112" s="53" t="s">
        <v>646</v>
      </c>
      <c r="L112" s="54">
        <v>800000</v>
      </c>
      <c r="M112" s="54">
        <f t="shared" si="10"/>
        <v>680000</v>
      </c>
      <c r="N112" s="52" t="s">
        <v>623</v>
      </c>
      <c r="O112" s="52" t="s">
        <v>456</v>
      </c>
      <c r="P112" s="56"/>
      <c r="Q112" s="56"/>
      <c r="R112" s="56" t="s">
        <v>566</v>
      </c>
      <c r="S112" s="56" t="s">
        <v>566</v>
      </c>
      <c r="T112" s="60"/>
      <c r="U112" s="60"/>
      <c r="V112" s="60"/>
      <c r="W112" s="60" t="s">
        <v>566</v>
      </c>
      <c r="X112" s="60"/>
      <c r="Y112" s="60" t="s">
        <v>627</v>
      </c>
      <c r="Z112" s="60" t="s">
        <v>416</v>
      </c>
      <c r="AA112" s="241" t="s">
        <v>163</v>
      </c>
    </row>
    <row r="113" spans="1:27" s="249" customFormat="1" ht="38.25" x14ac:dyDescent="0.25">
      <c r="A113" s="145">
        <f t="shared" si="6"/>
        <v>109</v>
      </c>
      <c r="B113" s="9" t="s">
        <v>179</v>
      </c>
      <c r="C113" s="56" t="s">
        <v>161</v>
      </c>
      <c r="D113" s="171" t="s">
        <v>207</v>
      </c>
      <c r="E113" s="171" t="s">
        <v>214</v>
      </c>
      <c r="F113" s="171">
        <v>600149617</v>
      </c>
      <c r="G113" s="53" t="s">
        <v>643</v>
      </c>
      <c r="H113" s="60" t="s">
        <v>165</v>
      </c>
      <c r="I113" s="61" t="s">
        <v>370</v>
      </c>
      <c r="J113" s="56" t="s">
        <v>170</v>
      </c>
      <c r="K113" s="57" t="s">
        <v>647</v>
      </c>
      <c r="L113" s="54">
        <v>2000000</v>
      </c>
      <c r="M113" s="54">
        <f t="shared" si="10"/>
        <v>1700000</v>
      </c>
      <c r="N113" s="52" t="s">
        <v>623</v>
      </c>
      <c r="O113" s="52" t="s">
        <v>635</v>
      </c>
      <c r="P113" s="56"/>
      <c r="Q113" s="56" t="s">
        <v>566</v>
      </c>
      <c r="R113" s="56" t="s">
        <v>566</v>
      </c>
      <c r="S113" s="56"/>
      <c r="T113" s="60"/>
      <c r="U113" s="60"/>
      <c r="V113" s="60" t="s">
        <v>566</v>
      </c>
      <c r="W113" s="60"/>
      <c r="X113" s="60"/>
      <c r="Y113" s="60" t="s">
        <v>627</v>
      </c>
      <c r="Z113" s="60" t="s">
        <v>416</v>
      </c>
      <c r="AA113" s="241" t="s">
        <v>163</v>
      </c>
    </row>
    <row r="114" spans="1:27" s="249" customFormat="1" ht="38.25" x14ac:dyDescent="0.25">
      <c r="A114" s="145">
        <f t="shared" si="6"/>
        <v>110</v>
      </c>
      <c r="B114" s="9" t="s">
        <v>179</v>
      </c>
      <c r="C114" s="56" t="s">
        <v>161</v>
      </c>
      <c r="D114" s="171" t="s">
        <v>207</v>
      </c>
      <c r="E114" s="171" t="s">
        <v>214</v>
      </c>
      <c r="F114" s="171">
        <v>600149617</v>
      </c>
      <c r="G114" s="53" t="s">
        <v>644</v>
      </c>
      <c r="H114" s="60" t="s">
        <v>165</v>
      </c>
      <c r="I114" s="61" t="s">
        <v>370</v>
      </c>
      <c r="J114" s="56" t="s">
        <v>170</v>
      </c>
      <c r="K114" s="53" t="s">
        <v>648</v>
      </c>
      <c r="L114" s="54">
        <v>1800000</v>
      </c>
      <c r="M114" s="54">
        <f t="shared" si="10"/>
        <v>1530000</v>
      </c>
      <c r="N114" s="52" t="s">
        <v>623</v>
      </c>
      <c r="O114" s="52" t="s">
        <v>456</v>
      </c>
      <c r="P114" s="56"/>
      <c r="Q114" s="56"/>
      <c r="R114" s="56"/>
      <c r="S114" s="56"/>
      <c r="T114" s="60"/>
      <c r="U114" s="60" t="s">
        <v>566</v>
      </c>
      <c r="V114" s="60"/>
      <c r="W114" s="60"/>
      <c r="X114" s="60"/>
      <c r="Y114" s="60" t="s">
        <v>627</v>
      </c>
      <c r="Z114" s="60" t="s">
        <v>416</v>
      </c>
      <c r="AA114" s="241" t="s">
        <v>163</v>
      </c>
    </row>
    <row r="115" spans="1:27" s="249" customFormat="1" ht="38.25" x14ac:dyDescent="0.25">
      <c r="A115" s="145">
        <f t="shared" si="6"/>
        <v>111</v>
      </c>
      <c r="B115" s="9" t="s">
        <v>179</v>
      </c>
      <c r="C115" s="56" t="s">
        <v>161</v>
      </c>
      <c r="D115" s="171" t="s">
        <v>207</v>
      </c>
      <c r="E115" s="171" t="s">
        <v>214</v>
      </c>
      <c r="F115" s="171">
        <v>600149617</v>
      </c>
      <c r="G115" s="53" t="s">
        <v>645</v>
      </c>
      <c r="H115" s="60" t="s">
        <v>165</v>
      </c>
      <c r="I115" s="61" t="s">
        <v>370</v>
      </c>
      <c r="J115" s="56" t="s">
        <v>170</v>
      </c>
      <c r="K115" s="53" t="s">
        <v>649</v>
      </c>
      <c r="L115" s="54">
        <v>500000</v>
      </c>
      <c r="M115" s="54">
        <f t="shared" si="10"/>
        <v>425000</v>
      </c>
      <c r="N115" s="52" t="s">
        <v>623</v>
      </c>
      <c r="O115" s="52" t="s">
        <v>456</v>
      </c>
      <c r="P115" s="56" t="s">
        <v>566</v>
      </c>
      <c r="Q115" s="56"/>
      <c r="R115" s="56"/>
      <c r="S115" s="56" t="s">
        <v>566</v>
      </c>
      <c r="T115" s="60"/>
      <c r="U115" s="60"/>
      <c r="V115" s="60"/>
      <c r="W115" s="60"/>
      <c r="X115" s="60"/>
      <c r="Y115" s="60" t="s">
        <v>606</v>
      </c>
      <c r="Z115" s="60" t="s">
        <v>416</v>
      </c>
      <c r="AA115" s="241" t="s">
        <v>163</v>
      </c>
    </row>
    <row r="116" spans="1:27" s="249" customFormat="1" ht="38.25" x14ac:dyDescent="0.25">
      <c r="A116" s="145">
        <f t="shared" si="6"/>
        <v>112</v>
      </c>
      <c r="B116" s="9" t="s">
        <v>179</v>
      </c>
      <c r="C116" s="56" t="s">
        <v>161</v>
      </c>
      <c r="D116" s="171" t="s">
        <v>207</v>
      </c>
      <c r="E116" s="171" t="s">
        <v>214</v>
      </c>
      <c r="F116" s="171">
        <v>600149617</v>
      </c>
      <c r="G116" s="53" t="s">
        <v>280</v>
      </c>
      <c r="H116" s="60" t="s">
        <v>165</v>
      </c>
      <c r="I116" s="61" t="s">
        <v>370</v>
      </c>
      <c r="J116" s="56" t="s">
        <v>170</v>
      </c>
      <c r="K116" s="57" t="s">
        <v>650</v>
      </c>
      <c r="L116" s="54">
        <v>700000</v>
      </c>
      <c r="M116" s="54">
        <f t="shared" si="10"/>
        <v>595000</v>
      </c>
      <c r="N116" s="52" t="s">
        <v>623</v>
      </c>
      <c r="O116" s="52" t="s">
        <v>456</v>
      </c>
      <c r="P116" s="56"/>
      <c r="Q116" s="56"/>
      <c r="R116" s="56"/>
      <c r="S116" s="56"/>
      <c r="T116" s="60"/>
      <c r="U116" s="60"/>
      <c r="V116" s="60"/>
      <c r="W116" s="60"/>
      <c r="X116" s="60"/>
      <c r="Y116" s="60" t="s">
        <v>637</v>
      </c>
      <c r="Z116" s="60" t="s">
        <v>416</v>
      </c>
      <c r="AA116" s="241"/>
    </row>
    <row r="117" spans="1:27" s="249" customFormat="1" ht="51" x14ac:dyDescent="0.25">
      <c r="A117" s="145">
        <f t="shared" si="6"/>
        <v>113</v>
      </c>
      <c r="B117" s="10" t="s">
        <v>180</v>
      </c>
      <c r="C117" s="56" t="s">
        <v>82</v>
      </c>
      <c r="D117" s="164" t="s">
        <v>215</v>
      </c>
      <c r="E117" s="165" t="s">
        <v>217</v>
      </c>
      <c r="F117" s="164" t="s">
        <v>216</v>
      </c>
      <c r="G117" s="44" t="s">
        <v>1349</v>
      </c>
      <c r="H117" s="60" t="s">
        <v>165</v>
      </c>
      <c r="I117" s="61" t="s">
        <v>370</v>
      </c>
      <c r="J117" s="56" t="s">
        <v>166</v>
      </c>
      <c r="K117" s="53" t="s">
        <v>745</v>
      </c>
      <c r="L117" s="54">
        <v>35000000</v>
      </c>
      <c r="M117" s="54">
        <f>L117/100*85</f>
        <v>29750000</v>
      </c>
      <c r="N117" s="47" t="s">
        <v>454</v>
      </c>
      <c r="O117" s="47" t="s">
        <v>578</v>
      </c>
      <c r="P117" s="56"/>
      <c r="Q117" s="56"/>
      <c r="R117" s="56"/>
      <c r="S117" s="56"/>
      <c r="T117" s="60"/>
      <c r="U117" s="60"/>
      <c r="V117" s="60" t="s">
        <v>566</v>
      </c>
      <c r="W117" s="60"/>
      <c r="X117" s="60" t="s">
        <v>566</v>
      </c>
      <c r="Y117" s="41" t="s">
        <v>1350</v>
      </c>
      <c r="Z117" s="60" t="s">
        <v>416</v>
      </c>
      <c r="AA117" s="241" t="s">
        <v>1351</v>
      </c>
    </row>
    <row r="118" spans="1:27" s="249" customFormat="1" ht="51" x14ac:dyDescent="0.25">
      <c r="A118" s="145">
        <f t="shared" si="6"/>
        <v>114</v>
      </c>
      <c r="B118" s="10" t="s">
        <v>180</v>
      </c>
      <c r="C118" s="56" t="s">
        <v>82</v>
      </c>
      <c r="D118" s="164" t="s">
        <v>215</v>
      </c>
      <c r="E118" s="165" t="s">
        <v>218</v>
      </c>
      <c r="F118" s="164" t="s">
        <v>216</v>
      </c>
      <c r="G118" s="59" t="s">
        <v>281</v>
      </c>
      <c r="H118" s="60" t="s">
        <v>165</v>
      </c>
      <c r="I118" s="61" t="s">
        <v>370</v>
      </c>
      <c r="J118" s="56" t="s">
        <v>166</v>
      </c>
      <c r="K118" s="53" t="s">
        <v>538</v>
      </c>
      <c r="L118" s="54">
        <v>40000000</v>
      </c>
      <c r="M118" s="54">
        <f t="shared" ref="M118" si="11">L118/100*85</f>
        <v>34000000</v>
      </c>
      <c r="N118" s="52" t="s">
        <v>430</v>
      </c>
      <c r="O118" s="52" t="s">
        <v>433</v>
      </c>
      <c r="P118" s="56"/>
      <c r="Q118" s="56" t="s">
        <v>566</v>
      </c>
      <c r="R118" s="56"/>
      <c r="S118" s="56"/>
      <c r="T118" s="60"/>
      <c r="U118" s="60"/>
      <c r="V118" s="60"/>
      <c r="W118" s="60"/>
      <c r="X118" s="60" t="s">
        <v>566</v>
      </c>
      <c r="Y118" s="56" t="s">
        <v>619</v>
      </c>
      <c r="Z118" s="60" t="s">
        <v>416</v>
      </c>
      <c r="AA118" s="241"/>
    </row>
    <row r="119" spans="1:27" s="249" customFormat="1" ht="38.25" x14ac:dyDescent="0.25">
      <c r="A119" s="145">
        <f t="shared" si="6"/>
        <v>115</v>
      </c>
      <c r="B119" s="9" t="s">
        <v>284</v>
      </c>
      <c r="C119" s="56" t="s">
        <v>371</v>
      </c>
      <c r="D119" s="171" t="s">
        <v>294</v>
      </c>
      <c r="E119" s="171" t="s">
        <v>296</v>
      </c>
      <c r="F119" s="171" t="s">
        <v>295</v>
      </c>
      <c r="G119" s="53" t="s">
        <v>335</v>
      </c>
      <c r="H119" s="60" t="s">
        <v>165</v>
      </c>
      <c r="I119" s="61" t="s">
        <v>370</v>
      </c>
      <c r="J119" s="56" t="s">
        <v>380</v>
      </c>
      <c r="K119" s="53" t="s">
        <v>620</v>
      </c>
      <c r="L119" s="54">
        <v>1000000</v>
      </c>
      <c r="M119" s="54">
        <f t="shared" ref="M119:M161" si="12">L119/100*85</f>
        <v>850000</v>
      </c>
      <c r="N119" s="52" t="s">
        <v>465</v>
      </c>
      <c r="O119" s="52" t="s">
        <v>458</v>
      </c>
      <c r="P119" s="56"/>
      <c r="Q119" s="56"/>
      <c r="R119" s="56"/>
      <c r="S119" s="56"/>
      <c r="T119" s="60"/>
      <c r="U119" s="60"/>
      <c r="V119" s="60"/>
      <c r="W119" s="60" t="s">
        <v>566</v>
      </c>
      <c r="X119" s="60"/>
      <c r="Y119" s="60" t="s">
        <v>572</v>
      </c>
      <c r="Z119" s="60" t="s">
        <v>416</v>
      </c>
      <c r="AA119" s="241"/>
    </row>
    <row r="120" spans="1:27" s="249" customFormat="1" ht="63.75" x14ac:dyDescent="0.25">
      <c r="A120" s="145">
        <f t="shared" si="6"/>
        <v>116</v>
      </c>
      <c r="B120" s="9" t="s">
        <v>284</v>
      </c>
      <c r="C120" s="56" t="s">
        <v>371</v>
      </c>
      <c r="D120" s="171" t="s">
        <v>294</v>
      </c>
      <c r="E120" s="171" t="s">
        <v>297</v>
      </c>
      <c r="F120" s="171" t="s">
        <v>295</v>
      </c>
      <c r="G120" s="53" t="s">
        <v>946</v>
      </c>
      <c r="H120" s="60" t="s">
        <v>165</v>
      </c>
      <c r="I120" s="61" t="s">
        <v>370</v>
      </c>
      <c r="J120" s="56" t="s">
        <v>380</v>
      </c>
      <c r="K120" s="53" t="s">
        <v>1185</v>
      </c>
      <c r="L120" s="54">
        <v>200000</v>
      </c>
      <c r="M120" s="54">
        <f t="shared" si="12"/>
        <v>170000</v>
      </c>
      <c r="N120" s="52" t="s">
        <v>564</v>
      </c>
      <c r="O120" s="52" t="s">
        <v>427</v>
      </c>
      <c r="P120" s="56"/>
      <c r="Q120" s="56"/>
      <c r="R120" s="56"/>
      <c r="S120" s="56"/>
      <c r="T120" s="60"/>
      <c r="U120" s="60"/>
      <c r="V120" s="60"/>
      <c r="W120" s="60" t="s">
        <v>566</v>
      </c>
      <c r="X120" s="60"/>
      <c r="Y120" s="60" t="s">
        <v>619</v>
      </c>
      <c r="Z120" s="60" t="s">
        <v>416</v>
      </c>
      <c r="AA120" s="241" t="s">
        <v>163</v>
      </c>
    </row>
    <row r="121" spans="1:27" s="249" customFormat="1" ht="82.9" customHeight="1" x14ac:dyDescent="0.25">
      <c r="A121" s="145">
        <f t="shared" si="6"/>
        <v>117</v>
      </c>
      <c r="B121" s="9" t="s">
        <v>284</v>
      </c>
      <c r="C121" s="56" t="s">
        <v>371</v>
      </c>
      <c r="D121" s="171" t="s">
        <v>294</v>
      </c>
      <c r="E121" s="171" t="s">
        <v>297</v>
      </c>
      <c r="F121" s="171" t="s">
        <v>295</v>
      </c>
      <c r="G121" s="53" t="s">
        <v>336</v>
      </c>
      <c r="H121" s="60" t="s">
        <v>165</v>
      </c>
      <c r="I121" s="61" t="s">
        <v>370</v>
      </c>
      <c r="J121" s="56" t="s">
        <v>380</v>
      </c>
      <c r="K121" s="53" t="s">
        <v>621</v>
      </c>
      <c r="L121" s="54">
        <v>500000</v>
      </c>
      <c r="M121" s="54">
        <f t="shared" si="12"/>
        <v>425000</v>
      </c>
      <c r="N121" s="52" t="s">
        <v>450</v>
      </c>
      <c r="O121" s="52" t="s">
        <v>458</v>
      </c>
      <c r="P121" s="56"/>
      <c r="Q121" s="56"/>
      <c r="R121" s="56"/>
      <c r="S121" s="56"/>
      <c r="T121" s="60"/>
      <c r="U121" s="60"/>
      <c r="V121" s="60"/>
      <c r="W121" s="60"/>
      <c r="X121" s="60"/>
      <c r="Y121" s="60" t="s">
        <v>572</v>
      </c>
      <c r="Z121" s="60" t="s">
        <v>416</v>
      </c>
      <c r="AA121" s="241"/>
    </row>
    <row r="122" spans="1:27" s="249" customFormat="1" ht="38.25" x14ac:dyDescent="0.25">
      <c r="A122" s="145">
        <f t="shared" si="6"/>
        <v>118</v>
      </c>
      <c r="B122" s="9" t="s">
        <v>284</v>
      </c>
      <c r="C122" s="56" t="s">
        <v>371</v>
      </c>
      <c r="D122" s="171" t="s">
        <v>294</v>
      </c>
      <c r="E122" s="171" t="s">
        <v>299</v>
      </c>
      <c r="F122" s="171" t="s">
        <v>295</v>
      </c>
      <c r="G122" s="53" t="s">
        <v>1186</v>
      </c>
      <c r="H122" s="60" t="s">
        <v>165</v>
      </c>
      <c r="I122" s="61" t="s">
        <v>370</v>
      </c>
      <c r="J122" s="56" t="s">
        <v>380</v>
      </c>
      <c r="K122" s="53" t="s">
        <v>1187</v>
      </c>
      <c r="L122" s="54">
        <v>250000</v>
      </c>
      <c r="M122" s="54">
        <f t="shared" si="12"/>
        <v>212500</v>
      </c>
      <c r="N122" s="52" t="s">
        <v>465</v>
      </c>
      <c r="O122" s="52" t="s">
        <v>427</v>
      </c>
      <c r="P122" s="56" t="s">
        <v>566</v>
      </c>
      <c r="Q122" s="56" t="s">
        <v>566</v>
      </c>
      <c r="R122" s="56" t="s">
        <v>566</v>
      </c>
      <c r="S122" s="56" t="s">
        <v>566</v>
      </c>
      <c r="T122" s="60" t="s">
        <v>566</v>
      </c>
      <c r="U122" s="60"/>
      <c r="V122" s="60" t="s">
        <v>566</v>
      </c>
      <c r="W122" s="60"/>
      <c r="X122" s="60" t="s">
        <v>566</v>
      </c>
      <c r="Y122" s="60" t="s">
        <v>572</v>
      </c>
      <c r="Z122" s="60" t="s">
        <v>416</v>
      </c>
      <c r="AA122" s="241" t="s">
        <v>163</v>
      </c>
    </row>
    <row r="123" spans="1:27" s="249" customFormat="1" ht="38.25" x14ac:dyDescent="0.25">
      <c r="A123" s="145">
        <f t="shared" si="6"/>
        <v>119</v>
      </c>
      <c r="B123" s="9" t="s">
        <v>284</v>
      </c>
      <c r="C123" s="56" t="s">
        <v>371</v>
      </c>
      <c r="D123" s="171" t="s">
        <v>294</v>
      </c>
      <c r="E123" s="171" t="s">
        <v>300</v>
      </c>
      <c r="F123" s="171" t="s">
        <v>295</v>
      </c>
      <c r="G123" s="53" t="s">
        <v>338</v>
      </c>
      <c r="H123" s="60" t="s">
        <v>165</v>
      </c>
      <c r="I123" s="61" t="s">
        <v>370</v>
      </c>
      <c r="J123" s="56" t="s">
        <v>380</v>
      </c>
      <c r="K123" s="57" t="s">
        <v>622</v>
      </c>
      <c r="L123" s="54">
        <v>500000</v>
      </c>
      <c r="M123" s="54">
        <f t="shared" si="12"/>
        <v>425000</v>
      </c>
      <c r="N123" s="52" t="s">
        <v>623</v>
      </c>
      <c r="O123" s="52" t="s">
        <v>427</v>
      </c>
      <c r="P123" s="56" t="s">
        <v>566</v>
      </c>
      <c r="Q123" s="56" t="s">
        <v>566</v>
      </c>
      <c r="R123" s="56" t="s">
        <v>566</v>
      </c>
      <c r="S123" s="56" t="s">
        <v>566</v>
      </c>
      <c r="T123" s="60" t="s">
        <v>566</v>
      </c>
      <c r="U123" s="60"/>
      <c r="V123" s="60" t="s">
        <v>566</v>
      </c>
      <c r="W123" s="60" t="s">
        <v>566</v>
      </c>
      <c r="X123" s="60"/>
      <c r="Y123" s="60" t="s">
        <v>572</v>
      </c>
      <c r="Z123" s="60" t="s">
        <v>416</v>
      </c>
      <c r="AA123" s="241" t="s">
        <v>163</v>
      </c>
    </row>
    <row r="124" spans="1:27" s="249" customFormat="1" ht="38.25" x14ac:dyDescent="0.25">
      <c r="A124" s="145">
        <f t="shared" si="6"/>
        <v>120</v>
      </c>
      <c r="B124" s="9" t="s">
        <v>284</v>
      </c>
      <c r="C124" s="56" t="s">
        <v>371</v>
      </c>
      <c r="D124" s="171" t="s">
        <v>294</v>
      </c>
      <c r="E124" s="171" t="s">
        <v>300</v>
      </c>
      <c r="F124" s="171" t="s">
        <v>295</v>
      </c>
      <c r="G124" s="53" t="s">
        <v>772</v>
      </c>
      <c r="H124" s="60" t="s">
        <v>165</v>
      </c>
      <c r="I124" s="61" t="s">
        <v>370</v>
      </c>
      <c r="J124" s="56" t="s">
        <v>380</v>
      </c>
      <c r="K124" s="57" t="s">
        <v>772</v>
      </c>
      <c r="L124" s="54">
        <v>2000000</v>
      </c>
      <c r="M124" s="54">
        <f t="shared" si="12"/>
        <v>1700000</v>
      </c>
      <c r="N124" s="52" t="s">
        <v>431</v>
      </c>
      <c r="O124" s="52" t="s">
        <v>427</v>
      </c>
      <c r="P124" s="56"/>
      <c r="Q124" s="56"/>
      <c r="R124" s="56"/>
      <c r="S124" s="56"/>
      <c r="T124" s="60"/>
      <c r="U124" s="60"/>
      <c r="V124" s="60"/>
      <c r="W124" s="60"/>
      <c r="X124" s="60"/>
      <c r="Y124" s="60" t="s">
        <v>572</v>
      </c>
      <c r="Z124" s="60" t="s">
        <v>416</v>
      </c>
      <c r="AA124" s="241"/>
    </row>
    <row r="125" spans="1:27" s="249" customFormat="1" ht="38.25" x14ac:dyDescent="0.25">
      <c r="A125" s="145">
        <f t="shared" si="6"/>
        <v>121</v>
      </c>
      <c r="B125" s="9" t="s">
        <v>284</v>
      </c>
      <c r="C125" s="56" t="s">
        <v>371</v>
      </c>
      <c r="D125" s="171" t="s">
        <v>294</v>
      </c>
      <c r="E125" s="171" t="s">
        <v>300</v>
      </c>
      <c r="F125" s="171" t="s">
        <v>295</v>
      </c>
      <c r="G125" s="53" t="s">
        <v>773</v>
      </c>
      <c r="H125" s="60" t="s">
        <v>165</v>
      </c>
      <c r="I125" s="61" t="s">
        <v>370</v>
      </c>
      <c r="J125" s="56" t="s">
        <v>380</v>
      </c>
      <c r="K125" s="57" t="s">
        <v>773</v>
      </c>
      <c r="L125" s="54">
        <v>80000</v>
      </c>
      <c r="M125" s="54">
        <f t="shared" si="12"/>
        <v>68000</v>
      </c>
      <c r="N125" s="52" t="s">
        <v>435</v>
      </c>
      <c r="O125" s="52" t="s">
        <v>427</v>
      </c>
      <c r="P125" s="56" t="s">
        <v>566</v>
      </c>
      <c r="Q125" s="56" t="s">
        <v>566</v>
      </c>
      <c r="R125" s="56" t="s">
        <v>566</v>
      </c>
      <c r="S125" s="56" t="s">
        <v>566</v>
      </c>
      <c r="T125" s="60" t="s">
        <v>566</v>
      </c>
      <c r="U125" s="60"/>
      <c r="V125" s="60"/>
      <c r="W125" s="60"/>
      <c r="X125" s="60" t="s">
        <v>566</v>
      </c>
      <c r="Y125" s="60" t="s">
        <v>572</v>
      </c>
      <c r="Z125" s="60" t="s">
        <v>416</v>
      </c>
      <c r="AA125" s="241" t="s">
        <v>163</v>
      </c>
    </row>
    <row r="126" spans="1:27" s="249" customFormat="1" ht="38.25" x14ac:dyDescent="0.25">
      <c r="A126" s="145">
        <f t="shared" si="6"/>
        <v>122</v>
      </c>
      <c r="B126" s="488" t="s">
        <v>284</v>
      </c>
      <c r="C126" s="46" t="s">
        <v>371</v>
      </c>
      <c r="D126" s="154" t="s">
        <v>294</v>
      </c>
      <c r="E126" s="154" t="s">
        <v>300</v>
      </c>
      <c r="F126" s="154" t="s">
        <v>295</v>
      </c>
      <c r="G126" s="489" t="s">
        <v>1369</v>
      </c>
      <c r="H126" s="490" t="s">
        <v>165</v>
      </c>
      <c r="I126" s="491" t="s">
        <v>370</v>
      </c>
      <c r="J126" s="491" t="s">
        <v>380</v>
      </c>
      <c r="K126" s="489" t="s">
        <v>1369</v>
      </c>
      <c r="L126" s="492">
        <v>100000</v>
      </c>
      <c r="M126" s="40">
        <f t="shared" si="12"/>
        <v>85000</v>
      </c>
      <c r="N126" s="493">
        <v>2024</v>
      </c>
      <c r="O126" s="493">
        <v>2025</v>
      </c>
      <c r="P126" s="493"/>
      <c r="Q126" s="493"/>
      <c r="R126" s="493"/>
      <c r="S126" s="493"/>
      <c r="T126" s="493"/>
      <c r="U126" s="493"/>
      <c r="V126" s="490" t="s">
        <v>566</v>
      </c>
      <c r="W126" s="493"/>
      <c r="X126" s="493"/>
      <c r="Y126" s="490" t="s">
        <v>572</v>
      </c>
      <c r="Z126" s="490" t="s">
        <v>416</v>
      </c>
      <c r="AA126" s="542"/>
    </row>
    <row r="127" spans="1:27" s="249" customFormat="1" ht="38.25" x14ac:dyDescent="0.25">
      <c r="A127" s="145">
        <f t="shared" si="6"/>
        <v>123</v>
      </c>
      <c r="B127" s="9" t="s">
        <v>284</v>
      </c>
      <c r="C127" s="56" t="s">
        <v>371</v>
      </c>
      <c r="D127" s="171" t="s">
        <v>294</v>
      </c>
      <c r="E127" s="171" t="s">
        <v>300</v>
      </c>
      <c r="F127" s="171" t="s">
        <v>295</v>
      </c>
      <c r="G127" s="53" t="s">
        <v>774</v>
      </c>
      <c r="H127" s="60" t="s">
        <v>165</v>
      </c>
      <c r="I127" s="61" t="s">
        <v>370</v>
      </c>
      <c r="J127" s="56" t="s">
        <v>380</v>
      </c>
      <c r="K127" s="57" t="s">
        <v>774</v>
      </c>
      <c r="L127" s="54">
        <v>180000</v>
      </c>
      <c r="M127" s="54">
        <f t="shared" si="12"/>
        <v>153000</v>
      </c>
      <c r="N127" s="52" t="s">
        <v>435</v>
      </c>
      <c r="O127" s="52" t="s">
        <v>458</v>
      </c>
      <c r="P127" s="56"/>
      <c r="Q127" s="56"/>
      <c r="R127" s="56"/>
      <c r="S127" s="56" t="s">
        <v>566</v>
      </c>
      <c r="T127" s="60"/>
      <c r="U127" s="60"/>
      <c r="V127" s="60" t="s">
        <v>566</v>
      </c>
      <c r="W127" s="60" t="s">
        <v>566</v>
      </c>
      <c r="X127" s="60" t="s">
        <v>566</v>
      </c>
      <c r="Y127" s="60" t="s">
        <v>572</v>
      </c>
      <c r="Z127" s="60" t="s">
        <v>416</v>
      </c>
      <c r="AA127" s="241" t="s">
        <v>163</v>
      </c>
    </row>
    <row r="128" spans="1:27" s="249" customFormat="1" ht="38.25" x14ac:dyDescent="0.25">
      <c r="A128" s="145">
        <f t="shared" si="6"/>
        <v>124</v>
      </c>
      <c r="B128" s="404" t="s">
        <v>285</v>
      </c>
      <c r="C128" s="405" t="s">
        <v>372</v>
      </c>
      <c r="D128" s="406">
        <v>70939756</v>
      </c>
      <c r="E128" s="407" t="s">
        <v>1272</v>
      </c>
      <c r="F128" s="408">
        <v>600149871</v>
      </c>
      <c r="G128" s="409" t="s">
        <v>1273</v>
      </c>
      <c r="H128" s="410" t="s">
        <v>165</v>
      </c>
      <c r="I128" s="411" t="s">
        <v>370</v>
      </c>
      <c r="J128" s="405" t="s">
        <v>381</v>
      </c>
      <c r="K128" s="409" t="s">
        <v>1274</v>
      </c>
      <c r="L128" s="295">
        <v>5000000</v>
      </c>
      <c r="M128" s="295">
        <f t="shared" si="12"/>
        <v>4250000</v>
      </c>
      <c r="N128" s="405" t="s">
        <v>988</v>
      </c>
      <c r="O128" s="405" t="s">
        <v>449</v>
      </c>
      <c r="P128" s="412"/>
      <c r="Q128" s="412"/>
      <c r="R128" s="412"/>
      <c r="S128" s="412"/>
      <c r="T128" s="412"/>
      <c r="U128" s="412"/>
      <c r="V128" s="412"/>
      <c r="W128" s="412"/>
      <c r="X128" s="411"/>
      <c r="Y128" s="405" t="s">
        <v>606</v>
      </c>
      <c r="Z128" s="413" t="s">
        <v>416</v>
      </c>
      <c r="AA128" s="462" t="s">
        <v>163</v>
      </c>
    </row>
    <row r="129" spans="1:27" s="249" customFormat="1" ht="38.25" x14ac:dyDescent="0.25">
      <c r="A129" s="145">
        <f t="shared" si="6"/>
        <v>125</v>
      </c>
      <c r="B129" s="404" t="s">
        <v>285</v>
      </c>
      <c r="C129" s="405" t="s">
        <v>372</v>
      </c>
      <c r="D129" s="406">
        <v>70939756</v>
      </c>
      <c r="E129" s="407" t="s">
        <v>1272</v>
      </c>
      <c r="F129" s="408">
        <v>600149871</v>
      </c>
      <c r="G129" s="409" t="s">
        <v>339</v>
      </c>
      <c r="H129" s="410" t="s">
        <v>165</v>
      </c>
      <c r="I129" s="411" t="s">
        <v>370</v>
      </c>
      <c r="J129" s="405" t="s">
        <v>381</v>
      </c>
      <c r="K129" s="414" t="s">
        <v>1275</v>
      </c>
      <c r="L129" s="295">
        <v>5000000</v>
      </c>
      <c r="M129" s="295">
        <f t="shared" si="12"/>
        <v>4250000</v>
      </c>
      <c r="N129" s="405" t="s">
        <v>988</v>
      </c>
      <c r="O129" s="405" t="s">
        <v>449</v>
      </c>
      <c r="P129" s="412"/>
      <c r="Q129" s="412"/>
      <c r="R129" s="412"/>
      <c r="S129" s="412"/>
      <c r="T129" s="412"/>
      <c r="U129" s="412"/>
      <c r="V129" s="412"/>
      <c r="W129" s="412"/>
      <c r="X129" s="411"/>
      <c r="Y129" s="405" t="s">
        <v>606</v>
      </c>
      <c r="Z129" s="413" t="s">
        <v>416</v>
      </c>
      <c r="AA129" s="462" t="s">
        <v>163</v>
      </c>
    </row>
    <row r="130" spans="1:27" s="249" customFormat="1" ht="38.25" x14ac:dyDescent="0.25">
      <c r="A130" s="145">
        <f t="shared" si="6"/>
        <v>126</v>
      </c>
      <c r="B130" s="404" t="s">
        <v>285</v>
      </c>
      <c r="C130" s="405" t="s">
        <v>372</v>
      </c>
      <c r="D130" s="406">
        <v>70939756</v>
      </c>
      <c r="E130" s="407" t="s">
        <v>1272</v>
      </c>
      <c r="F130" s="408">
        <v>600149871</v>
      </c>
      <c r="G130" s="409" t="s">
        <v>1276</v>
      </c>
      <c r="H130" s="410" t="s">
        <v>165</v>
      </c>
      <c r="I130" s="411" t="s">
        <v>370</v>
      </c>
      <c r="J130" s="405" t="s">
        <v>381</v>
      </c>
      <c r="K130" s="409" t="s">
        <v>1277</v>
      </c>
      <c r="L130" s="295">
        <v>5000000</v>
      </c>
      <c r="M130" s="295">
        <f t="shared" si="12"/>
        <v>4250000</v>
      </c>
      <c r="N130" s="405" t="s">
        <v>988</v>
      </c>
      <c r="O130" s="405" t="s">
        <v>449</v>
      </c>
      <c r="P130" s="412"/>
      <c r="Q130" s="412"/>
      <c r="R130" s="412"/>
      <c r="S130" s="412"/>
      <c r="T130" s="412"/>
      <c r="U130" s="412"/>
      <c r="V130" s="412"/>
      <c r="W130" s="412"/>
      <c r="X130" s="411"/>
      <c r="Y130" s="405" t="s">
        <v>606</v>
      </c>
      <c r="Z130" s="413" t="s">
        <v>416</v>
      </c>
      <c r="AA130" s="462" t="s">
        <v>163</v>
      </c>
    </row>
    <row r="131" spans="1:27" s="249" customFormat="1" ht="38.25" x14ac:dyDescent="0.25">
      <c r="A131" s="145">
        <f t="shared" si="6"/>
        <v>127</v>
      </c>
      <c r="B131" s="404" t="s">
        <v>285</v>
      </c>
      <c r="C131" s="405" t="s">
        <v>372</v>
      </c>
      <c r="D131" s="406">
        <v>70939756</v>
      </c>
      <c r="E131" s="407" t="s">
        <v>301</v>
      </c>
      <c r="F131" s="405">
        <v>600149871</v>
      </c>
      <c r="G131" s="409" t="s">
        <v>1278</v>
      </c>
      <c r="H131" s="410" t="s">
        <v>165</v>
      </c>
      <c r="I131" s="411" t="s">
        <v>370</v>
      </c>
      <c r="J131" s="405" t="s">
        <v>381</v>
      </c>
      <c r="K131" s="409" t="s">
        <v>1279</v>
      </c>
      <c r="L131" s="295">
        <v>1000000</v>
      </c>
      <c r="M131" s="295">
        <f t="shared" si="12"/>
        <v>850000</v>
      </c>
      <c r="N131" s="405" t="s">
        <v>988</v>
      </c>
      <c r="O131" s="405" t="s">
        <v>449</v>
      </c>
      <c r="P131" s="412"/>
      <c r="Q131" s="412"/>
      <c r="R131" s="412"/>
      <c r="S131" s="412"/>
      <c r="T131" s="412"/>
      <c r="U131" s="412"/>
      <c r="V131" s="412"/>
      <c r="W131" s="412"/>
      <c r="X131" s="411" t="s">
        <v>566</v>
      </c>
      <c r="Y131" s="405" t="s">
        <v>606</v>
      </c>
      <c r="Z131" s="413" t="s">
        <v>416</v>
      </c>
      <c r="AA131" s="462" t="s">
        <v>163</v>
      </c>
    </row>
    <row r="132" spans="1:27" s="249" customFormat="1" ht="38.25" x14ac:dyDescent="0.25">
      <c r="A132" s="145">
        <f t="shared" si="6"/>
        <v>128</v>
      </c>
      <c r="B132" s="404" t="s">
        <v>285</v>
      </c>
      <c r="C132" s="405" t="s">
        <v>372</v>
      </c>
      <c r="D132" s="406">
        <v>70939756</v>
      </c>
      <c r="E132" s="407" t="s">
        <v>301</v>
      </c>
      <c r="F132" s="408">
        <v>600149871</v>
      </c>
      <c r="G132" s="409" t="s">
        <v>1280</v>
      </c>
      <c r="H132" s="410" t="s">
        <v>165</v>
      </c>
      <c r="I132" s="411" t="s">
        <v>370</v>
      </c>
      <c r="J132" s="405" t="s">
        <v>381</v>
      </c>
      <c r="K132" s="414" t="s">
        <v>1281</v>
      </c>
      <c r="L132" s="295">
        <v>20000000</v>
      </c>
      <c r="M132" s="295">
        <f t="shared" si="12"/>
        <v>17000000</v>
      </c>
      <c r="N132" s="405" t="s">
        <v>988</v>
      </c>
      <c r="O132" s="405" t="s">
        <v>449</v>
      </c>
      <c r="P132" s="412"/>
      <c r="Q132" s="412"/>
      <c r="R132" s="412"/>
      <c r="S132" s="412"/>
      <c r="T132" s="412"/>
      <c r="U132" s="412"/>
      <c r="V132" s="412"/>
      <c r="W132" s="412"/>
      <c r="X132" s="411" t="s">
        <v>566</v>
      </c>
      <c r="Y132" s="405" t="s">
        <v>606</v>
      </c>
      <c r="Z132" s="413" t="s">
        <v>416</v>
      </c>
      <c r="AA132" s="462" t="s">
        <v>163</v>
      </c>
    </row>
    <row r="133" spans="1:27" s="249" customFormat="1" ht="38.25" x14ac:dyDescent="0.25">
      <c r="A133" s="145">
        <f t="shared" si="6"/>
        <v>129</v>
      </c>
      <c r="B133" s="404" t="s">
        <v>285</v>
      </c>
      <c r="C133" s="405" t="s">
        <v>372</v>
      </c>
      <c r="D133" s="406">
        <v>70939756</v>
      </c>
      <c r="E133" s="407" t="s">
        <v>301</v>
      </c>
      <c r="F133" s="408">
        <v>600149871</v>
      </c>
      <c r="G133" s="409" t="s">
        <v>1282</v>
      </c>
      <c r="H133" s="410" t="s">
        <v>165</v>
      </c>
      <c r="I133" s="411" t="s">
        <v>370</v>
      </c>
      <c r="J133" s="405" t="s">
        <v>381</v>
      </c>
      <c r="K133" s="409" t="s">
        <v>1283</v>
      </c>
      <c r="L133" s="295">
        <v>1500000</v>
      </c>
      <c r="M133" s="295">
        <f t="shared" si="12"/>
        <v>1275000</v>
      </c>
      <c r="N133" s="405" t="s">
        <v>988</v>
      </c>
      <c r="O133" s="405" t="s">
        <v>449</v>
      </c>
      <c r="P133" s="412" t="s">
        <v>566</v>
      </c>
      <c r="Q133" s="412"/>
      <c r="R133" s="412"/>
      <c r="S133" s="412" t="s">
        <v>566</v>
      </c>
      <c r="T133" s="412" t="s">
        <v>566</v>
      </c>
      <c r="U133" s="412"/>
      <c r="V133" s="412" t="s">
        <v>566</v>
      </c>
      <c r="W133" s="412"/>
      <c r="X133" s="411" t="s">
        <v>566</v>
      </c>
      <c r="Y133" s="405" t="s">
        <v>606</v>
      </c>
      <c r="Z133" s="413" t="s">
        <v>416</v>
      </c>
      <c r="AA133" s="462" t="s">
        <v>163</v>
      </c>
    </row>
    <row r="134" spans="1:27" s="249" customFormat="1" ht="38.25" x14ac:dyDescent="0.25">
      <c r="A134" s="145">
        <f t="shared" ref="A134:A198" si="13">ROW(A130)</f>
        <v>130</v>
      </c>
      <c r="B134" s="404" t="s">
        <v>285</v>
      </c>
      <c r="C134" s="405" t="s">
        <v>372</v>
      </c>
      <c r="D134" s="406">
        <v>70939756</v>
      </c>
      <c r="E134" s="407" t="s">
        <v>301</v>
      </c>
      <c r="F134" s="408">
        <v>600149871</v>
      </c>
      <c r="G134" s="409" t="s">
        <v>1284</v>
      </c>
      <c r="H134" s="410" t="s">
        <v>165</v>
      </c>
      <c r="I134" s="411" t="s">
        <v>370</v>
      </c>
      <c r="J134" s="405" t="s">
        <v>381</v>
      </c>
      <c r="K134" s="409" t="s">
        <v>1285</v>
      </c>
      <c r="L134" s="295">
        <v>1500000</v>
      </c>
      <c r="M134" s="295">
        <f t="shared" si="12"/>
        <v>1275000</v>
      </c>
      <c r="N134" s="405" t="s">
        <v>988</v>
      </c>
      <c r="O134" s="405" t="s">
        <v>449</v>
      </c>
      <c r="P134" s="412"/>
      <c r="Q134" s="412"/>
      <c r="R134" s="412"/>
      <c r="S134" s="412"/>
      <c r="T134" s="412"/>
      <c r="U134" s="412"/>
      <c r="V134" s="412"/>
      <c r="W134" s="412"/>
      <c r="X134" s="411"/>
      <c r="Y134" s="405" t="s">
        <v>606</v>
      </c>
      <c r="Z134" s="413" t="s">
        <v>416</v>
      </c>
      <c r="AA134" s="462" t="s">
        <v>163</v>
      </c>
    </row>
    <row r="135" spans="1:27" s="249" customFormat="1" ht="51" x14ac:dyDescent="0.25">
      <c r="A135" s="145">
        <f t="shared" si="13"/>
        <v>131</v>
      </c>
      <c r="B135" s="404" t="s">
        <v>285</v>
      </c>
      <c r="C135" s="405" t="s">
        <v>372</v>
      </c>
      <c r="D135" s="406">
        <v>70939756</v>
      </c>
      <c r="E135" s="407" t="s">
        <v>301</v>
      </c>
      <c r="F135" s="408">
        <v>600149871</v>
      </c>
      <c r="G135" s="409" t="s">
        <v>1286</v>
      </c>
      <c r="H135" s="410" t="s">
        <v>165</v>
      </c>
      <c r="I135" s="411" t="s">
        <v>370</v>
      </c>
      <c r="J135" s="405" t="s">
        <v>381</v>
      </c>
      <c r="K135" s="409" t="s">
        <v>1287</v>
      </c>
      <c r="L135" s="295">
        <v>30000000</v>
      </c>
      <c r="M135" s="295">
        <f t="shared" si="12"/>
        <v>25500000</v>
      </c>
      <c r="N135" s="405" t="s">
        <v>988</v>
      </c>
      <c r="O135" s="405" t="s">
        <v>449</v>
      </c>
      <c r="P135" s="412"/>
      <c r="Q135" s="412"/>
      <c r="R135" s="412"/>
      <c r="S135" s="412" t="s">
        <v>566</v>
      </c>
      <c r="T135" s="412" t="s">
        <v>566</v>
      </c>
      <c r="U135" s="412"/>
      <c r="V135" s="412"/>
      <c r="W135" s="412"/>
      <c r="X135" s="411" t="s">
        <v>566</v>
      </c>
      <c r="Y135" s="405" t="s">
        <v>606</v>
      </c>
      <c r="Z135" s="413" t="s">
        <v>416</v>
      </c>
      <c r="AA135" s="462" t="s">
        <v>163</v>
      </c>
    </row>
    <row r="136" spans="1:27" s="249" customFormat="1" ht="38.25" x14ac:dyDescent="0.25">
      <c r="A136" s="145">
        <f t="shared" si="13"/>
        <v>132</v>
      </c>
      <c r="B136" s="404" t="s">
        <v>285</v>
      </c>
      <c r="C136" s="405" t="s">
        <v>372</v>
      </c>
      <c r="D136" s="406">
        <v>70939756</v>
      </c>
      <c r="E136" s="407" t="s">
        <v>301</v>
      </c>
      <c r="F136" s="408">
        <v>600149871</v>
      </c>
      <c r="G136" s="409" t="s">
        <v>1288</v>
      </c>
      <c r="H136" s="410" t="s">
        <v>165</v>
      </c>
      <c r="I136" s="411" t="s">
        <v>370</v>
      </c>
      <c r="J136" s="405" t="s">
        <v>381</v>
      </c>
      <c r="K136" s="409" t="s">
        <v>1289</v>
      </c>
      <c r="L136" s="295">
        <v>1000000</v>
      </c>
      <c r="M136" s="295">
        <f t="shared" si="12"/>
        <v>850000</v>
      </c>
      <c r="N136" s="405" t="s">
        <v>988</v>
      </c>
      <c r="O136" s="405" t="s">
        <v>449</v>
      </c>
      <c r="P136" s="412"/>
      <c r="Q136" s="412"/>
      <c r="R136" s="412"/>
      <c r="S136" s="412" t="s">
        <v>566</v>
      </c>
      <c r="T136" s="412"/>
      <c r="U136" s="412"/>
      <c r="V136" s="412" t="s">
        <v>566</v>
      </c>
      <c r="W136" s="412" t="s">
        <v>566</v>
      </c>
      <c r="X136" s="411" t="s">
        <v>566</v>
      </c>
      <c r="Y136" s="405" t="s">
        <v>606</v>
      </c>
      <c r="Z136" s="413" t="s">
        <v>416</v>
      </c>
      <c r="AA136" s="462" t="s">
        <v>163</v>
      </c>
    </row>
    <row r="137" spans="1:27" s="249" customFormat="1" ht="38.25" x14ac:dyDescent="0.25">
      <c r="A137" s="145">
        <f t="shared" si="13"/>
        <v>133</v>
      </c>
      <c r="B137" s="404" t="s">
        <v>285</v>
      </c>
      <c r="C137" s="405" t="s">
        <v>372</v>
      </c>
      <c r="D137" s="406">
        <v>70939756</v>
      </c>
      <c r="E137" s="407" t="s">
        <v>301</v>
      </c>
      <c r="F137" s="408">
        <v>600149871</v>
      </c>
      <c r="G137" s="409" t="s">
        <v>1290</v>
      </c>
      <c r="H137" s="410" t="s">
        <v>165</v>
      </c>
      <c r="I137" s="411" t="s">
        <v>370</v>
      </c>
      <c r="J137" s="405" t="s">
        <v>381</v>
      </c>
      <c r="K137" s="409" t="s">
        <v>1291</v>
      </c>
      <c r="L137" s="295">
        <v>1000000</v>
      </c>
      <c r="M137" s="295">
        <f t="shared" si="12"/>
        <v>850000</v>
      </c>
      <c r="N137" s="405" t="s">
        <v>988</v>
      </c>
      <c r="O137" s="405" t="s">
        <v>449</v>
      </c>
      <c r="P137" s="412"/>
      <c r="Q137" s="412"/>
      <c r="R137" s="412"/>
      <c r="S137" s="412"/>
      <c r="T137" s="412"/>
      <c r="U137" s="412" t="s">
        <v>566</v>
      </c>
      <c r="V137" s="412" t="s">
        <v>566</v>
      </c>
      <c r="W137" s="412"/>
      <c r="X137" s="411" t="s">
        <v>566</v>
      </c>
      <c r="Y137" s="405" t="s">
        <v>606</v>
      </c>
      <c r="Z137" s="413" t="s">
        <v>416</v>
      </c>
      <c r="AA137" s="462" t="s">
        <v>163</v>
      </c>
    </row>
    <row r="138" spans="1:27" s="249" customFormat="1" ht="76.5" x14ac:dyDescent="0.25">
      <c r="A138" s="145">
        <f t="shared" si="13"/>
        <v>134</v>
      </c>
      <c r="B138" s="404" t="s">
        <v>285</v>
      </c>
      <c r="C138" s="405" t="s">
        <v>372</v>
      </c>
      <c r="D138" s="406">
        <v>70939756</v>
      </c>
      <c r="E138" s="407" t="s">
        <v>301</v>
      </c>
      <c r="F138" s="408">
        <v>600149871</v>
      </c>
      <c r="G138" s="409" t="s">
        <v>1292</v>
      </c>
      <c r="H138" s="410" t="s">
        <v>165</v>
      </c>
      <c r="I138" s="411" t="s">
        <v>370</v>
      </c>
      <c r="J138" s="405" t="s">
        <v>381</v>
      </c>
      <c r="K138" s="409" t="s">
        <v>1293</v>
      </c>
      <c r="L138" s="295">
        <v>50000000</v>
      </c>
      <c r="M138" s="295">
        <f t="shared" si="12"/>
        <v>42500000</v>
      </c>
      <c r="N138" s="405" t="s">
        <v>988</v>
      </c>
      <c r="O138" s="405" t="s">
        <v>449</v>
      </c>
      <c r="P138" s="412"/>
      <c r="Q138" s="412"/>
      <c r="R138" s="412" t="s">
        <v>566</v>
      </c>
      <c r="S138" s="412" t="s">
        <v>566</v>
      </c>
      <c r="T138" s="412"/>
      <c r="U138" s="412" t="s">
        <v>566</v>
      </c>
      <c r="V138" s="412" t="s">
        <v>566</v>
      </c>
      <c r="W138" s="412"/>
      <c r="X138" s="411" t="s">
        <v>566</v>
      </c>
      <c r="Y138" s="405" t="s">
        <v>606</v>
      </c>
      <c r="Z138" s="413" t="s">
        <v>416</v>
      </c>
      <c r="AA138" s="462" t="s">
        <v>163</v>
      </c>
    </row>
    <row r="139" spans="1:27" s="249" customFormat="1" ht="89.25" x14ac:dyDescent="0.25">
      <c r="A139" s="145">
        <f t="shared" si="13"/>
        <v>135</v>
      </c>
      <c r="B139" s="404" t="s">
        <v>285</v>
      </c>
      <c r="C139" s="405" t="s">
        <v>372</v>
      </c>
      <c r="D139" s="406">
        <v>70939756</v>
      </c>
      <c r="E139" s="407" t="s">
        <v>1272</v>
      </c>
      <c r="F139" s="408">
        <v>600149871</v>
      </c>
      <c r="G139" s="409" t="s">
        <v>1294</v>
      </c>
      <c r="H139" s="410" t="s">
        <v>165</v>
      </c>
      <c r="I139" s="411" t="s">
        <v>370</v>
      </c>
      <c r="J139" s="405" t="s">
        <v>381</v>
      </c>
      <c r="K139" s="409" t="s">
        <v>1295</v>
      </c>
      <c r="L139" s="295">
        <v>50000000</v>
      </c>
      <c r="M139" s="295">
        <f t="shared" si="12"/>
        <v>42500000</v>
      </c>
      <c r="N139" s="405" t="s">
        <v>988</v>
      </c>
      <c r="O139" s="405" t="s">
        <v>449</v>
      </c>
      <c r="P139" s="412"/>
      <c r="Q139" s="412"/>
      <c r="R139" s="412"/>
      <c r="S139" s="412"/>
      <c r="T139" s="412"/>
      <c r="U139" s="412"/>
      <c r="V139" s="412"/>
      <c r="W139" s="412"/>
      <c r="X139" s="411"/>
      <c r="Y139" s="405" t="s">
        <v>606</v>
      </c>
      <c r="Z139" s="413" t="s">
        <v>416</v>
      </c>
      <c r="AA139" s="462" t="s">
        <v>163</v>
      </c>
    </row>
    <row r="140" spans="1:27" s="249" customFormat="1" ht="51" x14ac:dyDescent="0.25">
      <c r="A140" s="145">
        <f t="shared" si="13"/>
        <v>136</v>
      </c>
      <c r="B140" s="404" t="s">
        <v>285</v>
      </c>
      <c r="C140" s="405" t="s">
        <v>372</v>
      </c>
      <c r="D140" s="406">
        <v>70939756</v>
      </c>
      <c r="E140" s="407" t="s">
        <v>1272</v>
      </c>
      <c r="F140" s="408">
        <v>600149871</v>
      </c>
      <c r="G140" s="409" t="s">
        <v>1296</v>
      </c>
      <c r="H140" s="410" t="s">
        <v>165</v>
      </c>
      <c r="I140" s="411" t="s">
        <v>370</v>
      </c>
      <c r="J140" s="405" t="s">
        <v>381</v>
      </c>
      <c r="K140" s="409" t="s">
        <v>1297</v>
      </c>
      <c r="L140" s="295">
        <v>50000000</v>
      </c>
      <c r="M140" s="295">
        <f t="shared" si="12"/>
        <v>42500000</v>
      </c>
      <c r="N140" s="405" t="s">
        <v>988</v>
      </c>
      <c r="O140" s="405" t="s">
        <v>449</v>
      </c>
      <c r="P140" s="412"/>
      <c r="Q140" s="412"/>
      <c r="R140" s="412"/>
      <c r="S140" s="412"/>
      <c r="T140" s="412"/>
      <c r="U140" s="412"/>
      <c r="V140" s="412"/>
      <c r="W140" s="412"/>
      <c r="X140" s="411"/>
      <c r="Y140" s="405" t="s">
        <v>606</v>
      </c>
      <c r="Z140" s="413" t="s">
        <v>416</v>
      </c>
      <c r="AA140" s="462" t="s">
        <v>163</v>
      </c>
    </row>
    <row r="141" spans="1:27" s="249" customFormat="1" ht="51" x14ac:dyDescent="0.25">
      <c r="A141" s="145">
        <f t="shared" si="13"/>
        <v>137</v>
      </c>
      <c r="B141" s="404" t="s">
        <v>285</v>
      </c>
      <c r="C141" s="405" t="s">
        <v>372</v>
      </c>
      <c r="D141" s="406">
        <v>70939756</v>
      </c>
      <c r="E141" s="407" t="s">
        <v>301</v>
      </c>
      <c r="F141" s="408">
        <v>600149871</v>
      </c>
      <c r="G141" s="409" t="s">
        <v>1298</v>
      </c>
      <c r="H141" s="410" t="s">
        <v>165</v>
      </c>
      <c r="I141" s="411" t="s">
        <v>370</v>
      </c>
      <c r="J141" s="405" t="s">
        <v>381</v>
      </c>
      <c r="K141" s="409" t="s">
        <v>1299</v>
      </c>
      <c r="L141" s="295">
        <v>1000000</v>
      </c>
      <c r="M141" s="295">
        <f t="shared" si="12"/>
        <v>850000</v>
      </c>
      <c r="N141" s="405" t="s">
        <v>988</v>
      </c>
      <c r="O141" s="405" t="s">
        <v>449</v>
      </c>
      <c r="P141" s="412" t="s">
        <v>566</v>
      </c>
      <c r="Q141" s="412"/>
      <c r="R141" s="412"/>
      <c r="S141" s="412"/>
      <c r="T141" s="412"/>
      <c r="U141" s="412"/>
      <c r="V141" s="412" t="s">
        <v>566</v>
      </c>
      <c r="W141" s="412"/>
      <c r="X141" s="411" t="s">
        <v>566</v>
      </c>
      <c r="Y141" s="405" t="s">
        <v>606</v>
      </c>
      <c r="Z141" s="413" t="s">
        <v>416</v>
      </c>
      <c r="AA141" s="462" t="s">
        <v>163</v>
      </c>
    </row>
    <row r="142" spans="1:27" s="249" customFormat="1" ht="38.25" x14ac:dyDescent="0.25">
      <c r="A142" s="145">
        <f t="shared" si="13"/>
        <v>138</v>
      </c>
      <c r="B142" s="404" t="s">
        <v>285</v>
      </c>
      <c r="C142" s="405" t="s">
        <v>372</v>
      </c>
      <c r="D142" s="406">
        <v>70939756</v>
      </c>
      <c r="E142" s="407" t="s">
        <v>1272</v>
      </c>
      <c r="F142" s="408">
        <v>600149871</v>
      </c>
      <c r="G142" s="409" t="s">
        <v>1300</v>
      </c>
      <c r="H142" s="410" t="s">
        <v>165</v>
      </c>
      <c r="I142" s="411" t="s">
        <v>370</v>
      </c>
      <c r="J142" s="405" t="s">
        <v>381</v>
      </c>
      <c r="K142" s="409" t="s">
        <v>1301</v>
      </c>
      <c r="L142" s="295">
        <v>1500000</v>
      </c>
      <c r="M142" s="295">
        <f t="shared" si="12"/>
        <v>1275000</v>
      </c>
      <c r="N142" s="405" t="s">
        <v>988</v>
      </c>
      <c r="O142" s="405" t="s">
        <v>449</v>
      </c>
      <c r="P142" s="412"/>
      <c r="Q142" s="412"/>
      <c r="R142" s="412"/>
      <c r="S142" s="412"/>
      <c r="T142" s="412"/>
      <c r="U142" s="412"/>
      <c r="V142" s="412"/>
      <c r="W142" s="412"/>
      <c r="X142" s="411"/>
      <c r="Y142" s="405" t="s">
        <v>606</v>
      </c>
      <c r="Z142" s="413" t="s">
        <v>416</v>
      </c>
      <c r="AA142" s="463"/>
    </row>
    <row r="143" spans="1:27" s="249" customFormat="1" ht="38.25" x14ac:dyDescent="0.25">
      <c r="A143" s="145">
        <f t="shared" si="13"/>
        <v>139</v>
      </c>
      <c r="B143" s="404" t="s">
        <v>285</v>
      </c>
      <c r="C143" s="405" t="s">
        <v>372</v>
      </c>
      <c r="D143" s="406">
        <v>70939756</v>
      </c>
      <c r="E143" s="407" t="s">
        <v>1272</v>
      </c>
      <c r="F143" s="408">
        <v>600149871</v>
      </c>
      <c r="G143" s="409" t="s">
        <v>1302</v>
      </c>
      <c r="H143" s="410" t="s">
        <v>165</v>
      </c>
      <c r="I143" s="411" t="s">
        <v>370</v>
      </c>
      <c r="J143" s="405" t="s">
        <v>381</v>
      </c>
      <c r="K143" s="409" t="s">
        <v>1303</v>
      </c>
      <c r="L143" s="295">
        <v>20000000</v>
      </c>
      <c r="M143" s="295">
        <f t="shared" si="12"/>
        <v>17000000</v>
      </c>
      <c r="N143" s="405" t="s">
        <v>988</v>
      </c>
      <c r="O143" s="405" t="s">
        <v>449</v>
      </c>
      <c r="P143" s="412"/>
      <c r="Q143" s="412"/>
      <c r="R143" s="412"/>
      <c r="S143" s="412"/>
      <c r="T143" s="412"/>
      <c r="U143" s="412"/>
      <c r="V143" s="412"/>
      <c r="W143" s="412"/>
      <c r="X143" s="411"/>
      <c r="Y143" s="405" t="s">
        <v>606</v>
      </c>
      <c r="Z143" s="413" t="s">
        <v>416</v>
      </c>
      <c r="AA143" s="463"/>
    </row>
    <row r="144" spans="1:27" s="249" customFormat="1" ht="38.25" x14ac:dyDescent="0.25">
      <c r="A144" s="145">
        <f t="shared" si="13"/>
        <v>140</v>
      </c>
      <c r="B144" s="404" t="s">
        <v>285</v>
      </c>
      <c r="C144" s="405" t="s">
        <v>372</v>
      </c>
      <c r="D144" s="406">
        <v>70939756</v>
      </c>
      <c r="E144" s="407" t="s">
        <v>1272</v>
      </c>
      <c r="F144" s="408">
        <v>600149871</v>
      </c>
      <c r="G144" s="409" t="s">
        <v>1304</v>
      </c>
      <c r="H144" s="410" t="s">
        <v>165</v>
      </c>
      <c r="I144" s="411" t="s">
        <v>370</v>
      </c>
      <c r="J144" s="405" t="s">
        <v>381</v>
      </c>
      <c r="K144" s="409" t="s">
        <v>1305</v>
      </c>
      <c r="L144" s="295">
        <v>20000000</v>
      </c>
      <c r="M144" s="295">
        <f t="shared" si="12"/>
        <v>17000000</v>
      </c>
      <c r="N144" s="405" t="s">
        <v>988</v>
      </c>
      <c r="O144" s="405" t="s">
        <v>449</v>
      </c>
      <c r="P144" s="412"/>
      <c r="Q144" s="412"/>
      <c r="R144" s="412"/>
      <c r="S144" s="412"/>
      <c r="T144" s="412"/>
      <c r="U144" s="412"/>
      <c r="V144" s="412"/>
      <c r="W144" s="412"/>
      <c r="X144" s="411"/>
      <c r="Y144" s="405" t="s">
        <v>606</v>
      </c>
      <c r="Z144" s="413" t="s">
        <v>416</v>
      </c>
      <c r="AA144" s="463"/>
    </row>
    <row r="145" spans="1:27" s="249" customFormat="1" ht="51" x14ac:dyDescent="0.25">
      <c r="A145" s="145">
        <f t="shared" si="13"/>
        <v>141</v>
      </c>
      <c r="B145" s="404" t="s">
        <v>285</v>
      </c>
      <c r="C145" s="405" t="s">
        <v>372</v>
      </c>
      <c r="D145" s="406">
        <v>70939756</v>
      </c>
      <c r="E145" s="407" t="s">
        <v>1272</v>
      </c>
      <c r="F145" s="408">
        <v>600149871</v>
      </c>
      <c r="G145" s="409" t="s">
        <v>1306</v>
      </c>
      <c r="H145" s="410" t="s">
        <v>165</v>
      </c>
      <c r="I145" s="411" t="s">
        <v>370</v>
      </c>
      <c r="J145" s="405" t="s">
        <v>381</v>
      </c>
      <c r="K145" s="409" t="s">
        <v>1307</v>
      </c>
      <c r="L145" s="295">
        <v>40000000</v>
      </c>
      <c r="M145" s="295">
        <f t="shared" si="12"/>
        <v>34000000</v>
      </c>
      <c r="N145" s="405" t="s">
        <v>988</v>
      </c>
      <c r="O145" s="405" t="s">
        <v>449</v>
      </c>
      <c r="P145" s="412"/>
      <c r="Q145" s="412"/>
      <c r="R145" s="412"/>
      <c r="S145" s="412"/>
      <c r="T145" s="412"/>
      <c r="U145" s="412"/>
      <c r="V145" s="412"/>
      <c r="W145" s="412"/>
      <c r="X145" s="411" t="s">
        <v>566</v>
      </c>
      <c r="Y145" s="405" t="s">
        <v>572</v>
      </c>
      <c r="Z145" s="405" t="s">
        <v>416</v>
      </c>
      <c r="AA145" s="463"/>
    </row>
    <row r="146" spans="1:27" s="249" customFormat="1" ht="51" x14ac:dyDescent="0.25">
      <c r="A146" s="145">
        <f t="shared" si="13"/>
        <v>142</v>
      </c>
      <c r="B146" s="404" t="s">
        <v>285</v>
      </c>
      <c r="C146" s="405" t="s">
        <v>372</v>
      </c>
      <c r="D146" s="406">
        <v>70939756</v>
      </c>
      <c r="E146" s="407" t="s">
        <v>301</v>
      </c>
      <c r="F146" s="408">
        <v>600149871</v>
      </c>
      <c r="G146" s="409" t="s">
        <v>1308</v>
      </c>
      <c r="H146" s="410" t="s">
        <v>165</v>
      </c>
      <c r="I146" s="411" t="s">
        <v>370</v>
      </c>
      <c r="J146" s="405" t="s">
        <v>381</v>
      </c>
      <c r="K146" s="409" t="s">
        <v>1309</v>
      </c>
      <c r="L146" s="295">
        <v>50000000</v>
      </c>
      <c r="M146" s="295">
        <f t="shared" si="12"/>
        <v>42500000</v>
      </c>
      <c r="N146" s="405" t="s">
        <v>988</v>
      </c>
      <c r="O146" s="405" t="s">
        <v>449</v>
      </c>
      <c r="P146" s="412" t="s">
        <v>566</v>
      </c>
      <c r="Q146" s="412" t="s">
        <v>566</v>
      </c>
      <c r="R146" s="412" t="s">
        <v>566</v>
      </c>
      <c r="S146" s="412" t="s">
        <v>566</v>
      </c>
      <c r="T146" s="412" t="s">
        <v>566</v>
      </c>
      <c r="U146" s="412" t="s">
        <v>566</v>
      </c>
      <c r="V146" s="412" t="s">
        <v>566</v>
      </c>
      <c r="W146" s="412" t="s">
        <v>566</v>
      </c>
      <c r="X146" s="411" t="s">
        <v>566</v>
      </c>
      <c r="Y146" s="405" t="s">
        <v>572</v>
      </c>
      <c r="Z146" s="413" t="s">
        <v>416</v>
      </c>
      <c r="AA146" s="462" t="s">
        <v>163</v>
      </c>
    </row>
    <row r="147" spans="1:27" s="249" customFormat="1" ht="38.25" x14ac:dyDescent="0.25">
      <c r="A147" s="145">
        <f t="shared" si="13"/>
        <v>143</v>
      </c>
      <c r="B147" s="404" t="s">
        <v>285</v>
      </c>
      <c r="C147" s="405" t="s">
        <v>372</v>
      </c>
      <c r="D147" s="406">
        <v>70939756</v>
      </c>
      <c r="E147" s="407" t="s">
        <v>1272</v>
      </c>
      <c r="F147" s="408">
        <v>600149871</v>
      </c>
      <c r="G147" s="409" t="s">
        <v>1310</v>
      </c>
      <c r="H147" s="410" t="s">
        <v>165</v>
      </c>
      <c r="I147" s="411" t="s">
        <v>370</v>
      </c>
      <c r="J147" s="405" t="s">
        <v>381</v>
      </c>
      <c r="K147" s="409" t="s">
        <v>1311</v>
      </c>
      <c r="L147" s="295">
        <v>30000000</v>
      </c>
      <c r="M147" s="295">
        <f t="shared" si="12"/>
        <v>25500000</v>
      </c>
      <c r="N147" s="405" t="s">
        <v>988</v>
      </c>
      <c r="O147" s="405" t="s">
        <v>449</v>
      </c>
      <c r="P147" s="412"/>
      <c r="Q147" s="412"/>
      <c r="R147" s="412"/>
      <c r="S147" s="412"/>
      <c r="T147" s="412"/>
      <c r="U147" s="412"/>
      <c r="V147" s="412"/>
      <c r="W147" s="412"/>
      <c r="X147" s="411"/>
      <c r="Y147" s="405" t="s">
        <v>606</v>
      </c>
      <c r="Z147" s="413" t="s">
        <v>416</v>
      </c>
      <c r="AA147" s="462" t="s">
        <v>163</v>
      </c>
    </row>
    <row r="148" spans="1:27" s="249" customFormat="1" ht="38.25" x14ac:dyDescent="0.25">
      <c r="A148" s="145">
        <f t="shared" si="13"/>
        <v>144</v>
      </c>
      <c r="B148" s="404" t="s">
        <v>285</v>
      </c>
      <c r="C148" s="405" t="s">
        <v>372</v>
      </c>
      <c r="D148" s="406">
        <v>70939756</v>
      </c>
      <c r="E148" s="407" t="s">
        <v>301</v>
      </c>
      <c r="F148" s="408">
        <v>600149871</v>
      </c>
      <c r="G148" s="409" t="s">
        <v>248</v>
      </c>
      <c r="H148" s="410" t="s">
        <v>165</v>
      </c>
      <c r="I148" s="411" t="s">
        <v>370</v>
      </c>
      <c r="J148" s="405" t="s">
        <v>381</v>
      </c>
      <c r="K148" s="409" t="s">
        <v>1312</v>
      </c>
      <c r="L148" s="295">
        <v>20000000</v>
      </c>
      <c r="M148" s="295">
        <f t="shared" si="12"/>
        <v>17000000</v>
      </c>
      <c r="N148" s="405" t="s">
        <v>988</v>
      </c>
      <c r="O148" s="405" t="s">
        <v>449</v>
      </c>
      <c r="P148" s="412"/>
      <c r="Q148" s="412"/>
      <c r="R148" s="412"/>
      <c r="S148" s="412"/>
      <c r="T148" s="412"/>
      <c r="U148" s="412"/>
      <c r="V148" s="412" t="s">
        <v>566</v>
      </c>
      <c r="W148" s="412"/>
      <c r="X148" s="411"/>
      <c r="Y148" s="405" t="s">
        <v>606</v>
      </c>
      <c r="Z148" s="413" t="s">
        <v>416</v>
      </c>
      <c r="AA148" s="462" t="s">
        <v>163</v>
      </c>
    </row>
    <row r="149" spans="1:27" s="249" customFormat="1" ht="38.25" x14ac:dyDescent="0.25">
      <c r="A149" s="145">
        <f t="shared" si="13"/>
        <v>145</v>
      </c>
      <c r="B149" s="404" t="s">
        <v>285</v>
      </c>
      <c r="C149" s="405" t="s">
        <v>372</v>
      </c>
      <c r="D149" s="406">
        <v>70939756</v>
      </c>
      <c r="E149" s="407" t="s">
        <v>301</v>
      </c>
      <c r="F149" s="408">
        <v>600149871</v>
      </c>
      <c r="G149" s="409" t="s">
        <v>1313</v>
      </c>
      <c r="H149" s="410" t="s">
        <v>165</v>
      </c>
      <c r="I149" s="411" t="s">
        <v>370</v>
      </c>
      <c r="J149" s="405" t="s">
        <v>381</v>
      </c>
      <c r="K149" s="409" t="s">
        <v>1314</v>
      </c>
      <c r="L149" s="295">
        <v>20000000</v>
      </c>
      <c r="M149" s="295">
        <f t="shared" si="12"/>
        <v>17000000</v>
      </c>
      <c r="N149" s="405" t="s">
        <v>988</v>
      </c>
      <c r="O149" s="405" t="s">
        <v>449</v>
      </c>
      <c r="P149" s="412"/>
      <c r="Q149" s="412" t="s">
        <v>566</v>
      </c>
      <c r="R149" s="412"/>
      <c r="S149" s="412"/>
      <c r="T149" s="412"/>
      <c r="U149" s="412"/>
      <c r="V149" s="412" t="s">
        <v>566</v>
      </c>
      <c r="W149" s="412"/>
      <c r="X149" s="411"/>
      <c r="Y149" s="405" t="s">
        <v>606</v>
      </c>
      <c r="Z149" s="413" t="s">
        <v>416</v>
      </c>
      <c r="AA149" s="462" t="s">
        <v>163</v>
      </c>
    </row>
    <row r="150" spans="1:27" s="249" customFormat="1" ht="38.25" x14ac:dyDescent="0.25">
      <c r="A150" s="145">
        <f t="shared" si="13"/>
        <v>146</v>
      </c>
      <c r="B150" s="404" t="s">
        <v>285</v>
      </c>
      <c r="C150" s="286" t="s">
        <v>372</v>
      </c>
      <c r="D150" s="287">
        <v>70939756</v>
      </c>
      <c r="E150" s="288" t="s">
        <v>301</v>
      </c>
      <c r="F150" s="287">
        <v>600149871</v>
      </c>
      <c r="G150" s="288" t="s">
        <v>734</v>
      </c>
      <c r="H150" s="289" t="s">
        <v>165</v>
      </c>
      <c r="I150" s="290" t="s">
        <v>370</v>
      </c>
      <c r="J150" s="286" t="s">
        <v>381</v>
      </c>
      <c r="K150" s="297" t="s">
        <v>507</v>
      </c>
      <c r="L150" s="295">
        <v>10000000</v>
      </c>
      <c r="M150" s="295">
        <f t="shared" si="12"/>
        <v>8500000</v>
      </c>
      <c r="N150" s="415" t="s">
        <v>430</v>
      </c>
      <c r="O150" s="415" t="s">
        <v>458</v>
      </c>
      <c r="P150" s="286"/>
      <c r="Q150" s="286"/>
      <c r="R150" s="286"/>
      <c r="S150" s="286"/>
      <c r="T150" s="289"/>
      <c r="U150" s="289"/>
      <c r="V150" s="289"/>
      <c r="W150" s="289"/>
      <c r="X150" s="289"/>
      <c r="Y150" s="298" t="s">
        <v>572</v>
      </c>
      <c r="Z150" s="299" t="s">
        <v>416</v>
      </c>
      <c r="AA150" s="300" t="s">
        <v>163</v>
      </c>
    </row>
    <row r="151" spans="1:27" s="249" customFormat="1" ht="38.25" x14ac:dyDescent="0.25">
      <c r="A151" s="145">
        <f t="shared" si="13"/>
        <v>147</v>
      </c>
      <c r="B151" s="404" t="s">
        <v>285</v>
      </c>
      <c r="C151" s="286" t="s">
        <v>372</v>
      </c>
      <c r="D151" s="287">
        <v>70939756</v>
      </c>
      <c r="E151" s="288" t="s">
        <v>302</v>
      </c>
      <c r="F151" s="287">
        <v>600149871</v>
      </c>
      <c r="G151" s="288" t="s">
        <v>735</v>
      </c>
      <c r="H151" s="289" t="s">
        <v>165</v>
      </c>
      <c r="I151" s="290" t="s">
        <v>370</v>
      </c>
      <c r="J151" s="286" t="s">
        <v>381</v>
      </c>
      <c r="K151" s="297" t="s">
        <v>508</v>
      </c>
      <c r="L151" s="295">
        <v>20000000</v>
      </c>
      <c r="M151" s="295">
        <f t="shared" si="12"/>
        <v>17000000</v>
      </c>
      <c r="N151" s="415" t="s">
        <v>430</v>
      </c>
      <c r="O151" s="415" t="s">
        <v>458</v>
      </c>
      <c r="P151" s="286"/>
      <c r="Q151" s="286"/>
      <c r="R151" s="286"/>
      <c r="S151" s="286"/>
      <c r="T151" s="289"/>
      <c r="U151" s="289"/>
      <c r="V151" s="289"/>
      <c r="W151" s="289"/>
      <c r="X151" s="289"/>
      <c r="Y151" s="298" t="s">
        <v>572</v>
      </c>
      <c r="Z151" s="299" t="s">
        <v>416</v>
      </c>
      <c r="AA151" s="300" t="s">
        <v>163</v>
      </c>
    </row>
    <row r="152" spans="1:27" s="249" customFormat="1" ht="38.25" x14ac:dyDescent="0.25">
      <c r="A152" s="145">
        <f t="shared" si="13"/>
        <v>148</v>
      </c>
      <c r="B152" s="404" t="s">
        <v>285</v>
      </c>
      <c r="C152" s="286" t="s">
        <v>372</v>
      </c>
      <c r="D152" s="287">
        <v>70939756</v>
      </c>
      <c r="E152" s="291" t="s">
        <v>301</v>
      </c>
      <c r="F152" s="287">
        <v>600149871</v>
      </c>
      <c r="G152" s="288" t="s">
        <v>339</v>
      </c>
      <c r="H152" s="289" t="s">
        <v>165</v>
      </c>
      <c r="I152" s="290" t="s">
        <v>370</v>
      </c>
      <c r="J152" s="286" t="s">
        <v>381</v>
      </c>
      <c r="K152" s="297" t="s">
        <v>509</v>
      </c>
      <c r="L152" s="295">
        <v>10000000</v>
      </c>
      <c r="M152" s="295">
        <f t="shared" si="12"/>
        <v>8500000</v>
      </c>
      <c r="N152" s="415" t="s">
        <v>430</v>
      </c>
      <c r="O152" s="415" t="s">
        <v>458</v>
      </c>
      <c r="P152" s="286"/>
      <c r="Q152" s="286"/>
      <c r="R152" s="286"/>
      <c r="S152" s="286"/>
      <c r="T152" s="289"/>
      <c r="U152" s="289"/>
      <c r="V152" s="289"/>
      <c r="W152" s="289"/>
      <c r="X152" s="289"/>
      <c r="Y152" s="298" t="s">
        <v>572</v>
      </c>
      <c r="Z152" s="299" t="s">
        <v>416</v>
      </c>
      <c r="AA152" s="300" t="s">
        <v>163</v>
      </c>
    </row>
    <row r="153" spans="1:27" s="249" customFormat="1" ht="38.25" x14ac:dyDescent="0.25">
      <c r="A153" s="145">
        <f t="shared" si="13"/>
        <v>149</v>
      </c>
      <c r="B153" s="404" t="s">
        <v>285</v>
      </c>
      <c r="C153" s="286" t="s">
        <v>372</v>
      </c>
      <c r="D153" s="287">
        <v>70939756</v>
      </c>
      <c r="E153" s="288" t="s">
        <v>303</v>
      </c>
      <c r="F153" s="287">
        <v>600149871</v>
      </c>
      <c r="G153" s="288" t="s">
        <v>1009</v>
      </c>
      <c r="H153" s="289" t="s">
        <v>165</v>
      </c>
      <c r="I153" s="290" t="s">
        <v>370</v>
      </c>
      <c r="J153" s="286" t="s">
        <v>381</v>
      </c>
      <c r="K153" s="297" t="s">
        <v>510</v>
      </c>
      <c r="L153" s="295">
        <v>2000000</v>
      </c>
      <c r="M153" s="295">
        <f t="shared" si="12"/>
        <v>1700000</v>
      </c>
      <c r="N153" s="415" t="s">
        <v>430</v>
      </c>
      <c r="O153" s="415" t="s">
        <v>458</v>
      </c>
      <c r="P153" s="286"/>
      <c r="Q153" s="286"/>
      <c r="R153" s="286"/>
      <c r="S153" s="286"/>
      <c r="T153" s="289"/>
      <c r="U153" s="289"/>
      <c r="V153" s="289"/>
      <c r="W153" s="289"/>
      <c r="X153" s="289"/>
      <c r="Y153" s="298" t="s">
        <v>572</v>
      </c>
      <c r="Z153" s="299" t="s">
        <v>416</v>
      </c>
      <c r="AA153" s="300" t="s">
        <v>163</v>
      </c>
    </row>
    <row r="154" spans="1:27" s="249" customFormat="1" ht="38.25" x14ac:dyDescent="0.25">
      <c r="A154" s="145">
        <f t="shared" si="13"/>
        <v>150</v>
      </c>
      <c r="B154" s="404" t="s">
        <v>285</v>
      </c>
      <c r="C154" s="286" t="s">
        <v>372</v>
      </c>
      <c r="D154" s="287">
        <v>70939756</v>
      </c>
      <c r="E154" s="288" t="s">
        <v>302</v>
      </c>
      <c r="F154" s="287">
        <v>600149871</v>
      </c>
      <c r="G154" s="288" t="s">
        <v>1149</v>
      </c>
      <c r="H154" s="289" t="s">
        <v>165</v>
      </c>
      <c r="I154" s="290" t="s">
        <v>370</v>
      </c>
      <c r="J154" s="286" t="s">
        <v>381</v>
      </c>
      <c r="K154" s="297" t="s">
        <v>1150</v>
      </c>
      <c r="L154" s="295">
        <v>10000000</v>
      </c>
      <c r="M154" s="295">
        <f t="shared" si="12"/>
        <v>8500000</v>
      </c>
      <c r="N154" s="415" t="s">
        <v>430</v>
      </c>
      <c r="O154" s="415" t="s">
        <v>458</v>
      </c>
      <c r="P154" s="286"/>
      <c r="Q154" s="286" t="s">
        <v>566</v>
      </c>
      <c r="R154" s="286" t="s">
        <v>566</v>
      </c>
      <c r="S154" s="286"/>
      <c r="T154" s="289" t="s">
        <v>566</v>
      </c>
      <c r="U154" s="289"/>
      <c r="V154" s="289" t="s">
        <v>566</v>
      </c>
      <c r="W154" s="289"/>
      <c r="X154" s="289"/>
      <c r="Y154" s="298" t="s">
        <v>572</v>
      </c>
      <c r="Z154" s="299" t="s">
        <v>416</v>
      </c>
      <c r="AA154" s="300" t="s">
        <v>163</v>
      </c>
    </row>
    <row r="155" spans="1:27" s="249" customFormat="1" ht="51" x14ac:dyDescent="0.25">
      <c r="A155" s="145">
        <f t="shared" si="13"/>
        <v>151</v>
      </c>
      <c r="B155" s="404" t="s">
        <v>285</v>
      </c>
      <c r="C155" s="286" t="s">
        <v>372</v>
      </c>
      <c r="D155" s="287">
        <v>70939756</v>
      </c>
      <c r="E155" s="288" t="s">
        <v>304</v>
      </c>
      <c r="F155" s="287">
        <v>600149871</v>
      </c>
      <c r="G155" s="288" t="s">
        <v>736</v>
      </c>
      <c r="H155" s="289" t="s">
        <v>165</v>
      </c>
      <c r="I155" s="290" t="s">
        <v>370</v>
      </c>
      <c r="J155" s="286" t="s">
        <v>381</v>
      </c>
      <c r="K155" s="297" t="s">
        <v>737</v>
      </c>
      <c r="L155" s="295">
        <v>5000000</v>
      </c>
      <c r="M155" s="295">
        <f t="shared" si="12"/>
        <v>4250000</v>
      </c>
      <c r="N155" s="415" t="s">
        <v>430</v>
      </c>
      <c r="O155" s="415" t="s">
        <v>458</v>
      </c>
      <c r="P155" s="286"/>
      <c r="Q155" s="286"/>
      <c r="R155" s="286"/>
      <c r="S155" s="286"/>
      <c r="T155" s="289"/>
      <c r="U155" s="289"/>
      <c r="V155" s="289"/>
      <c r="W155" s="289"/>
      <c r="X155" s="289"/>
      <c r="Y155" s="298" t="s">
        <v>572</v>
      </c>
      <c r="Z155" s="299" t="s">
        <v>416</v>
      </c>
      <c r="AA155" s="300"/>
    </row>
    <row r="156" spans="1:27" s="249" customFormat="1" ht="38.25" x14ac:dyDescent="0.25">
      <c r="A156" s="145">
        <f t="shared" si="13"/>
        <v>152</v>
      </c>
      <c r="B156" s="404" t="s">
        <v>285</v>
      </c>
      <c r="C156" s="286" t="s">
        <v>372</v>
      </c>
      <c r="D156" s="287">
        <v>70939756</v>
      </c>
      <c r="E156" s="288" t="s">
        <v>302</v>
      </c>
      <c r="F156" s="287">
        <v>600149871</v>
      </c>
      <c r="G156" s="288" t="s">
        <v>343</v>
      </c>
      <c r="H156" s="289" t="s">
        <v>165</v>
      </c>
      <c r="I156" s="290" t="s">
        <v>370</v>
      </c>
      <c r="J156" s="286" t="s">
        <v>381</v>
      </c>
      <c r="K156" s="297" t="s">
        <v>512</v>
      </c>
      <c r="L156" s="295">
        <v>2000000</v>
      </c>
      <c r="M156" s="295">
        <f t="shared" si="12"/>
        <v>1700000</v>
      </c>
      <c r="N156" s="415" t="s">
        <v>430</v>
      </c>
      <c r="O156" s="415" t="s">
        <v>458</v>
      </c>
      <c r="P156" s="286" t="s">
        <v>566</v>
      </c>
      <c r="Q156" s="286" t="s">
        <v>566</v>
      </c>
      <c r="R156" s="286" t="s">
        <v>566</v>
      </c>
      <c r="S156" s="286" t="s">
        <v>566</v>
      </c>
      <c r="T156" s="289"/>
      <c r="U156" s="289"/>
      <c r="V156" s="289"/>
      <c r="W156" s="289"/>
      <c r="X156" s="289" t="s">
        <v>566</v>
      </c>
      <c r="Y156" s="298" t="s">
        <v>675</v>
      </c>
      <c r="Z156" s="299" t="s">
        <v>416</v>
      </c>
      <c r="AA156" s="300" t="s">
        <v>163</v>
      </c>
    </row>
    <row r="157" spans="1:27" s="249" customFormat="1" ht="51" x14ac:dyDescent="0.25">
      <c r="A157" s="145">
        <f t="shared" si="13"/>
        <v>153</v>
      </c>
      <c r="B157" s="404" t="s">
        <v>285</v>
      </c>
      <c r="C157" s="286" t="s">
        <v>372</v>
      </c>
      <c r="D157" s="287">
        <v>70939756</v>
      </c>
      <c r="E157" s="288" t="s">
        <v>304</v>
      </c>
      <c r="F157" s="287">
        <v>600149871</v>
      </c>
      <c r="G157" s="301" t="s">
        <v>738</v>
      </c>
      <c r="H157" s="289" t="s">
        <v>165</v>
      </c>
      <c r="I157" s="290" t="s">
        <v>370</v>
      </c>
      <c r="J157" s="286" t="s">
        <v>381</v>
      </c>
      <c r="K157" s="297" t="s">
        <v>739</v>
      </c>
      <c r="L157" s="295">
        <v>5000000</v>
      </c>
      <c r="M157" s="295">
        <f t="shared" si="12"/>
        <v>4250000</v>
      </c>
      <c r="N157" s="415" t="s">
        <v>430</v>
      </c>
      <c r="O157" s="415" t="s">
        <v>458</v>
      </c>
      <c r="P157" s="292"/>
      <c r="Q157" s="292"/>
      <c r="R157" s="292"/>
      <c r="S157" s="292"/>
      <c r="T157" s="292"/>
      <c r="U157" s="292"/>
      <c r="V157" s="292"/>
      <c r="W157" s="292"/>
      <c r="X157" s="292"/>
      <c r="Y157" s="302" t="s">
        <v>572</v>
      </c>
      <c r="Z157" s="299" t="s">
        <v>416</v>
      </c>
      <c r="AA157" s="303"/>
    </row>
    <row r="158" spans="1:27" s="249" customFormat="1" ht="51" x14ac:dyDescent="0.25">
      <c r="A158" s="145">
        <f t="shared" si="13"/>
        <v>154</v>
      </c>
      <c r="B158" s="404" t="s">
        <v>285</v>
      </c>
      <c r="C158" s="286" t="s">
        <v>372</v>
      </c>
      <c r="D158" s="287">
        <v>70939756</v>
      </c>
      <c r="E158" s="288" t="s">
        <v>304</v>
      </c>
      <c r="F158" s="287">
        <v>600149871</v>
      </c>
      <c r="G158" s="301" t="s">
        <v>1010</v>
      </c>
      <c r="H158" s="289" t="s">
        <v>165</v>
      </c>
      <c r="I158" s="290" t="s">
        <v>370</v>
      </c>
      <c r="J158" s="286" t="s">
        <v>381</v>
      </c>
      <c r="K158" s="297" t="s">
        <v>1011</v>
      </c>
      <c r="L158" s="295">
        <v>10000000</v>
      </c>
      <c r="M158" s="295">
        <f t="shared" si="12"/>
        <v>8500000</v>
      </c>
      <c r="N158" s="415" t="s">
        <v>430</v>
      </c>
      <c r="O158" s="415" t="s">
        <v>458</v>
      </c>
      <c r="P158" s="292"/>
      <c r="Q158" s="292"/>
      <c r="R158" s="292"/>
      <c r="S158" s="292"/>
      <c r="T158" s="292"/>
      <c r="U158" s="292"/>
      <c r="V158" s="292"/>
      <c r="W158" s="292"/>
      <c r="X158" s="292"/>
      <c r="Y158" s="302" t="s">
        <v>572</v>
      </c>
      <c r="Z158" s="299" t="s">
        <v>416</v>
      </c>
      <c r="AA158" s="303"/>
    </row>
    <row r="159" spans="1:27" s="249" customFormat="1" ht="38.25" x14ac:dyDescent="0.25">
      <c r="A159" s="145">
        <f t="shared" si="13"/>
        <v>155</v>
      </c>
      <c r="B159" s="404" t="s">
        <v>285</v>
      </c>
      <c r="C159" s="286" t="s">
        <v>372</v>
      </c>
      <c r="D159" s="287">
        <v>70939756</v>
      </c>
      <c r="E159" s="288" t="s">
        <v>301</v>
      </c>
      <c r="F159" s="287">
        <v>600149871</v>
      </c>
      <c r="G159" s="301" t="s">
        <v>1012</v>
      </c>
      <c r="H159" s="289" t="s">
        <v>165</v>
      </c>
      <c r="I159" s="290" t="s">
        <v>370</v>
      </c>
      <c r="J159" s="286" t="s">
        <v>381</v>
      </c>
      <c r="K159" s="297" t="s">
        <v>1151</v>
      </c>
      <c r="L159" s="295">
        <v>10000000</v>
      </c>
      <c r="M159" s="295">
        <f t="shared" si="12"/>
        <v>8500000</v>
      </c>
      <c r="N159" s="415" t="s">
        <v>430</v>
      </c>
      <c r="O159" s="415" t="s">
        <v>458</v>
      </c>
      <c r="P159" s="415" t="s">
        <v>566</v>
      </c>
      <c r="Q159" s="416"/>
      <c r="R159" s="416"/>
      <c r="S159" s="286"/>
      <c r="T159" s="289" t="s">
        <v>566</v>
      </c>
      <c r="U159" s="416"/>
      <c r="V159" s="416"/>
      <c r="W159" s="416"/>
      <c r="X159" s="416"/>
      <c r="Y159" s="416" t="s">
        <v>572</v>
      </c>
      <c r="Z159" s="302" t="s">
        <v>416</v>
      </c>
      <c r="AA159" s="417" t="s">
        <v>163</v>
      </c>
    </row>
    <row r="160" spans="1:27" s="249" customFormat="1" ht="38.25" x14ac:dyDescent="0.25">
      <c r="A160" s="145">
        <f t="shared" si="13"/>
        <v>156</v>
      </c>
      <c r="B160" s="404" t="s">
        <v>285</v>
      </c>
      <c r="C160" s="418" t="s">
        <v>372</v>
      </c>
      <c r="D160" s="419">
        <v>70939756</v>
      </c>
      <c r="E160" s="420" t="s">
        <v>301</v>
      </c>
      <c r="F160" s="419">
        <v>600149871</v>
      </c>
      <c r="G160" s="421" t="s">
        <v>1315</v>
      </c>
      <c r="H160" s="422" t="s">
        <v>165</v>
      </c>
      <c r="I160" s="418" t="s">
        <v>370</v>
      </c>
      <c r="J160" s="418" t="s">
        <v>381</v>
      </c>
      <c r="K160" s="423" t="s">
        <v>1316</v>
      </c>
      <c r="L160" s="424">
        <v>50000000</v>
      </c>
      <c r="M160" s="424">
        <f t="shared" si="12"/>
        <v>42500000</v>
      </c>
      <c r="N160" s="425" t="s">
        <v>498</v>
      </c>
      <c r="O160" s="425" t="s">
        <v>449</v>
      </c>
      <c r="P160" s="425" t="s">
        <v>566</v>
      </c>
      <c r="Q160" s="426" t="s">
        <v>566</v>
      </c>
      <c r="R160" s="426" t="s">
        <v>566</v>
      </c>
      <c r="S160" s="418" t="s">
        <v>566</v>
      </c>
      <c r="T160" s="422" t="s">
        <v>566</v>
      </c>
      <c r="U160" s="426" t="s">
        <v>566</v>
      </c>
      <c r="V160" s="426" t="s">
        <v>566</v>
      </c>
      <c r="W160" s="426" t="s">
        <v>566</v>
      </c>
      <c r="X160" s="426" t="s">
        <v>566</v>
      </c>
      <c r="Y160" s="427" t="s">
        <v>572</v>
      </c>
      <c r="Z160" s="426" t="s">
        <v>416</v>
      </c>
      <c r="AA160" s="428" t="s">
        <v>163</v>
      </c>
    </row>
    <row r="161" spans="1:27" s="249" customFormat="1" ht="38.25" x14ac:dyDescent="0.25">
      <c r="A161" s="145">
        <f t="shared" si="13"/>
        <v>157</v>
      </c>
      <c r="B161" s="404" t="s">
        <v>285</v>
      </c>
      <c r="C161" s="418" t="s">
        <v>372</v>
      </c>
      <c r="D161" s="419">
        <v>70939756</v>
      </c>
      <c r="E161" s="420" t="s">
        <v>301</v>
      </c>
      <c r="F161" s="419">
        <v>600149871</v>
      </c>
      <c r="G161" s="421" t="s">
        <v>1317</v>
      </c>
      <c r="H161" s="422" t="s">
        <v>165</v>
      </c>
      <c r="I161" s="418" t="s">
        <v>370</v>
      </c>
      <c r="J161" s="418" t="s">
        <v>381</v>
      </c>
      <c r="K161" s="423" t="s">
        <v>1318</v>
      </c>
      <c r="L161" s="424">
        <v>20000000</v>
      </c>
      <c r="M161" s="424">
        <f t="shared" si="12"/>
        <v>17000000</v>
      </c>
      <c r="N161" s="425" t="s">
        <v>498</v>
      </c>
      <c r="O161" s="425" t="s">
        <v>449</v>
      </c>
      <c r="P161" s="425" t="s">
        <v>566</v>
      </c>
      <c r="Q161" s="426" t="s">
        <v>566</v>
      </c>
      <c r="R161" s="426" t="s">
        <v>566</v>
      </c>
      <c r="S161" s="418" t="s">
        <v>566</v>
      </c>
      <c r="T161" s="422" t="s">
        <v>566</v>
      </c>
      <c r="U161" s="426"/>
      <c r="V161" s="426" t="s">
        <v>566</v>
      </c>
      <c r="W161" s="426" t="s">
        <v>566</v>
      </c>
      <c r="X161" s="426"/>
      <c r="Y161" s="427" t="s">
        <v>572</v>
      </c>
      <c r="Z161" s="426" t="s">
        <v>416</v>
      </c>
      <c r="AA161" s="428" t="s">
        <v>163</v>
      </c>
    </row>
    <row r="162" spans="1:27" s="249" customFormat="1" ht="38.25" x14ac:dyDescent="0.25">
      <c r="A162" s="145">
        <f t="shared" si="13"/>
        <v>158</v>
      </c>
      <c r="B162" s="9" t="s">
        <v>286</v>
      </c>
      <c r="C162" s="56" t="s">
        <v>373</v>
      </c>
      <c r="D162" s="171" t="s">
        <v>305</v>
      </c>
      <c r="E162" s="171" t="s">
        <v>307</v>
      </c>
      <c r="F162" s="171" t="s">
        <v>306</v>
      </c>
      <c r="G162" s="53" t="s">
        <v>344</v>
      </c>
      <c r="H162" s="60" t="s">
        <v>165</v>
      </c>
      <c r="I162" s="61" t="s">
        <v>370</v>
      </c>
      <c r="J162" s="56" t="s">
        <v>382</v>
      </c>
      <c r="K162" s="57" t="s">
        <v>617</v>
      </c>
      <c r="L162" s="40">
        <v>1000000</v>
      </c>
      <c r="M162" s="40">
        <f t="shared" ref="M162:M166" si="14">L162/100*85</f>
        <v>850000</v>
      </c>
      <c r="N162" s="47" t="s">
        <v>429</v>
      </c>
      <c r="O162" s="52" t="s">
        <v>458</v>
      </c>
      <c r="P162" s="56"/>
      <c r="Q162" s="56" t="s">
        <v>566</v>
      </c>
      <c r="R162" s="56" t="s">
        <v>566</v>
      </c>
      <c r="S162" s="56"/>
      <c r="T162" s="60"/>
      <c r="U162" s="60"/>
      <c r="V162" s="60"/>
      <c r="W162" s="60" t="s">
        <v>566</v>
      </c>
      <c r="X162" s="60"/>
      <c r="Y162" s="56" t="s">
        <v>618</v>
      </c>
      <c r="Z162" s="60" t="s">
        <v>416</v>
      </c>
      <c r="AA162" s="241" t="s">
        <v>163</v>
      </c>
    </row>
    <row r="163" spans="1:27" s="249" customFormat="1" ht="38.25" x14ac:dyDescent="0.25">
      <c r="A163" s="145">
        <f t="shared" si="13"/>
        <v>159</v>
      </c>
      <c r="B163" s="9" t="s">
        <v>286</v>
      </c>
      <c r="C163" s="56" t="s">
        <v>373</v>
      </c>
      <c r="D163" s="171" t="s">
        <v>305</v>
      </c>
      <c r="E163" s="171" t="s">
        <v>307</v>
      </c>
      <c r="F163" s="171" t="s">
        <v>306</v>
      </c>
      <c r="G163" s="44" t="s">
        <v>1362</v>
      </c>
      <c r="H163" s="60" t="s">
        <v>165</v>
      </c>
      <c r="I163" s="61" t="s">
        <v>370</v>
      </c>
      <c r="J163" s="56" t="s">
        <v>382</v>
      </c>
      <c r="K163" s="57" t="s">
        <v>1058</v>
      </c>
      <c r="L163" s="54">
        <v>2000000</v>
      </c>
      <c r="M163" s="54">
        <f t="shared" si="14"/>
        <v>1700000</v>
      </c>
      <c r="N163" s="47" t="s">
        <v>612</v>
      </c>
      <c r="O163" s="52" t="s">
        <v>458</v>
      </c>
      <c r="P163" s="56"/>
      <c r="Q163" s="56"/>
      <c r="R163" s="56"/>
      <c r="S163" s="56"/>
      <c r="T163" s="60"/>
      <c r="U163" s="60"/>
      <c r="V163" s="60"/>
      <c r="W163" s="60"/>
      <c r="X163" s="60"/>
      <c r="Y163" s="60" t="s">
        <v>619</v>
      </c>
      <c r="Z163" s="60" t="s">
        <v>416</v>
      </c>
      <c r="AA163" s="241"/>
    </row>
    <row r="164" spans="1:27" s="249" customFormat="1" ht="51" x14ac:dyDescent="0.25">
      <c r="A164" s="145">
        <f t="shared" si="13"/>
        <v>160</v>
      </c>
      <c r="B164" s="9" t="s">
        <v>286</v>
      </c>
      <c r="C164" s="56" t="s">
        <v>373</v>
      </c>
      <c r="D164" s="171" t="s">
        <v>305</v>
      </c>
      <c r="E164" s="171" t="s">
        <v>307</v>
      </c>
      <c r="F164" s="171" t="s">
        <v>306</v>
      </c>
      <c r="G164" s="53" t="s">
        <v>755</v>
      </c>
      <c r="H164" s="60" t="s">
        <v>165</v>
      </c>
      <c r="I164" s="61" t="s">
        <v>370</v>
      </c>
      <c r="J164" s="56" t="s">
        <v>382</v>
      </c>
      <c r="K164" s="57" t="s">
        <v>756</v>
      </c>
      <c r="L164" s="40">
        <v>5000000</v>
      </c>
      <c r="M164" s="40">
        <f t="shared" si="14"/>
        <v>4250000</v>
      </c>
      <c r="N164" s="47" t="s">
        <v>612</v>
      </c>
      <c r="O164" s="52" t="s">
        <v>458</v>
      </c>
      <c r="P164" s="56" t="s">
        <v>566</v>
      </c>
      <c r="Q164" s="56" t="s">
        <v>566</v>
      </c>
      <c r="R164" s="56" t="s">
        <v>566</v>
      </c>
      <c r="S164" s="56" t="s">
        <v>566</v>
      </c>
      <c r="T164" s="60"/>
      <c r="U164" s="60"/>
      <c r="V164" s="60"/>
      <c r="W164" s="60"/>
      <c r="X164" s="60"/>
      <c r="Y164" s="60" t="s">
        <v>619</v>
      </c>
      <c r="Z164" s="60" t="s">
        <v>416</v>
      </c>
      <c r="AA164" s="241" t="s">
        <v>163</v>
      </c>
    </row>
    <row r="165" spans="1:27" s="249" customFormat="1" ht="38.25" x14ac:dyDescent="0.25">
      <c r="A165" s="145">
        <f t="shared" si="13"/>
        <v>161</v>
      </c>
      <c r="B165" s="50" t="s">
        <v>286</v>
      </c>
      <c r="C165" s="41" t="s">
        <v>373</v>
      </c>
      <c r="D165" s="66" t="s">
        <v>305</v>
      </c>
      <c r="E165" s="66" t="s">
        <v>307</v>
      </c>
      <c r="F165" s="66" t="s">
        <v>306</v>
      </c>
      <c r="G165" s="537" t="s">
        <v>1363</v>
      </c>
      <c r="H165" s="45" t="s">
        <v>165</v>
      </c>
      <c r="I165" s="46" t="s">
        <v>370</v>
      </c>
      <c r="J165" s="41" t="s">
        <v>382</v>
      </c>
      <c r="K165" s="45" t="s">
        <v>1364</v>
      </c>
      <c r="L165" s="40">
        <v>1500000</v>
      </c>
      <c r="M165" s="40">
        <f t="shared" si="14"/>
        <v>1275000</v>
      </c>
      <c r="N165" s="47" t="s">
        <v>429</v>
      </c>
      <c r="O165" s="47" t="s">
        <v>1365</v>
      </c>
      <c r="P165" s="41"/>
      <c r="Q165" s="41"/>
      <c r="R165" s="41"/>
      <c r="S165" s="41"/>
      <c r="T165" s="45"/>
      <c r="U165" s="45"/>
      <c r="V165" s="45"/>
      <c r="W165" s="45"/>
      <c r="X165" s="45"/>
      <c r="Y165" s="45" t="s">
        <v>1366</v>
      </c>
      <c r="Z165" s="45" t="s">
        <v>416</v>
      </c>
      <c r="AA165" s="163"/>
    </row>
    <row r="166" spans="1:27" s="249" customFormat="1" ht="38.25" x14ac:dyDescent="0.25">
      <c r="A166" s="145">
        <f t="shared" si="13"/>
        <v>162</v>
      </c>
      <c r="B166" s="9" t="s">
        <v>286</v>
      </c>
      <c r="C166" s="56" t="s">
        <v>373</v>
      </c>
      <c r="D166" s="171" t="s">
        <v>305</v>
      </c>
      <c r="E166" s="171" t="s">
        <v>307</v>
      </c>
      <c r="F166" s="171" t="s">
        <v>306</v>
      </c>
      <c r="G166" s="53" t="s">
        <v>757</v>
      </c>
      <c r="H166" s="60" t="s">
        <v>165</v>
      </c>
      <c r="I166" s="61" t="s">
        <v>370</v>
      </c>
      <c r="J166" s="56" t="s">
        <v>382</v>
      </c>
      <c r="K166" s="57" t="s">
        <v>758</v>
      </c>
      <c r="L166" s="54">
        <v>500000</v>
      </c>
      <c r="M166" s="54">
        <f t="shared" si="14"/>
        <v>425000</v>
      </c>
      <c r="N166" s="47" t="s">
        <v>612</v>
      </c>
      <c r="O166" s="52" t="s">
        <v>458</v>
      </c>
      <c r="P166" s="56"/>
      <c r="Q166" s="56" t="s">
        <v>566</v>
      </c>
      <c r="R166" s="56" t="s">
        <v>566</v>
      </c>
      <c r="S166" s="56"/>
      <c r="T166" s="60"/>
      <c r="U166" s="60"/>
      <c r="V166" s="60"/>
      <c r="W166" s="60" t="s">
        <v>566</v>
      </c>
      <c r="X166" s="60"/>
      <c r="Y166" s="60" t="s">
        <v>619</v>
      </c>
      <c r="Z166" s="60" t="s">
        <v>416</v>
      </c>
      <c r="AA166" s="241" t="s">
        <v>163</v>
      </c>
    </row>
    <row r="167" spans="1:27" s="249" customFormat="1" ht="51" x14ac:dyDescent="0.25">
      <c r="A167" s="145">
        <f t="shared" si="13"/>
        <v>163</v>
      </c>
      <c r="B167" s="9" t="s">
        <v>287</v>
      </c>
      <c r="C167" s="61" t="s">
        <v>374</v>
      </c>
      <c r="D167" s="57">
        <v>70918261</v>
      </c>
      <c r="E167" s="59" t="s">
        <v>308</v>
      </c>
      <c r="F167" s="57">
        <v>600149820</v>
      </c>
      <c r="G167" s="53" t="s">
        <v>345</v>
      </c>
      <c r="H167" s="60" t="s">
        <v>165</v>
      </c>
      <c r="I167" s="61" t="s">
        <v>370</v>
      </c>
      <c r="J167" s="56" t="s">
        <v>383</v>
      </c>
      <c r="K167" s="53" t="s">
        <v>513</v>
      </c>
      <c r="L167" s="54">
        <v>1000000</v>
      </c>
      <c r="M167" s="54">
        <f>L167/100*85</f>
        <v>850000</v>
      </c>
      <c r="N167" s="52" t="s">
        <v>698</v>
      </c>
      <c r="O167" s="52" t="s">
        <v>427</v>
      </c>
      <c r="P167" s="56"/>
      <c r="Q167" s="401"/>
      <c r="R167" s="56"/>
      <c r="S167" s="56"/>
      <c r="T167" s="60"/>
      <c r="U167" s="60"/>
      <c r="V167" s="60"/>
      <c r="W167" s="60"/>
      <c r="X167" s="60"/>
      <c r="Y167" s="60" t="s">
        <v>572</v>
      </c>
      <c r="Z167" s="60" t="s">
        <v>416</v>
      </c>
      <c r="AA167" s="241" t="s">
        <v>895</v>
      </c>
    </row>
    <row r="168" spans="1:27" s="249" customFormat="1" ht="51" x14ac:dyDescent="0.25">
      <c r="A168" s="145">
        <f t="shared" si="13"/>
        <v>164</v>
      </c>
      <c r="B168" s="9" t="s">
        <v>287</v>
      </c>
      <c r="C168" s="61" t="s">
        <v>374</v>
      </c>
      <c r="D168" s="57">
        <v>70918261</v>
      </c>
      <c r="E168" s="53" t="s">
        <v>309</v>
      </c>
      <c r="F168" s="57">
        <v>600149820</v>
      </c>
      <c r="G168" s="53" t="s">
        <v>347</v>
      </c>
      <c r="H168" s="60" t="s">
        <v>165</v>
      </c>
      <c r="I168" s="61" t="s">
        <v>370</v>
      </c>
      <c r="J168" s="56" t="s">
        <v>383</v>
      </c>
      <c r="K168" s="53" t="s">
        <v>514</v>
      </c>
      <c r="L168" s="54">
        <v>7500000</v>
      </c>
      <c r="M168" s="54">
        <f t="shared" ref="M168:M169" si="15">L168/100*85</f>
        <v>6375000</v>
      </c>
      <c r="N168" s="52" t="s">
        <v>698</v>
      </c>
      <c r="O168" s="52" t="s">
        <v>427</v>
      </c>
      <c r="P168" s="56"/>
      <c r="Q168" s="56"/>
      <c r="R168" s="56"/>
      <c r="S168" s="56"/>
      <c r="T168" s="60"/>
      <c r="U168" s="60"/>
      <c r="V168" s="60"/>
      <c r="W168" s="60"/>
      <c r="X168" s="60"/>
      <c r="Y168" s="60" t="s">
        <v>572</v>
      </c>
      <c r="Z168" s="60" t="s">
        <v>416</v>
      </c>
      <c r="AA168" s="241" t="s">
        <v>163</v>
      </c>
    </row>
    <row r="169" spans="1:27" s="249" customFormat="1" ht="51" x14ac:dyDescent="0.25">
      <c r="A169" s="145">
        <f t="shared" si="13"/>
        <v>165</v>
      </c>
      <c r="B169" s="9" t="s">
        <v>287</v>
      </c>
      <c r="C169" s="61" t="s">
        <v>374</v>
      </c>
      <c r="D169" s="57">
        <v>70918261</v>
      </c>
      <c r="E169" s="53" t="s">
        <v>309</v>
      </c>
      <c r="F169" s="57">
        <v>600149820</v>
      </c>
      <c r="G169" s="59" t="s">
        <v>349</v>
      </c>
      <c r="H169" s="60" t="s">
        <v>165</v>
      </c>
      <c r="I169" s="61" t="s">
        <v>370</v>
      </c>
      <c r="J169" s="56" t="s">
        <v>383</v>
      </c>
      <c r="K169" s="53" t="s">
        <v>516</v>
      </c>
      <c r="L169" s="55">
        <v>10000000</v>
      </c>
      <c r="M169" s="40">
        <f t="shared" si="15"/>
        <v>8500000</v>
      </c>
      <c r="N169" s="402" t="s">
        <v>698</v>
      </c>
      <c r="O169" s="162" t="s">
        <v>449</v>
      </c>
      <c r="P169" s="56"/>
      <c r="Q169" s="56"/>
      <c r="R169" s="56"/>
      <c r="S169" s="56"/>
      <c r="T169" s="60" t="s">
        <v>566</v>
      </c>
      <c r="U169" s="60"/>
      <c r="V169" s="156" t="s">
        <v>566</v>
      </c>
      <c r="W169" s="60"/>
      <c r="X169" s="60"/>
      <c r="Y169" s="60" t="s">
        <v>572</v>
      </c>
      <c r="Z169" s="60" t="s">
        <v>416</v>
      </c>
      <c r="AA169" s="241" t="s">
        <v>163</v>
      </c>
    </row>
    <row r="170" spans="1:27" s="249" customFormat="1" ht="51" x14ac:dyDescent="0.25">
      <c r="A170" s="145">
        <f t="shared" si="13"/>
        <v>166</v>
      </c>
      <c r="B170" s="9" t="s">
        <v>1407</v>
      </c>
      <c r="C170" s="61" t="s">
        <v>165</v>
      </c>
      <c r="D170" s="171" t="s">
        <v>310</v>
      </c>
      <c r="E170" s="171" t="s">
        <v>312</v>
      </c>
      <c r="F170" s="171" t="s">
        <v>311</v>
      </c>
      <c r="G170" s="53" t="s">
        <v>350</v>
      </c>
      <c r="H170" s="60" t="s">
        <v>165</v>
      </c>
      <c r="I170" s="61" t="s">
        <v>370</v>
      </c>
      <c r="J170" s="56" t="s">
        <v>166</v>
      </c>
      <c r="K170" s="53" t="s">
        <v>608</v>
      </c>
      <c r="L170" s="54">
        <v>11065200</v>
      </c>
      <c r="M170" s="54">
        <f t="shared" ref="M170:M204" si="16">L170/100*85</f>
        <v>9405420</v>
      </c>
      <c r="N170" s="52" t="s">
        <v>683</v>
      </c>
      <c r="O170" s="52" t="s">
        <v>746</v>
      </c>
      <c r="P170" s="56"/>
      <c r="Q170" s="56"/>
      <c r="R170" s="56"/>
      <c r="S170" s="56"/>
      <c r="T170" s="60"/>
      <c r="U170" s="60"/>
      <c r="V170" s="60"/>
      <c r="W170" s="60"/>
      <c r="X170" s="60"/>
      <c r="Y170" s="56" t="s">
        <v>676</v>
      </c>
      <c r="Z170" s="60" t="s">
        <v>416</v>
      </c>
      <c r="AA170" s="241"/>
    </row>
    <row r="171" spans="1:27" s="249" customFormat="1" ht="38.25" x14ac:dyDescent="0.25">
      <c r="A171" s="145">
        <f t="shared" si="13"/>
        <v>167</v>
      </c>
      <c r="B171" s="9" t="s">
        <v>1407</v>
      </c>
      <c r="C171" s="61" t="s">
        <v>165</v>
      </c>
      <c r="D171" s="171" t="s">
        <v>310</v>
      </c>
      <c r="E171" s="171" t="s">
        <v>313</v>
      </c>
      <c r="F171" s="171" t="s">
        <v>311</v>
      </c>
      <c r="G171" s="53" t="s">
        <v>352</v>
      </c>
      <c r="H171" s="60" t="s">
        <v>165</v>
      </c>
      <c r="I171" s="61" t="s">
        <v>370</v>
      </c>
      <c r="J171" s="56" t="s">
        <v>166</v>
      </c>
      <c r="K171" s="53" t="s">
        <v>610</v>
      </c>
      <c r="L171" s="54">
        <v>350000</v>
      </c>
      <c r="M171" s="54">
        <f t="shared" si="16"/>
        <v>297500</v>
      </c>
      <c r="N171" s="47" t="s">
        <v>683</v>
      </c>
      <c r="O171" s="47" t="s">
        <v>1157</v>
      </c>
      <c r="P171" s="56"/>
      <c r="Q171" s="56"/>
      <c r="R171" s="56"/>
      <c r="S171" s="56"/>
      <c r="T171" s="60"/>
      <c r="U171" s="60"/>
      <c r="V171" s="60" t="s">
        <v>566</v>
      </c>
      <c r="W171" s="60" t="s">
        <v>566</v>
      </c>
      <c r="X171" s="60"/>
      <c r="Y171" s="45" t="s">
        <v>572</v>
      </c>
      <c r="Z171" s="60" t="s">
        <v>416</v>
      </c>
      <c r="AA171" s="241" t="s">
        <v>163</v>
      </c>
    </row>
    <row r="172" spans="1:27" s="249" customFormat="1" ht="38.25" x14ac:dyDescent="0.25">
      <c r="A172" s="145">
        <f t="shared" si="13"/>
        <v>168</v>
      </c>
      <c r="B172" s="9" t="s">
        <v>1407</v>
      </c>
      <c r="C172" s="61" t="s">
        <v>165</v>
      </c>
      <c r="D172" s="160" t="s">
        <v>310</v>
      </c>
      <c r="E172" s="171" t="s">
        <v>313</v>
      </c>
      <c r="F172" s="57">
        <v>600171647</v>
      </c>
      <c r="G172" s="53" t="s">
        <v>353</v>
      </c>
      <c r="H172" s="60" t="s">
        <v>165</v>
      </c>
      <c r="I172" s="61" t="s">
        <v>370</v>
      </c>
      <c r="J172" s="56" t="s">
        <v>166</v>
      </c>
      <c r="K172" s="53" t="s">
        <v>611</v>
      </c>
      <c r="L172" s="486">
        <v>1450000</v>
      </c>
      <c r="M172" s="40">
        <f t="shared" si="16"/>
        <v>1232500</v>
      </c>
      <c r="N172" s="487" t="s">
        <v>683</v>
      </c>
      <c r="O172" s="487" t="s">
        <v>1255</v>
      </c>
      <c r="P172" s="56"/>
      <c r="Q172" s="56"/>
      <c r="R172" s="56"/>
      <c r="S172" s="56"/>
      <c r="T172" s="60"/>
      <c r="U172" s="60"/>
      <c r="V172" s="60" t="s">
        <v>566</v>
      </c>
      <c r="W172" s="60" t="s">
        <v>566</v>
      </c>
      <c r="X172" s="60"/>
      <c r="Y172" s="60" t="s">
        <v>572</v>
      </c>
      <c r="Z172" s="60" t="s">
        <v>416</v>
      </c>
      <c r="AA172" s="241" t="s">
        <v>163</v>
      </c>
    </row>
    <row r="173" spans="1:27" s="249" customFormat="1" ht="51" x14ac:dyDescent="0.25">
      <c r="A173" s="545">
        <v>169</v>
      </c>
      <c r="B173" s="50" t="s">
        <v>1418</v>
      </c>
      <c r="C173" s="46" t="s">
        <v>165</v>
      </c>
      <c r="D173" s="188" t="s">
        <v>1411</v>
      </c>
      <c r="E173" s="66" t="s">
        <v>1412</v>
      </c>
      <c r="F173" s="42">
        <v>600149901</v>
      </c>
      <c r="G173" s="546" t="s">
        <v>1408</v>
      </c>
      <c r="H173" s="45" t="s">
        <v>165</v>
      </c>
      <c r="I173" s="46" t="s">
        <v>370</v>
      </c>
      <c r="J173" s="41" t="s">
        <v>1413</v>
      </c>
      <c r="K173" s="44" t="s">
        <v>1410</v>
      </c>
      <c r="L173" s="486">
        <v>30000000</v>
      </c>
      <c r="M173" s="40">
        <f t="shared" si="16"/>
        <v>25500000</v>
      </c>
      <c r="N173" s="487" t="s">
        <v>457</v>
      </c>
      <c r="O173" s="487" t="s">
        <v>449</v>
      </c>
      <c r="P173" s="41" t="s">
        <v>566</v>
      </c>
      <c r="Q173" s="41" t="s">
        <v>566</v>
      </c>
      <c r="R173" s="41" t="s">
        <v>566</v>
      </c>
      <c r="S173" s="41" t="s">
        <v>566</v>
      </c>
      <c r="T173" s="45" t="s">
        <v>566</v>
      </c>
      <c r="U173" s="45"/>
      <c r="V173" s="45" t="s">
        <v>566</v>
      </c>
      <c r="W173" s="45" t="s">
        <v>566</v>
      </c>
      <c r="X173" s="45" t="s">
        <v>566</v>
      </c>
      <c r="Y173" s="45" t="s">
        <v>572</v>
      </c>
      <c r="Z173" s="45" t="s">
        <v>416</v>
      </c>
      <c r="AA173" s="163" t="s">
        <v>163</v>
      </c>
    </row>
    <row r="174" spans="1:27" s="249" customFormat="1" ht="51" x14ac:dyDescent="0.25">
      <c r="A174" s="145">
        <v>170</v>
      </c>
      <c r="B174" s="9" t="s">
        <v>289</v>
      </c>
      <c r="C174" s="61" t="s">
        <v>375</v>
      </c>
      <c r="D174" s="57">
        <v>5292930</v>
      </c>
      <c r="E174" s="53" t="s">
        <v>316</v>
      </c>
      <c r="F174" s="57">
        <v>691009678</v>
      </c>
      <c r="G174" s="53" t="s">
        <v>356</v>
      </c>
      <c r="H174" s="60" t="s">
        <v>165</v>
      </c>
      <c r="I174" s="61" t="s">
        <v>370</v>
      </c>
      <c r="J174" s="56" t="s">
        <v>384</v>
      </c>
      <c r="K174" s="53" t="s">
        <v>356</v>
      </c>
      <c r="L174" s="170">
        <v>3000000</v>
      </c>
      <c r="M174" s="54">
        <f t="shared" si="16"/>
        <v>2550000</v>
      </c>
      <c r="N174" s="162" t="s">
        <v>435</v>
      </c>
      <c r="O174" s="487" t="s">
        <v>433</v>
      </c>
      <c r="P174" s="60"/>
      <c r="Q174" s="60"/>
      <c r="R174" s="60"/>
      <c r="S174" s="56" t="s">
        <v>566</v>
      </c>
      <c r="T174" s="60"/>
      <c r="U174" s="60"/>
      <c r="V174" s="60"/>
      <c r="W174" s="60"/>
      <c r="X174" s="60"/>
      <c r="Y174" s="60" t="s">
        <v>679</v>
      </c>
      <c r="Z174" s="60" t="s">
        <v>416</v>
      </c>
      <c r="AA174" s="241"/>
    </row>
    <row r="175" spans="1:27" s="249" customFormat="1" ht="51" x14ac:dyDescent="0.25">
      <c r="A175" s="145">
        <v>171</v>
      </c>
      <c r="B175" s="9" t="s">
        <v>289</v>
      </c>
      <c r="C175" s="61" t="s">
        <v>375</v>
      </c>
      <c r="D175" s="57">
        <v>5292930</v>
      </c>
      <c r="E175" s="53" t="s">
        <v>316</v>
      </c>
      <c r="F175" s="57">
        <v>691009678</v>
      </c>
      <c r="G175" s="53" t="s">
        <v>1189</v>
      </c>
      <c r="H175" s="60" t="s">
        <v>165</v>
      </c>
      <c r="I175" s="61" t="s">
        <v>370</v>
      </c>
      <c r="J175" s="56" t="s">
        <v>384</v>
      </c>
      <c r="K175" s="53" t="s">
        <v>1190</v>
      </c>
      <c r="L175" s="170">
        <v>1600000</v>
      </c>
      <c r="M175" s="54">
        <f t="shared" si="16"/>
        <v>1360000</v>
      </c>
      <c r="N175" s="162" t="s">
        <v>492</v>
      </c>
      <c r="O175" s="162" t="s">
        <v>427</v>
      </c>
      <c r="P175" s="60"/>
      <c r="Q175" s="60"/>
      <c r="R175" s="60"/>
      <c r="S175" s="56"/>
      <c r="T175" s="60"/>
      <c r="U175" s="60"/>
      <c r="V175" s="60" t="s">
        <v>566</v>
      </c>
      <c r="W175" s="60" t="s">
        <v>566</v>
      </c>
      <c r="X175" s="60"/>
      <c r="Y175" s="60" t="s">
        <v>760</v>
      </c>
      <c r="Z175" s="60" t="s">
        <v>416</v>
      </c>
      <c r="AA175" s="241" t="s">
        <v>163</v>
      </c>
    </row>
    <row r="176" spans="1:27" s="249" customFormat="1" ht="51" x14ac:dyDescent="0.25">
      <c r="A176" s="145">
        <v>172</v>
      </c>
      <c r="B176" s="9" t="s">
        <v>289</v>
      </c>
      <c r="C176" s="61" t="s">
        <v>375</v>
      </c>
      <c r="D176" s="57">
        <v>5292930</v>
      </c>
      <c r="E176" s="53" t="s">
        <v>316</v>
      </c>
      <c r="F176" s="57">
        <v>691009678</v>
      </c>
      <c r="G176" s="53" t="s">
        <v>1191</v>
      </c>
      <c r="H176" s="60" t="s">
        <v>165</v>
      </c>
      <c r="I176" s="61" t="s">
        <v>370</v>
      </c>
      <c r="J176" s="56" t="s">
        <v>384</v>
      </c>
      <c r="K176" s="53" t="s">
        <v>761</v>
      </c>
      <c r="L176" s="170">
        <v>3000000</v>
      </c>
      <c r="M176" s="54">
        <f t="shared" si="16"/>
        <v>2550000</v>
      </c>
      <c r="N176" s="162" t="s">
        <v>435</v>
      </c>
      <c r="O176" s="162" t="s">
        <v>458</v>
      </c>
      <c r="P176" s="60"/>
      <c r="Q176" s="60"/>
      <c r="R176" s="60"/>
      <c r="S176" s="56"/>
      <c r="T176" s="60"/>
      <c r="U176" s="60"/>
      <c r="V176" s="60" t="s">
        <v>566</v>
      </c>
      <c r="W176" s="60"/>
      <c r="X176" s="60"/>
      <c r="Y176" s="60" t="s">
        <v>679</v>
      </c>
      <c r="Z176" s="60" t="s">
        <v>416</v>
      </c>
      <c r="AA176" s="241"/>
    </row>
    <row r="177" spans="1:27" s="249" customFormat="1" ht="51" x14ac:dyDescent="0.25">
      <c r="A177" s="145">
        <v>173</v>
      </c>
      <c r="B177" s="9" t="s">
        <v>289</v>
      </c>
      <c r="C177" s="61" t="s">
        <v>375</v>
      </c>
      <c r="D177" s="57">
        <v>5292930</v>
      </c>
      <c r="E177" s="53" t="s">
        <v>316</v>
      </c>
      <c r="F177" s="57">
        <v>691009678</v>
      </c>
      <c r="G177" s="53" t="s">
        <v>762</v>
      </c>
      <c r="H177" s="60" t="s">
        <v>165</v>
      </c>
      <c r="I177" s="61" t="s">
        <v>370</v>
      </c>
      <c r="J177" s="56" t="s">
        <v>384</v>
      </c>
      <c r="K177" s="53" t="s">
        <v>763</v>
      </c>
      <c r="L177" s="170">
        <v>2400000</v>
      </c>
      <c r="M177" s="54">
        <f t="shared" si="16"/>
        <v>2040000</v>
      </c>
      <c r="N177" s="162" t="s">
        <v>435</v>
      </c>
      <c r="O177" s="162" t="s">
        <v>433</v>
      </c>
      <c r="P177" s="60"/>
      <c r="Q177" s="60"/>
      <c r="R177" s="60"/>
      <c r="S177" s="56"/>
      <c r="T177" s="60"/>
      <c r="U177" s="60"/>
      <c r="V177" s="60" t="s">
        <v>566</v>
      </c>
      <c r="W177" s="60" t="s">
        <v>566</v>
      </c>
      <c r="X177" s="60"/>
      <c r="Y177" s="60" t="s">
        <v>764</v>
      </c>
      <c r="Z177" s="60" t="s">
        <v>416</v>
      </c>
      <c r="AA177" s="241"/>
    </row>
    <row r="178" spans="1:27" s="249" customFormat="1" ht="87.6" customHeight="1" x14ac:dyDescent="0.25">
      <c r="A178" s="145">
        <v>174</v>
      </c>
      <c r="B178" s="9" t="s">
        <v>289</v>
      </c>
      <c r="C178" s="61" t="s">
        <v>375</v>
      </c>
      <c r="D178" s="57">
        <v>5292930</v>
      </c>
      <c r="E178" s="53" t="s">
        <v>316</v>
      </c>
      <c r="F178" s="57">
        <v>691009678</v>
      </c>
      <c r="G178" s="44" t="s">
        <v>1372</v>
      </c>
      <c r="H178" s="60" t="s">
        <v>165</v>
      </c>
      <c r="I178" s="61" t="s">
        <v>370</v>
      </c>
      <c r="J178" s="56" t="s">
        <v>384</v>
      </c>
      <c r="K178" s="53" t="s">
        <v>1192</v>
      </c>
      <c r="L178" s="170">
        <v>10000000</v>
      </c>
      <c r="M178" s="54">
        <f t="shared" si="16"/>
        <v>8500000</v>
      </c>
      <c r="N178" s="162" t="s">
        <v>454</v>
      </c>
      <c r="O178" s="162" t="s">
        <v>433</v>
      </c>
      <c r="P178" s="60"/>
      <c r="Q178" s="60"/>
      <c r="R178" s="60"/>
      <c r="S178" s="56"/>
      <c r="T178" s="60"/>
      <c r="U178" s="60"/>
      <c r="V178" s="60" t="s">
        <v>566</v>
      </c>
      <c r="W178" s="60" t="s">
        <v>566</v>
      </c>
      <c r="X178" s="60"/>
      <c r="Y178" s="60" t="s">
        <v>679</v>
      </c>
      <c r="Z178" s="60" t="s">
        <v>416</v>
      </c>
      <c r="AA178" s="241"/>
    </row>
    <row r="179" spans="1:27" s="249" customFormat="1" ht="87.6" customHeight="1" x14ac:dyDescent="0.25">
      <c r="A179" s="145">
        <f t="shared" si="13"/>
        <v>175</v>
      </c>
      <c r="B179" s="50" t="s">
        <v>289</v>
      </c>
      <c r="C179" s="46" t="s">
        <v>375</v>
      </c>
      <c r="D179" s="42">
        <v>5292930</v>
      </c>
      <c r="E179" s="44" t="s">
        <v>316</v>
      </c>
      <c r="F179" s="42">
        <v>691009678</v>
      </c>
      <c r="G179" s="494" t="s">
        <v>1373</v>
      </c>
      <c r="H179" s="49" t="s">
        <v>165</v>
      </c>
      <c r="I179" s="46" t="s">
        <v>370</v>
      </c>
      <c r="J179" s="49" t="s">
        <v>384</v>
      </c>
      <c r="K179" s="43" t="s">
        <v>1374</v>
      </c>
      <c r="L179" s="495">
        <v>3000000</v>
      </c>
      <c r="M179" s="40">
        <f t="shared" si="16"/>
        <v>2550000</v>
      </c>
      <c r="N179" s="487" t="s">
        <v>457</v>
      </c>
      <c r="O179" s="487" t="s">
        <v>433</v>
      </c>
      <c r="P179" s="494"/>
      <c r="Q179" s="494"/>
      <c r="R179" s="494"/>
      <c r="S179" s="494"/>
      <c r="T179" s="494"/>
      <c r="U179" s="494"/>
      <c r="V179" s="494"/>
      <c r="W179" s="494"/>
      <c r="X179" s="494"/>
      <c r="Y179" s="49" t="s">
        <v>1375</v>
      </c>
      <c r="Z179" s="49" t="s">
        <v>416</v>
      </c>
      <c r="AA179" s="543" t="s">
        <v>163</v>
      </c>
    </row>
    <row r="180" spans="1:27" s="249" customFormat="1" ht="87.6" customHeight="1" x14ac:dyDescent="0.25">
      <c r="A180" s="145">
        <f t="shared" si="13"/>
        <v>176</v>
      </c>
      <c r="B180" s="50" t="s">
        <v>289</v>
      </c>
      <c r="C180" s="46" t="s">
        <v>375</v>
      </c>
      <c r="D180" s="42">
        <v>5292930</v>
      </c>
      <c r="E180" s="44" t="s">
        <v>316</v>
      </c>
      <c r="F180" s="42">
        <v>691009678</v>
      </c>
      <c r="G180" s="488" t="s">
        <v>1376</v>
      </c>
      <c r="H180" s="49" t="s">
        <v>165</v>
      </c>
      <c r="I180" s="46" t="s">
        <v>370</v>
      </c>
      <c r="J180" s="46" t="s">
        <v>384</v>
      </c>
      <c r="K180" s="494" t="s">
        <v>1377</v>
      </c>
      <c r="L180" s="496">
        <v>500000</v>
      </c>
      <c r="M180" s="40">
        <f t="shared" si="16"/>
        <v>425000</v>
      </c>
      <c r="N180" s="487" t="s">
        <v>457</v>
      </c>
      <c r="O180" s="487" t="s">
        <v>433</v>
      </c>
      <c r="P180" s="494"/>
      <c r="Q180" s="494"/>
      <c r="R180" s="494"/>
      <c r="S180" s="494"/>
      <c r="T180" s="494"/>
      <c r="U180" s="494"/>
      <c r="V180" s="494"/>
      <c r="W180" s="494"/>
      <c r="X180" s="494"/>
      <c r="Y180" s="49" t="s">
        <v>1375</v>
      </c>
      <c r="Z180" s="49" t="s">
        <v>416</v>
      </c>
      <c r="AA180" s="543" t="s">
        <v>163</v>
      </c>
    </row>
    <row r="181" spans="1:27" s="249" customFormat="1" ht="87.6" customHeight="1" x14ac:dyDescent="0.25">
      <c r="A181" s="145">
        <f t="shared" si="13"/>
        <v>177</v>
      </c>
      <c r="B181" s="50" t="s">
        <v>289</v>
      </c>
      <c r="C181" s="46" t="s">
        <v>375</v>
      </c>
      <c r="D181" s="42">
        <v>5292930</v>
      </c>
      <c r="E181" s="44" t="s">
        <v>316</v>
      </c>
      <c r="F181" s="42">
        <v>691009678</v>
      </c>
      <c r="G181" s="488" t="s">
        <v>1378</v>
      </c>
      <c r="H181" s="49" t="s">
        <v>165</v>
      </c>
      <c r="I181" s="46" t="s">
        <v>370</v>
      </c>
      <c r="J181" s="46" t="s">
        <v>384</v>
      </c>
      <c r="K181" s="488" t="s">
        <v>1379</v>
      </c>
      <c r="L181" s="496">
        <v>100000</v>
      </c>
      <c r="M181" s="40">
        <f t="shared" si="16"/>
        <v>85000</v>
      </c>
      <c r="N181" s="487" t="s">
        <v>492</v>
      </c>
      <c r="O181" s="487" t="s">
        <v>458</v>
      </c>
      <c r="P181" s="494"/>
      <c r="Q181" s="494"/>
      <c r="R181" s="494"/>
      <c r="S181" s="494"/>
      <c r="T181" s="494"/>
      <c r="U181" s="494"/>
      <c r="V181" s="494"/>
      <c r="W181" s="494"/>
      <c r="X181" s="494"/>
      <c r="Y181" s="49" t="s">
        <v>1375</v>
      </c>
      <c r="Z181" s="49" t="s">
        <v>416</v>
      </c>
      <c r="AA181" s="543"/>
    </row>
    <row r="182" spans="1:27" s="249" customFormat="1" ht="51" x14ac:dyDescent="0.25">
      <c r="A182" s="145">
        <f t="shared" si="13"/>
        <v>178</v>
      </c>
      <c r="B182" s="9" t="s">
        <v>289</v>
      </c>
      <c r="C182" s="61" t="s">
        <v>375</v>
      </c>
      <c r="D182" s="57">
        <v>5292930</v>
      </c>
      <c r="E182" s="53" t="s">
        <v>316</v>
      </c>
      <c r="F182" s="57">
        <v>691009678</v>
      </c>
      <c r="G182" s="53" t="s">
        <v>766</v>
      </c>
      <c r="H182" s="60" t="s">
        <v>165</v>
      </c>
      <c r="I182" s="61" t="s">
        <v>370</v>
      </c>
      <c r="J182" s="56" t="s">
        <v>384</v>
      </c>
      <c r="K182" s="53" t="s">
        <v>765</v>
      </c>
      <c r="L182" s="170">
        <v>3000000</v>
      </c>
      <c r="M182" s="54">
        <f t="shared" si="16"/>
        <v>2550000</v>
      </c>
      <c r="N182" s="162" t="s">
        <v>435</v>
      </c>
      <c r="O182" s="162" t="s">
        <v>433</v>
      </c>
      <c r="P182" s="60"/>
      <c r="Q182" s="60"/>
      <c r="R182" s="60"/>
      <c r="S182" s="56" t="s">
        <v>566</v>
      </c>
      <c r="T182" s="60"/>
      <c r="U182" s="60"/>
      <c r="V182" s="60"/>
      <c r="W182" s="60"/>
      <c r="X182" s="60" t="s">
        <v>566</v>
      </c>
      <c r="Y182" s="60" t="s">
        <v>764</v>
      </c>
      <c r="Z182" s="60" t="s">
        <v>416</v>
      </c>
      <c r="AA182" s="241" t="s">
        <v>163</v>
      </c>
    </row>
    <row r="183" spans="1:27" s="249" customFormat="1" ht="51" x14ac:dyDescent="0.25">
      <c r="A183" s="145">
        <f t="shared" si="13"/>
        <v>179</v>
      </c>
      <c r="B183" s="9" t="s">
        <v>290</v>
      </c>
      <c r="C183" s="56" t="s">
        <v>376</v>
      </c>
      <c r="D183" s="171" t="s">
        <v>317</v>
      </c>
      <c r="E183" s="171" t="s">
        <v>319</v>
      </c>
      <c r="F183" s="171" t="s">
        <v>318</v>
      </c>
      <c r="G183" s="43" t="s">
        <v>1368</v>
      </c>
      <c r="H183" s="60" t="s">
        <v>165</v>
      </c>
      <c r="I183" s="61" t="s">
        <v>370</v>
      </c>
      <c r="J183" s="56" t="s">
        <v>385</v>
      </c>
      <c r="K183" s="44" t="s">
        <v>1367</v>
      </c>
      <c r="L183" s="54">
        <v>1500000</v>
      </c>
      <c r="M183" s="54">
        <f t="shared" si="16"/>
        <v>1275000</v>
      </c>
      <c r="N183" s="47" t="s">
        <v>746</v>
      </c>
      <c r="O183" s="47" t="s">
        <v>1323</v>
      </c>
      <c r="P183" s="56"/>
      <c r="Q183" s="56" t="s">
        <v>566</v>
      </c>
      <c r="R183" s="56" t="s">
        <v>566</v>
      </c>
      <c r="S183" s="56"/>
      <c r="T183" s="60"/>
      <c r="U183" s="60"/>
      <c r="V183" s="60" t="s">
        <v>566</v>
      </c>
      <c r="W183" s="60"/>
      <c r="X183" s="60"/>
      <c r="Y183" s="41" t="s">
        <v>572</v>
      </c>
      <c r="Z183" s="45" t="s">
        <v>416</v>
      </c>
      <c r="AA183" s="241" t="s">
        <v>163</v>
      </c>
    </row>
    <row r="184" spans="1:27" s="249" customFormat="1" ht="51" x14ac:dyDescent="0.25">
      <c r="A184" s="145">
        <f t="shared" si="13"/>
        <v>180</v>
      </c>
      <c r="B184" s="9" t="s">
        <v>290</v>
      </c>
      <c r="C184" s="56" t="s">
        <v>376</v>
      </c>
      <c r="D184" s="171" t="s">
        <v>317</v>
      </c>
      <c r="E184" s="171" t="s">
        <v>320</v>
      </c>
      <c r="F184" s="171" t="s">
        <v>318</v>
      </c>
      <c r="G184" s="59" t="s">
        <v>357</v>
      </c>
      <c r="H184" s="60" t="s">
        <v>165</v>
      </c>
      <c r="I184" s="61" t="s">
        <v>370</v>
      </c>
      <c r="J184" s="56" t="s">
        <v>385</v>
      </c>
      <c r="K184" s="53" t="s">
        <v>613</v>
      </c>
      <c r="L184" s="54">
        <v>1000000</v>
      </c>
      <c r="M184" s="54">
        <f t="shared" si="16"/>
        <v>850000</v>
      </c>
      <c r="N184" s="47" t="s">
        <v>540</v>
      </c>
      <c r="O184" s="47" t="s">
        <v>449</v>
      </c>
      <c r="P184" s="56"/>
      <c r="Q184" s="56"/>
      <c r="R184" s="56"/>
      <c r="S184" s="56"/>
      <c r="T184" s="60"/>
      <c r="U184" s="60"/>
      <c r="V184" s="60"/>
      <c r="W184" s="60"/>
      <c r="X184" s="60"/>
      <c r="Y184" s="60" t="s">
        <v>572</v>
      </c>
      <c r="Z184" s="60" t="s">
        <v>416</v>
      </c>
      <c r="AA184" s="241" t="s">
        <v>163</v>
      </c>
    </row>
    <row r="185" spans="1:27" s="249" customFormat="1" ht="91.5" customHeight="1" x14ac:dyDescent="0.25">
      <c r="A185" s="145">
        <f t="shared" si="13"/>
        <v>181</v>
      </c>
      <c r="B185" s="9" t="s">
        <v>290</v>
      </c>
      <c r="C185" s="56" t="s">
        <v>376</v>
      </c>
      <c r="D185" s="171" t="s">
        <v>317</v>
      </c>
      <c r="E185" s="171" t="s">
        <v>321</v>
      </c>
      <c r="F185" s="171" t="s">
        <v>318</v>
      </c>
      <c r="G185" s="59" t="s">
        <v>358</v>
      </c>
      <c r="H185" s="60" t="s">
        <v>165</v>
      </c>
      <c r="I185" s="61" t="s">
        <v>370</v>
      </c>
      <c r="J185" s="56" t="s">
        <v>385</v>
      </c>
      <c r="K185" s="53" t="s">
        <v>614</v>
      </c>
      <c r="L185" s="54">
        <v>150000</v>
      </c>
      <c r="M185" s="54">
        <f t="shared" si="16"/>
        <v>127500</v>
      </c>
      <c r="N185" s="47" t="s">
        <v>1255</v>
      </c>
      <c r="O185" s="47" t="s">
        <v>458</v>
      </c>
      <c r="P185" s="56"/>
      <c r="Q185" s="56"/>
      <c r="R185" s="56"/>
      <c r="S185" s="56" t="s">
        <v>566</v>
      </c>
      <c r="T185" s="60"/>
      <c r="U185" s="60"/>
      <c r="V185" s="60"/>
      <c r="W185" s="60"/>
      <c r="X185" s="60" t="s">
        <v>566</v>
      </c>
      <c r="Y185" s="60" t="s">
        <v>572</v>
      </c>
      <c r="Z185" s="60" t="s">
        <v>416</v>
      </c>
      <c r="AA185" s="241" t="s">
        <v>163</v>
      </c>
    </row>
    <row r="186" spans="1:27" s="249" customFormat="1" ht="51" x14ac:dyDescent="0.25">
      <c r="A186" s="145">
        <f t="shared" si="13"/>
        <v>182</v>
      </c>
      <c r="B186" s="9" t="s">
        <v>291</v>
      </c>
      <c r="C186" s="56" t="s">
        <v>377</v>
      </c>
      <c r="D186" s="171" t="s">
        <v>322</v>
      </c>
      <c r="E186" s="171" t="s">
        <v>324</v>
      </c>
      <c r="F186" s="171" t="s">
        <v>323</v>
      </c>
      <c r="G186" s="53" t="s">
        <v>359</v>
      </c>
      <c r="H186" s="60" t="s">
        <v>165</v>
      </c>
      <c r="I186" s="61" t="s">
        <v>370</v>
      </c>
      <c r="J186" s="56" t="s">
        <v>386</v>
      </c>
      <c r="K186" s="57" t="s">
        <v>602</v>
      </c>
      <c r="L186" s="54">
        <v>6000000</v>
      </c>
      <c r="M186" s="54">
        <f t="shared" si="16"/>
        <v>5100000</v>
      </c>
      <c r="N186" s="47" t="s">
        <v>453</v>
      </c>
      <c r="O186" s="52" t="s">
        <v>458</v>
      </c>
      <c r="P186" s="56"/>
      <c r="Q186" s="56"/>
      <c r="R186" s="56"/>
      <c r="S186" s="56"/>
      <c r="T186" s="60"/>
      <c r="U186" s="60"/>
      <c r="V186" s="60"/>
      <c r="W186" s="60" t="s">
        <v>566</v>
      </c>
      <c r="X186" s="60"/>
      <c r="Y186" s="56" t="s">
        <v>680</v>
      </c>
      <c r="Z186" s="60" t="s">
        <v>416</v>
      </c>
      <c r="AA186" s="241" t="s">
        <v>163</v>
      </c>
    </row>
    <row r="187" spans="1:27" s="249" customFormat="1" ht="38.25" x14ac:dyDescent="0.25">
      <c r="A187" s="145">
        <f t="shared" si="13"/>
        <v>183</v>
      </c>
      <c r="B187" s="9" t="s">
        <v>291</v>
      </c>
      <c r="C187" s="56" t="s">
        <v>377</v>
      </c>
      <c r="D187" s="171" t="s">
        <v>322</v>
      </c>
      <c r="E187" s="171" t="s">
        <v>325</v>
      </c>
      <c r="F187" s="171" t="s">
        <v>323</v>
      </c>
      <c r="G187" s="44" t="s">
        <v>1370</v>
      </c>
      <c r="H187" s="60" t="s">
        <v>165</v>
      </c>
      <c r="I187" s="61" t="s">
        <v>370</v>
      </c>
      <c r="J187" s="56" t="s">
        <v>386</v>
      </c>
      <c r="K187" s="43" t="s">
        <v>1371</v>
      </c>
      <c r="L187" s="40">
        <v>300000</v>
      </c>
      <c r="M187" s="40">
        <f t="shared" si="16"/>
        <v>255000</v>
      </c>
      <c r="N187" s="52" t="s">
        <v>457</v>
      </c>
      <c r="O187" s="52" t="s">
        <v>433</v>
      </c>
      <c r="P187" s="56"/>
      <c r="Q187" s="56"/>
      <c r="R187" s="56"/>
      <c r="S187" s="56" t="s">
        <v>566</v>
      </c>
      <c r="T187" s="156"/>
      <c r="U187" s="156"/>
      <c r="V187" s="156"/>
      <c r="W187" s="156"/>
      <c r="X187" s="156"/>
      <c r="Y187" s="61" t="s">
        <v>681</v>
      </c>
      <c r="Z187" s="156" t="s">
        <v>416</v>
      </c>
      <c r="AA187" s="241" t="s">
        <v>163</v>
      </c>
    </row>
    <row r="188" spans="1:27" s="249" customFormat="1" ht="63.75" x14ac:dyDescent="0.25">
      <c r="A188" s="145">
        <f t="shared" si="13"/>
        <v>184</v>
      </c>
      <c r="B188" s="9" t="s">
        <v>292</v>
      </c>
      <c r="C188" s="61" t="s">
        <v>378</v>
      </c>
      <c r="D188" s="238" t="s">
        <v>326</v>
      </c>
      <c r="E188" s="59" t="s">
        <v>328</v>
      </c>
      <c r="F188" s="238" t="s">
        <v>327</v>
      </c>
      <c r="G188" s="59" t="s">
        <v>360</v>
      </c>
      <c r="H188" s="156" t="s">
        <v>165</v>
      </c>
      <c r="I188" s="61" t="s">
        <v>370</v>
      </c>
      <c r="J188" s="61" t="s">
        <v>387</v>
      </c>
      <c r="K188" s="59" t="s">
        <v>592</v>
      </c>
      <c r="L188" s="155">
        <v>1300000</v>
      </c>
      <c r="M188" s="155">
        <f t="shared" si="16"/>
        <v>1105000</v>
      </c>
      <c r="N188" s="63" t="s">
        <v>442</v>
      </c>
      <c r="O188" s="63" t="s">
        <v>1157</v>
      </c>
      <c r="P188" s="61"/>
      <c r="Q188" s="61" t="s">
        <v>566</v>
      </c>
      <c r="R188" s="61"/>
      <c r="S188" s="61"/>
      <c r="T188" s="156"/>
      <c r="U188" s="156"/>
      <c r="V188" s="156" t="s">
        <v>566</v>
      </c>
      <c r="W188" s="156"/>
      <c r="X188" s="156"/>
      <c r="Y188" s="156" t="s">
        <v>572</v>
      </c>
      <c r="Z188" s="156" t="s">
        <v>416</v>
      </c>
      <c r="AA188" s="239" t="s">
        <v>163</v>
      </c>
    </row>
    <row r="189" spans="1:27" s="249" customFormat="1" ht="38.25" x14ac:dyDescent="0.25">
      <c r="A189" s="145">
        <f t="shared" si="13"/>
        <v>185</v>
      </c>
      <c r="B189" s="9" t="s">
        <v>292</v>
      </c>
      <c r="C189" s="61" t="s">
        <v>378</v>
      </c>
      <c r="D189" s="238" t="s">
        <v>326</v>
      </c>
      <c r="E189" s="238" t="s">
        <v>329</v>
      </c>
      <c r="F189" s="238" t="s">
        <v>327</v>
      </c>
      <c r="G189" s="59" t="s">
        <v>361</v>
      </c>
      <c r="H189" s="156" t="s">
        <v>165</v>
      </c>
      <c r="I189" s="61" t="s">
        <v>370</v>
      </c>
      <c r="J189" s="61" t="s">
        <v>387</v>
      </c>
      <c r="K189" s="62" t="s">
        <v>593</v>
      </c>
      <c r="L189" s="155">
        <v>2200000</v>
      </c>
      <c r="M189" s="155">
        <f t="shared" si="16"/>
        <v>1870000</v>
      </c>
      <c r="N189" s="63" t="s">
        <v>431</v>
      </c>
      <c r="O189" s="63" t="s">
        <v>433</v>
      </c>
      <c r="P189" s="61"/>
      <c r="Q189" s="61"/>
      <c r="R189" s="61"/>
      <c r="S189" s="61" t="s">
        <v>566</v>
      </c>
      <c r="T189" s="156"/>
      <c r="U189" s="156"/>
      <c r="V189" s="156"/>
      <c r="W189" s="156"/>
      <c r="X189" s="156" t="s">
        <v>566</v>
      </c>
      <c r="Y189" s="156" t="s">
        <v>572</v>
      </c>
      <c r="Z189" s="156" t="s">
        <v>416</v>
      </c>
      <c r="AA189" s="239" t="s">
        <v>163</v>
      </c>
    </row>
    <row r="190" spans="1:27" s="249" customFormat="1" ht="38.25" x14ac:dyDescent="0.25">
      <c r="A190" s="145">
        <f t="shared" si="13"/>
        <v>186</v>
      </c>
      <c r="B190" s="9" t="s">
        <v>292</v>
      </c>
      <c r="C190" s="61" t="s">
        <v>378</v>
      </c>
      <c r="D190" s="238" t="s">
        <v>326</v>
      </c>
      <c r="E190" s="238" t="s">
        <v>330</v>
      </c>
      <c r="F190" s="238" t="s">
        <v>327</v>
      </c>
      <c r="G190" s="59" t="s">
        <v>362</v>
      </c>
      <c r="H190" s="156" t="s">
        <v>165</v>
      </c>
      <c r="I190" s="61" t="s">
        <v>370</v>
      </c>
      <c r="J190" s="61" t="s">
        <v>387</v>
      </c>
      <c r="K190" s="62" t="s">
        <v>362</v>
      </c>
      <c r="L190" s="155">
        <v>2200000</v>
      </c>
      <c r="M190" s="155">
        <f t="shared" si="16"/>
        <v>1870000</v>
      </c>
      <c r="N190" s="63" t="s">
        <v>415</v>
      </c>
      <c r="O190" s="63" t="s">
        <v>433</v>
      </c>
      <c r="P190" s="61" t="s">
        <v>566</v>
      </c>
      <c r="Q190" s="61"/>
      <c r="R190" s="61"/>
      <c r="S190" s="61"/>
      <c r="T190" s="156"/>
      <c r="U190" s="156"/>
      <c r="V190" s="156"/>
      <c r="W190" s="156"/>
      <c r="X190" s="156"/>
      <c r="Y190" s="156" t="s">
        <v>572</v>
      </c>
      <c r="Z190" s="156" t="s">
        <v>416</v>
      </c>
      <c r="AA190" s="239" t="s">
        <v>163</v>
      </c>
    </row>
    <row r="191" spans="1:27" s="249" customFormat="1" ht="38.25" x14ac:dyDescent="0.25">
      <c r="A191" s="145">
        <f t="shared" si="13"/>
        <v>187</v>
      </c>
      <c r="B191" s="9" t="s">
        <v>292</v>
      </c>
      <c r="C191" s="61" t="s">
        <v>378</v>
      </c>
      <c r="D191" s="238" t="s">
        <v>326</v>
      </c>
      <c r="E191" s="238" t="s">
        <v>329</v>
      </c>
      <c r="F191" s="238" t="s">
        <v>327</v>
      </c>
      <c r="G191" s="59" t="s">
        <v>364</v>
      </c>
      <c r="H191" s="156" t="s">
        <v>165</v>
      </c>
      <c r="I191" s="61" t="s">
        <v>370</v>
      </c>
      <c r="J191" s="61" t="s">
        <v>387</v>
      </c>
      <c r="K191" s="59" t="s">
        <v>594</v>
      </c>
      <c r="L191" s="155">
        <v>1800000</v>
      </c>
      <c r="M191" s="155">
        <f t="shared" si="16"/>
        <v>1530000</v>
      </c>
      <c r="N191" s="63" t="s">
        <v>415</v>
      </c>
      <c r="O191" s="63" t="s">
        <v>456</v>
      </c>
      <c r="P191" s="61"/>
      <c r="Q191" s="61"/>
      <c r="R191" s="61" t="s">
        <v>566</v>
      </c>
      <c r="S191" s="61"/>
      <c r="T191" s="156"/>
      <c r="U191" s="156"/>
      <c r="V191" s="156"/>
      <c r="W191" s="156"/>
      <c r="X191" s="156"/>
      <c r="Y191" s="156" t="s">
        <v>572</v>
      </c>
      <c r="Z191" s="156" t="s">
        <v>416</v>
      </c>
      <c r="AA191" s="239" t="s">
        <v>163</v>
      </c>
    </row>
    <row r="192" spans="1:27" s="249" customFormat="1" ht="63.75" x14ac:dyDescent="0.25">
      <c r="A192" s="145">
        <f t="shared" si="13"/>
        <v>188</v>
      </c>
      <c r="B192" s="9" t="s">
        <v>292</v>
      </c>
      <c r="C192" s="61" t="s">
        <v>378</v>
      </c>
      <c r="D192" s="238" t="s">
        <v>326</v>
      </c>
      <c r="E192" s="238" t="s">
        <v>332</v>
      </c>
      <c r="F192" s="238" t="s">
        <v>327</v>
      </c>
      <c r="G192" s="59" t="s">
        <v>365</v>
      </c>
      <c r="H192" s="156" t="s">
        <v>165</v>
      </c>
      <c r="I192" s="61" t="s">
        <v>370</v>
      </c>
      <c r="J192" s="61" t="s">
        <v>387</v>
      </c>
      <c r="K192" s="59" t="s">
        <v>595</v>
      </c>
      <c r="L192" s="155">
        <v>2300000</v>
      </c>
      <c r="M192" s="155">
        <f t="shared" si="16"/>
        <v>1955000</v>
      </c>
      <c r="N192" s="63" t="s">
        <v>415</v>
      </c>
      <c r="O192" s="63" t="s">
        <v>456</v>
      </c>
      <c r="P192" s="61"/>
      <c r="Q192" s="61"/>
      <c r="R192" s="61"/>
      <c r="S192" s="61"/>
      <c r="T192" s="156"/>
      <c r="U192" s="156"/>
      <c r="V192" s="156"/>
      <c r="W192" s="156"/>
      <c r="X192" s="156"/>
      <c r="Y192" s="61" t="s">
        <v>596</v>
      </c>
      <c r="Z192" s="156" t="s">
        <v>416</v>
      </c>
      <c r="AA192" s="239" t="s">
        <v>163</v>
      </c>
    </row>
    <row r="193" spans="1:27" s="249" customFormat="1" ht="63.75" x14ac:dyDescent="0.25">
      <c r="A193" s="145">
        <f t="shared" si="13"/>
        <v>189</v>
      </c>
      <c r="B193" s="9" t="s">
        <v>292</v>
      </c>
      <c r="C193" s="61" t="s">
        <v>378</v>
      </c>
      <c r="D193" s="238" t="s">
        <v>326</v>
      </c>
      <c r="E193" s="238" t="s">
        <v>332</v>
      </c>
      <c r="F193" s="238" t="s">
        <v>327</v>
      </c>
      <c r="G193" s="59" t="s">
        <v>367</v>
      </c>
      <c r="H193" s="156" t="s">
        <v>165</v>
      </c>
      <c r="I193" s="61" t="s">
        <v>370</v>
      </c>
      <c r="J193" s="61" t="s">
        <v>387</v>
      </c>
      <c r="K193" s="59" t="s">
        <v>598</v>
      </c>
      <c r="L193" s="155">
        <v>1100000</v>
      </c>
      <c r="M193" s="155">
        <f t="shared" si="16"/>
        <v>935000</v>
      </c>
      <c r="N193" s="63" t="s">
        <v>426</v>
      </c>
      <c r="O193" s="63" t="s">
        <v>1157</v>
      </c>
      <c r="P193" s="61"/>
      <c r="Q193" s="61"/>
      <c r="R193" s="61"/>
      <c r="S193" s="61"/>
      <c r="T193" s="156"/>
      <c r="U193" s="156"/>
      <c r="V193" s="156"/>
      <c r="W193" s="156"/>
      <c r="X193" s="156"/>
      <c r="Y193" s="61" t="s">
        <v>596</v>
      </c>
      <c r="Z193" s="156" t="s">
        <v>416</v>
      </c>
      <c r="AA193" s="239"/>
    </row>
    <row r="194" spans="1:27" s="249" customFormat="1" ht="51" x14ac:dyDescent="0.25">
      <c r="A194" s="145">
        <f t="shared" si="13"/>
        <v>190</v>
      </c>
      <c r="B194" s="8" t="s">
        <v>293</v>
      </c>
      <c r="C194" s="56" t="s">
        <v>379</v>
      </c>
      <c r="D194" s="160" t="s">
        <v>333</v>
      </c>
      <c r="E194" s="314" t="s">
        <v>334</v>
      </c>
      <c r="F194" s="57">
        <v>600027210</v>
      </c>
      <c r="G194" s="53" t="s">
        <v>368</v>
      </c>
      <c r="H194" s="60" t="s">
        <v>165</v>
      </c>
      <c r="I194" s="61" t="s">
        <v>370</v>
      </c>
      <c r="J194" s="56" t="s">
        <v>166</v>
      </c>
      <c r="K194" s="57" t="s">
        <v>599</v>
      </c>
      <c r="L194" s="313">
        <v>12100000</v>
      </c>
      <c r="M194" s="54">
        <f t="shared" si="16"/>
        <v>10285000</v>
      </c>
      <c r="N194" s="162" t="s">
        <v>1041</v>
      </c>
      <c r="O194" s="162" t="s">
        <v>1188</v>
      </c>
      <c r="P194" s="56" t="s">
        <v>566</v>
      </c>
      <c r="Q194" s="60"/>
      <c r="R194" s="60"/>
      <c r="S194" s="56" t="s">
        <v>566</v>
      </c>
      <c r="T194" s="60"/>
      <c r="U194" s="60"/>
      <c r="V194" s="60"/>
      <c r="W194" s="60"/>
      <c r="X194" s="60"/>
      <c r="Y194" s="56" t="s">
        <v>600</v>
      </c>
      <c r="Z194" s="60" t="s">
        <v>162</v>
      </c>
      <c r="AA194" s="241" t="s">
        <v>163</v>
      </c>
    </row>
    <row r="195" spans="1:27" s="249" customFormat="1" ht="51" x14ac:dyDescent="0.25">
      <c r="A195" s="145">
        <f t="shared" si="13"/>
        <v>191</v>
      </c>
      <c r="B195" s="8" t="s">
        <v>293</v>
      </c>
      <c r="C195" s="56" t="s">
        <v>379</v>
      </c>
      <c r="D195" s="160" t="s">
        <v>333</v>
      </c>
      <c r="E195" s="314" t="s">
        <v>334</v>
      </c>
      <c r="F195" s="57">
        <v>600027210</v>
      </c>
      <c r="G195" s="53" t="s">
        <v>369</v>
      </c>
      <c r="H195" s="60" t="s">
        <v>165</v>
      </c>
      <c r="I195" s="61" t="s">
        <v>370</v>
      </c>
      <c r="J195" s="56" t="s">
        <v>166</v>
      </c>
      <c r="K195" s="57" t="s">
        <v>601</v>
      </c>
      <c r="L195" s="313">
        <v>6500000</v>
      </c>
      <c r="M195" s="54">
        <f t="shared" si="16"/>
        <v>5525000</v>
      </c>
      <c r="N195" s="162" t="s">
        <v>1041</v>
      </c>
      <c r="O195" s="162" t="s">
        <v>1188</v>
      </c>
      <c r="P195" s="60"/>
      <c r="Q195" s="60"/>
      <c r="R195" s="56" t="s">
        <v>566</v>
      </c>
      <c r="S195" s="60"/>
      <c r="T195" s="60"/>
      <c r="U195" s="60"/>
      <c r="V195" s="60"/>
      <c r="W195" s="60"/>
      <c r="X195" s="60"/>
      <c r="Y195" s="56" t="s">
        <v>600</v>
      </c>
      <c r="Z195" s="60" t="s">
        <v>162</v>
      </c>
      <c r="AA195" s="241" t="s">
        <v>163</v>
      </c>
    </row>
    <row r="196" spans="1:27" s="249" customFormat="1" ht="51" x14ac:dyDescent="0.25">
      <c r="A196" s="145">
        <f t="shared" si="13"/>
        <v>192</v>
      </c>
      <c r="B196" s="8" t="s">
        <v>293</v>
      </c>
      <c r="C196" s="56" t="s">
        <v>379</v>
      </c>
      <c r="D196" s="160" t="s">
        <v>333</v>
      </c>
      <c r="E196" s="314" t="s">
        <v>334</v>
      </c>
      <c r="F196" s="57">
        <v>600027210</v>
      </c>
      <c r="G196" s="176" t="s">
        <v>1042</v>
      </c>
      <c r="H196" s="60" t="s">
        <v>165</v>
      </c>
      <c r="I196" s="61" t="s">
        <v>370</v>
      </c>
      <c r="J196" s="56" t="s">
        <v>166</v>
      </c>
      <c r="K196" s="57" t="s">
        <v>1042</v>
      </c>
      <c r="L196" s="313">
        <v>7000000</v>
      </c>
      <c r="M196" s="54">
        <f t="shared" si="16"/>
        <v>5950000</v>
      </c>
      <c r="N196" s="60">
        <v>2022</v>
      </c>
      <c r="O196" s="60">
        <v>2023</v>
      </c>
      <c r="P196" s="60" t="s">
        <v>566</v>
      </c>
      <c r="Q196" s="60"/>
      <c r="R196" s="60"/>
      <c r="S196" s="60" t="s">
        <v>566</v>
      </c>
      <c r="T196" s="176"/>
      <c r="U196" s="176"/>
      <c r="V196" s="176"/>
      <c r="W196" s="176"/>
      <c r="X196" s="176"/>
      <c r="Y196" s="56" t="s">
        <v>600</v>
      </c>
      <c r="Z196" s="60" t="s">
        <v>162</v>
      </c>
      <c r="AA196" s="242" t="s">
        <v>163</v>
      </c>
    </row>
    <row r="197" spans="1:27" s="249" customFormat="1" ht="51" x14ac:dyDescent="0.25">
      <c r="A197" s="145">
        <f t="shared" si="13"/>
        <v>193</v>
      </c>
      <c r="B197" s="8" t="s">
        <v>293</v>
      </c>
      <c r="C197" s="56" t="s">
        <v>379</v>
      </c>
      <c r="D197" s="160" t="s">
        <v>333</v>
      </c>
      <c r="E197" s="314" t="s">
        <v>334</v>
      </c>
      <c r="F197" s="57">
        <v>600027210</v>
      </c>
      <c r="G197" s="176" t="s">
        <v>1043</v>
      </c>
      <c r="H197" s="60" t="s">
        <v>165</v>
      </c>
      <c r="I197" s="61" t="s">
        <v>370</v>
      </c>
      <c r="J197" s="56" t="s">
        <v>166</v>
      </c>
      <c r="K197" s="57" t="s">
        <v>1043</v>
      </c>
      <c r="L197" s="313">
        <v>5500000</v>
      </c>
      <c r="M197" s="54">
        <f t="shared" si="16"/>
        <v>4675000</v>
      </c>
      <c r="N197" s="60">
        <v>2022</v>
      </c>
      <c r="O197" s="60">
        <v>2023</v>
      </c>
      <c r="P197" s="176"/>
      <c r="Q197" s="176"/>
      <c r="R197" s="60" t="s">
        <v>566</v>
      </c>
      <c r="S197" s="176"/>
      <c r="T197" s="176"/>
      <c r="U197" s="176"/>
      <c r="V197" s="176"/>
      <c r="W197" s="176"/>
      <c r="X197" s="176"/>
      <c r="Y197" s="56" t="s">
        <v>600</v>
      </c>
      <c r="Z197" s="60" t="s">
        <v>162</v>
      </c>
      <c r="AA197" s="242" t="s">
        <v>163</v>
      </c>
    </row>
    <row r="198" spans="1:27" s="249" customFormat="1" ht="38.25" x14ac:dyDescent="0.25">
      <c r="A198" s="145">
        <f t="shared" si="13"/>
        <v>194</v>
      </c>
      <c r="B198" s="9" t="s">
        <v>1407</v>
      </c>
      <c r="C198" s="61" t="s">
        <v>165</v>
      </c>
      <c r="D198" s="160" t="s">
        <v>310</v>
      </c>
      <c r="E198" s="171" t="s">
        <v>313</v>
      </c>
      <c r="F198" s="57">
        <v>600171647</v>
      </c>
      <c r="G198" s="57" t="s">
        <v>1044</v>
      </c>
      <c r="H198" s="60" t="s">
        <v>165</v>
      </c>
      <c r="I198" s="61" t="s">
        <v>370</v>
      </c>
      <c r="J198" s="56" t="s">
        <v>166</v>
      </c>
      <c r="K198" s="53" t="s">
        <v>1045</v>
      </c>
      <c r="L198" s="313">
        <v>500000</v>
      </c>
      <c r="M198" s="54">
        <f t="shared" si="16"/>
        <v>425000</v>
      </c>
      <c r="N198" s="162" t="s">
        <v>466</v>
      </c>
      <c r="O198" s="487" t="s">
        <v>452</v>
      </c>
      <c r="P198" s="176"/>
      <c r="Q198" s="176"/>
      <c r="R198" s="176"/>
      <c r="S198" s="176"/>
      <c r="T198" s="176"/>
      <c r="U198" s="176"/>
      <c r="V198" s="176"/>
      <c r="W198" s="176"/>
      <c r="X198" s="60" t="s">
        <v>566</v>
      </c>
      <c r="Y198" s="56" t="s">
        <v>676</v>
      </c>
      <c r="Z198" s="60" t="s">
        <v>416</v>
      </c>
      <c r="AA198" s="242" t="s">
        <v>163</v>
      </c>
    </row>
    <row r="199" spans="1:27" s="249" customFormat="1" ht="38.25" x14ac:dyDescent="0.25">
      <c r="A199" s="145">
        <f t="shared" ref="A199:A204" si="17">ROW(A195)</f>
        <v>195</v>
      </c>
      <c r="B199" s="9" t="s">
        <v>179</v>
      </c>
      <c r="C199" s="56" t="s">
        <v>161</v>
      </c>
      <c r="D199" s="171" t="s">
        <v>207</v>
      </c>
      <c r="E199" s="171" t="s">
        <v>214</v>
      </c>
      <c r="F199" s="171">
        <v>600149617</v>
      </c>
      <c r="G199" s="57" t="s">
        <v>1061</v>
      </c>
      <c r="H199" s="60" t="s">
        <v>165</v>
      </c>
      <c r="I199" s="61" t="s">
        <v>370</v>
      </c>
      <c r="J199" s="56" t="s">
        <v>170</v>
      </c>
      <c r="K199" s="60" t="s">
        <v>1062</v>
      </c>
      <c r="L199" s="54">
        <v>900000</v>
      </c>
      <c r="M199" s="54">
        <f t="shared" si="16"/>
        <v>765000</v>
      </c>
      <c r="N199" s="52" t="s">
        <v>623</v>
      </c>
      <c r="O199" s="52" t="s">
        <v>456</v>
      </c>
      <c r="P199" s="176"/>
      <c r="Q199" s="176"/>
      <c r="R199" s="176"/>
      <c r="S199" s="176"/>
      <c r="T199" s="176"/>
      <c r="U199" s="176"/>
      <c r="V199" s="176"/>
      <c r="W199" s="176"/>
      <c r="X199" s="176"/>
      <c r="Y199" s="60" t="s">
        <v>572</v>
      </c>
      <c r="Z199" s="60" t="s">
        <v>416</v>
      </c>
      <c r="AA199" s="242"/>
    </row>
    <row r="200" spans="1:27" s="249" customFormat="1" ht="63.75" x14ac:dyDescent="0.25">
      <c r="A200" s="145">
        <f t="shared" si="17"/>
        <v>196</v>
      </c>
      <c r="B200" s="9" t="s">
        <v>292</v>
      </c>
      <c r="C200" s="61" t="s">
        <v>378</v>
      </c>
      <c r="D200" s="238" t="s">
        <v>326</v>
      </c>
      <c r="E200" s="238" t="s">
        <v>332</v>
      </c>
      <c r="F200" s="238" t="s">
        <v>327</v>
      </c>
      <c r="G200" s="59" t="s">
        <v>1072</v>
      </c>
      <c r="H200" s="156" t="s">
        <v>165</v>
      </c>
      <c r="I200" s="61" t="s">
        <v>370</v>
      </c>
      <c r="J200" s="61" t="s">
        <v>387</v>
      </c>
      <c r="K200" s="59" t="s">
        <v>1073</v>
      </c>
      <c r="L200" s="155">
        <v>140000</v>
      </c>
      <c r="M200" s="155">
        <f t="shared" si="16"/>
        <v>119000</v>
      </c>
      <c r="N200" s="63" t="s">
        <v>415</v>
      </c>
      <c r="O200" s="63" t="s">
        <v>458</v>
      </c>
      <c r="P200" s="61"/>
      <c r="Q200" s="61"/>
      <c r="R200" s="61"/>
      <c r="S200" s="61"/>
      <c r="T200" s="156"/>
      <c r="U200" s="156"/>
      <c r="V200" s="156"/>
      <c r="W200" s="156"/>
      <c r="X200" s="156"/>
      <c r="Y200" s="61" t="s">
        <v>596</v>
      </c>
      <c r="Z200" s="156" t="s">
        <v>416</v>
      </c>
      <c r="AA200" s="239"/>
    </row>
    <row r="201" spans="1:27" s="249" customFormat="1" ht="51" x14ac:dyDescent="0.25">
      <c r="A201" s="145">
        <f t="shared" si="17"/>
        <v>197</v>
      </c>
      <c r="B201" s="9" t="s">
        <v>292</v>
      </c>
      <c r="C201" s="61" t="s">
        <v>378</v>
      </c>
      <c r="D201" s="238" t="s">
        <v>326</v>
      </c>
      <c r="E201" s="238" t="s">
        <v>332</v>
      </c>
      <c r="F201" s="238" t="s">
        <v>327</v>
      </c>
      <c r="G201" s="59" t="s">
        <v>1078</v>
      </c>
      <c r="H201" s="156" t="s">
        <v>165</v>
      </c>
      <c r="I201" s="61" t="s">
        <v>370</v>
      </c>
      <c r="J201" s="61" t="s">
        <v>387</v>
      </c>
      <c r="K201" s="59" t="s">
        <v>1078</v>
      </c>
      <c r="L201" s="155">
        <v>950000</v>
      </c>
      <c r="M201" s="155">
        <f t="shared" si="16"/>
        <v>807500</v>
      </c>
      <c r="N201" s="63" t="s">
        <v>430</v>
      </c>
      <c r="O201" s="63" t="s">
        <v>458</v>
      </c>
      <c r="P201" s="61"/>
      <c r="Q201" s="61"/>
      <c r="R201" s="61"/>
      <c r="S201" s="61" t="s">
        <v>566</v>
      </c>
      <c r="T201" s="156"/>
      <c r="U201" s="156"/>
      <c r="V201" s="156"/>
      <c r="W201" s="156"/>
      <c r="X201" s="156"/>
      <c r="Y201" s="61" t="s">
        <v>572</v>
      </c>
      <c r="Z201" s="156" t="s">
        <v>416</v>
      </c>
      <c r="AA201" s="239" t="s">
        <v>163</v>
      </c>
    </row>
    <row r="202" spans="1:27" s="249" customFormat="1" ht="51" x14ac:dyDescent="0.25">
      <c r="A202" s="145">
        <f t="shared" si="17"/>
        <v>198</v>
      </c>
      <c r="B202" s="9" t="s">
        <v>292</v>
      </c>
      <c r="C202" s="61" t="s">
        <v>378</v>
      </c>
      <c r="D202" s="238" t="s">
        <v>326</v>
      </c>
      <c r="E202" s="238" t="s">
        <v>332</v>
      </c>
      <c r="F202" s="238" t="s">
        <v>327</v>
      </c>
      <c r="G202" s="59" t="s">
        <v>1076</v>
      </c>
      <c r="H202" s="156" t="s">
        <v>165</v>
      </c>
      <c r="I202" s="61" t="s">
        <v>370</v>
      </c>
      <c r="J202" s="61" t="s">
        <v>387</v>
      </c>
      <c r="K202" s="59" t="s">
        <v>1197</v>
      </c>
      <c r="L202" s="155">
        <v>80000</v>
      </c>
      <c r="M202" s="155">
        <f t="shared" si="16"/>
        <v>68000</v>
      </c>
      <c r="N202" s="63" t="s">
        <v>427</v>
      </c>
      <c r="O202" s="63" t="s">
        <v>458</v>
      </c>
      <c r="P202" s="61"/>
      <c r="Q202" s="61"/>
      <c r="R202" s="61"/>
      <c r="S202" s="61"/>
      <c r="T202" s="156"/>
      <c r="U202" s="156"/>
      <c r="V202" s="156"/>
      <c r="W202" s="156"/>
      <c r="X202" s="156"/>
      <c r="Y202" s="61" t="s">
        <v>572</v>
      </c>
      <c r="Z202" s="156" t="s">
        <v>416</v>
      </c>
      <c r="AA202" s="239"/>
    </row>
    <row r="203" spans="1:27" s="249" customFormat="1" ht="51" x14ac:dyDescent="0.25">
      <c r="A203" s="145">
        <f t="shared" si="17"/>
        <v>199</v>
      </c>
      <c r="B203" s="9" t="s">
        <v>292</v>
      </c>
      <c r="C203" s="61" t="s">
        <v>378</v>
      </c>
      <c r="D203" s="238" t="s">
        <v>326</v>
      </c>
      <c r="E203" s="238" t="s">
        <v>332</v>
      </c>
      <c r="F203" s="238" t="s">
        <v>327</v>
      </c>
      <c r="G203" s="59" t="s">
        <v>1196</v>
      </c>
      <c r="H203" s="156" t="s">
        <v>165</v>
      </c>
      <c r="I203" s="61" t="s">
        <v>370</v>
      </c>
      <c r="J203" s="61" t="s">
        <v>387</v>
      </c>
      <c r="K203" s="59" t="s">
        <v>1196</v>
      </c>
      <c r="L203" s="155">
        <v>3500000</v>
      </c>
      <c r="M203" s="155">
        <f t="shared" si="16"/>
        <v>2975000</v>
      </c>
      <c r="N203" s="63" t="s">
        <v>430</v>
      </c>
      <c r="O203" s="63" t="s">
        <v>458</v>
      </c>
      <c r="P203" s="61"/>
      <c r="Q203" s="61"/>
      <c r="R203" s="61"/>
      <c r="S203" s="61"/>
      <c r="T203" s="156"/>
      <c r="U203" s="156"/>
      <c r="V203" s="156"/>
      <c r="W203" s="156" t="s">
        <v>566</v>
      </c>
      <c r="X203" s="156"/>
      <c r="Y203" s="61" t="s">
        <v>572</v>
      </c>
      <c r="Z203" s="156" t="s">
        <v>416</v>
      </c>
      <c r="AA203" s="239" t="s">
        <v>163</v>
      </c>
    </row>
    <row r="204" spans="1:27" s="249" customFormat="1" ht="24" customHeight="1" thickBot="1" x14ac:dyDescent="0.3">
      <c r="A204" s="198">
        <f t="shared" si="17"/>
        <v>200</v>
      </c>
      <c r="B204" s="29" t="s">
        <v>292</v>
      </c>
      <c r="C204" s="216" t="s">
        <v>378</v>
      </c>
      <c r="D204" s="331" t="s">
        <v>326</v>
      </c>
      <c r="E204" s="331" t="s">
        <v>332</v>
      </c>
      <c r="F204" s="331" t="s">
        <v>327</v>
      </c>
      <c r="G204" s="309" t="s">
        <v>1074</v>
      </c>
      <c r="H204" s="332" t="s">
        <v>165</v>
      </c>
      <c r="I204" s="216" t="s">
        <v>370</v>
      </c>
      <c r="J204" s="216" t="s">
        <v>387</v>
      </c>
      <c r="K204" s="309" t="s">
        <v>1075</v>
      </c>
      <c r="L204" s="403">
        <v>350000</v>
      </c>
      <c r="M204" s="403">
        <f t="shared" si="16"/>
        <v>297500</v>
      </c>
      <c r="N204" s="333" t="s">
        <v>427</v>
      </c>
      <c r="O204" s="333" t="s">
        <v>458</v>
      </c>
      <c r="P204" s="216"/>
      <c r="Q204" s="216"/>
      <c r="R204" s="216"/>
      <c r="S204" s="216"/>
      <c r="T204" s="332"/>
      <c r="U204" s="332"/>
      <c r="V204" s="332"/>
      <c r="W204" s="332"/>
      <c r="X204" s="332"/>
      <c r="Y204" s="216" t="s">
        <v>596</v>
      </c>
      <c r="Z204" s="332" t="s">
        <v>416</v>
      </c>
      <c r="AA204" s="334"/>
    </row>
    <row r="205" spans="1:27" s="249" customFormat="1" ht="52.15" customHeight="1" x14ac:dyDescent="0.25">
      <c r="A205" s="248"/>
      <c r="K205" s="32"/>
    </row>
    <row r="206" spans="1:27" s="249" customFormat="1" x14ac:dyDescent="0.25">
      <c r="B206" s="254" t="s">
        <v>1419</v>
      </c>
      <c r="C206" s="14"/>
      <c r="D206" s="15"/>
      <c r="E206" s="15"/>
      <c r="F206" s="15"/>
      <c r="G206" s="20"/>
      <c r="H206" s="16"/>
      <c r="I206" s="17"/>
      <c r="J206" s="14"/>
      <c r="K206" s="259"/>
    </row>
    <row r="207" spans="1:27" s="249" customFormat="1" x14ac:dyDescent="0.25">
      <c r="B207" s="254"/>
      <c r="C207" s="14"/>
      <c r="D207" s="15"/>
      <c r="E207" s="15"/>
      <c r="F207" s="15"/>
      <c r="G207" s="20"/>
      <c r="H207" s="16"/>
      <c r="I207" s="17"/>
      <c r="J207" s="14"/>
      <c r="K207" s="259"/>
    </row>
    <row r="208" spans="1:27" s="249" customFormat="1" x14ac:dyDescent="0.25">
      <c r="B208" s="254"/>
      <c r="C208" s="14"/>
      <c r="D208" s="15"/>
      <c r="E208" s="15"/>
      <c r="F208" s="15"/>
      <c r="G208" s="20"/>
      <c r="H208" s="16"/>
      <c r="I208" s="17"/>
      <c r="J208" s="14"/>
      <c r="K208" s="259"/>
    </row>
    <row r="209" spans="2:12" s="249" customFormat="1" x14ac:dyDescent="0.25">
      <c r="B209" s="254"/>
      <c r="C209" s="14"/>
      <c r="D209" s="15"/>
      <c r="E209" s="15"/>
      <c r="F209" s="15"/>
      <c r="G209" s="20"/>
      <c r="H209" s="16"/>
      <c r="I209" s="17"/>
      <c r="J209" s="14"/>
      <c r="K209" s="259"/>
    </row>
    <row r="210" spans="2:12" s="249" customFormat="1" x14ac:dyDescent="0.25">
      <c r="B210" s="254"/>
      <c r="C210" s="14"/>
      <c r="D210" s="15"/>
      <c r="E210" s="15"/>
      <c r="F210" s="15"/>
      <c r="G210" s="20"/>
      <c r="H210" s="16"/>
      <c r="I210" s="17"/>
      <c r="J210" s="14"/>
      <c r="K210" s="259"/>
    </row>
    <row r="211" spans="2:12" s="249" customFormat="1" x14ac:dyDescent="0.25">
      <c r="B211" s="254"/>
      <c r="C211" s="14"/>
      <c r="D211" s="15"/>
      <c r="E211" s="15"/>
      <c r="F211" s="15"/>
      <c r="G211" s="20"/>
      <c r="H211" s="16"/>
      <c r="I211" s="17"/>
      <c r="J211" s="14"/>
      <c r="K211" s="259"/>
    </row>
    <row r="212" spans="2:12" s="249" customFormat="1" x14ac:dyDescent="0.25">
      <c r="B212" s="254"/>
      <c r="C212" s="14"/>
      <c r="D212" s="15"/>
      <c r="E212" s="15"/>
      <c r="F212" s="15"/>
      <c r="G212" s="20"/>
      <c r="H212" s="552" t="s">
        <v>982</v>
      </c>
      <c r="I212" s="553"/>
      <c r="J212" s="553"/>
      <c r="K212" s="553"/>
    </row>
    <row r="213" spans="2:12" s="249" customFormat="1" x14ac:dyDescent="0.25">
      <c r="B213" s="254"/>
      <c r="C213" s="14"/>
      <c r="D213" s="15"/>
      <c r="E213" s="15"/>
      <c r="F213" s="15"/>
      <c r="G213" s="20"/>
      <c r="H213" s="552" t="s">
        <v>1249</v>
      </c>
      <c r="I213" s="553"/>
      <c r="J213" s="553"/>
      <c r="K213" s="553"/>
    </row>
    <row r="214" spans="2:12" s="249" customFormat="1" x14ac:dyDescent="0.25">
      <c r="B214" s="254"/>
      <c r="C214" s="14"/>
      <c r="D214" s="15"/>
      <c r="E214" s="15"/>
      <c r="F214" s="15"/>
      <c r="G214" s="20"/>
      <c r="H214" s="16"/>
      <c r="I214" s="11"/>
      <c r="J214" s="11"/>
      <c r="K214" s="11"/>
    </row>
    <row r="215" spans="2:12" s="249" customFormat="1" x14ac:dyDescent="0.25">
      <c r="B215" s="254"/>
      <c r="C215" s="14"/>
      <c r="D215" s="15"/>
      <c r="E215" s="15"/>
      <c r="F215" s="15"/>
      <c r="G215" s="20"/>
      <c r="H215" s="16"/>
      <c r="I215" s="11"/>
      <c r="J215" s="11"/>
      <c r="K215" s="11"/>
    </row>
    <row r="216" spans="2:12" s="249" customFormat="1" x14ac:dyDescent="0.25">
      <c r="B216" s="254"/>
      <c r="C216" s="14"/>
      <c r="D216" s="15"/>
      <c r="E216" s="15"/>
      <c r="F216" s="15"/>
      <c r="G216" s="20"/>
      <c r="H216" s="16"/>
      <c r="I216" s="11"/>
      <c r="J216" s="11"/>
      <c r="K216" s="11"/>
    </row>
    <row r="217" spans="2:12" s="249" customFormat="1" x14ac:dyDescent="0.25">
      <c r="B217" s="354" t="s">
        <v>29</v>
      </c>
      <c r="C217" s="354"/>
      <c r="D217" s="354"/>
      <c r="E217" s="354"/>
      <c r="F217" s="354"/>
      <c r="G217" s="354"/>
      <c r="H217" s="354"/>
      <c r="I217" s="354"/>
      <c r="J217" s="354"/>
      <c r="K217" s="354"/>
      <c r="L217" s="354"/>
    </row>
    <row r="218" spans="2:12" s="249" customFormat="1" x14ac:dyDescent="0.25">
      <c r="B218" s="361" t="s">
        <v>1244</v>
      </c>
      <c r="C218" s="354"/>
      <c r="D218" s="354"/>
      <c r="E218" s="354"/>
      <c r="F218" s="354"/>
      <c r="G218" s="354"/>
      <c r="H218" s="354"/>
      <c r="I218" s="354"/>
      <c r="J218" s="354"/>
      <c r="K218" s="354"/>
      <c r="L218" s="354"/>
    </row>
    <row r="219" spans="2:12" s="249" customFormat="1" x14ac:dyDescent="0.25">
      <c r="B219" s="354"/>
      <c r="C219" s="354"/>
      <c r="D219" s="354"/>
      <c r="E219" s="354"/>
      <c r="F219" s="354"/>
      <c r="G219" s="354"/>
      <c r="H219" s="354"/>
      <c r="I219" s="354"/>
      <c r="J219" s="354"/>
      <c r="K219" s="354"/>
      <c r="L219" s="354"/>
    </row>
    <row r="220" spans="2:12" s="249" customFormat="1" x14ac:dyDescent="0.25">
      <c r="B220" s="354" t="s">
        <v>1245</v>
      </c>
      <c r="C220" s="354"/>
      <c r="D220" s="354"/>
      <c r="E220" s="354"/>
      <c r="F220" s="354"/>
      <c r="G220" s="354"/>
      <c r="H220" s="354"/>
      <c r="I220" s="354"/>
      <c r="J220" s="354"/>
      <c r="K220" s="354"/>
      <c r="L220" s="354"/>
    </row>
    <row r="221" spans="2:12" s="249" customFormat="1" x14ac:dyDescent="0.25">
      <c r="B221" s="356" t="s">
        <v>1242</v>
      </c>
      <c r="C221" s="356"/>
      <c r="D221" s="356"/>
      <c r="E221" s="356"/>
      <c r="F221" s="356"/>
      <c r="G221" s="356"/>
      <c r="H221" s="356"/>
      <c r="I221" s="356"/>
      <c r="J221" s="356"/>
      <c r="K221" s="356"/>
      <c r="L221" s="356"/>
    </row>
    <row r="222" spans="2:12" s="249" customFormat="1" x14ac:dyDescent="0.25">
      <c r="B222" s="356" t="s">
        <v>1243</v>
      </c>
      <c r="C222" s="356"/>
      <c r="D222" s="356"/>
      <c r="E222" s="356"/>
      <c r="F222" s="356"/>
      <c r="G222" s="356"/>
      <c r="H222" s="356"/>
      <c r="I222" s="356"/>
      <c r="J222" s="356"/>
      <c r="K222" s="356"/>
      <c r="L222" s="356"/>
    </row>
    <row r="223" spans="2:12" s="249" customFormat="1" x14ac:dyDescent="0.25">
      <c r="B223" s="356"/>
      <c r="C223" s="356"/>
      <c r="D223" s="356"/>
      <c r="E223" s="356"/>
      <c r="F223" s="356"/>
      <c r="G223" s="356"/>
      <c r="H223" s="356"/>
      <c r="I223" s="356"/>
      <c r="J223" s="356"/>
      <c r="K223" s="356"/>
      <c r="L223" s="356"/>
    </row>
    <row r="224" spans="2:12" s="249" customFormat="1" x14ac:dyDescent="0.25">
      <c r="B224" s="354" t="s">
        <v>44</v>
      </c>
      <c r="C224" s="354"/>
      <c r="D224" s="354"/>
      <c r="E224" s="354"/>
      <c r="F224" s="354"/>
      <c r="G224" s="354"/>
      <c r="H224" s="354"/>
      <c r="I224" s="354"/>
      <c r="J224" s="354"/>
      <c r="K224" s="354"/>
      <c r="L224" s="354"/>
    </row>
    <row r="225" spans="2:12" s="249" customFormat="1" x14ac:dyDescent="0.25">
      <c r="B225" s="354"/>
      <c r="C225" s="354"/>
      <c r="D225" s="354"/>
      <c r="E225" s="354"/>
      <c r="F225" s="354"/>
      <c r="G225" s="354"/>
      <c r="H225" s="354"/>
      <c r="I225" s="354"/>
      <c r="J225" s="354"/>
      <c r="K225" s="354"/>
      <c r="L225" s="354"/>
    </row>
    <row r="226" spans="2:12" s="249" customFormat="1" x14ac:dyDescent="0.25">
      <c r="B226" s="358" t="s">
        <v>72</v>
      </c>
      <c r="C226" s="358"/>
      <c r="D226" s="358"/>
      <c r="E226" s="358"/>
      <c r="F226" s="358"/>
      <c r="G226" s="358"/>
      <c r="H226" s="358"/>
      <c r="I226" s="358"/>
      <c r="J226" s="354"/>
      <c r="K226" s="354"/>
      <c r="L226" s="354"/>
    </row>
    <row r="227" spans="2:12" s="249" customFormat="1" x14ac:dyDescent="0.25">
      <c r="B227" s="358" t="s">
        <v>68</v>
      </c>
      <c r="C227" s="358"/>
      <c r="D227" s="358"/>
      <c r="E227" s="358"/>
      <c r="F227" s="358"/>
      <c r="G227" s="358"/>
      <c r="H227" s="358"/>
      <c r="I227" s="358"/>
      <c r="J227" s="354"/>
      <c r="K227" s="354"/>
      <c r="L227" s="354"/>
    </row>
    <row r="228" spans="2:12" s="249" customFormat="1" x14ac:dyDescent="0.25">
      <c r="B228" s="358" t="s">
        <v>64</v>
      </c>
      <c r="C228" s="358"/>
      <c r="D228" s="358"/>
      <c r="E228" s="358"/>
      <c r="F228" s="358"/>
      <c r="G228" s="358"/>
      <c r="H228" s="358"/>
      <c r="I228" s="358"/>
      <c r="J228" s="354"/>
      <c r="K228" s="354"/>
      <c r="L228" s="354"/>
    </row>
    <row r="229" spans="2:12" s="249" customFormat="1" x14ac:dyDescent="0.25">
      <c r="B229" s="358" t="s">
        <v>65</v>
      </c>
      <c r="C229" s="358"/>
      <c r="D229" s="358"/>
      <c r="E229" s="358"/>
      <c r="F229" s="358"/>
      <c r="G229" s="358"/>
      <c r="H229" s="358"/>
      <c r="I229" s="358"/>
      <c r="J229" s="354"/>
      <c r="K229" s="354"/>
      <c r="L229" s="354"/>
    </row>
    <row r="230" spans="2:12" s="249" customFormat="1" x14ac:dyDescent="0.25">
      <c r="B230" s="358" t="s">
        <v>66</v>
      </c>
      <c r="C230" s="358"/>
      <c r="D230" s="358"/>
      <c r="E230" s="358"/>
      <c r="F230" s="358"/>
      <c r="G230" s="358"/>
      <c r="H230" s="358"/>
      <c r="I230" s="358"/>
      <c r="J230" s="354"/>
      <c r="K230" s="354"/>
      <c r="L230" s="354"/>
    </row>
    <row r="231" spans="2:12" s="249" customFormat="1" x14ac:dyDescent="0.25">
      <c r="B231" s="358" t="s">
        <v>67</v>
      </c>
      <c r="C231" s="358"/>
      <c r="D231" s="358"/>
      <c r="E231" s="358"/>
      <c r="F231" s="358"/>
      <c r="G231" s="358"/>
      <c r="H231" s="358"/>
      <c r="I231" s="358"/>
      <c r="J231" s="354"/>
      <c r="K231" s="354"/>
      <c r="L231" s="354"/>
    </row>
    <row r="232" spans="2:12" s="249" customFormat="1" x14ac:dyDescent="0.25">
      <c r="B232" s="362" t="s">
        <v>1246</v>
      </c>
      <c r="C232" s="362"/>
      <c r="D232" s="362"/>
      <c r="E232" s="362"/>
      <c r="F232" s="362"/>
      <c r="G232" s="362"/>
      <c r="H232" s="362"/>
      <c r="I232" s="358"/>
      <c r="J232" s="354"/>
      <c r="K232" s="354"/>
      <c r="L232" s="354"/>
    </row>
    <row r="233" spans="2:12" s="249" customFormat="1" x14ac:dyDescent="0.25">
      <c r="B233" s="358" t="s">
        <v>70</v>
      </c>
      <c r="C233" s="358"/>
      <c r="D233" s="358"/>
      <c r="E233" s="358"/>
      <c r="F233" s="358"/>
      <c r="G233" s="358"/>
      <c r="H233" s="358"/>
      <c r="I233" s="358"/>
      <c r="J233" s="354"/>
      <c r="K233" s="354"/>
      <c r="L233" s="354"/>
    </row>
    <row r="234" spans="2:12" s="249" customFormat="1" x14ac:dyDescent="0.25">
      <c r="B234" s="363" t="s">
        <v>69</v>
      </c>
      <c r="C234" s="363"/>
      <c r="D234" s="363"/>
      <c r="E234" s="363"/>
      <c r="F234" s="363"/>
      <c r="G234" s="354"/>
      <c r="H234" s="354"/>
      <c r="I234" s="354"/>
      <c r="J234" s="354"/>
      <c r="K234" s="354"/>
      <c r="L234" s="354"/>
    </row>
    <row r="235" spans="2:12" s="249" customFormat="1" x14ac:dyDescent="0.25">
      <c r="B235" s="358" t="s">
        <v>71</v>
      </c>
      <c r="C235" s="358"/>
      <c r="D235" s="358"/>
      <c r="E235" s="358"/>
      <c r="F235" s="358"/>
      <c r="G235" s="358"/>
      <c r="H235" s="354"/>
      <c r="I235" s="354"/>
      <c r="J235" s="354"/>
      <c r="K235" s="354"/>
      <c r="L235" s="354"/>
    </row>
    <row r="236" spans="2:12" s="249" customFormat="1" x14ac:dyDescent="0.25">
      <c r="B236" s="358" t="s">
        <v>46</v>
      </c>
      <c r="C236" s="358"/>
      <c r="D236" s="358"/>
      <c r="E236" s="358"/>
      <c r="F236" s="358"/>
      <c r="G236" s="358"/>
      <c r="H236" s="354"/>
      <c r="I236" s="354"/>
      <c r="J236" s="354"/>
      <c r="K236" s="354"/>
      <c r="L236" s="354"/>
    </row>
    <row r="237" spans="2:12" s="249" customFormat="1" x14ac:dyDescent="0.25">
      <c r="B237" s="358"/>
      <c r="C237" s="358"/>
      <c r="D237" s="358"/>
      <c r="E237" s="358"/>
      <c r="F237" s="358"/>
      <c r="G237" s="358"/>
      <c r="H237" s="354"/>
      <c r="I237" s="354"/>
      <c r="J237" s="354"/>
      <c r="K237" s="354"/>
      <c r="L237" s="354"/>
    </row>
    <row r="238" spans="2:12" s="249" customFormat="1" x14ac:dyDescent="0.25">
      <c r="B238" s="358" t="s">
        <v>73</v>
      </c>
      <c r="C238" s="358"/>
      <c r="D238" s="358"/>
      <c r="E238" s="358"/>
      <c r="F238" s="358"/>
      <c r="G238" s="358"/>
      <c r="H238" s="354"/>
      <c r="I238" s="354"/>
      <c r="J238" s="354"/>
      <c r="K238" s="354"/>
      <c r="L238" s="354"/>
    </row>
    <row r="239" spans="2:12" s="249" customFormat="1" x14ac:dyDescent="0.25">
      <c r="B239" s="358" t="s">
        <v>60</v>
      </c>
      <c r="C239" s="358"/>
      <c r="D239" s="358"/>
      <c r="E239" s="358"/>
      <c r="F239" s="358"/>
      <c r="G239" s="358"/>
      <c r="H239" s="354"/>
      <c r="I239" s="354"/>
      <c r="J239" s="354"/>
      <c r="K239" s="354"/>
      <c r="L239" s="354"/>
    </row>
    <row r="240" spans="2:12" s="249" customFormat="1" x14ac:dyDescent="0.25">
      <c r="B240" s="354"/>
      <c r="C240" s="354"/>
      <c r="D240" s="354"/>
      <c r="E240" s="354"/>
      <c r="F240" s="354"/>
      <c r="G240" s="354"/>
      <c r="H240" s="354"/>
      <c r="I240" s="354"/>
      <c r="J240" s="354"/>
      <c r="K240" s="354"/>
      <c r="L240" s="354"/>
    </row>
    <row r="241" spans="2:12" s="249" customFormat="1" x14ac:dyDescent="0.25">
      <c r="B241" s="354" t="s">
        <v>47</v>
      </c>
      <c r="C241" s="354"/>
      <c r="D241" s="354"/>
      <c r="E241" s="354"/>
      <c r="F241" s="354"/>
      <c r="G241" s="354"/>
      <c r="H241" s="354"/>
      <c r="I241" s="354"/>
      <c r="J241" s="354"/>
      <c r="K241" s="354"/>
      <c r="L241" s="354"/>
    </row>
    <row r="242" spans="2:12" s="249" customFormat="1" x14ac:dyDescent="0.25">
      <c r="B242" s="358" t="s">
        <v>48</v>
      </c>
      <c r="C242" s="354"/>
      <c r="D242" s="354"/>
      <c r="E242" s="354"/>
      <c r="F242" s="354"/>
      <c r="G242" s="354"/>
      <c r="H242" s="354"/>
      <c r="I242" s="354"/>
      <c r="J242" s="354"/>
      <c r="K242" s="354"/>
      <c r="L242" s="354"/>
    </row>
    <row r="243" spans="2:12" s="249" customFormat="1" x14ac:dyDescent="0.25">
      <c r="B243" s="354" t="s">
        <v>49</v>
      </c>
      <c r="C243" s="354"/>
      <c r="D243" s="354"/>
      <c r="E243" s="354"/>
      <c r="F243" s="354"/>
      <c r="G243" s="354"/>
      <c r="H243" s="354"/>
      <c r="I243" s="354"/>
      <c r="J243" s="354"/>
      <c r="K243" s="354"/>
      <c r="L243" s="354"/>
    </row>
    <row r="244" spans="2:12" s="249" customFormat="1" x14ac:dyDescent="0.25">
      <c r="B244" s="354"/>
      <c r="C244" s="354"/>
      <c r="D244" s="354"/>
      <c r="E244" s="354"/>
      <c r="F244" s="354"/>
      <c r="G244" s="354"/>
      <c r="H244" s="354"/>
      <c r="I244" s="354"/>
      <c r="J244" s="354"/>
      <c r="K244" s="354"/>
      <c r="L244" s="354"/>
    </row>
    <row r="245" spans="2:12" s="249" customFormat="1" x14ac:dyDescent="0.25">
      <c r="B245" s="358"/>
      <c r="C245" s="358"/>
      <c r="D245" s="358"/>
      <c r="E245" s="358"/>
      <c r="F245" s="358"/>
      <c r="G245" s="358"/>
      <c r="H245" s="358"/>
      <c r="I245" s="358"/>
      <c r="J245" s="358"/>
      <c r="K245" s="358"/>
      <c r="L245" s="358"/>
    </row>
    <row r="246" spans="2:12" s="249" customFormat="1" x14ac:dyDescent="0.25">
      <c r="B246" s="358"/>
      <c r="C246" s="358"/>
      <c r="D246" s="358"/>
      <c r="E246" s="358"/>
      <c r="F246" s="358"/>
      <c r="G246" s="358"/>
      <c r="H246" s="358"/>
      <c r="I246" s="358"/>
      <c r="J246" s="358"/>
      <c r="K246" s="358"/>
      <c r="L246" s="358"/>
    </row>
    <row r="247" spans="2:12" s="249" customFormat="1" x14ac:dyDescent="0.25">
      <c r="B247" s="363"/>
      <c r="C247" s="354"/>
      <c r="D247" s="354"/>
      <c r="E247" s="354"/>
      <c r="F247" s="354"/>
      <c r="G247" s="354"/>
      <c r="H247" s="354"/>
      <c r="I247" s="354"/>
      <c r="J247" s="354"/>
      <c r="K247" s="354"/>
      <c r="L247" s="354"/>
    </row>
    <row r="248" spans="2:12" s="249" customFormat="1" x14ac:dyDescent="0.25">
      <c r="B248" s="354"/>
      <c r="C248" s="354"/>
      <c r="D248" s="354"/>
      <c r="E248" s="354"/>
      <c r="F248" s="354"/>
      <c r="G248" s="354"/>
      <c r="H248" s="354"/>
      <c r="I248" s="354"/>
      <c r="J248" s="354"/>
      <c r="K248" s="354"/>
      <c r="L248" s="354"/>
    </row>
    <row r="249" spans="2:12" s="249" customFormat="1" ht="12.75" x14ac:dyDescent="0.25">
      <c r="K249" s="32"/>
    </row>
    <row r="250" spans="2:12" s="249" customFormat="1" ht="12.75" x14ac:dyDescent="0.25">
      <c r="K250" s="32"/>
    </row>
    <row r="251" spans="2:12" s="249" customFormat="1" ht="12.75" x14ac:dyDescent="0.25">
      <c r="K251" s="32"/>
    </row>
    <row r="252" spans="2:12" s="249" customFormat="1" ht="12.75" x14ac:dyDescent="0.25">
      <c r="K252" s="32"/>
    </row>
    <row r="253" spans="2:12" s="249" customFormat="1" ht="12.75" x14ac:dyDescent="0.25">
      <c r="K253" s="32"/>
    </row>
    <row r="254" spans="2:12" s="249" customFormat="1" ht="12.75" x14ac:dyDescent="0.25">
      <c r="K254" s="32"/>
    </row>
    <row r="255" spans="2:12" s="249" customFormat="1" ht="12.75" x14ac:dyDescent="0.25">
      <c r="K255" s="32"/>
    </row>
    <row r="256" spans="2:12" s="249" customFormat="1" ht="12.75" x14ac:dyDescent="0.25">
      <c r="K256" s="32"/>
    </row>
    <row r="257" spans="11:11" s="249" customFormat="1" ht="12.75" x14ac:dyDescent="0.25">
      <c r="K257" s="32"/>
    </row>
    <row r="258" spans="11:11" s="249" customFormat="1" ht="12.75" x14ac:dyDescent="0.25">
      <c r="K258" s="32"/>
    </row>
    <row r="259" spans="11:11" s="249" customFormat="1" ht="12.75" x14ac:dyDescent="0.25">
      <c r="K259" s="32"/>
    </row>
    <row r="260" spans="11:11" s="249" customFormat="1" ht="12.75" x14ac:dyDescent="0.25">
      <c r="K260" s="32"/>
    </row>
    <row r="261" spans="11:11" s="249" customFormat="1" ht="12.75" x14ac:dyDescent="0.25">
      <c r="K261" s="32"/>
    </row>
    <row r="262" spans="11:11" s="249" customFormat="1" ht="12.75" x14ac:dyDescent="0.25">
      <c r="K262" s="32"/>
    </row>
    <row r="263" spans="11:11" s="249" customFormat="1" ht="12.75" x14ac:dyDescent="0.25">
      <c r="K263" s="32"/>
    </row>
    <row r="264" spans="11:11" s="249" customFormat="1" ht="12.75" x14ac:dyDescent="0.25">
      <c r="K264" s="32"/>
    </row>
    <row r="265" spans="11:11" s="249" customFormat="1" ht="12.75" x14ac:dyDescent="0.25">
      <c r="K265" s="32"/>
    </row>
    <row r="266" spans="11:11" s="249" customFormat="1" ht="12.75" x14ac:dyDescent="0.25">
      <c r="K266" s="32"/>
    </row>
    <row r="267" spans="11:11" s="249" customFormat="1" ht="12.75" x14ac:dyDescent="0.25">
      <c r="K267" s="32"/>
    </row>
    <row r="268" spans="11:11" s="249" customFormat="1" ht="12.75" x14ac:dyDescent="0.25">
      <c r="K268" s="32"/>
    </row>
    <row r="269" spans="11:11" s="249" customFormat="1" ht="12.75" x14ac:dyDescent="0.25">
      <c r="K269" s="32"/>
    </row>
    <row r="270" spans="11:11" s="249" customFormat="1" ht="12.75" x14ac:dyDescent="0.25">
      <c r="K270" s="32"/>
    </row>
    <row r="271" spans="11:11" s="249" customFormat="1" ht="12.75" x14ac:dyDescent="0.25">
      <c r="K271" s="32"/>
    </row>
    <row r="272" spans="11:11" s="249" customFormat="1" ht="12.75" x14ac:dyDescent="0.25">
      <c r="K272" s="32"/>
    </row>
    <row r="273" spans="11:11" s="249" customFormat="1" ht="12.75" x14ac:dyDescent="0.25">
      <c r="K273" s="32"/>
    </row>
    <row r="274" spans="11:11" s="249" customFormat="1" ht="12.75" x14ac:dyDescent="0.25">
      <c r="K274" s="32"/>
    </row>
    <row r="275" spans="11:11" s="249" customFormat="1" ht="12.75" x14ac:dyDescent="0.25">
      <c r="K275" s="32"/>
    </row>
    <row r="276" spans="11:11" s="249" customFormat="1" ht="12.75" x14ac:dyDescent="0.25">
      <c r="K276" s="32"/>
    </row>
    <row r="277" spans="11:11" s="249" customFormat="1" ht="12.75" x14ac:dyDescent="0.25">
      <c r="K277" s="32"/>
    </row>
    <row r="278" spans="11:11" s="249" customFormat="1" ht="12.75" x14ac:dyDescent="0.25">
      <c r="K278" s="32"/>
    </row>
    <row r="279" spans="11:11" s="249" customFormat="1" ht="12.75" x14ac:dyDescent="0.25">
      <c r="K279" s="32"/>
    </row>
    <row r="280" spans="11:11" s="249" customFormat="1" ht="12.75" x14ac:dyDescent="0.25">
      <c r="K280" s="32"/>
    </row>
    <row r="281" spans="11:11" s="249" customFormat="1" ht="12.75" x14ac:dyDescent="0.25">
      <c r="K281" s="32"/>
    </row>
    <row r="282" spans="11:11" s="249" customFormat="1" ht="12.75" x14ac:dyDescent="0.25">
      <c r="K282" s="32"/>
    </row>
    <row r="283" spans="11:11" s="249" customFormat="1" ht="12.75" x14ac:dyDescent="0.25">
      <c r="K283" s="32"/>
    </row>
    <row r="284" spans="11:11" s="249" customFormat="1" ht="12.75" x14ac:dyDescent="0.25">
      <c r="K284" s="32"/>
    </row>
    <row r="285" spans="11:11" s="249" customFormat="1" ht="12.75" x14ac:dyDescent="0.25">
      <c r="K285" s="32"/>
    </row>
    <row r="286" spans="11:11" s="249" customFormat="1" ht="12.75" x14ac:dyDescent="0.25">
      <c r="K286" s="32"/>
    </row>
    <row r="287" spans="11:11" s="249" customFormat="1" ht="12.75" x14ac:dyDescent="0.25">
      <c r="K287" s="32"/>
    </row>
    <row r="288" spans="11:11" s="249" customFormat="1" ht="12.75" x14ac:dyDescent="0.25">
      <c r="K288" s="32"/>
    </row>
    <row r="289" spans="11:11" s="249" customFormat="1" ht="12.75" x14ac:dyDescent="0.25">
      <c r="K289" s="32"/>
    </row>
    <row r="290" spans="11:11" s="249" customFormat="1" ht="12.75" x14ac:dyDescent="0.25">
      <c r="K290" s="32"/>
    </row>
    <row r="291" spans="11:11" s="249" customFormat="1" ht="12.75" x14ac:dyDescent="0.25">
      <c r="K291" s="32"/>
    </row>
    <row r="292" spans="11:11" s="249" customFormat="1" ht="12.75" x14ac:dyDescent="0.25">
      <c r="K292" s="32"/>
    </row>
    <row r="293" spans="11:11" s="249" customFormat="1" ht="12.75" x14ac:dyDescent="0.25">
      <c r="K293" s="32"/>
    </row>
    <row r="294" spans="11:11" s="249" customFormat="1" ht="12.75" x14ac:dyDescent="0.25">
      <c r="K294" s="32"/>
    </row>
    <row r="295" spans="11:11" s="249" customFormat="1" ht="12.75" x14ac:dyDescent="0.25">
      <c r="K295" s="32"/>
    </row>
    <row r="296" spans="11:11" s="249" customFormat="1" ht="12.75" x14ac:dyDescent="0.25">
      <c r="K296" s="32"/>
    </row>
    <row r="297" spans="11:11" s="249" customFormat="1" ht="12.75" x14ac:dyDescent="0.25">
      <c r="K297" s="32"/>
    </row>
    <row r="298" spans="11:11" s="249" customFormat="1" ht="12.75" x14ac:dyDescent="0.25">
      <c r="K298" s="32"/>
    </row>
    <row r="299" spans="11:11" s="249" customFormat="1" ht="12.75" x14ac:dyDescent="0.25">
      <c r="K299" s="32"/>
    </row>
    <row r="300" spans="11:11" s="249" customFormat="1" ht="12.75" x14ac:dyDescent="0.25">
      <c r="K300" s="32"/>
    </row>
    <row r="301" spans="11:11" s="249" customFormat="1" ht="12.75" x14ac:dyDescent="0.25">
      <c r="K301" s="32"/>
    </row>
    <row r="302" spans="11:11" s="249" customFormat="1" ht="12.75" x14ac:dyDescent="0.25">
      <c r="K302" s="32"/>
    </row>
    <row r="303" spans="11:11" s="249" customFormat="1" ht="12.75" x14ac:dyDescent="0.25">
      <c r="K303" s="32"/>
    </row>
  </sheetData>
  <autoFilter ref="A4:AA204"/>
  <mergeCells count="32">
    <mergeCell ref="Y2:Z2"/>
    <mergeCell ref="Y3:Y4"/>
    <mergeCell ref="Z3:Z4"/>
    <mergeCell ref="L3:L4"/>
    <mergeCell ref="M3:M4"/>
    <mergeCell ref="N3:N4"/>
    <mergeCell ref="O3:O4"/>
    <mergeCell ref="W3:W4"/>
    <mergeCell ref="U3:U4"/>
    <mergeCell ref="P3:S3"/>
    <mergeCell ref="K2:K4"/>
    <mergeCell ref="B2:F2"/>
    <mergeCell ref="L2:M2"/>
    <mergeCell ref="N2:O2"/>
    <mergeCell ref="H2:H4"/>
    <mergeCell ref="I2:I4"/>
    <mergeCell ref="H212:K212"/>
    <mergeCell ref="H213:K213"/>
    <mergeCell ref="AA2:AA4"/>
    <mergeCell ref="A1:Z1"/>
    <mergeCell ref="A2:A4"/>
    <mergeCell ref="C3:C4"/>
    <mergeCell ref="D3:D4"/>
    <mergeCell ref="E3:E4"/>
    <mergeCell ref="F3:F4"/>
    <mergeCell ref="G2:G4"/>
    <mergeCell ref="J2:J4"/>
    <mergeCell ref="T3:T4"/>
    <mergeCell ref="V3:V4"/>
    <mergeCell ref="X3:X4"/>
    <mergeCell ref="P2:X2"/>
    <mergeCell ref="B3:B4"/>
  </mergeCells>
  <conditionalFormatting sqref="L59:M75">
    <cfRule type="cellIs" dxfId="0" priority="1" stopIfTrue="1" operator="lessThan">
      <formula>0</formula>
    </cfRule>
  </conditionalFormatting>
  <pageMargins left="0.7" right="0.7" top="0.78740157499999996" bottom="0.78740157499999996" header="0.3" footer="0.3"/>
  <pageSetup paperSize="9" scale="33" fitToHeight="0" orientation="landscape" r:id="rId1"/>
  <rowBreaks count="1" manualBreakCount="1">
    <brk id="204"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V62"/>
  <sheetViews>
    <sheetView topLeftCell="B1" zoomScale="75" zoomScaleNormal="75" zoomScaleSheetLayoutView="40" workbookViewId="0">
      <selection sqref="A1:T1"/>
    </sheetView>
  </sheetViews>
  <sheetFormatPr defaultColWidth="8.7109375" defaultRowHeight="15" x14ac:dyDescent="0.25"/>
  <cols>
    <col min="1" max="1" width="14.28515625" style="250" hidden="1" customWidth="1"/>
    <col min="2" max="2" width="6" style="250" customWidth="1"/>
    <col min="3" max="3" width="25.140625" style="250" bestFit="1" customWidth="1"/>
    <col min="4" max="4" width="17.5703125" style="250" customWidth="1"/>
    <col min="5" max="5" width="12.7109375" style="250" customWidth="1"/>
    <col min="6" max="6" width="30" style="250" customWidth="1"/>
    <col min="7" max="7" width="11.140625" style="250" bestFit="1" customWidth="1"/>
    <col min="8" max="8" width="13.7109375" style="250" customWidth="1"/>
    <col min="9" max="9" width="16.7109375" style="250" customWidth="1"/>
    <col min="10" max="10" width="39.42578125" style="250" customWidth="1"/>
    <col min="11" max="11" width="15.5703125" style="250" customWidth="1"/>
    <col min="12" max="12" width="15.42578125" style="250" customWidth="1"/>
    <col min="13" max="13" width="9" style="250" customWidth="1"/>
    <col min="14" max="14" width="8.7109375" style="250"/>
    <col min="15" max="18" width="11.140625" style="250" customWidth="1"/>
    <col min="19" max="19" width="12.42578125" style="250" customWidth="1"/>
    <col min="20" max="20" width="10.5703125" style="250" customWidth="1"/>
    <col min="21" max="21" width="11.7109375" style="250" customWidth="1"/>
    <col min="22" max="16384" width="8.7109375" style="250"/>
  </cols>
  <sheetData>
    <row r="1" spans="1:22" ht="39.950000000000003" customHeight="1" thickBot="1" x14ac:dyDescent="0.3">
      <c r="A1" s="619" t="s">
        <v>50</v>
      </c>
      <c r="B1" s="620"/>
      <c r="C1" s="620"/>
      <c r="D1" s="620"/>
      <c r="E1" s="620"/>
      <c r="F1" s="620"/>
      <c r="G1" s="620"/>
      <c r="H1" s="620"/>
      <c r="I1" s="620"/>
      <c r="J1" s="620"/>
      <c r="K1" s="620"/>
      <c r="L1" s="620"/>
      <c r="M1" s="620"/>
      <c r="N1" s="620"/>
      <c r="O1" s="620"/>
      <c r="P1" s="620"/>
      <c r="Q1" s="620"/>
      <c r="R1" s="620"/>
      <c r="S1" s="620"/>
      <c r="T1" s="620"/>
      <c r="U1" s="256"/>
    </row>
    <row r="2" spans="1:22" ht="30" customHeight="1" thickBot="1" x14ac:dyDescent="0.3">
      <c r="A2" s="559" t="s">
        <v>51</v>
      </c>
      <c r="B2" s="557" t="s">
        <v>6</v>
      </c>
      <c r="C2" s="578" t="s">
        <v>52</v>
      </c>
      <c r="D2" s="574"/>
      <c r="E2" s="623"/>
      <c r="F2" s="624" t="s">
        <v>8</v>
      </c>
      <c r="G2" s="626" t="s">
        <v>34</v>
      </c>
      <c r="H2" s="606" t="s">
        <v>61</v>
      </c>
      <c r="I2" s="626" t="s">
        <v>10</v>
      </c>
      <c r="J2" s="624" t="s">
        <v>11</v>
      </c>
      <c r="K2" s="628" t="s">
        <v>404</v>
      </c>
      <c r="L2" s="629"/>
      <c r="M2" s="630" t="s">
        <v>405</v>
      </c>
      <c r="N2" s="631"/>
      <c r="O2" s="636" t="s">
        <v>406</v>
      </c>
      <c r="P2" s="637"/>
      <c r="Q2" s="637"/>
      <c r="R2" s="637"/>
      <c r="S2" s="630" t="s">
        <v>15</v>
      </c>
      <c r="T2" s="631"/>
      <c r="U2" s="257"/>
    </row>
    <row r="3" spans="1:22" ht="22.35" customHeight="1" thickBot="1" x14ac:dyDescent="0.3">
      <c r="A3" s="621"/>
      <c r="B3" s="558"/>
      <c r="C3" s="580" t="s">
        <v>54</v>
      </c>
      <c r="D3" s="575" t="s">
        <v>55</v>
      </c>
      <c r="E3" s="642" t="s">
        <v>1361</v>
      </c>
      <c r="F3" s="625"/>
      <c r="G3" s="627"/>
      <c r="H3" s="607"/>
      <c r="I3" s="627"/>
      <c r="J3" s="625"/>
      <c r="K3" s="633" t="s">
        <v>57</v>
      </c>
      <c r="L3" s="633" t="s">
        <v>1207</v>
      </c>
      <c r="M3" s="633" t="s">
        <v>23</v>
      </c>
      <c r="N3" s="635" t="s">
        <v>24</v>
      </c>
      <c r="O3" s="640" t="s">
        <v>38</v>
      </c>
      <c r="P3" s="641"/>
      <c r="Q3" s="641"/>
      <c r="R3" s="641"/>
      <c r="S3" s="632" t="s">
        <v>408</v>
      </c>
      <c r="T3" s="634" t="s">
        <v>28</v>
      </c>
      <c r="U3" s="257"/>
    </row>
    <row r="4" spans="1:22" ht="68.25" customHeight="1" thickBot="1" x14ac:dyDescent="0.3">
      <c r="A4" s="622"/>
      <c r="B4" s="558"/>
      <c r="C4" s="644"/>
      <c r="D4" s="638"/>
      <c r="E4" s="643"/>
      <c r="F4" s="625"/>
      <c r="G4" s="627"/>
      <c r="H4" s="607"/>
      <c r="I4" s="627"/>
      <c r="J4" s="625"/>
      <c r="K4" s="639"/>
      <c r="L4" s="639"/>
      <c r="M4" s="639"/>
      <c r="N4" s="645"/>
      <c r="O4" s="26" t="s">
        <v>58</v>
      </c>
      <c r="P4" s="27" t="s">
        <v>409</v>
      </c>
      <c r="Q4" s="27" t="s">
        <v>410</v>
      </c>
      <c r="R4" s="28" t="s">
        <v>411</v>
      </c>
      <c r="S4" s="633"/>
      <c r="T4" s="635"/>
      <c r="U4" s="257" t="s">
        <v>29</v>
      </c>
    </row>
    <row r="5" spans="1:22" ht="51" x14ac:dyDescent="0.25">
      <c r="A5" s="258">
        <v>1</v>
      </c>
      <c r="B5" s="251">
        <f>ROW(A1)</f>
        <v>1</v>
      </c>
      <c r="C5" s="69" t="s">
        <v>388</v>
      </c>
      <c r="D5" s="167" t="s">
        <v>82</v>
      </c>
      <c r="E5" s="168">
        <v>75046440</v>
      </c>
      <c r="F5" s="178" t="s">
        <v>393</v>
      </c>
      <c r="G5" s="179" t="s">
        <v>165</v>
      </c>
      <c r="H5" s="180" t="s">
        <v>370</v>
      </c>
      <c r="I5" s="179" t="s">
        <v>166</v>
      </c>
      <c r="J5" s="178" t="s">
        <v>560</v>
      </c>
      <c r="K5" s="181">
        <v>4000000</v>
      </c>
      <c r="L5" s="181">
        <f>K5/100*85</f>
        <v>3400000</v>
      </c>
      <c r="M5" s="456" t="s">
        <v>457</v>
      </c>
      <c r="N5" s="456" t="s">
        <v>1352</v>
      </c>
      <c r="O5" s="70"/>
      <c r="P5" s="182"/>
      <c r="Q5" s="70"/>
      <c r="R5" s="70"/>
      <c r="S5" s="70" t="s">
        <v>583</v>
      </c>
      <c r="T5" s="70" t="s">
        <v>416</v>
      </c>
      <c r="U5" s="71" t="s">
        <v>163</v>
      </c>
      <c r="V5" s="249"/>
    </row>
    <row r="6" spans="1:22" ht="38.25" x14ac:dyDescent="0.25">
      <c r="A6" s="258">
        <v>3</v>
      </c>
      <c r="B6" s="252">
        <f t="shared" ref="B6:B23" si="0">ROW(A2)</f>
        <v>2</v>
      </c>
      <c r="C6" s="9" t="s">
        <v>388</v>
      </c>
      <c r="D6" s="41" t="s">
        <v>82</v>
      </c>
      <c r="E6" s="42">
        <v>75046440</v>
      </c>
      <c r="F6" s="187" t="s">
        <v>1353</v>
      </c>
      <c r="G6" s="457" t="s">
        <v>165</v>
      </c>
      <c r="H6" s="458" t="s">
        <v>370</v>
      </c>
      <c r="I6" s="457" t="s">
        <v>166</v>
      </c>
      <c r="J6" s="187" t="s">
        <v>1354</v>
      </c>
      <c r="K6" s="64">
        <v>2000000</v>
      </c>
      <c r="L6" s="64">
        <f t="shared" ref="L6:L12" si="1">K6/100*85</f>
        <v>1700000</v>
      </c>
      <c r="M6" s="65" t="s">
        <v>1146</v>
      </c>
      <c r="N6" s="65" t="s">
        <v>683</v>
      </c>
      <c r="O6" s="205"/>
      <c r="P6" s="459"/>
      <c r="Q6" s="205"/>
      <c r="R6" s="205"/>
      <c r="S6" s="205" t="s">
        <v>572</v>
      </c>
      <c r="T6" s="205" t="s">
        <v>416</v>
      </c>
      <c r="U6" s="460" t="s">
        <v>163</v>
      </c>
      <c r="V6" s="249"/>
    </row>
    <row r="7" spans="1:22" ht="38.25" x14ac:dyDescent="0.25">
      <c r="A7" s="258"/>
      <c r="B7" s="252">
        <f t="shared" si="0"/>
        <v>3</v>
      </c>
      <c r="C7" s="9" t="s">
        <v>388</v>
      </c>
      <c r="D7" s="56" t="s">
        <v>82</v>
      </c>
      <c r="E7" s="57">
        <v>75046440</v>
      </c>
      <c r="F7" s="183" t="s">
        <v>394</v>
      </c>
      <c r="G7" s="25" t="s">
        <v>165</v>
      </c>
      <c r="H7" s="184" t="s">
        <v>370</v>
      </c>
      <c r="I7" s="25" t="s">
        <v>166</v>
      </c>
      <c r="J7" s="183" t="s">
        <v>561</v>
      </c>
      <c r="K7" s="185">
        <v>800000</v>
      </c>
      <c r="L7" s="185">
        <f t="shared" si="1"/>
        <v>680000</v>
      </c>
      <c r="M7" s="65" t="s">
        <v>759</v>
      </c>
      <c r="N7" s="65" t="s">
        <v>1355</v>
      </c>
      <c r="O7" s="23"/>
      <c r="P7" s="23"/>
      <c r="Q7" s="23"/>
      <c r="R7" s="23"/>
      <c r="S7" s="23" t="s">
        <v>572</v>
      </c>
      <c r="T7" s="23" t="s">
        <v>416</v>
      </c>
      <c r="U7" s="24" t="s">
        <v>163</v>
      </c>
      <c r="V7" s="249"/>
    </row>
    <row r="8" spans="1:22" ht="38.25" x14ac:dyDescent="0.25">
      <c r="A8" s="258"/>
      <c r="B8" s="252">
        <f t="shared" si="0"/>
        <v>4</v>
      </c>
      <c r="C8" s="9" t="s">
        <v>388</v>
      </c>
      <c r="D8" s="56" t="s">
        <v>82</v>
      </c>
      <c r="E8" s="57">
        <v>75046440</v>
      </c>
      <c r="F8" s="183" t="s">
        <v>395</v>
      </c>
      <c r="G8" s="25" t="s">
        <v>165</v>
      </c>
      <c r="H8" s="184" t="s">
        <v>370</v>
      </c>
      <c r="I8" s="25" t="s">
        <v>166</v>
      </c>
      <c r="J8" s="183" t="s">
        <v>562</v>
      </c>
      <c r="K8" s="185">
        <v>1200000</v>
      </c>
      <c r="L8" s="185">
        <f t="shared" si="1"/>
        <v>1020000</v>
      </c>
      <c r="M8" s="186" t="s">
        <v>498</v>
      </c>
      <c r="N8" s="186" t="s">
        <v>427</v>
      </c>
      <c r="O8" s="23"/>
      <c r="P8" s="23"/>
      <c r="Q8" s="23"/>
      <c r="R8" s="23" t="s">
        <v>566</v>
      </c>
      <c r="S8" s="23" t="s">
        <v>572</v>
      </c>
      <c r="T8" s="23" t="s">
        <v>416</v>
      </c>
      <c r="U8" s="24" t="s">
        <v>163</v>
      </c>
      <c r="V8" s="249"/>
    </row>
    <row r="9" spans="1:22" ht="38.25" x14ac:dyDescent="0.25">
      <c r="A9" s="258"/>
      <c r="B9" s="252">
        <f t="shared" si="0"/>
        <v>5</v>
      </c>
      <c r="C9" s="9" t="s">
        <v>388</v>
      </c>
      <c r="D9" s="41" t="s">
        <v>82</v>
      </c>
      <c r="E9" s="42">
        <v>75046440</v>
      </c>
      <c r="F9" s="187" t="s">
        <v>1356</v>
      </c>
      <c r="G9" s="457" t="s">
        <v>165</v>
      </c>
      <c r="H9" s="458" t="s">
        <v>370</v>
      </c>
      <c r="I9" s="457" t="s">
        <v>166</v>
      </c>
      <c r="J9" s="187" t="s">
        <v>1357</v>
      </c>
      <c r="K9" s="64">
        <v>400000</v>
      </c>
      <c r="L9" s="64">
        <f t="shared" si="1"/>
        <v>340000</v>
      </c>
      <c r="M9" s="65" t="s">
        <v>1146</v>
      </c>
      <c r="N9" s="65" t="s">
        <v>492</v>
      </c>
      <c r="O9" s="205"/>
      <c r="P9" s="205"/>
      <c r="Q9" s="205"/>
      <c r="R9" s="205"/>
      <c r="S9" s="205" t="s">
        <v>1358</v>
      </c>
      <c r="T9" s="205" t="s">
        <v>416</v>
      </c>
      <c r="U9" s="461" t="s">
        <v>163</v>
      </c>
      <c r="V9" s="249"/>
    </row>
    <row r="10" spans="1:22" s="365" customFormat="1" ht="38.25" x14ac:dyDescent="0.25">
      <c r="A10" s="258"/>
      <c r="B10" s="252">
        <f t="shared" si="0"/>
        <v>6</v>
      </c>
      <c r="C10" s="9" t="s">
        <v>388</v>
      </c>
      <c r="D10" s="41" t="s">
        <v>82</v>
      </c>
      <c r="E10" s="42">
        <v>75046440</v>
      </c>
      <c r="F10" s="187" t="s">
        <v>1359</v>
      </c>
      <c r="G10" s="457" t="s">
        <v>165</v>
      </c>
      <c r="H10" s="458" t="s">
        <v>370</v>
      </c>
      <c r="I10" s="457" t="s">
        <v>166</v>
      </c>
      <c r="J10" s="187" t="s">
        <v>1360</v>
      </c>
      <c r="K10" s="64">
        <v>1500000</v>
      </c>
      <c r="L10" s="64">
        <f t="shared" si="1"/>
        <v>1275000</v>
      </c>
      <c r="M10" s="65" t="s">
        <v>747</v>
      </c>
      <c r="N10" s="65" t="s">
        <v>683</v>
      </c>
      <c r="O10" s="457"/>
      <c r="P10" s="457"/>
      <c r="Q10" s="457"/>
      <c r="R10" s="457"/>
      <c r="S10" s="205" t="s">
        <v>572</v>
      </c>
      <c r="T10" s="205" t="s">
        <v>416</v>
      </c>
      <c r="U10" s="461" t="s">
        <v>163</v>
      </c>
      <c r="V10" s="249"/>
    </row>
    <row r="11" spans="1:22" s="365" customFormat="1" ht="38.25" x14ac:dyDescent="0.25">
      <c r="A11" s="258"/>
      <c r="B11" s="252">
        <f t="shared" si="0"/>
        <v>7</v>
      </c>
      <c r="C11" s="9" t="s">
        <v>388</v>
      </c>
      <c r="D11" s="56" t="s">
        <v>82</v>
      </c>
      <c r="E11" s="57">
        <v>75046440</v>
      </c>
      <c r="F11" s="183" t="s">
        <v>396</v>
      </c>
      <c r="G11" s="25" t="s">
        <v>165</v>
      </c>
      <c r="H11" s="184" t="s">
        <v>370</v>
      </c>
      <c r="I11" s="25" t="s">
        <v>166</v>
      </c>
      <c r="J11" s="183" t="s">
        <v>563</v>
      </c>
      <c r="K11" s="185">
        <v>100000</v>
      </c>
      <c r="L11" s="185">
        <f t="shared" si="1"/>
        <v>85000</v>
      </c>
      <c r="M11" s="65" t="s">
        <v>1146</v>
      </c>
      <c r="N11" s="65" t="s">
        <v>1194</v>
      </c>
      <c r="O11" s="25"/>
      <c r="P11" s="25"/>
      <c r="Q11" s="25"/>
      <c r="R11" s="25"/>
      <c r="S11" s="23" t="s">
        <v>572</v>
      </c>
      <c r="T11" s="23" t="s">
        <v>416</v>
      </c>
      <c r="U11" s="24"/>
      <c r="V11" s="249"/>
    </row>
    <row r="12" spans="1:22" ht="51" x14ac:dyDescent="0.25">
      <c r="A12" s="258"/>
      <c r="B12" s="252">
        <f t="shared" si="0"/>
        <v>8</v>
      </c>
      <c r="C12" s="9" t="s">
        <v>388</v>
      </c>
      <c r="D12" s="56" t="s">
        <v>82</v>
      </c>
      <c r="E12" s="57">
        <v>75046440</v>
      </c>
      <c r="F12" s="183" t="s">
        <v>397</v>
      </c>
      <c r="G12" s="25" t="s">
        <v>165</v>
      </c>
      <c r="H12" s="184" t="s">
        <v>370</v>
      </c>
      <c r="I12" s="25" t="s">
        <v>166</v>
      </c>
      <c r="J12" s="183" t="s">
        <v>1148</v>
      </c>
      <c r="K12" s="185">
        <v>800000</v>
      </c>
      <c r="L12" s="185">
        <f t="shared" si="1"/>
        <v>680000</v>
      </c>
      <c r="M12" s="65" t="s">
        <v>454</v>
      </c>
      <c r="N12" s="186" t="s">
        <v>1146</v>
      </c>
      <c r="O12" s="25"/>
      <c r="P12" s="25"/>
      <c r="Q12" s="23" t="s">
        <v>566</v>
      </c>
      <c r="R12" s="25"/>
      <c r="S12" s="23" t="s">
        <v>1147</v>
      </c>
      <c r="T12" s="23" t="s">
        <v>416</v>
      </c>
      <c r="U12" s="24" t="s">
        <v>163</v>
      </c>
      <c r="V12" s="249"/>
    </row>
    <row r="13" spans="1:22" ht="38.25" x14ac:dyDescent="0.25">
      <c r="A13" s="258"/>
      <c r="B13" s="252">
        <f t="shared" si="0"/>
        <v>9</v>
      </c>
      <c r="C13" s="67" t="s">
        <v>389</v>
      </c>
      <c r="D13" s="68" t="s">
        <v>165</v>
      </c>
      <c r="E13" s="37" t="s">
        <v>391</v>
      </c>
      <c r="F13" s="36" t="s">
        <v>398</v>
      </c>
      <c r="G13" s="31" t="s">
        <v>165</v>
      </c>
      <c r="H13" s="33" t="s">
        <v>370</v>
      </c>
      <c r="I13" s="31" t="s">
        <v>166</v>
      </c>
      <c r="J13" s="35" t="s">
        <v>585</v>
      </c>
      <c r="K13" s="64">
        <v>500000</v>
      </c>
      <c r="L13" s="64">
        <f t="shared" ref="L13:L23" si="2">K13/100*85</f>
        <v>425000</v>
      </c>
      <c r="M13" s="65" t="s">
        <v>457</v>
      </c>
      <c r="N13" s="65" t="s">
        <v>635</v>
      </c>
      <c r="O13" s="34"/>
      <c r="P13" s="34"/>
      <c r="Q13" s="34"/>
      <c r="R13" s="23"/>
      <c r="S13" s="30" t="s">
        <v>661</v>
      </c>
      <c r="T13" s="22" t="s">
        <v>416</v>
      </c>
      <c r="U13" s="24" t="s">
        <v>163</v>
      </c>
      <c r="V13" s="249"/>
    </row>
    <row r="14" spans="1:22" ht="25.5" x14ac:dyDescent="0.25">
      <c r="A14" s="258"/>
      <c r="B14" s="252">
        <f t="shared" si="0"/>
        <v>10</v>
      </c>
      <c r="C14" s="9" t="s">
        <v>390</v>
      </c>
      <c r="D14" s="56" t="s">
        <v>403</v>
      </c>
      <c r="E14" s="171" t="s">
        <v>392</v>
      </c>
      <c r="F14" s="36" t="s">
        <v>1193</v>
      </c>
      <c r="G14" s="31" t="s">
        <v>165</v>
      </c>
      <c r="H14" s="33" t="s">
        <v>370</v>
      </c>
      <c r="I14" s="33" t="s">
        <v>166</v>
      </c>
      <c r="J14" s="187" t="s">
        <v>1402</v>
      </c>
      <c r="K14" s="501">
        <v>250000</v>
      </c>
      <c r="L14" s="501">
        <f t="shared" si="2"/>
        <v>212500</v>
      </c>
      <c r="M14" s="502" t="s">
        <v>430</v>
      </c>
      <c r="N14" s="65" t="s">
        <v>433</v>
      </c>
      <c r="O14" s="23"/>
      <c r="P14" s="23"/>
      <c r="Q14" s="23"/>
      <c r="R14" s="23"/>
      <c r="S14" s="23" t="s">
        <v>590</v>
      </c>
      <c r="T14" s="25" t="s">
        <v>162</v>
      </c>
      <c r="U14" s="24" t="s">
        <v>163</v>
      </c>
      <c r="V14" s="249"/>
    </row>
    <row r="15" spans="1:22" ht="38.25" x14ac:dyDescent="0.25">
      <c r="A15" s="258"/>
      <c r="B15" s="252">
        <f t="shared" si="0"/>
        <v>11</v>
      </c>
      <c r="C15" s="9" t="s">
        <v>390</v>
      </c>
      <c r="D15" s="56" t="s">
        <v>403</v>
      </c>
      <c r="E15" s="171" t="s">
        <v>392</v>
      </c>
      <c r="F15" s="36" t="s">
        <v>399</v>
      </c>
      <c r="G15" s="31" t="s">
        <v>165</v>
      </c>
      <c r="H15" s="33" t="s">
        <v>370</v>
      </c>
      <c r="I15" s="33" t="s">
        <v>412</v>
      </c>
      <c r="J15" s="500" t="s">
        <v>586</v>
      </c>
      <c r="K15" s="501">
        <v>3000000</v>
      </c>
      <c r="L15" s="501">
        <f t="shared" si="2"/>
        <v>2550000</v>
      </c>
      <c r="M15" s="502" t="s">
        <v>430</v>
      </c>
      <c r="N15" s="65" t="s">
        <v>433</v>
      </c>
      <c r="O15" s="23"/>
      <c r="P15" s="23"/>
      <c r="Q15" s="23"/>
      <c r="R15" s="23"/>
      <c r="S15" s="23" t="s">
        <v>591</v>
      </c>
      <c r="T15" s="25" t="s">
        <v>416</v>
      </c>
      <c r="U15" s="24" t="s">
        <v>163</v>
      </c>
      <c r="V15" s="249"/>
    </row>
    <row r="16" spans="1:22" ht="38.25" x14ac:dyDescent="0.25">
      <c r="A16" s="258"/>
      <c r="B16" s="252">
        <f t="shared" si="0"/>
        <v>12</v>
      </c>
      <c r="C16" s="9" t="s">
        <v>390</v>
      </c>
      <c r="D16" s="56" t="s">
        <v>403</v>
      </c>
      <c r="E16" s="171" t="s">
        <v>392</v>
      </c>
      <c r="F16" s="36" t="s">
        <v>400</v>
      </c>
      <c r="G16" s="31" t="s">
        <v>165</v>
      </c>
      <c r="H16" s="33" t="s">
        <v>370</v>
      </c>
      <c r="I16" s="33" t="s">
        <v>412</v>
      </c>
      <c r="J16" s="500" t="s">
        <v>587</v>
      </c>
      <c r="K16" s="501">
        <v>250000</v>
      </c>
      <c r="L16" s="501">
        <f t="shared" si="2"/>
        <v>212500</v>
      </c>
      <c r="M16" s="502" t="s">
        <v>430</v>
      </c>
      <c r="N16" s="65" t="s">
        <v>433</v>
      </c>
      <c r="O16" s="23"/>
      <c r="P16" s="23"/>
      <c r="Q16" s="23"/>
      <c r="R16" s="23"/>
      <c r="S16" s="23" t="s">
        <v>591</v>
      </c>
      <c r="T16" s="25" t="s">
        <v>416</v>
      </c>
      <c r="U16" s="24" t="s">
        <v>163</v>
      </c>
      <c r="V16" s="249"/>
    </row>
    <row r="17" spans="1:22" ht="25.5" x14ac:dyDescent="0.25">
      <c r="A17" s="258"/>
      <c r="B17" s="252">
        <f t="shared" si="0"/>
        <v>13</v>
      </c>
      <c r="C17" s="9" t="s">
        <v>390</v>
      </c>
      <c r="D17" s="56" t="s">
        <v>403</v>
      </c>
      <c r="E17" s="171" t="s">
        <v>392</v>
      </c>
      <c r="F17" s="36" t="s">
        <v>401</v>
      </c>
      <c r="G17" s="31" t="s">
        <v>165</v>
      </c>
      <c r="H17" s="33" t="s">
        <v>370</v>
      </c>
      <c r="I17" s="33" t="s">
        <v>166</v>
      </c>
      <c r="J17" s="500" t="s">
        <v>588</v>
      </c>
      <c r="K17" s="501">
        <v>500000</v>
      </c>
      <c r="L17" s="501">
        <f t="shared" si="2"/>
        <v>425000</v>
      </c>
      <c r="M17" s="502" t="s">
        <v>430</v>
      </c>
      <c r="N17" s="65" t="s">
        <v>433</v>
      </c>
      <c r="O17" s="23"/>
      <c r="P17" s="23"/>
      <c r="Q17" s="23"/>
      <c r="R17" s="23"/>
      <c r="S17" s="23" t="s">
        <v>590</v>
      </c>
      <c r="T17" s="25" t="s">
        <v>162</v>
      </c>
      <c r="U17" s="24"/>
      <c r="V17" s="249"/>
    </row>
    <row r="18" spans="1:22" ht="25.5" x14ac:dyDescent="0.25">
      <c r="A18" s="258"/>
      <c r="B18" s="252">
        <f t="shared" si="0"/>
        <v>14</v>
      </c>
      <c r="C18" s="9" t="s">
        <v>390</v>
      </c>
      <c r="D18" s="56" t="s">
        <v>403</v>
      </c>
      <c r="E18" s="57">
        <v>29396662</v>
      </c>
      <c r="F18" s="36" t="s">
        <v>1047</v>
      </c>
      <c r="G18" s="31" t="s">
        <v>165</v>
      </c>
      <c r="H18" s="33" t="s">
        <v>370</v>
      </c>
      <c r="I18" s="33" t="s">
        <v>166</v>
      </c>
      <c r="J18" s="500" t="s">
        <v>1048</v>
      </c>
      <c r="K18" s="64">
        <v>1000000</v>
      </c>
      <c r="L18" s="64">
        <f t="shared" si="2"/>
        <v>850000</v>
      </c>
      <c r="M18" s="502" t="s">
        <v>430</v>
      </c>
      <c r="N18" s="65" t="s">
        <v>433</v>
      </c>
      <c r="O18" s="23"/>
      <c r="P18" s="23"/>
      <c r="Q18" s="23"/>
      <c r="R18" s="23"/>
      <c r="S18" s="23" t="s">
        <v>591</v>
      </c>
      <c r="T18" s="25" t="s">
        <v>416</v>
      </c>
      <c r="U18" s="24" t="s">
        <v>163</v>
      </c>
      <c r="V18" s="249"/>
    </row>
    <row r="19" spans="1:22" ht="38.25" x14ac:dyDescent="0.25">
      <c r="A19" s="258"/>
      <c r="B19" s="252">
        <f t="shared" si="0"/>
        <v>15</v>
      </c>
      <c r="C19" s="9" t="s">
        <v>390</v>
      </c>
      <c r="D19" s="56" t="s">
        <v>403</v>
      </c>
      <c r="E19" s="57">
        <v>29396662</v>
      </c>
      <c r="F19" s="503" t="s">
        <v>1049</v>
      </c>
      <c r="G19" s="31" t="s">
        <v>165</v>
      </c>
      <c r="H19" s="33" t="s">
        <v>370</v>
      </c>
      <c r="I19" s="33" t="s">
        <v>166</v>
      </c>
      <c r="J19" s="504" t="s">
        <v>1050</v>
      </c>
      <c r="K19" s="501">
        <v>400000</v>
      </c>
      <c r="L19" s="501">
        <f t="shared" si="2"/>
        <v>340000</v>
      </c>
      <c r="M19" s="502" t="s">
        <v>430</v>
      </c>
      <c r="N19" s="65" t="s">
        <v>433</v>
      </c>
      <c r="O19" s="176"/>
      <c r="P19" s="176"/>
      <c r="Q19" s="176"/>
      <c r="R19" s="60" t="s">
        <v>566</v>
      </c>
      <c r="S19" s="23" t="s">
        <v>591</v>
      </c>
      <c r="T19" s="25" t="s">
        <v>416</v>
      </c>
      <c r="U19" s="280" t="s">
        <v>163</v>
      </c>
      <c r="V19" s="249"/>
    </row>
    <row r="20" spans="1:22" ht="25.5" x14ac:dyDescent="0.25">
      <c r="A20" s="258"/>
      <c r="B20" s="252">
        <f t="shared" si="0"/>
        <v>16</v>
      </c>
      <c r="C20" s="9" t="s">
        <v>390</v>
      </c>
      <c r="D20" s="56" t="s">
        <v>403</v>
      </c>
      <c r="E20" s="57">
        <v>29396662</v>
      </c>
      <c r="F20" s="503" t="s">
        <v>1051</v>
      </c>
      <c r="G20" s="31" t="s">
        <v>165</v>
      </c>
      <c r="H20" s="33" t="s">
        <v>370</v>
      </c>
      <c r="I20" s="33" t="s">
        <v>166</v>
      </c>
      <c r="J20" s="504" t="s">
        <v>1052</v>
      </c>
      <c r="K20" s="501">
        <v>100000</v>
      </c>
      <c r="L20" s="501">
        <v>85000</v>
      </c>
      <c r="M20" s="502" t="s">
        <v>430</v>
      </c>
      <c r="N20" s="65" t="s">
        <v>433</v>
      </c>
      <c r="O20" s="176"/>
      <c r="P20" s="176"/>
      <c r="Q20" s="176"/>
      <c r="R20" s="176"/>
      <c r="S20" s="23" t="s">
        <v>591</v>
      </c>
      <c r="T20" s="25" t="s">
        <v>416</v>
      </c>
      <c r="U20" s="280" t="s">
        <v>163</v>
      </c>
      <c r="V20" s="249"/>
    </row>
    <row r="21" spans="1:22" ht="38.25" x14ac:dyDescent="0.25">
      <c r="A21" s="258"/>
      <c r="B21" s="252">
        <f t="shared" si="0"/>
        <v>17</v>
      </c>
      <c r="C21" s="9" t="s">
        <v>390</v>
      </c>
      <c r="D21" s="56" t="s">
        <v>403</v>
      </c>
      <c r="E21" s="57">
        <v>29396662</v>
      </c>
      <c r="F21" s="503" t="s">
        <v>1053</v>
      </c>
      <c r="G21" s="31" t="s">
        <v>165</v>
      </c>
      <c r="H21" s="33" t="s">
        <v>370</v>
      </c>
      <c r="I21" s="33" t="s">
        <v>166</v>
      </c>
      <c r="J21" s="504" t="s">
        <v>1054</v>
      </c>
      <c r="K21" s="501">
        <v>5000000</v>
      </c>
      <c r="L21" s="501">
        <f t="shared" si="2"/>
        <v>4250000</v>
      </c>
      <c r="M21" s="502" t="s">
        <v>492</v>
      </c>
      <c r="N21" s="65" t="s">
        <v>433</v>
      </c>
      <c r="O21" s="176"/>
      <c r="P21" s="176"/>
      <c r="Q21" s="176"/>
      <c r="R21" s="60" t="s">
        <v>566</v>
      </c>
      <c r="S21" s="23" t="s">
        <v>591</v>
      </c>
      <c r="T21" s="25" t="s">
        <v>416</v>
      </c>
      <c r="U21" s="280" t="s">
        <v>163</v>
      </c>
      <c r="V21" s="249"/>
    </row>
    <row r="22" spans="1:22" s="473" customFormat="1" ht="25.5" x14ac:dyDescent="0.25">
      <c r="A22" s="258"/>
      <c r="B22" s="252">
        <f t="shared" si="0"/>
        <v>18</v>
      </c>
      <c r="C22" s="50" t="s">
        <v>390</v>
      </c>
      <c r="D22" s="41" t="s">
        <v>403</v>
      </c>
      <c r="E22" s="42">
        <v>29396662</v>
      </c>
      <c r="F22" s="512" t="s">
        <v>1403</v>
      </c>
      <c r="G22" s="513" t="s">
        <v>165</v>
      </c>
      <c r="H22" s="458" t="s">
        <v>370</v>
      </c>
      <c r="I22" s="512" t="s">
        <v>166</v>
      </c>
      <c r="J22" s="50" t="s">
        <v>1404</v>
      </c>
      <c r="K22" s="514">
        <v>1000000</v>
      </c>
      <c r="L22" s="515">
        <f t="shared" si="2"/>
        <v>850000</v>
      </c>
      <c r="M22" s="516" t="s">
        <v>1405</v>
      </c>
      <c r="N22" s="516" t="s">
        <v>1406</v>
      </c>
      <c r="O22" s="499"/>
      <c r="P22" s="499"/>
      <c r="Q22" s="45" t="s">
        <v>566</v>
      </c>
      <c r="R22" s="499"/>
      <c r="S22" s="205" t="s">
        <v>679</v>
      </c>
      <c r="T22" s="457" t="s">
        <v>416</v>
      </c>
      <c r="U22" s="197" t="s">
        <v>163</v>
      </c>
      <c r="V22" s="249"/>
    </row>
    <row r="23" spans="1:22" ht="77.25" thickBot="1" x14ac:dyDescent="0.3">
      <c r="A23" s="258"/>
      <c r="B23" s="253">
        <f t="shared" si="0"/>
        <v>19</v>
      </c>
      <c r="C23" s="29" t="s">
        <v>390</v>
      </c>
      <c r="D23" s="217" t="s">
        <v>403</v>
      </c>
      <c r="E23" s="218">
        <v>29396662</v>
      </c>
      <c r="F23" s="505" t="s">
        <v>1055</v>
      </c>
      <c r="G23" s="506" t="s">
        <v>165</v>
      </c>
      <c r="H23" s="507" t="s">
        <v>370</v>
      </c>
      <c r="I23" s="510" t="s">
        <v>170</v>
      </c>
      <c r="J23" s="505" t="s">
        <v>1056</v>
      </c>
      <c r="K23" s="508">
        <v>30000000</v>
      </c>
      <c r="L23" s="508">
        <f t="shared" si="2"/>
        <v>25500000</v>
      </c>
      <c r="M23" s="509" t="s">
        <v>578</v>
      </c>
      <c r="N23" s="511" t="s">
        <v>1132</v>
      </c>
      <c r="O23" s="316"/>
      <c r="P23" s="316"/>
      <c r="Q23" s="316"/>
      <c r="R23" s="316"/>
      <c r="S23" s="317" t="s">
        <v>1057</v>
      </c>
      <c r="T23" s="315" t="s">
        <v>416</v>
      </c>
      <c r="U23" s="318" t="s">
        <v>163</v>
      </c>
      <c r="V23" s="249"/>
    </row>
    <row r="24" spans="1:22" x14ac:dyDescent="0.25">
      <c r="A24" s="258"/>
      <c r="B24" s="16"/>
      <c r="C24" s="259"/>
      <c r="D24" s="259"/>
      <c r="E24" s="259"/>
      <c r="F24" s="259"/>
      <c r="G24" s="259"/>
      <c r="H24" s="259"/>
      <c r="I24" s="259"/>
      <c r="J24" s="259"/>
      <c r="K24" s="260"/>
      <c r="L24" s="259"/>
      <c r="M24" s="259"/>
      <c r="N24" s="259"/>
      <c r="O24" s="259"/>
      <c r="P24" s="259"/>
      <c r="Q24" s="259"/>
      <c r="R24" s="259"/>
      <c r="S24" s="259"/>
      <c r="T24" s="259"/>
      <c r="U24" s="249"/>
      <c r="V24" s="249"/>
    </row>
    <row r="26" spans="1:22" x14ac:dyDescent="0.25">
      <c r="B26" s="254" t="s">
        <v>1419</v>
      </c>
      <c r="C26" s="14"/>
      <c r="D26" s="15"/>
      <c r="E26" s="15"/>
      <c r="F26" s="15"/>
      <c r="G26" s="20"/>
      <c r="H26" s="16"/>
      <c r="I26" s="17"/>
      <c r="J26" s="14"/>
      <c r="K26" s="259"/>
    </row>
    <row r="27" spans="1:22" x14ac:dyDescent="0.25">
      <c r="B27" s="254"/>
      <c r="C27" s="14"/>
      <c r="D27" s="15"/>
      <c r="E27" s="15"/>
      <c r="F27" s="15"/>
      <c r="G27" s="20"/>
      <c r="H27" s="16"/>
      <c r="I27" s="17"/>
      <c r="J27" s="14"/>
      <c r="K27" s="259"/>
    </row>
    <row r="28" spans="1:22" x14ac:dyDescent="0.25">
      <c r="B28" s="254"/>
      <c r="C28" s="14"/>
      <c r="D28" s="15"/>
      <c r="E28" s="15"/>
      <c r="F28" s="15"/>
      <c r="G28" s="20"/>
      <c r="H28" s="16"/>
      <c r="I28" s="17"/>
      <c r="J28" s="14"/>
      <c r="K28" s="259"/>
    </row>
    <row r="29" spans="1:22" x14ac:dyDescent="0.25">
      <c r="A29" s="258" t="s">
        <v>59</v>
      </c>
      <c r="B29" s="254"/>
      <c r="C29" s="14"/>
      <c r="D29" s="15"/>
      <c r="E29" s="15"/>
      <c r="F29" s="15"/>
      <c r="G29" s="20"/>
      <c r="H29" s="16"/>
      <c r="I29" s="17"/>
      <c r="J29" s="14"/>
      <c r="K29" s="259"/>
    </row>
    <row r="30" spans="1:22" x14ac:dyDescent="0.25">
      <c r="A30" s="258"/>
      <c r="B30" s="254"/>
      <c r="C30" s="14"/>
      <c r="D30" s="15"/>
      <c r="E30" s="15"/>
      <c r="F30" s="15"/>
      <c r="G30" s="20"/>
      <c r="H30" s="16"/>
      <c r="I30" s="17"/>
      <c r="J30" s="14"/>
      <c r="K30" s="259"/>
    </row>
    <row r="31" spans="1:22" ht="15.95" customHeight="1" x14ac:dyDescent="0.25">
      <c r="B31" s="254"/>
      <c r="C31" s="14"/>
      <c r="D31" s="15"/>
      <c r="E31" s="15"/>
      <c r="F31" s="15"/>
      <c r="G31" s="20"/>
      <c r="H31" s="16"/>
      <c r="I31" s="17"/>
      <c r="J31" s="14"/>
      <c r="K31" s="259"/>
    </row>
    <row r="32" spans="1:22" x14ac:dyDescent="0.25">
      <c r="B32" s="254"/>
      <c r="C32" s="14"/>
      <c r="D32" s="15"/>
      <c r="E32" s="15"/>
      <c r="F32" s="15"/>
      <c r="G32" s="20"/>
      <c r="H32" s="552" t="s">
        <v>982</v>
      </c>
      <c r="I32" s="553"/>
      <c r="J32" s="553"/>
      <c r="K32" s="553"/>
    </row>
    <row r="33" spans="1:12" x14ac:dyDescent="0.25">
      <c r="B33" s="254"/>
      <c r="C33" s="14"/>
      <c r="D33" s="15"/>
      <c r="E33" s="15"/>
      <c r="F33" s="15"/>
      <c r="G33" s="20"/>
      <c r="H33" s="552" t="s">
        <v>1249</v>
      </c>
      <c r="I33" s="553"/>
      <c r="J33" s="553"/>
      <c r="K33" s="553"/>
    </row>
    <row r="35" spans="1:12" x14ac:dyDescent="0.25">
      <c r="B35" s="354" t="s">
        <v>1247</v>
      </c>
      <c r="C35" s="354"/>
      <c r="D35" s="354"/>
      <c r="E35" s="354"/>
      <c r="F35" s="354"/>
      <c r="G35" s="354"/>
      <c r="H35" s="354"/>
      <c r="I35" s="354"/>
      <c r="J35" s="354"/>
    </row>
    <row r="36" spans="1:12" x14ac:dyDescent="0.25">
      <c r="B36" s="354" t="s">
        <v>1248</v>
      </c>
      <c r="C36" s="354"/>
      <c r="D36" s="354"/>
      <c r="E36" s="354"/>
      <c r="F36" s="354"/>
      <c r="G36" s="354"/>
      <c r="H36" s="354"/>
      <c r="I36" s="354"/>
      <c r="J36" s="354"/>
    </row>
    <row r="37" spans="1:12" x14ac:dyDescent="0.25">
      <c r="A37" s="261" t="s">
        <v>45</v>
      </c>
      <c r="B37" s="354" t="s">
        <v>1245</v>
      </c>
      <c r="C37" s="354"/>
      <c r="D37" s="354"/>
      <c r="E37" s="354"/>
      <c r="F37" s="354"/>
      <c r="G37" s="354"/>
      <c r="H37" s="354"/>
      <c r="I37" s="354"/>
      <c r="J37" s="354"/>
      <c r="K37" s="255"/>
      <c r="L37" s="255"/>
    </row>
    <row r="38" spans="1:12" x14ac:dyDescent="0.25">
      <c r="A38" s="261" t="s">
        <v>46</v>
      </c>
      <c r="B38" s="356" t="s">
        <v>1242</v>
      </c>
      <c r="C38" s="356"/>
      <c r="D38" s="356"/>
      <c r="E38" s="356"/>
      <c r="F38" s="356"/>
      <c r="G38" s="356"/>
      <c r="H38" s="356"/>
      <c r="I38" s="356"/>
      <c r="J38" s="356"/>
      <c r="K38" s="255"/>
      <c r="L38" s="255"/>
    </row>
    <row r="39" spans="1:12" x14ac:dyDescent="0.25">
      <c r="A39" s="261"/>
      <c r="B39" s="356" t="s">
        <v>1243</v>
      </c>
      <c r="C39" s="356"/>
      <c r="D39" s="356"/>
      <c r="E39" s="356"/>
      <c r="F39" s="356"/>
      <c r="G39" s="356"/>
      <c r="H39" s="356"/>
      <c r="I39" s="356"/>
      <c r="J39" s="356"/>
      <c r="K39" s="255"/>
      <c r="L39" s="255"/>
    </row>
    <row r="40" spans="1:12" x14ac:dyDescent="0.25">
      <c r="A40" s="261"/>
      <c r="B40" s="354"/>
      <c r="C40" s="354"/>
      <c r="D40" s="354"/>
      <c r="E40" s="354"/>
      <c r="F40" s="354"/>
      <c r="G40" s="354"/>
      <c r="H40" s="354"/>
      <c r="I40" s="354"/>
      <c r="J40" s="354"/>
      <c r="K40" s="255"/>
      <c r="L40" s="255"/>
    </row>
    <row r="41" spans="1:12" x14ac:dyDescent="0.25">
      <c r="A41" s="261"/>
      <c r="B41" s="354" t="s">
        <v>44</v>
      </c>
      <c r="C41" s="354"/>
      <c r="D41" s="354"/>
      <c r="E41" s="354"/>
      <c r="F41" s="354"/>
      <c r="G41" s="354"/>
      <c r="H41" s="354"/>
      <c r="I41" s="354"/>
      <c r="J41" s="354"/>
      <c r="K41" s="255"/>
      <c r="L41" s="255"/>
    </row>
    <row r="42" spans="1:12" x14ac:dyDescent="0.25">
      <c r="A42" s="261"/>
      <c r="B42" s="354"/>
      <c r="C42" s="354"/>
      <c r="D42" s="354"/>
      <c r="E42" s="354"/>
      <c r="F42" s="354"/>
      <c r="G42" s="354"/>
      <c r="H42" s="354"/>
      <c r="I42" s="354"/>
      <c r="J42" s="354"/>
      <c r="K42" s="255"/>
      <c r="L42" s="255"/>
    </row>
    <row r="43" spans="1:12" x14ac:dyDescent="0.25">
      <c r="A43" s="261"/>
      <c r="B43" s="358" t="s">
        <v>75</v>
      </c>
      <c r="C43" s="358"/>
      <c r="D43" s="358"/>
      <c r="E43" s="358"/>
      <c r="F43" s="358"/>
      <c r="G43" s="358"/>
      <c r="H43" s="358"/>
      <c r="I43" s="358"/>
      <c r="J43" s="358"/>
      <c r="K43" s="255"/>
      <c r="L43" s="255"/>
    </row>
    <row r="44" spans="1:12" x14ac:dyDescent="0.25">
      <c r="A44" s="261"/>
      <c r="B44" s="358" t="s">
        <v>68</v>
      </c>
      <c r="C44" s="358"/>
      <c r="D44" s="358"/>
      <c r="E44" s="358"/>
      <c r="F44" s="358"/>
      <c r="G44" s="358"/>
      <c r="H44" s="358"/>
      <c r="I44" s="358"/>
      <c r="J44" s="358"/>
      <c r="K44" s="255"/>
      <c r="L44" s="255"/>
    </row>
    <row r="45" spans="1:12" x14ac:dyDescent="0.25">
      <c r="A45" s="261"/>
      <c r="B45" s="358" t="s">
        <v>64</v>
      </c>
      <c r="C45" s="358"/>
      <c r="D45" s="358"/>
      <c r="E45" s="358"/>
      <c r="F45" s="358"/>
      <c r="G45" s="358"/>
      <c r="H45" s="358"/>
      <c r="I45" s="358"/>
      <c r="J45" s="358"/>
      <c r="K45" s="255"/>
      <c r="L45" s="255"/>
    </row>
    <row r="46" spans="1:12" x14ac:dyDescent="0.25">
      <c r="A46" s="261"/>
      <c r="B46" s="358" t="s">
        <v>65</v>
      </c>
      <c r="C46" s="358"/>
      <c r="D46" s="358"/>
      <c r="E46" s="358"/>
      <c r="F46" s="358"/>
      <c r="G46" s="358"/>
      <c r="H46" s="358"/>
      <c r="I46" s="358"/>
      <c r="J46" s="358"/>
      <c r="K46" s="255"/>
      <c r="L46" s="255"/>
    </row>
    <row r="47" spans="1:12" x14ac:dyDescent="0.25">
      <c r="B47" s="358" t="s">
        <v>66</v>
      </c>
      <c r="C47" s="358"/>
      <c r="D47" s="358"/>
      <c r="E47" s="358"/>
      <c r="F47" s="358"/>
      <c r="G47" s="358"/>
      <c r="H47" s="358"/>
      <c r="I47" s="358"/>
      <c r="J47" s="358"/>
      <c r="K47" s="255"/>
      <c r="L47" s="255"/>
    </row>
    <row r="48" spans="1:12" x14ac:dyDescent="0.25">
      <c r="B48" s="358" t="s">
        <v>67</v>
      </c>
      <c r="C48" s="358"/>
      <c r="D48" s="358"/>
      <c r="E48" s="358"/>
      <c r="F48" s="358"/>
      <c r="G48" s="358"/>
      <c r="H48" s="358"/>
      <c r="I48" s="358"/>
      <c r="J48" s="358"/>
      <c r="K48" s="255"/>
      <c r="L48" s="255"/>
    </row>
    <row r="49" spans="2:12" x14ac:dyDescent="0.25">
      <c r="B49" s="362" t="s">
        <v>1246</v>
      </c>
      <c r="C49" s="362"/>
      <c r="D49" s="362"/>
      <c r="E49" s="362"/>
      <c r="F49" s="358"/>
      <c r="G49" s="358"/>
      <c r="H49" s="358"/>
      <c r="I49" s="358"/>
      <c r="J49" s="358"/>
      <c r="K49" s="255"/>
      <c r="L49" s="255"/>
    </row>
    <row r="50" spans="2:12" ht="15.95" customHeight="1" x14ac:dyDescent="0.25">
      <c r="B50" s="358" t="s">
        <v>70</v>
      </c>
      <c r="C50" s="358"/>
      <c r="D50" s="358"/>
      <c r="E50" s="358"/>
      <c r="F50" s="358"/>
      <c r="G50" s="358"/>
      <c r="H50" s="358"/>
      <c r="I50" s="358"/>
      <c r="J50" s="358"/>
    </row>
    <row r="51" spans="2:12" x14ac:dyDescent="0.25">
      <c r="B51" s="358"/>
      <c r="C51" s="358"/>
      <c r="D51" s="358"/>
      <c r="E51" s="358"/>
      <c r="F51" s="358"/>
      <c r="G51" s="358"/>
      <c r="H51" s="358"/>
      <c r="I51" s="358"/>
      <c r="J51" s="358"/>
    </row>
    <row r="52" spans="2:12" x14ac:dyDescent="0.25">
      <c r="B52" s="358" t="s">
        <v>74</v>
      </c>
      <c r="C52" s="358"/>
      <c r="D52" s="358"/>
      <c r="E52" s="358"/>
      <c r="F52" s="358"/>
      <c r="G52" s="358"/>
      <c r="H52" s="358"/>
      <c r="I52" s="358"/>
      <c r="J52" s="358"/>
    </row>
    <row r="53" spans="2:12" x14ac:dyDescent="0.25">
      <c r="B53" s="358" t="s">
        <v>46</v>
      </c>
      <c r="C53" s="358"/>
      <c r="D53" s="358"/>
      <c r="E53" s="358"/>
      <c r="F53" s="358"/>
      <c r="G53" s="358"/>
      <c r="H53" s="358"/>
      <c r="I53" s="358"/>
      <c r="J53" s="358"/>
    </row>
    <row r="54" spans="2:12" x14ac:dyDescent="0.25">
      <c r="B54" s="358"/>
      <c r="C54" s="358"/>
      <c r="D54" s="358"/>
      <c r="E54" s="358"/>
      <c r="F54" s="358"/>
      <c r="G54" s="358"/>
      <c r="H54" s="358"/>
      <c r="I54" s="358"/>
      <c r="J54" s="358"/>
    </row>
    <row r="55" spans="2:12" x14ac:dyDescent="0.25">
      <c r="B55" s="358" t="s">
        <v>73</v>
      </c>
      <c r="C55" s="358"/>
      <c r="D55" s="358"/>
      <c r="E55" s="358"/>
      <c r="F55" s="358"/>
      <c r="G55" s="358"/>
      <c r="H55" s="358"/>
      <c r="I55" s="358"/>
      <c r="J55" s="358"/>
    </row>
    <row r="56" spans="2:12" x14ac:dyDescent="0.25">
      <c r="B56" s="358" t="s">
        <v>60</v>
      </c>
      <c r="C56" s="358"/>
      <c r="D56" s="358"/>
      <c r="E56" s="358"/>
      <c r="F56" s="358"/>
      <c r="G56" s="358"/>
      <c r="H56" s="358"/>
      <c r="I56" s="358"/>
      <c r="J56" s="358"/>
    </row>
    <row r="57" spans="2:12" x14ac:dyDescent="0.25">
      <c r="B57" s="354"/>
      <c r="C57" s="354"/>
      <c r="D57" s="354"/>
      <c r="E57" s="354"/>
      <c r="F57" s="354"/>
      <c r="G57" s="354"/>
      <c r="H57" s="354"/>
      <c r="I57" s="354"/>
      <c r="J57" s="354"/>
    </row>
    <row r="58" spans="2:12" x14ac:dyDescent="0.25">
      <c r="B58" s="354" t="s">
        <v>47</v>
      </c>
      <c r="C58" s="354"/>
      <c r="D58" s="354"/>
      <c r="E58" s="354"/>
      <c r="F58" s="354"/>
      <c r="G58" s="354"/>
      <c r="H58" s="354"/>
      <c r="I58" s="354"/>
      <c r="J58" s="354"/>
    </row>
    <row r="59" spans="2:12" x14ac:dyDescent="0.25">
      <c r="B59" s="354" t="s">
        <v>48</v>
      </c>
      <c r="C59" s="354"/>
      <c r="D59" s="354"/>
      <c r="E59" s="354"/>
      <c r="F59" s="354"/>
      <c r="G59" s="354"/>
      <c r="H59" s="354"/>
      <c r="I59" s="354"/>
      <c r="J59" s="354"/>
    </row>
    <row r="60" spans="2:12" x14ac:dyDescent="0.25">
      <c r="B60" s="354" t="s">
        <v>49</v>
      </c>
      <c r="C60" s="354"/>
      <c r="D60" s="354"/>
      <c r="E60" s="354"/>
      <c r="F60" s="354"/>
      <c r="G60" s="354"/>
      <c r="H60" s="354"/>
      <c r="I60" s="354"/>
      <c r="J60" s="354"/>
    </row>
    <row r="61" spans="2:12" x14ac:dyDescent="0.25">
      <c r="B61" s="354"/>
      <c r="C61" s="354"/>
      <c r="D61" s="354"/>
      <c r="E61" s="354"/>
      <c r="F61" s="354"/>
      <c r="G61" s="354"/>
      <c r="H61" s="354"/>
      <c r="I61" s="354"/>
      <c r="J61" s="354"/>
    </row>
    <row r="62" spans="2:12" x14ac:dyDescent="0.25">
      <c r="B62" s="354"/>
      <c r="C62" s="354"/>
      <c r="D62" s="354"/>
      <c r="E62" s="354"/>
      <c r="F62" s="354"/>
      <c r="G62" s="354"/>
      <c r="H62" s="354"/>
      <c r="I62" s="354"/>
      <c r="J62" s="354"/>
    </row>
  </sheetData>
  <autoFilter ref="A4:V23"/>
  <mergeCells count="25">
    <mergeCell ref="O3:R3"/>
    <mergeCell ref="E3:E4"/>
    <mergeCell ref="C3:C4"/>
    <mergeCell ref="H33:K33"/>
    <mergeCell ref="K3:K4"/>
    <mergeCell ref="L3:L4"/>
    <mergeCell ref="H32:K32"/>
    <mergeCell ref="N3:N4"/>
    <mergeCell ref="H2:H4"/>
    <mergeCell ref="A1:T1"/>
    <mergeCell ref="A2:A4"/>
    <mergeCell ref="C2:E2"/>
    <mergeCell ref="F2:F4"/>
    <mergeCell ref="I2:I4"/>
    <mergeCell ref="J2:J4"/>
    <mergeCell ref="K2:L2"/>
    <mergeCell ref="M2:N2"/>
    <mergeCell ref="S3:S4"/>
    <mergeCell ref="T3:T4"/>
    <mergeCell ref="B2:B4"/>
    <mergeCell ref="S2:T2"/>
    <mergeCell ref="O2:R2"/>
    <mergeCell ref="D3:D4"/>
    <mergeCell ref="G2:G4"/>
    <mergeCell ref="M3:M4"/>
  </mergeCells>
  <pageMargins left="0.7" right="0.7" top="0.78740157499999996" bottom="0.78740157499999996" header="0.3" footer="0.3"/>
  <pageSetup paperSize="9" scale="43" fitToHeight="0" orientation="landscape" r:id="rId1"/>
  <rowBreaks count="1" manualBreakCount="1">
    <brk id="34" max="1638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B80"/>
  <sheetViews>
    <sheetView zoomScale="86" zoomScaleNormal="86" workbookViewId="0">
      <selection activeCell="B74" sqref="B74"/>
    </sheetView>
  </sheetViews>
  <sheetFormatPr defaultColWidth="9.140625" defaultRowHeight="15" x14ac:dyDescent="0.25"/>
  <cols>
    <col min="1" max="1" width="9.28515625" style="250" customWidth="1"/>
    <col min="2" max="2" width="22.85546875" style="250" customWidth="1"/>
    <col min="3" max="3" width="11.28515625" style="250" customWidth="1"/>
    <col min="4" max="6" width="12.7109375" style="250" customWidth="1"/>
    <col min="7" max="7" width="24.140625" style="250" customWidth="1"/>
    <col min="8" max="8" width="12.42578125" style="250" customWidth="1"/>
    <col min="9" max="9" width="12.7109375" style="250" customWidth="1"/>
    <col min="10" max="10" width="13.42578125" style="250" customWidth="1"/>
    <col min="11" max="11" width="27.85546875" style="250" customWidth="1"/>
    <col min="12" max="12" width="15.140625" style="250" customWidth="1"/>
    <col min="13" max="13" width="14.28515625" style="250" customWidth="1"/>
    <col min="14" max="16" width="9.140625" style="250"/>
    <col min="17" max="17" width="11.85546875" style="250" customWidth="1"/>
    <col min="18" max="18" width="13" style="250" customWidth="1"/>
    <col min="19" max="19" width="9.140625" style="250"/>
    <col min="20" max="20" width="11.140625" style="250" customWidth="1"/>
    <col min="21" max="21" width="12.5703125" style="250" customWidth="1"/>
    <col min="22" max="24" width="9.140625" style="250"/>
    <col min="25" max="25" width="10.7109375" style="250" customWidth="1"/>
    <col min="26" max="26" width="9.140625" style="250"/>
    <col min="27" max="27" width="12.140625" style="250" customWidth="1"/>
    <col min="28" max="28" width="11.28515625" style="250" customWidth="1"/>
    <col min="29" max="16384" width="9.140625" style="250"/>
  </cols>
  <sheetData>
    <row r="2" spans="1:22" ht="39.950000000000003" customHeight="1" x14ac:dyDescent="0.25">
      <c r="A2" s="729" t="s">
        <v>1420</v>
      </c>
    </row>
    <row r="3" spans="1:22" ht="15.75" thickBot="1" x14ac:dyDescent="0.3"/>
    <row r="4" spans="1:22" ht="22.9" customHeight="1" x14ac:dyDescent="0.25">
      <c r="A4" s="695" t="s">
        <v>6</v>
      </c>
      <c r="B4" s="667" t="s">
        <v>7</v>
      </c>
      <c r="C4" s="668"/>
      <c r="D4" s="668"/>
      <c r="E4" s="668"/>
      <c r="F4" s="697"/>
      <c r="G4" s="695" t="s">
        <v>8</v>
      </c>
      <c r="H4" s="695" t="s">
        <v>9</v>
      </c>
      <c r="I4" s="698" t="s">
        <v>61</v>
      </c>
      <c r="J4" s="695" t="s">
        <v>10</v>
      </c>
      <c r="K4" s="695" t="s">
        <v>11</v>
      </c>
      <c r="L4" s="700" t="s">
        <v>12</v>
      </c>
      <c r="M4" s="701"/>
      <c r="N4" s="667" t="s">
        <v>13</v>
      </c>
      <c r="O4" s="697"/>
      <c r="P4" s="667" t="s">
        <v>14</v>
      </c>
      <c r="Q4" s="697"/>
      <c r="R4" s="667" t="s">
        <v>15</v>
      </c>
      <c r="S4" s="668"/>
      <c r="T4" s="669" t="s">
        <v>29</v>
      </c>
      <c r="U4" s="671" t="s">
        <v>785</v>
      </c>
    </row>
    <row r="5" spans="1:22" ht="92.25" thickBot="1" x14ac:dyDescent="0.3">
      <c r="A5" s="696"/>
      <c r="B5" s="190" t="s">
        <v>16</v>
      </c>
      <c r="C5" s="191" t="s">
        <v>17</v>
      </c>
      <c r="D5" s="191" t="s">
        <v>1271</v>
      </c>
      <c r="E5" s="191" t="s">
        <v>19</v>
      </c>
      <c r="F5" s="192" t="s">
        <v>20</v>
      </c>
      <c r="G5" s="696"/>
      <c r="H5" s="696"/>
      <c r="I5" s="699"/>
      <c r="J5" s="696"/>
      <c r="K5" s="696"/>
      <c r="L5" s="193" t="s">
        <v>21</v>
      </c>
      <c r="M5" s="194" t="s">
        <v>22</v>
      </c>
      <c r="N5" s="272" t="s">
        <v>23</v>
      </c>
      <c r="O5" s="274" t="s">
        <v>24</v>
      </c>
      <c r="P5" s="272" t="s">
        <v>25</v>
      </c>
      <c r="Q5" s="273" t="s">
        <v>26</v>
      </c>
      <c r="R5" s="195" t="s">
        <v>27</v>
      </c>
      <c r="S5" s="273" t="s">
        <v>28</v>
      </c>
      <c r="T5" s="670"/>
      <c r="U5" s="672"/>
    </row>
    <row r="6" spans="1:22" ht="86.45" customHeight="1" x14ac:dyDescent="0.25">
      <c r="A6" s="196">
        <f>ROW(A1)</f>
        <v>1</v>
      </c>
      <c r="B6" s="166" t="s">
        <v>78</v>
      </c>
      <c r="C6" s="167" t="s">
        <v>82</v>
      </c>
      <c r="D6" s="168">
        <v>70920702</v>
      </c>
      <c r="E6" s="320" t="s">
        <v>79</v>
      </c>
      <c r="F6" s="168">
        <v>600149340</v>
      </c>
      <c r="G6" s="320" t="s">
        <v>80</v>
      </c>
      <c r="H6" s="321" t="s">
        <v>165</v>
      </c>
      <c r="I6" s="322" t="s">
        <v>370</v>
      </c>
      <c r="J6" s="167" t="s">
        <v>166</v>
      </c>
      <c r="K6" s="320" t="s">
        <v>413</v>
      </c>
      <c r="L6" s="323">
        <v>350000</v>
      </c>
      <c r="M6" s="323">
        <f>L6/100*85</f>
        <v>297500</v>
      </c>
      <c r="N6" s="366" t="s">
        <v>414</v>
      </c>
      <c r="O6" s="329" t="s">
        <v>415</v>
      </c>
      <c r="P6" s="321"/>
      <c r="Q6" s="321"/>
      <c r="R6" s="167" t="s">
        <v>652</v>
      </c>
      <c r="S6" s="167" t="s">
        <v>416</v>
      </c>
      <c r="T6" s="321"/>
      <c r="U6" s="385" t="s">
        <v>802</v>
      </c>
    </row>
    <row r="7" spans="1:22" s="271" customFormat="1" ht="86.45" customHeight="1" x14ac:dyDescent="0.25">
      <c r="A7" s="145">
        <f t="shared" ref="A7:A31" si="0">ROW(A2)</f>
        <v>2</v>
      </c>
      <c r="B7" s="10" t="s">
        <v>92</v>
      </c>
      <c r="C7" s="56" t="s">
        <v>82</v>
      </c>
      <c r="D7" s="57">
        <v>47863757</v>
      </c>
      <c r="E7" s="53">
        <v>47863757</v>
      </c>
      <c r="F7" s="57">
        <v>600148742</v>
      </c>
      <c r="G7" s="53" t="s">
        <v>95</v>
      </c>
      <c r="H7" s="60" t="s">
        <v>165</v>
      </c>
      <c r="I7" s="61" t="s">
        <v>370</v>
      </c>
      <c r="J7" s="56" t="s">
        <v>166</v>
      </c>
      <c r="K7" s="53" t="s">
        <v>436</v>
      </c>
      <c r="L7" s="54">
        <v>150000</v>
      </c>
      <c r="M7" s="54">
        <f t="shared" ref="M7:M8" si="1">L7/100*85</f>
        <v>127500</v>
      </c>
      <c r="N7" s="52" t="s">
        <v>435</v>
      </c>
      <c r="O7" s="52" t="s">
        <v>427</v>
      </c>
      <c r="P7" s="60"/>
      <c r="Q7" s="60"/>
      <c r="R7" s="56" t="s">
        <v>653</v>
      </c>
      <c r="S7" s="60" t="s">
        <v>416</v>
      </c>
      <c r="T7" s="56" t="s">
        <v>163</v>
      </c>
      <c r="U7" s="280" t="s">
        <v>802</v>
      </c>
    </row>
    <row r="8" spans="1:22" s="271" customFormat="1" ht="86.45" customHeight="1" x14ac:dyDescent="0.25">
      <c r="A8" s="145">
        <f t="shared" si="0"/>
        <v>3</v>
      </c>
      <c r="B8" s="10" t="s">
        <v>96</v>
      </c>
      <c r="C8" s="56" t="s">
        <v>159</v>
      </c>
      <c r="D8" s="62">
        <v>21551511</v>
      </c>
      <c r="E8" s="59" t="s">
        <v>97</v>
      </c>
      <c r="F8" s="62">
        <v>691005184</v>
      </c>
      <c r="G8" s="59" t="s">
        <v>102</v>
      </c>
      <c r="H8" s="60" t="s">
        <v>165</v>
      </c>
      <c r="I8" s="61" t="s">
        <v>370</v>
      </c>
      <c r="J8" s="60" t="s">
        <v>168</v>
      </c>
      <c r="K8" s="53" t="s">
        <v>421</v>
      </c>
      <c r="L8" s="155">
        <v>1500000</v>
      </c>
      <c r="M8" s="155">
        <f t="shared" si="1"/>
        <v>1275000</v>
      </c>
      <c r="N8" s="63" t="s">
        <v>989</v>
      </c>
      <c r="O8" s="63" t="s">
        <v>451</v>
      </c>
      <c r="P8" s="60"/>
      <c r="Q8" s="61" t="s">
        <v>566</v>
      </c>
      <c r="R8" s="60" t="s">
        <v>572</v>
      </c>
      <c r="S8" s="60" t="s">
        <v>416</v>
      </c>
      <c r="T8" s="60"/>
      <c r="U8" s="280" t="s">
        <v>802</v>
      </c>
    </row>
    <row r="9" spans="1:22" s="271" customFormat="1" ht="61.5" customHeight="1" x14ac:dyDescent="0.25">
      <c r="A9" s="145">
        <f t="shared" si="0"/>
        <v>4</v>
      </c>
      <c r="B9" s="10" t="s">
        <v>107</v>
      </c>
      <c r="C9" s="56" t="s">
        <v>82</v>
      </c>
      <c r="D9" s="62">
        <v>47863773</v>
      </c>
      <c r="E9" s="59">
        <v>47863773</v>
      </c>
      <c r="F9" s="62">
        <v>600148769</v>
      </c>
      <c r="G9" s="59" t="s">
        <v>953</v>
      </c>
      <c r="H9" s="60" t="s">
        <v>165</v>
      </c>
      <c r="I9" s="61" t="s">
        <v>370</v>
      </c>
      <c r="J9" s="56" t="s">
        <v>166</v>
      </c>
      <c r="K9" s="53" t="s">
        <v>954</v>
      </c>
      <c r="L9" s="155">
        <v>40000</v>
      </c>
      <c r="M9" s="283">
        <f>L9/100*85</f>
        <v>34000</v>
      </c>
      <c r="N9" s="63" t="s">
        <v>428</v>
      </c>
      <c r="O9" s="63" t="s">
        <v>428</v>
      </c>
      <c r="P9" s="60"/>
      <c r="Q9" s="60"/>
      <c r="R9" s="56" t="s">
        <v>955</v>
      </c>
      <c r="S9" s="60" t="s">
        <v>416</v>
      </c>
      <c r="T9" s="284"/>
      <c r="U9" s="280" t="s">
        <v>802</v>
      </c>
    </row>
    <row r="10" spans="1:22" s="271" customFormat="1" ht="61.5" customHeight="1" x14ac:dyDescent="0.25">
      <c r="A10" s="145">
        <f t="shared" si="0"/>
        <v>5</v>
      </c>
      <c r="B10" s="10" t="s">
        <v>107</v>
      </c>
      <c r="C10" s="56" t="s">
        <v>82</v>
      </c>
      <c r="D10" s="62">
        <v>47863773</v>
      </c>
      <c r="E10" s="59" t="s">
        <v>108</v>
      </c>
      <c r="F10" s="62">
        <v>600148769</v>
      </c>
      <c r="G10" s="59" t="s">
        <v>109</v>
      </c>
      <c r="H10" s="60" t="s">
        <v>165</v>
      </c>
      <c r="I10" s="61" t="s">
        <v>370</v>
      </c>
      <c r="J10" s="56" t="s">
        <v>166</v>
      </c>
      <c r="K10" s="53" t="s">
        <v>437</v>
      </c>
      <c r="L10" s="155">
        <v>50000</v>
      </c>
      <c r="M10" s="155">
        <f t="shared" ref="M10:M14" si="2">L10/100*85</f>
        <v>42500</v>
      </c>
      <c r="N10" s="63" t="s">
        <v>442</v>
      </c>
      <c r="O10" s="63" t="s">
        <v>451</v>
      </c>
      <c r="P10" s="60"/>
      <c r="Q10" s="60"/>
      <c r="R10" s="56" t="s">
        <v>651</v>
      </c>
      <c r="S10" s="60" t="s">
        <v>416</v>
      </c>
      <c r="T10" s="60" t="s">
        <v>163</v>
      </c>
      <c r="U10" s="280" t="s">
        <v>802</v>
      </c>
    </row>
    <row r="11" spans="1:22" s="271" customFormat="1" ht="61.5" customHeight="1" x14ac:dyDescent="0.25">
      <c r="A11" s="145">
        <f t="shared" si="0"/>
        <v>6</v>
      </c>
      <c r="B11" s="10" t="s">
        <v>107</v>
      </c>
      <c r="C11" s="56" t="s">
        <v>82</v>
      </c>
      <c r="D11" s="62">
        <v>47863773</v>
      </c>
      <c r="E11" s="59" t="s">
        <v>108</v>
      </c>
      <c r="F11" s="62">
        <v>600148769</v>
      </c>
      <c r="G11" s="59" t="s">
        <v>111</v>
      </c>
      <c r="H11" s="60" t="s">
        <v>165</v>
      </c>
      <c r="I11" s="61" t="s">
        <v>370</v>
      </c>
      <c r="J11" s="56" t="s">
        <v>166</v>
      </c>
      <c r="K11" s="53" t="s">
        <v>439</v>
      </c>
      <c r="L11" s="155">
        <v>1700000</v>
      </c>
      <c r="M11" s="155">
        <f t="shared" si="2"/>
        <v>1445000</v>
      </c>
      <c r="N11" s="63" t="s">
        <v>426</v>
      </c>
      <c r="O11" s="63" t="s">
        <v>451</v>
      </c>
      <c r="P11" s="60"/>
      <c r="Q11" s="60"/>
      <c r="R11" s="56" t="s">
        <v>654</v>
      </c>
      <c r="S11" s="156" t="s">
        <v>416</v>
      </c>
      <c r="T11" s="60"/>
      <c r="U11" s="280" t="s">
        <v>802</v>
      </c>
    </row>
    <row r="12" spans="1:22" s="364" customFormat="1" ht="61.5" customHeight="1" x14ac:dyDescent="0.25">
      <c r="A12" s="145">
        <f t="shared" si="0"/>
        <v>7</v>
      </c>
      <c r="B12" s="10" t="s">
        <v>107</v>
      </c>
      <c r="C12" s="41" t="s">
        <v>82</v>
      </c>
      <c r="D12" s="48">
        <v>47863773</v>
      </c>
      <c r="E12" s="43" t="s">
        <v>108</v>
      </c>
      <c r="F12" s="48">
        <v>600148769</v>
      </c>
      <c r="G12" s="44" t="s">
        <v>1118</v>
      </c>
      <c r="H12" s="45" t="s">
        <v>165</v>
      </c>
      <c r="I12" s="46" t="s">
        <v>370</v>
      </c>
      <c r="J12" s="41" t="s">
        <v>166</v>
      </c>
      <c r="K12" s="44" t="s">
        <v>1119</v>
      </c>
      <c r="L12" s="40">
        <v>50000</v>
      </c>
      <c r="M12" s="40">
        <f t="shared" si="2"/>
        <v>42500</v>
      </c>
      <c r="N12" s="47" t="s">
        <v>430</v>
      </c>
      <c r="O12" s="47" t="s">
        <v>458</v>
      </c>
      <c r="P12" s="45"/>
      <c r="Q12" s="45"/>
      <c r="R12" s="41" t="s">
        <v>572</v>
      </c>
      <c r="S12" s="45" t="s">
        <v>416</v>
      </c>
      <c r="T12" s="45"/>
      <c r="U12" s="197" t="s">
        <v>802</v>
      </c>
    </row>
    <row r="13" spans="1:22" s="271" customFormat="1" ht="61.5" customHeight="1" x14ac:dyDescent="0.25">
      <c r="A13" s="145">
        <f t="shared" si="0"/>
        <v>8</v>
      </c>
      <c r="B13" s="10" t="s">
        <v>122</v>
      </c>
      <c r="C13" s="56" t="s">
        <v>82</v>
      </c>
      <c r="D13" s="164" t="s">
        <v>123</v>
      </c>
      <c r="E13" s="53">
        <v>107634325</v>
      </c>
      <c r="F13" s="57">
        <v>600149358</v>
      </c>
      <c r="G13" s="59" t="s">
        <v>992</v>
      </c>
      <c r="H13" s="60" t="s">
        <v>165</v>
      </c>
      <c r="I13" s="61" t="s">
        <v>370</v>
      </c>
      <c r="J13" s="56" t="s">
        <v>166</v>
      </c>
      <c r="K13" s="59" t="s">
        <v>993</v>
      </c>
      <c r="L13" s="155">
        <v>12500000</v>
      </c>
      <c r="M13" s="155">
        <f t="shared" si="2"/>
        <v>10625000</v>
      </c>
      <c r="N13" s="52" t="s">
        <v>431</v>
      </c>
      <c r="O13" s="52" t="s">
        <v>415</v>
      </c>
      <c r="P13" s="60"/>
      <c r="Q13" s="61" t="s">
        <v>566</v>
      </c>
      <c r="R13" s="56" t="s">
        <v>655</v>
      </c>
      <c r="S13" s="60" t="s">
        <v>162</v>
      </c>
      <c r="T13" s="56" t="s">
        <v>163</v>
      </c>
      <c r="U13" s="280" t="s">
        <v>802</v>
      </c>
    </row>
    <row r="14" spans="1:22" s="364" customFormat="1" ht="61.5" customHeight="1" x14ac:dyDescent="0.25">
      <c r="A14" s="145">
        <f t="shared" si="0"/>
        <v>9</v>
      </c>
      <c r="B14" s="10" t="s">
        <v>122</v>
      </c>
      <c r="C14" s="41" t="s">
        <v>82</v>
      </c>
      <c r="D14" s="42">
        <v>70920711</v>
      </c>
      <c r="E14" s="44">
        <v>107634325</v>
      </c>
      <c r="F14" s="42">
        <v>600149358</v>
      </c>
      <c r="G14" s="43" t="s">
        <v>1128</v>
      </c>
      <c r="H14" s="45" t="s">
        <v>165</v>
      </c>
      <c r="I14" s="41" t="s">
        <v>370</v>
      </c>
      <c r="J14" s="41" t="s">
        <v>166</v>
      </c>
      <c r="K14" s="43" t="s">
        <v>1129</v>
      </c>
      <c r="L14" s="38">
        <v>350000</v>
      </c>
      <c r="M14" s="38">
        <f t="shared" si="2"/>
        <v>297500</v>
      </c>
      <c r="N14" s="39" t="s">
        <v>698</v>
      </c>
      <c r="O14" s="39" t="s">
        <v>458</v>
      </c>
      <c r="P14" s="45"/>
      <c r="Q14" s="45"/>
      <c r="R14" s="45" t="s">
        <v>572</v>
      </c>
      <c r="S14" s="45" t="s">
        <v>416</v>
      </c>
      <c r="T14" s="45" t="s">
        <v>163</v>
      </c>
      <c r="U14" s="197" t="s">
        <v>802</v>
      </c>
    </row>
    <row r="15" spans="1:22" ht="58.5" customHeight="1" x14ac:dyDescent="0.25">
      <c r="A15" s="145">
        <f t="shared" si="0"/>
        <v>10</v>
      </c>
      <c r="B15" s="10" t="s">
        <v>130</v>
      </c>
      <c r="C15" s="56" t="s">
        <v>82</v>
      </c>
      <c r="D15" s="164" t="s">
        <v>131</v>
      </c>
      <c r="E15" s="165" t="s">
        <v>132</v>
      </c>
      <c r="F15" s="62">
        <v>600148777</v>
      </c>
      <c r="G15" s="53" t="s">
        <v>956</v>
      </c>
      <c r="H15" s="60" t="s">
        <v>165</v>
      </c>
      <c r="I15" s="61" t="s">
        <v>370</v>
      </c>
      <c r="J15" s="56" t="s">
        <v>166</v>
      </c>
      <c r="K15" s="53" t="s">
        <v>957</v>
      </c>
      <c r="L15" s="54">
        <v>16000000</v>
      </c>
      <c r="M15" s="283">
        <f t="shared" ref="M15:M27" si="3">L15/100*85</f>
        <v>13600000</v>
      </c>
      <c r="N15" s="52" t="s">
        <v>442</v>
      </c>
      <c r="O15" s="52" t="s">
        <v>464</v>
      </c>
      <c r="P15" s="156" t="s">
        <v>566</v>
      </c>
      <c r="Q15" s="61" t="s">
        <v>566</v>
      </c>
      <c r="R15" s="56" t="s">
        <v>656</v>
      </c>
      <c r="S15" s="60" t="s">
        <v>162</v>
      </c>
      <c r="T15" s="284"/>
      <c r="U15" s="280" t="s">
        <v>802</v>
      </c>
    </row>
    <row r="16" spans="1:22" ht="58.5" customHeight="1" x14ac:dyDescent="0.25">
      <c r="A16" s="145">
        <f t="shared" si="0"/>
        <v>11</v>
      </c>
      <c r="B16" s="10" t="s">
        <v>130</v>
      </c>
      <c r="C16" s="56" t="s">
        <v>82</v>
      </c>
      <c r="D16" s="164" t="s">
        <v>131</v>
      </c>
      <c r="E16" s="165" t="s">
        <v>132</v>
      </c>
      <c r="F16" s="62">
        <v>600148777</v>
      </c>
      <c r="G16" s="53" t="s">
        <v>1014</v>
      </c>
      <c r="H16" s="60" t="s">
        <v>165</v>
      </c>
      <c r="I16" s="61" t="s">
        <v>370</v>
      </c>
      <c r="J16" s="56" t="s">
        <v>166</v>
      </c>
      <c r="K16" s="53" t="s">
        <v>1015</v>
      </c>
      <c r="L16" s="54">
        <v>1400000</v>
      </c>
      <c r="M16" s="54">
        <f t="shared" si="3"/>
        <v>1190000</v>
      </c>
      <c r="N16" s="52" t="s">
        <v>442</v>
      </c>
      <c r="O16" s="52" t="s">
        <v>415</v>
      </c>
      <c r="P16" s="60"/>
      <c r="Q16" s="61" t="s">
        <v>566</v>
      </c>
      <c r="R16" s="56" t="s">
        <v>656</v>
      </c>
      <c r="S16" s="60" t="s">
        <v>162</v>
      </c>
      <c r="T16" s="176"/>
      <c r="U16" s="280" t="s">
        <v>802</v>
      </c>
      <c r="V16" s="281"/>
    </row>
    <row r="17" spans="1:22" ht="58.5" customHeight="1" x14ac:dyDescent="0.25">
      <c r="A17" s="145">
        <f t="shared" si="0"/>
        <v>12</v>
      </c>
      <c r="B17" s="10" t="s">
        <v>130</v>
      </c>
      <c r="C17" s="56" t="s">
        <v>82</v>
      </c>
      <c r="D17" s="164" t="s">
        <v>131</v>
      </c>
      <c r="E17" s="165" t="s">
        <v>132</v>
      </c>
      <c r="F17" s="62">
        <v>600148777</v>
      </c>
      <c r="G17" s="53" t="s">
        <v>1016</v>
      </c>
      <c r="H17" s="60" t="s">
        <v>165</v>
      </c>
      <c r="I17" s="61" t="s">
        <v>370</v>
      </c>
      <c r="J17" s="56" t="s">
        <v>166</v>
      </c>
      <c r="K17" s="53" t="s">
        <v>1017</v>
      </c>
      <c r="L17" s="54">
        <v>700000</v>
      </c>
      <c r="M17" s="54">
        <f t="shared" si="3"/>
        <v>595000</v>
      </c>
      <c r="N17" s="52" t="s">
        <v>442</v>
      </c>
      <c r="O17" s="52" t="s">
        <v>415</v>
      </c>
      <c r="P17" s="60"/>
      <c r="Q17" s="61" t="s">
        <v>566</v>
      </c>
      <c r="R17" s="156" t="s">
        <v>572</v>
      </c>
      <c r="S17" s="60" t="s">
        <v>416</v>
      </c>
      <c r="T17" s="176"/>
      <c r="U17" s="280" t="s">
        <v>802</v>
      </c>
      <c r="V17" s="281"/>
    </row>
    <row r="18" spans="1:22" ht="58.5" customHeight="1" x14ac:dyDescent="0.25">
      <c r="A18" s="145">
        <f t="shared" si="0"/>
        <v>13</v>
      </c>
      <c r="B18" s="10" t="s">
        <v>130</v>
      </c>
      <c r="C18" s="56" t="s">
        <v>82</v>
      </c>
      <c r="D18" s="164" t="s">
        <v>131</v>
      </c>
      <c r="E18" s="165" t="s">
        <v>133</v>
      </c>
      <c r="F18" s="62">
        <v>600148777</v>
      </c>
      <c r="G18" s="53" t="s">
        <v>1018</v>
      </c>
      <c r="H18" s="60" t="s">
        <v>165</v>
      </c>
      <c r="I18" s="61" t="s">
        <v>370</v>
      </c>
      <c r="J18" s="56" t="s">
        <v>166</v>
      </c>
      <c r="K18" s="53" t="s">
        <v>1019</v>
      </c>
      <c r="L18" s="54">
        <v>300000</v>
      </c>
      <c r="M18" s="54">
        <f t="shared" si="3"/>
        <v>255000</v>
      </c>
      <c r="N18" s="63" t="s">
        <v>435</v>
      </c>
      <c r="O18" s="63" t="s">
        <v>415</v>
      </c>
      <c r="P18" s="60"/>
      <c r="Q18" s="60"/>
      <c r="R18" s="56" t="s">
        <v>653</v>
      </c>
      <c r="S18" s="60" t="s">
        <v>416</v>
      </c>
      <c r="T18" s="157" t="s">
        <v>163</v>
      </c>
      <c r="U18" s="282" t="s">
        <v>802</v>
      </c>
      <c r="V18" s="281"/>
    </row>
    <row r="19" spans="1:22" s="307" customFormat="1" ht="58.5" customHeight="1" x14ac:dyDescent="0.25">
      <c r="A19" s="145">
        <f t="shared" si="0"/>
        <v>14</v>
      </c>
      <c r="B19" s="8" t="s">
        <v>842</v>
      </c>
      <c r="C19" s="56" t="s">
        <v>1066</v>
      </c>
      <c r="D19" s="57">
        <v>70984573</v>
      </c>
      <c r="E19" s="59">
        <v>107634201</v>
      </c>
      <c r="F19" s="58">
        <v>600149251</v>
      </c>
      <c r="G19" s="53" t="s">
        <v>1067</v>
      </c>
      <c r="H19" s="60" t="s">
        <v>165</v>
      </c>
      <c r="I19" s="61" t="s">
        <v>370</v>
      </c>
      <c r="J19" s="56" t="s">
        <v>1068</v>
      </c>
      <c r="K19" s="53" t="s">
        <v>1069</v>
      </c>
      <c r="L19" s="54">
        <v>200000</v>
      </c>
      <c r="M19" s="54">
        <f>L19/100*85</f>
        <v>170000</v>
      </c>
      <c r="N19" s="52" t="s">
        <v>1040</v>
      </c>
      <c r="O19" s="52" t="s">
        <v>1065</v>
      </c>
      <c r="P19" s="266"/>
      <c r="Q19" s="266"/>
      <c r="R19" s="60" t="s">
        <v>572</v>
      </c>
      <c r="S19" s="158" t="s">
        <v>416</v>
      </c>
      <c r="T19" s="158" t="s">
        <v>163</v>
      </c>
      <c r="U19" s="282" t="s">
        <v>802</v>
      </c>
      <c r="V19" s="281"/>
    </row>
    <row r="20" spans="1:22" s="307" customFormat="1" ht="58.5" customHeight="1" x14ac:dyDescent="0.25">
      <c r="A20" s="145">
        <f t="shared" si="0"/>
        <v>15</v>
      </c>
      <c r="B20" s="8" t="s">
        <v>842</v>
      </c>
      <c r="C20" s="56" t="s">
        <v>1066</v>
      </c>
      <c r="D20" s="57">
        <v>70984573</v>
      </c>
      <c r="E20" s="59">
        <v>107634201</v>
      </c>
      <c r="F20" s="58">
        <v>600149251</v>
      </c>
      <c r="G20" s="57" t="s">
        <v>1091</v>
      </c>
      <c r="H20" s="60" t="s">
        <v>165</v>
      </c>
      <c r="I20" s="56" t="s">
        <v>166</v>
      </c>
      <c r="J20" s="56" t="s">
        <v>1068</v>
      </c>
      <c r="K20" s="53" t="s">
        <v>1092</v>
      </c>
      <c r="L20" s="54">
        <v>150000</v>
      </c>
      <c r="M20" s="54">
        <f t="shared" ref="M20" si="4">L20/100*85</f>
        <v>127500</v>
      </c>
      <c r="N20" s="52" t="s">
        <v>1040</v>
      </c>
      <c r="O20" s="52" t="s">
        <v>1065</v>
      </c>
      <c r="P20" s="158"/>
      <c r="Q20" s="158"/>
      <c r="R20" s="158" t="s">
        <v>572</v>
      </c>
      <c r="S20" s="158" t="s">
        <v>416</v>
      </c>
      <c r="T20" s="158" t="s">
        <v>163</v>
      </c>
      <c r="U20" s="282" t="s">
        <v>802</v>
      </c>
      <c r="V20" s="281"/>
    </row>
    <row r="21" spans="1:22" ht="58.5" customHeight="1" x14ac:dyDescent="0.25">
      <c r="A21" s="145">
        <f t="shared" si="0"/>
        <v>16</v>
      </c>
      <c r="B21" s="8" t="s">
        <v>142</v>
      </c>
      <c r="C21" s="56" t="s">
        <v>82</v>
      </c>
      <c r="D21" s="160" t="s">
        <v>145</v>
      </c>
      <c r="E21" s="169" t="s">
        <v>146</v>
      </c>
      <c r="F21" s="57">
        <v>600148726</v>
      </c>
      <c r="G21" s="53" t="s">
        <v>958</v>
      </c>
      <c r="H21" s="60" t="s">
        <v>165</v>
      </c>
      <c r="I21" s="61" t="s">
        <v>370</v>
      </c>
      <c r="J21" s="56" t="s">
        <v>166</v>
      </c>
      <c r="K21" s="53" t="s">
        <v>959</v>
      </c>
      <c r="L21" s="54">
        <v>1000000</v>
      </c>
      <c r="M21" s="283">
        <f t="shared" si="3"/>
        <v>850000</v>
      </c>
      <c r="N21" s="52" t="s">
        <v>442</v>
      </c>
      <c r="O21" s="52" t="s">
        <v>427</v>
      </c>
      <c r="P21" s="60"/>
      <c r="Q21" s="60"/>
      <c r="R21" s="56" t="s">
        <v>960</v>
      </c>
      <c r="S21" s="60" t="s">
        <v>416</v>
      </c>
      <c r="T21" s="284"/>
      <c r="U21" s="280" t="s">
        <v>802</v>
      </c>
      <c r="V21" s="281"/>
    </row>
    <row r="22" spans="1:22" ht="57" customHeight="1" x14ac:dyDescent="0.25">
      <c r="A22" s="145">
        <f t="shared" si="0"/>
        <v>17</v>
      </c>
      <c r="B22" s="8" t="s">
        <v>142</v>
      </c>
      <c r="C22" s="56" t="s">
        <v>82</v>
      </c>
      <c r="D22" s="160" t="s">
        <v>145</v>
      </c>
      <c r="E22" s="169" t="s">
        <v>146</v>
      </c>
      <c r="F22" s="57">
        <v>600148726</v>
      </c>
      <c r="G22" s="53" t="s">
        <v>961</v>
      </c>
      <c r="H22" s="60" t="s">
        <v>165</v>
      </c>
      <c r="I22" s="61" t="s">
        <v>370</v>
      </c>
      <c r="J22" s="56" t="s">
        <v>166</v>
      </c>
      <c r="K22" s="53" t="s">
        <v>962</v>
      </c>
      <c r="L22" s="54">
        <v>500000</v>
      </c>
      <c r="M22" s="283">
        <f t="shared" si="3"/>
        <v>425000</v>
      </c>
      <c r="N22" s="52" t="s">
        <v>442</v>
      </c>
      <c r="O22" s="52" t="s">
        <v>427</v>
      </c>
      <c r="P22" s="60"/>
      <c r="Q22" s="60"/>
      <c r="R22" s="56" t="s">
        <v>960</v>
      </c>
      <c r="S22" s="60" t="s">
        <v>416</v>
      </c>
      <c r="T22" s="284"/>
      <c r="U22" s="280" t="s">
        <v>802</v>
      </c>
    </row>
    <row r="23" spans="1:22" s="271" customFormat="1" ht="57" customHeight="1" x14ac:dyDescent="0.25">
      <c r="A23" s="145">
        <f t="shared" si="0"/>
        <v>18</v>
      </c>
      <c r="B23" s="8" t="s">
        <v>142</v>
      </c>
      <c r="C23" s="56" t="s">
        <v>82</v>
      </c>
      <c r="D23" s="160" t="s">
        <v>145</v>
      </c>
      <c r="E23" s="169" t="s">
        <v>147</v>
      </c>
      <c r="F23" s="57">
        <v>600148726</v>
      </c>
      <c r="G23" s="59" t="s">
        <v>1136</v>
      </c>
      <c r="H23" s="60" t="s">
        <v>165</v>
      </c>
      <c r="I23" s="61" t="s">
        <v>370</v>
      </c>
      <c r="J23" s="56" t="s">
        <v>166</v>
      </c>
      <c r="K23" s="53" t="s">
        <v>719</v>
      </c>
      <c r="L23" s="54">
        <v>3000000</v>
      </c>
      <c r="M23" s="54">
        <f t="shared" si="3"/>
        <v>2550000</v>
      </c>
      <c r="N23" s="52" t="s">
        <v>491</v>
      </c>
      <c r="O23" s="52" t="s">
        <v>433</v>
      </c>
      <c r="P23" s="60"/>
      <c r="Q23" s="60"/>
      <c r="R23" s="56" t="s">
        <v>493</v>
      </c>
      <c r="S23" s="60" t="s">
        <v>416</v>
      </c>
      <c r="T23" s="60" t="s">
        <v>163</v>
      </c>
      <c r="U23" s="280" t="s">
        <v>802</v>
      </c>
    </row>
    <row r="24" spans="1:22" ht="57" customHeight="1" x14ac:dyDescent="0.25">
      <c r="A24" s="145">
        <f t="shared" si="0"/>
        <v>19</v>
      </c>
      <c r="B24" s="8" t="s">
        <v>143</v>
      </c>
      <c r="C24" s="56" t="s">
        <v>82</v>
      </c>
      <c r="D24" s="160">
        <v>47863765</v>
      </c>
      <c r="E24" s="169" t="s">
        <v>149</v>
      </c>
      <c r="F24" s="57">
        <v>600148751</v>
      </c>
      <c r="G24" s="53" t="s">
        <v>1020</v>
      </c>
      <c r="H24" s="60" t="s">
        <v>165</v>
      </c>
      <c r="I24" s="61" t="s">
        <v>370</v>
      </c>
      <c r="J24" s="56" t="s">
        <v>166</v>
      </c>
      <c r="K24" s="53" t="s">
        <v>1021</v>
      </c>
      <c r="L24" s="54">
        <v>100000</v>
      </c>
      <c r="M24" s="54">
        <f t="shared" si="3"/>
        <v>85000</v>
      </c>
      <c r="N24" s="52" t="s">
        <v>1022</v>
      </c>
      <c r="O24" s="52" t="s">
        <v>500</v>
      </c>
      <c r="P24" s="56"/>
      <c r="Q24" s="56"/>
      <c r="R24" s="56" t="s">
        <v>583</v>
      </c>
      <c r="S24" s="56" t="s">
        <v>416</v>
      </c>
      <c r="T24" s="176"/>
      <c r="U24" s="280" t="s">
        <v>802</v>
      </c>
      <c r="V24" s="281"/>
    </row>
    <row r="25" spans="1:22" ht="57" customHeight="1" x14ac:dyDescent="0.25">
      <c r="A25" s="145">
        <f t="shared" si="0"/>
        <v>20</v>
      </c>
      <c r="B25" s="8" t="s">
        <v>143</v>
      </c>
      <c r="C25" s="56" t="s">
        <v>82</v>
      </c>
      <c r="D25" s="160" t="s">
        <v>1023</v>
      </c>
      <c r="E25" s="57" t="s">
        <v>148</v>
      </c>
      <c r="F25" s="57" t="s">
        <v>1024</v>
      </c>
      <c r="G25" s="53" t="s">
        <v>1025</v>
      </c>
      <c r="H25" s="60" t="s">
        <v>165</v>
      </c>
      <c r="I25" s="61" t="s">
        <v>370</v>
      </c>
      <c r="J25" s="56" t="s">
        <v>166</v>
      </c>
      <c r="K25" s="53" t="s">
        <v>1026</v>
      </c>
      <c r="L25" s="54">
        <v>400000</v>
      </c>
      <c r="M25" s="54">
        <f t="shared" si="3"/>
        <v>340000</v>
      </c>
      <c r="N25" s="52" t="s">
        <v>1022</v>
      </c>
      <c r="O25" s="52" t="s">
        <v>430</v>
      </c>
      <c r="P25" s="56"/>
      <c r="Q25" s="56"/>
      <c r="R25" s="56" t="s">
        <v>583</v>
      </c>
      <c r="S25" s="56" t="s">
        <v>416</v>
      </c>
      <c r="T25" s="176"/>
      <c r="U25" s="280" t="s">
        <v>802</v>
      </c>
      <c r="V25" s="281"/>
    </row>
    <row r="26" spans="1:22" ht="57" customHeight="1" x14ac:dyDescent="0.25">
      <c r="A26" s="145">
        <f t="shared" si="0"/>
        <v>21</v>
      </c>
      <c r="B26" s="8" t="s">
        <v>143</v>
      </c>
      <c r="C26" s="56" t="s">
        <v>82</v>
      </c>
      <c r="D26" s="57">
        <v>47863765</v>
      </c>
      <c r="E26" s="53">
        <v>47863765</v>
      </c>
      <c r="F26" s="58">
        <v>600148751</v>
      </c>
      <c r="G26" s="59" t="s">
        <v>1027</v>
      </c>
      <c r="H26" s="60" t="s">
        <v>165</v>
      </c>
      <c r="I26" s="61" t="s">
        <v>370</v>
      </c>
      <c r="J26" s="56" t="s">
        <v>166</v>
      </c>
      <c r="K26" s="53" t="s">
        <v>1028</v>
      </c>
      <c r="L26" s="170">
        <v>350000</v>
      </c>
      <c r="M26" s="54">
        <f t="shared" si="3"/>
        <v>297500</v>
      </c>
      <c r="N26" s="52" t="s">
        <v>1022</v>
      </c>
      <c r="O26" s="52" t="s">
        <v>430</v>
      </c>
      <c r="P26" s="56"/>
      <c r="Q26" s="56"/>
      <c r="R26" s="56" t="s">
        <v>583</v>
      </c>
      <c r="S26" s="56" t="s">
        <v>416</v>
      </c>
      <c r="T26" s="157" t="s">
        <v>163</v>
      </c>
      <c r="U26" s="280" t="s">
        <v>802</v>
      </c>
      <c r="V26" s="281"/>
    </row>
    <row r="27" spans="1:22" ht="57" customHeight="1" x14ac:dyDescent="0.25">
      <c r="A27" s="145">
        <f t="shared" si="0"/>
        <v>22</v>
      </c>
      <c r="B27" s="8" t="s">
        <v>143</v>
      </c>
      <c r="C27" s="56" t="s">
        <v>82</v>
      </c>
      <c r="D27" s="57">
        <v>47863765</v>
      </c>
      <c r="E27" s="59">
        <v>47863765</v>
      </c>
      <c r="F27" s="58">
        <v>600148751</v>
      </c>
      <c r="G27" s="53" t="s">
        <v>1029</v>
      </c>
      <c r="H27" s="60" t="s">
        <v>165</v>
      </c>
      <c r="I27" s="61" t="s">
        <v>370</v>
      </c>
      <c r="J27" s="56" t="s">
        <v>166</v>
      </c>
      <c r="K27" s="53" t="s">
        <v>1030</v>
      </c>
      <c r="L27" s="54">
        <v>1000000</v>
      </c>
      <c r="M27" s="54">
        <f t="shared" si="3"/>
        <v>850000</v>
      </c>
      <c r="N27" s="52" t="s">
        <v>435</v>
      </c>
      <c r="O27" s="52" t="s">
        <v>427</v>
      </c>
      <c r="P27" s="266"/>
      <c r="Q27" s="266"/>
      <c r="R27" s="60" t="s">
        <v>572</v>
      </c>
      <c r="S27" s="158" t="s">
        <v>416</v>
      </c>
      <c r="T27" s="266"/>
      <c r="U27" s="280" t="s">
        <v>802</v>
      </c>
      <c r="V27" s="281"/>
    </row>
    <row r="28" spans="1:22" s="271" customFormat="1" ht="57" customHeight="1" x14ac:dyDescent="0.25">
      <c r="A28" s="145">
        <f t="shared" si="0"/>
        <v>23</v>
      </c>
      <c r="B28" s="8" t="s">
        <v>143</v>
      </c>
      <c r="C28" s="56" t="s">
        <v>82</v>
      </c>
      <c r="D28" s="57">
        <v>47863765</v>
      </c>
      <c r="E28" s="59">
        <v>47863765</v>
      </c>
      <c r="F28" s="58">
        <v>600148751</v>
      </c>
      <c r="G28" s="53" t="s">
        <v>1031</v>
      </c>
      <c r="H28" s="60" t="s">
        <v>165</v>
      </c>
      <c r="I28" s="61" t="s">
        <v>370</v>
      </c>
      <c r="J28" s="56" t="s">
        <v>166</v>
      </c>
      <c r="K28" s="53" t="s">
        <v>1032</v>
      </c>
      <c r="L28" s="54">
        <v>150000</v>
      </c>
      <c r="M28" s="54">
        <f t="shared" ref="M28" si="5">L28/100*85</f>
        <v>127500</v>
      </c>
      <c r="N28" s="52" t="s">
        <v>435</v>
      </c>
      <c r="O28" s="52" t="s">
        <v>427</v>
      </c>
      <c r="P28" s="266"/>
      <c r="Q28" s="266"/>
      <c r="R28" s="60" t="s">
        <v>572</v>
      </c>
      <c r="S28" s="158" t="s">
        <v>416</v>
      </c>
      <c r="T28" s="266"/>
      <c r="U28" s="280" t="s">
        <v>802</v>
      </c>
      <c r="V28" s="281"/>
    </row>
    <row r="29" spans="1:22" s="364" customFormat="1" ht="57" customHeight="1" x14ac:dyDescent="0.25">
      <c r="A29" s="145">
        <f t="shared" si="0"/>
        <v>24</v>
      </c>
      <c r="B29" s="8" t="s">
        <v>143</v>
      </c>
      <c r="C29" s="56" t="s">
        <v>82</v>
      </c>
      <c r="D29" s="57">
        <v>47863765</v>
      </c>
      <c r="E29" s="59">
        <v>47863765</v>
      </c>
      <c r="F29" s="58">
        <v>600148751</v>
      </c>
      <c r="G29" s="53" t="s">
        <v>154</v>
      </c>
      <c r="H29" s="60" t="s">
        <v>165</v>
      </c>
      <c r="I29" s="61" t="s">
        <v>370</v>
      </c>
      <c r="J29" s="56" t="s">
        <v>166</v>
      </c>
      <c r="K29" s="53" t="s">
        <v>497</v>
      </c>
      <c r="L29" s="54">
        <v>400000</v>
      </c>
      <c r="M29" s="54">
        <f t="shared" ref="M29:M31" si="6">L29/100*85</f>
        <v>340000</v>
      </c>
      <c r="N29" s="52" t="s">
        <v>501</v>
      </c>
      <c r="O29" s="52" t="s">
        <v>427</v>
      </c>
      <c r="P29" s="56"/>
      <c r="Q29" s="56"/>
      <c r="R29" s="56" t="s">
        <v>583</v>
      </c>
      <c r="S29" s="56" t="s">
        <v>416</v>
      </c>
      <c r="T29" s="60" t="s">
        <v>163</v>
      </c>
      <c r="U29" s="280" t="s">
        <v>802</v>
      </c>
      <c r="V29" s="281"/>
    </row>
    <row r="30" spans="1:22" s="364" customFormat="1" ht="57" customHeight="1" x14ac:dyDescent="0.25">
      <c r="A30" s="145">
        <f t="shared" si="0"/>
        <v>25</v>
      </c>
      <c r="B30" s="8" t="s">
        <v>143</v>
      </c>
      <c r="C30" s="41" t="s">
        <v>82</v>
      </c>
      <c r="D30" s="42">
        <v>47863765</v>
      </c>
      <c r="E30" s="43">
        <v>47863765</v>
      </c>
      <c r="F30" s="464">
        <v>600148751</v>
      </c>
      <c r="G30" s="44" t="s">
        <v>727</v>
      </c>
      <c r="H30" s="45" t="s">
        <v>165</v>
      </c>
      <c r="I30" s="46" t="s">
        <v>370</v>
      </c>
      <c r="J30" s="41" t="s">
        <v>166</v>
      </c>
      <c r="K30" s="43" t="s">
        <v>728</v>
      </c>
      <c r="L30" s="40">
        <v>500000</v>
      </c>
      <c r="M30" s="40">
        <f t="shared" si="6"/>
        <v>425000</v>
      </c>
      <c r="N30" s="47" t="s">
        <v>430</v>
      </c>
      <c r="O30" s="47" t="s">
        <v>427</v>
      </c>
      <c r="P30" s="387"/>
      <c r="Q30" s="387"/>
      <c r="R30" s="45" t="s">
        <v>572</v>
      </c>
      <c r="S30" s="51" t="s">
        <v>416</v>
      </c>
      <c r="T30" s="51" t="s">
        <v>163</v>
      </c>
      <c r="U30" s="197" t="s">
        <v>802</v>
      </c>
      <c r="V30" s="281"/>
    </row>
    <row r="31" spans="1:22" ht="57" customHeight="1" thickBot="1" x14ac:dyDescent="0.3">
      <c r="A31" s="198">
        <f t="shared" si="0"/>
        <v>26</v>
      </c>
      <c r="B31" s="21" t="s">
        <v>143</v>
      </c>
      <c r="C31" s="474" t="s">
        <v>82</v>
      </c>
      <c r="D31" s="475">
        <v>47863765</v>
      </c>
      <c r="E31" s="476">
        <v>47863765</v>
      </c>
      <c r="F31" s="477">
        <v>600148751</v>
      </c>
      <c r="G31" s="478" t="s">
        <v>729</v>
      </c>
      <c r="H31" s="479" t="s">
        <v>165</v>
      </c>
      <c r="I31" s="480" t="s">
        <v>370</v>
      </c>
      <c r="J31" s="474" t="s">
        <v>166</v>
      </c>
      <c r="K31" s="478" t="s">
        <v>730</v>
      </c>
      <c r="L31" s="481">
        <v>200000</v>
      </c>
      <c r="M31" s="481">
        <f t="shared" si="6"/>
        <v>170000</v>
      </c>
      <c r="N31" s="482" t="s">
        <v>430</v>
      </c>
      <c r="O31" s="482" t="s">
        <v>427</v>
      </c>
      <c r="P31" s="483"/>
      <c r="Q31" s="483"/>
      <c r="R31" s="479" t="s">
        <v>572</v>
      </c>
      <c r="S31" s="484" t="s">
        <v>416</v>
      </c>
      <c r="T31" s="484" t="s">
        <v>163</v>
      </c>
      <c r="U31" s="485" t="s">
        <v>802</v>
      </c>
      <c r="V31" s="281"/>
    </row>
    <row r="34" spans="1:28" s="730" customFormat="1" ht="39.950000000000003" customHeight="1" x14ac:dyDescent="0.25">
      <c r="A34" s="729" t="s">
        <v>1421</v>
      </c>
      <c r="B34" s="729"/>
      <c r="C34" s="729"/>
      <c r="D34" s="729"/>
      <c r="E34" s="729"/>
      <c r="F34" s="729"/>
      <c r="G34" s="729"/>
      <c r="H34" s="729"/>
    </row>
    <row r="35" spans="1:28" ht="15.75" thickBot="1" x14ac:dyDescent="0.3"/>
    <row r="36" spans="1:28" ht="37.15" customHeight="1" thickBot="1" x14ac:dyDescent="0.3">
      <c r="A36" s="688" t="s">
        <v>6</v>
      </c>
      <c r="B36" s="660" t="s">
        <v>7</v>
      </c>
      <c r="C36" s="661"/>
      <c r="D36" s="661"/>
      <c r="E36" s="661"/>
      <c r="F36" s="691"/>
      <c r="G36" s="673" t="s">
        <v>8</v>
      </c>
      <c r="H36" s="650" t="s">
        <v>34</v>
      </c>
      <c r="I36" s="693" t="s">
        <v>61</v>
      </c>
      <c r="J36" s="650" t="s">
        <v>10</v>
      </c>
      <c r="K36" s="653" t="s">
        <v>11</v>
      </c>
      <c r="L36" s="656" t="s">
        <v>35</v>
      </c>
      <c r="M36" s="657"/>
      <c r="N36" s="658" t="s">
        <v>13</v>
      </c>
      <c r="O36" s="659"/>
      <c r="P36" s="660" t="s">
        <v>36</v>
      </c>
      <c r="Q36" s="661"/>
      <c r="R36" s="661"/>
      <c r="S36" s="661"/>
      <c r="T36" s="661"/>
      <c r="U36" s="661"/>
      <c r="V36" s="661"/>
      <c r="W36" s="662"/>
      <c r="X36" s="662"/>
      <c r="Y36" s="667" t="s">
        <v>15</v>
      </c>
      <c r="Z36" s="668"/>
      <c r="AA36" s="669" t="s">
        <v>29</v>
      </c>
      <c r="AB36" s="671" t="s">
        <v>785</v>
      </c>
    </row>
    <row r="37" spans="1:28" x14ac:dyDescent="0.25">
      <c r="A37" s="689"/>
      <c r="B37" s="673" t="s">
        <v>16</v>
      </c>
      <c r="C37" s="675" t="s">
        <v>17</v>
      </c>
      <c r="D37" s="675" t="s">
        <v>18</v>
      </c>
      <c r="E37" s="675" t="s">
        <v>19</v>
      </c>
      <c r="F37" s="677" t="s">
        <v>20</v>
      </c>
      <c r="G37" s="692"/>
      <c r="H37" s="651"/>
      <c r="I37" s="694"/>
      <c r="J37" s="651"/>
      <c r="K37" s="654"/>
      <c r="L37" s="679" t="s">
        <v>21</v>
      </c>
      <c r="M37" s="680" t="s">
        <v>37</v>
      </c>
      <c r="N37" s="682" t="s">
        <v>23</v>
      </c>
      <c r="O37" s="683" t="s">
        <v>24</v>
      </c>
      <c r="P37" s="684" t="s">
        <v>38</v>
      </c>
      <c r="Q37" s="685"/>
      <c r="R37" s="685"/>
      <c r="S37" s="653"/>
      <c r="T37" s="663" t="s">
        <v>39</v>
      </c>
      <c r="U37" s="686" t="s">
        <v>76</v>
      </c>
      <c r="V37" s="686" t="s">
        <v>77</v>
      </c>
      <c r="W37" s="663" t="s">
        <v>40</v>
      </c>
      <c r="X37" s="665" t="s">
        <v>63</v>
      </c>
      <c r="Y37" s="646" t="s">
        <v>27</v>
      </c>
      <c r="Z37" s="648" t="s">
        <v>28</v>
      </c>
      <c r="AA37" s="670"/>
      <c r="AB37" s="672"/>
    </row>
    <row r="38" spans="1:28" ht="56.25" thickBot="1" x14ac:dyDescent="0.3">
      <c r="A38" s="690"/>
      <c r="B38" s="674"/>
      <c r="C38" s="676"/>
      <c r="D38" s="676"/>
      <c r="E38" s="676"/>
      <c r="F38" s="678"/>
      <c r="G38" s="674"/>
      <c r="H38" s="652"/>
      <c r="I38" s="694"/>
      <c r="J38" s="652"/>
      <c r="K38" s="655"/>
      <c r="L38" s="646"/>
      <c r="M38" s="681"/>
      <c r="N38" s="646"/>
      <c r="O38" s="681"/>
      <c r="P38" s="199" t="s">
        <v>58</v>
      </c>
      <c r="Q38" s="200" t="s">
        <v>41</v>
      </c>
      <c r="R38" s="200" t="s">
        <v>42</v>
      </c>
      <c r="S38" s="201" t="s">
        <v>43</v>
      </c>
      <c r="T38" s="664"/>
      <c r="U38" s="687"/>
      <c r="V38" s="687"/>
      <c r="W38" s="664"/>
      <c r="X38" s="666"/>
      <c r="Y38" s="647"/>
      <c r="Z38" s="649"/>
      <c r="AA38" s="670"/>
      <c r="AB38" s="672"/>
    </row>
    <row r="39" spans="1:28" ht="39.950000000000003" customHeight="1" x14ac:dyDescent="0.25">
      <c r="A39" s="196">
        <f t="shared" ref="A39:A62" si="7">ROW(A1)</f>
        <v>1</v>
      </c>
      <c r="B39" s="166" t="s">
        <v>172</v>
      </c>
      <c r="C39" s="167" t="s">
        <v>159</v>
      </c>
      <c r="D39" s="168">
        <v>21551502</v>
      </c>
      <c r="E39" s="320" t="s">
        <v>186</v>
      </c>
      <c r="F39" s="168">
        <v>691005281</v>
      </c>
      <c r="G39" s="320" t="s">
        <v>963</v>
      </c>
      <c r="H39" s="321" t="s">
        <v>165</v>
      </c>
      <c r="I39" s="322" t="s">
        <v>370</v>
      </c>
      <c r="J39" s="167" t="s">
        <v>168</v>
      </c>
      <c r="K39" s="320" t="s">
        <v>964</v>
      </c>
      <c r="L39" s="323">
        <v>100000</v>
      </c>
      <c r="M39" s="429"/>
      <c r="N39" s="329" t="s">
        <v>442</v>
      </c>
      <c r="O39" s="329" t="s">
        <v>426</v>
      </c>
      <c r="P39" s="167"/>
      <c r="Q39" s="430"/>
      <c r="R39" s="167"/>
      <c r="S39" s="167"/>
      <c r="T39" s="321" t="s">
        <v>566</v>
      </c>
      <c r="U39" s="321"/>
      <c r="V39" s="321"/>
      <c r="W39" s="321" t="s">
        <v>566</v>
      </c>
      <c r="X39" s="321"/>
      <c r="Y39" s="167" t="s">
        <v>965</v>
      </c>
      <c r="Z39" s="321" t="s">
        <v>416</v>
      </c>
      <c r="AA39" s="431" t="s">
        <v>163</v>
      </c>
      <c r="AB39" s="385" t="s">
        <v>802</v>
      </c>
    </row>
    <row r="40" spans="1:28" ht="51" x14ac:dyDescent="0.25">
      <c r="A40" s="145">
        <f t="shared" si="7"/>
        <v>2</v>
      </c>
      <c r="B40" s="10" t="s">
        <v>173</v>
      </c>
      <c r="C40" s="56" t="s">
        <v>82</v>
      </c>
      <c r="D40" s="62">
        <v>45211451</v>
      </c>
      <c r="E40" s="59" t="s">
        <v>187</v>
      </c>
      <c r="F40" s="62">
        <v>600149595</v>
      </c>
      <c r="G40" s="53" t="s">
        <v>966</v>
      </c>
      <c r="H40" s="60" t="s">
        <v>165</v>
      </c>
      <c r="I40" s="61" t="s">
        <v>370</v>
      </c>
      <c r="J40" s="56" t="s">
        <v>166</v>
      </c>
      <c r="K40" s="53" t="s">
        <v>967</v>
      </c>
      <c r="L40" s="54">
        <v>1800000</v>
      </c>
      <c r="M40" s="176"/>
      <c r="N40" s="63" t="s">
        <v>499</v>
      </c>
      <c r="O40" s="63" t="s">
        <v>428</v>
      </c>
      <c r="P40" s="56"/>
      <c r="Q40" s="56"/>
      <c r="R40" s="56"/>
      <c r="S40" s="56"/>
      <c r="T40" s="60"/>
      <c r="U40" s="60"/>
      <c r="V40" s="60"/>
      <c r="W40" s="60" t="s">
        <v>566</v>
      </c>
      <c r="X40" s="60"/>
      <c r="Y40" s="56" t="s">
        <v>968</v>
      </c>
      <c r="Z40" s="60" t="s">
        <v>162</v>
      </c>
      <c r="AA40" s="276" t="s">
        <v>163</v>
      </c>
      <c r="AB40" s="280" t="s">
        <v>802</v>
      </c>
    </row>
    <row r="41" spans="1:28" ht="51" x14ac:dyDescent="0.25">
      <c r="A41" s="145">
        <f t="shared" si="7"/>
        <v>3</v>
      </c>
      <c r="B41" s="10" t="s">
        <v>173</v>
      </c>
      <c r="C41" s="56" t="s">
        <v>82</v>
      </c>
      <c r="D41" s="62">
        <v>45211451</v>
      </c>
      <c r="E41" s="59" t="s">
        <v>188</v>
      </c>
      <c r="F41" s="62">
        <v>600149595</v>
      </c>
      <c r="G41" s="53" t="s">
        <v>969</v>
      </c>
      <c r="H41" s="60" t="s">
        <v>165</v>
      </c>
      <c r="I41" s="61" t="s">
        <v>370</v>
      </c>
      <c r="J41" s="56" t="s">
        <v>166</v>
      </c>
      <c r="K41" s="53" t="s">
        <v>970</v>
      </c>
      <c r="L41" s="54">
        <v>900000</v>
      </c>
      <c r="M41" s="176"/>
      <c r="N41" s="63" t="s">
        <v>499</v>
      </c>
      <c r="O41" s="63" t="s">
        <v>426</v>
      </c>
      <c r="P41" s="56"/>
      <c r="Q41" s="56"/>
      <c r="R41" s="56"/>
      <c r="S41" s="56"/>
      <c r="T41" s="60"/>
      <c r="U41" s="60"/>
      <c r="V41" s="60"/>
      <c r="W41" s="60" t="s">
        <v>566</v>
      </c>
      <c r="X41" s="60"/>
      <c r="Y41" s="56" t="s">
        <v>971</v>
      </c>
      <c r="Z41" s="60" t="s">
        <v>162</v>
      </c>
      <c r="AA41" s="276"/>
      <c r="AB41" s="280" t="s">
        <v>802</v>
      </c>
    </row>
    <row r="42" spans="1:28" s="307" customFormat="1" ht="51" x14ac:dyDescent="0.25">
      <c r="A42" s="145">
        <f t="shared" si="7"/>
        <v>4</v>
      </c>
      <c r="B42" s="9" t="s">
        <v>289</v>
      </c>
      <c r="C42" s="61" t="s">
        <v>375</v>
      </c>
      <c r="D42" s="171" t="s">
        <v>314</v>
      </c>
      <c r="E42" s="171" t="s">
        <v>316</v>
      </c>
      <c r="F42" s="171" t="s">
        <v>315</v>
      </c>
      <c r="G42" s="53" t="s">
        <v>355</v>
      </c>
      <c r="H42" s="60" t="s">
        <v>165</v>
      </c>
      <c r="I42" s="61" t="s">
        <v>370</v>
      </c>
      <c r="J42" s="56" t="s">
        <v>384</v>
      </c>
      <c r="K42" s="53" t="s">
        <v>616</v>
      </c>
      <c r="L42" s="54">
        <v>11000000</v>
      </c>
      <c r="M42" s="54">
        <f t="shared" ref="M42" si="8">L42/100*85</f>
        <v>9350000</v>
      </c>
      <c r="N42" s="52" t="s">
        <v>442</v>
      </c>
      <c r="O42" s="52" t="s">
        <v>415</v>
      </c>
      <c r="P42" s="56" t="s">
        <v>566</v>
      </c>
      <c r="Q42" s="56" t="s">
        <v>566</v>
      </c>
      <c r="R42" s="56"/>
      <c r="S42" s="56"/>
      <c r="T42" s="60"/>
      <c r="U42" s="60"/>
      <c r="V42" s="60" t="s">
        <v>566</v>
      </c>
      <c r="W42" s="60" t="s">
        <v>566</v>
      </c>
      <c r="X42" s="60" t="s">
        <v>566</v>
      </c>
      <c r="Y42" s="56" t="s">
        <v>678</v>
      </c>
      <c r="Z42" s="60" t="s">
        <v>162</v>
      </c>
      <c r="AA42" s="56" t="s">
        <v>163</v>
      </c>
      <c r="AB42" s="280" t="s">
        <v>802</v>
      </c>
    </row>
    <row r="43" spans="1:28" ht="89.25" x14ac:dyDescent="0.25">
      <c r="A43" s="145">
        <f t="shared" si="7"/>
        <v>5</v>
      </c>
      <c r="B43" s="10" t="s">
        <v>175</v>
      </c>
      <c r="C43" s="56" t="s">
        <v>82</v>
      </c>
      <c r="D43" s="432" t="s">
        <v>197</v>
      </c>
      <c r="E43" s="433" t="s">
        <v>198</v>
      </c>
      <c r="F43" s="434">
        <v>600149544</v>
      </c>
      <c r="G43" s="53" t="s">
        <v>972</v>
      </c>
      <c r="H43" s="60" t="s">
        <v>165</v>
      </c>
      <c r="I43" s="61" t="s">
        <v>370</v>
      </c>
      <c r="J43" s="56" t="s">
        <v>166</v>
      </c>
      <c r="K43" s="400" t="s">
        <v>973</v>
      </c>
      <c r="L43" s="54">
        <v>3100000</v>
      </c>
      <c r="M43" s="176"/>
      <c r="N43" s="399" t="s">
        <v>442</v>
      </c>
      <c r="O43" s="399" t="s">
        <v>426</v>
      </c>
      <c r="P43" s="435"/>
      <c r="Q43" s="435"/>
      <c r="R43" s="435"/>
      <c r="S43" s="435"/>
      <c r="T43" s="436"/>
      <c r="U43" s="436"/>
      <c r="V43" s="436"/>
      <c r="W43" s="436"/>
      <c r="X43" s="437" t="s">
        <v>566</v>
      </c>
      <c r="Y43" s="399" t="s">
        <v>974</v>
      </c>
      <c r="Z43" s="436" t="s">
        <v>162</v>
      </c>
      <c r="AA43" s="238" t="s">
        <v>163</v>
      </c>
      <c r="AB43" s="280" t="s">
        <v>802</v>
      </c>
    </row>
    <row r="44" spans="1:28" s="365" customFormat="1" ht="165.75" x14ac:dyDescent="0.25">
      <c r="A44" s="145">
        <f t="shared" si="7"/>
        <v>6</v>
      </c>
      <c r="B44" s="10" t="s">
        <v>176</v>
      </c>
      <c r="C44" s="46" t="s">
        <v>283</v>
      </c>
      <c r="D44" s="48">
        <v>60042281</v>
      </c>
      <c r="E44" s="177" t="s">
        <v>200</v>
      </c>
      <c r="F44" s="48">
        <v>600001784</v>
      </c>
      <c r="G44" s="43" t="s">
        <v>1007</v>
      </c>
      <c r="H44" s="49" t="s">
        <v>165</v>
      </c>
      <c r="I44" s="46" t="s">
        <v>370</v>
      </c>
      <c r="J44" s="46" t="s">
        <v>166</v>
      </c>
      <c r="K44" s="43" t="s">
        <v>1008</v>
      </c>
      <c r="L44" s="38">
        <v>55000000</v>
      </c>
      <c r="M44" s="38">
        <f t="shared" ref="M44:M45" si="9">L44/100*85</f>
        <v>46750000</v>
      </c>
      <c r="N44" s="39" t="s">
        <v>442</v>
      </c>
      <c r="O44" s="39" t="s">
        <v>427</v>
      </c>
      <c r="P44" s="46" t="s">
        <v>566</v>
      </c>
      <c r="Q44" s="46" t="s">
        <v>566</v>
      </c>
      <c r="R44" s="46" t="s">
        <v>566</v>
      </c>
      <c r="S44" s="46" t="s">
        <v>566</v>
      </c>
      <c r="T44" s="49"/>
      <c r="U44" s="49" t="s">
        <v>566</v>
      </c>
      <c r="V44" s="49" t="s">
        <v>566</v>
      </c>
      <c r="W44" s="49" t="s">
        <v>566</v>
      </c>
      <c r="X44" s="49" t="s">
        <v>566</v>
      </c>
      <c r="Y44" s="46" t="s">
        <v>619</v>
      </c>
      <c r="Z44" s="49" t="s">
        <v>162</v>
      </c>
      <c r="AA44" s="46" t="s">
        <v>163</v>
      </c>
      <c r="AB44" s="197" t="s">
        <v>802</v>
      </c>
    </row>
    <row r="45" spans="1:28" s="365" customFormat="1" ht="76.5" x14ac:dyDescent="0.25">
      <c r="A45" s="145">
        <f t="shared" si="7"/>
        <v>7</v>
      </c>
      <c r="B45" s="10" t="s">
        <v>176</v>
      </c>
      <c r="C45" s="41" t="s">
        <v>283</v>
      </c>
      <c r="D45" s="42">
        <v>60042281</v>
      </c>
      <c r="E45" s="44" t="s">
        <v>1153</v>
      </c>
      <c r="F45" s="42">
        <v>600001784</v>
      </c>
      <c r="G45" s="44" t="s">
        <v>1154</v>
      </c>
      <c r="H45" s="45" t="s">
        <v>165</v>
      </c>
      <c r="I45" s="46" t="s">
        <v>370</v>
      </c>
      <c r="J45" s="41" t="s">
        <v>166</v>
      </c>
      <c r="K45" s="304" t="s">
        <v>1155</v>
      </c>
      <c r="L45" s="40">
        <v>15000000</v>
      </c>
      <c r="M45" s="40">
        <f t="shared" si="9"/>
        <v>12750000</v>
      </c>
      <c r="N45" s="47" t="s">
        <v>1319</v>
      </c>
      <c r="O45" s="47" t="s">
        <v>427</v>
      </c>
      <c r="P45" s="41"/>
      <c r="Q45" s="41"/>
      <c r="R45" s="41"/>
      <c r="S45" s="41"/>
      <c r="T45" s="45"/>
      <c r="U45" s="45"/>
      <c r="V45" s="45" t="s">
        <v>1077</v>
      </c>
      <c r="W45" s="45"/>
      <c r="X45" s="45"/>
      <c r="Y45" s="305" t="s">
        <v>1156</v>
      </c>
      <c r="Z45" s="306" t="s">
        <v>162</v>
      </c>
      <c r="AA45" s="41" t="s">
        <v>1320</v>
      </c>
      <c r="AB45" s="197" t="s">
        <v>802</v>
      </c>
    </row>
    <row r="46" spans="1:28" ht="51" x14ac:dyDescent="0.25">
      <c r="A46" s="145">
        <f t="shared" si="7"/>
        <v>8</v>
      </c>
      <c r="B46" s="10" t="s">
        <v>178</v>
      </c>
      <c r="C46" s="56" t="s">
        <v>82</v>
      </c>
      <c r="D46" s="62">
        <v>45211345</v>
      </c>
      <c r="E46" s="165" t="s">
        <v>206</v>
      </c>
      <c r="F46" s="62">
        <v>600149579</v>
      </c>
      <c r="G46" s="53" t="s">
        <v>975</v>
      </c>
      <c r="H46" s="60" t="s">
        <v>165</v>
      </c>
      <c r="I46" s="61" t="s">
        <v>370</v>
      </c>
      <c r="J46" s="56" t="s">
        <v>166</v>
      </c>
      <c r="K46" s="53" t="s">
        <v>976</v>
      </c>
      <c r="L46" s="54">
        <v>480000</v>
      </c>
      <c r="M46" s="176"/>
      <c r="N46" s="52" t="s">
        <v>442</v>
      </c>
      <c r="O46" s="52" t="s">
        <v>435</v>
      </c>
      <c r="P46" s="56"/>
      <c r="Q46" s="56"/>
      <c r="R46" s="56"/>
      <c r="S46" s="56"/>
      <c r="T46" s="60"/>
      <c r="U46" s="60"/>
      <c r="V46" s="60"/>
      <c r="W46" s="60"/>
      <c r="X46" s="60"/>
      <c r="Y46" s="56" t="s">
        <v>977</v>
      </c>
      <c r="Z46" s="60" t="s">
        <v>416</v>
      </c>
      <c r="AA46" s="276" t="s">
        <v>163</v>
      </c>
      <c r="AB46" s="280" t="s">
        <v>802</v>
      </c>
    </row>
    <row r="47" spans="1:28" ht="51" x14ac:dyDescent="0.25">
      <c r="A47" s="145">
        <f t="shared" si="7"/>
        <v>9</v>
      </c>
      <c r="B47" s="10" t="s">
        <v>178</v>
      </c>
      <c r="C47" s="56" t="s">
        <v>82</v>
      </c>
      <c r="D47" s="57">
        <v>45211345</v>
      </c>
      <c r="E47" s="165" t="s">
        <v>206</v>
      </c>
      <c r="F47" s="57">
        <v>600149579</v>
      </c>
      <c r="G47" s="53" t="s">
        <v>978</v>
      </c>
      <c r="H47" s="60" t="s">
        <v>165</v>
      </c>
      <c r="I47" s="61" t="s">
        <v>370</v>
      </c>
      <c r="J47" s="56" t="s">
        <v>166</v>
      </c>
      <c r="K47" s="53" t="s">
        <v>979</v>
      </c>
      <c r="L47" s="54">
        <v>250000</v>
      </c>
      <c r="M47" s="176"/>
      <c r="N47" s="52" t="s">
        <v>442</v>
      </c>
      <c r="O47" s="52" t="s">
        <v>435</v>
      </c>
      <c r="P47" s="56"/>
      <c r="Q47" s="56"/>
      <c r="R47" s="56"/>
      <c r="S47" s="56"/>
      <c r="T47" s="60"/>
      <c r="U47" s="60"/>
      <c r="V47" s="60"/>
      <c r="W47" s="60"/>
      <c r="X47" s="60"/>
      <c r="Y47" s="56" t="s">
        <v>977</v>
      </c>
      <c r="Z47" s="60" t="s">
        <v>416</v>
      </c>
      <c r="AA47" s="276"/>
      <c r="AB47" s="280" t="s">
        <v>802</v>
      </c>
    </row>
    <row r="48" spans="1:28" s="296" customFormat="1" ht="63.75" x14ac:dyDescent="0.25">
      <c r="A48" s="145">
        <f t="shared" si="7"/>
        <v>10</v>
      </c>
      <c r="B48" s="10" t="s">
        <v>178</v>
      </c>
      <c r="C48" s="56" t="s">
        <v>82</v>
      </c>
      <c r="D48" s="62">
        <v>45211345</v>
      </c>
      <c r="E48" s="165" t="s">
        <v>205</v>
      </c>
      <c r="F48" s="62">
        <v>600149579</v>
      </c>
      <c r="G48" s="53" t="s">
        <v>1094</v>
      </c>
      <c r="H48" s="60" t="s">
        <v>165</v>
      </c>
      <c r="I48" s="61" t="s">
        <v>370</v>
      </c>
      <c r="J48" s="56" t="s">
        <v>166</v>
      </c>
      <c r="K48" s="53" t="s">
        <v>744</v>
      </c>
      <c r="L48" s="54">
        <v>3400000</v>
      </c>
      <c r="M48" s="54">
        <f t="shared" ref="M48:M49" si="10">L48/100*85</f>
        <v>2890000</v>
      </c>
      <c r="N48" s="52" t="s">
        <v>414</v>
      </c>
      <c r="O48" s="63" t="s">
        <v>415</v>
      </c>
      <c r="P48" s="56" t="s">
        <v>566</v>
      </c>
      <c r="Q48" s="56"/>
      <c r="R48" s="56"/>
      <c r="S48" s="56" t="s">
        <v>566</v>
      </c>
      <c r="T48" s="60"/>
      <c r="U48" s="60"/>
      <c r="V48" s="60"/>
      <c r="W48" s="60"/>
      <c r="X48" s="60"/>
      <c r="Y48" s="56" t="s">
        <v>1006</v>
      </c>
      <c r="Z48" s="60" t="s">
        <v>416</v>
      </c>
      <c r="AA48" s="56" t="s">
        <v>163</v>
      </c>
      <c r="AB48" s="280" t="s">
        <v>802</v>
      </c>
    </row>
    <row r="49" spans="1:28" s="296" customFormat="1" ht="51" x14ac:dyDescent="0.25">
      <c r="A49" s="145">
        <f t="shared" si="7"/>
        <v>11</v>
      </c>
      <c r="B49" s="10" t="s">
        <v>180</v>
      </c>
      <c r="C49" s="56" t="s">
        <v>82</v>
      </c>
      <c r="D49" s="164" t="s">
        <v>215</v>
      </c>
      <c r="E49" s="59" t="s">
        <v>218</v>
      </c>
      <c r="F49" s="164" t="s">
        <v>216</v>
      </c>
      <c r="G49" s="53" t="s">
        <v>282</v>
      </c>
      <c r="H49" s="60" t="s">
        <v>165</v>
      </c>
      <c r="I49" s="61" t="s">
        <v>370</v>
      </c>
      <c r="J49" s="56" t="s">
        <v>166</v>
      </c>
      <c r="K49" s="53" t="s">
        <v>539</v>
      </c>
      <c r="L49" s="54">
        <v>4000000</v>
      </c>
      <c r="M49" s="54">
        <f t="shared" si="10"/>
        <v>3400000</v>
      </c>
      <c r="N49" s="52" t="s">
        <v>466</v>
      </c>
      <c r="O49" s="52" t="s">
        <v>429</v>
      </c>
      <c r="P49" s="156"/>
      <c r="Q49" s="156"/>
      <c r="R49" s="156"/>
      <c r="S49" s="56" t="s">
        <v>566</v>
      </c>
      <c r="T49" s="60"/>
      <c r="U49" s="60"/>
      <c r="V49" s="60" t="s">
        <v>566</v>
      </c>
      <c r="W49" s="60"/>
      <c r="X49" s="60" t="s">
        <v>566</v>
      </c>
      <c r="Y49" s="60" t="s">
        <v>657</v>
      </c>
      <c r="Z49" s="60" t="s">
        <v>416</v>
      </c>
      <c r="AA49" s="56" t="s">
        <v>163</v>
      </c>
      <c r="AB49" s="280" t="s">
        <v>802</v>
      </c>
    </row>
    <row r="50" spans="1:28" ht="76.5" x14ac:dyDescent="0.25">
      <c r="A50" s="145">
        <f t="shared" si="7"/>
        <v>12</v>
      </c>
      <c r="B50" s="9" t="s">
        <v>285</v>
      </c>
      <c r="C50" s="56" t="s">
        <v>372</v>
      </c>
      <c r="D50" s="57">
        <v>70939756</v>
      </c>
      <c r="E50" s="53" t="s">
        <v>302</v>
      </c>
      <c r="F50" s="57">
        <v>600149871</v>
      </c>
      <c r="G50" s="53" t="s">
        <v>1033</v>
      </c>
      <c r="H50" s="60" t="s">
        <v>165</v>
      </c>
      <c r="I50" s="61" t="s">
        <v>370</v>
      </c>
      <c r="J50" s="56" t="s">
        <v>381</v>
      </c>
      <c r="K50" s="173" t="s">
        <v>1034</v>
      </c>
      <c r="L50" s="54">
        <v>150000</v>
      </c>
      <c r="M50" s="54">
        <f t="shared" ref="M50:M55" si="11">L50/100*85</f>
        <v>127500</v>
      </c>
      <c r="N50" s="52" t="s">
        <v>442</v>
      </c>
      <c r="O50" s="52" t="s">
        <v>427</v>
      </c>
      <c r="P50" s="56"/>
      <c r="Q50" s="56"/>
      <c r="R50" s="56" t="s">
        <v>566</v>
      </c>
      <c r="S50" s="56"/>
      <c r="T50" s="60"/>
      <c r="U50" s="60"/>
      <c r="V50" s="60"/>
      <c r="W50" s="60"/>
      <c r="X50" s="60"/>
      <c r="Y50" s="174" t="s">
        <v>675</v>
      </c>
      <c r="Z50" s="175" t="s">
        <v>416</v>
      </c>
      <c r="AA50" s="157"/>
      <c r="AB50" s="280" t="s">
        <v>802</v>
      </c>
    </row>
    <row r="51" spans="1:28" ht="63.75" x14ac:dyDescent="0.25">
      <c r="A51" s="145">
        <f t="shared" si="7"/>
        <v>13</v>
      </c>
      <c r="B51" s="9" t="s">
        <v>285</v>
      </c>
      <c r="C51" s="56" t="s">
        <v>372</v>
      </c>
      <c r="D51" s="57">
        <v>70939756</v>
      </c>
      <c r="E51" s="53" t="s">
        <v>302</v>
      </c>
      <c r="F51" s="57">
        <v>600149871</v>
      </c>
      <c r="G51" s="53" t="s">
        <v>1035</v>
      </c>
      <c r="H51" s="60" t="s">
        <v>165</v>
      </c>
      <c r="I51" s="61" t="s">
        <v>370</v>
      </c>
      <c r="J51" s="56" t="s">
        <v>381</v>
      </c>
      <c r="K51" s="173" t="s">
        <v>1036</v>
      </c>
      <c r="L51" s="54">
        <v>200000</v>
      </c>
      <c r="M51" s="54">
        <f t="shared" si="11"/>
        <v>170000</v>
      </c>
      <c r="N51" s="52" t="s">
        <v>442</v>
      </c>
      <c r="O51" s="52" t="s">
        <v>427</v>
      </c>
      <c r="P51" s="56"/>
      <c r="Q51" s="56" t="s">
        <v>566</v>
      </c>
      <c r="R51" s="56"/>
      <c r="S51" s="56" t="s">
        <v>566</v>
      </c>
      <c r="T51" s="60"/>
      <c r="U51" s="60"/>
      <c r="V51" s="60"/>
      <c r="W51" s="60"/>
      <c r="X51" s="60" t="s">
        <v>566</v>
      </c>
      <c r="Y51" s="174" t="s">
        <v>675</v>
      </c>
      <c r="Z51" s="175" t="s">
        <v>416</v>
      </c>
      <c r="AA51" s="157" t="s">
        <v>163</v>
      </c>
      <c r="AB51" s="280" t="s">
        <v>802</v>
      </c>
    </row>
    <row r="52" spans="1:28" ht="51" x14ac:dyDescent="0.25">
      <c r="A52" s="145">
        <f t="shared" si="7"/>
        <v>14</v>
      </c>
      <c r="B52" s="9" t="s">
        <v>285</v>
      </c>
      <c r="C52" s="56" t="s">
        <v>372</v>
      </c>
      <c r="D52" s="57">
        <v>70939756</v>
      </c>
      <c r="E52" s="53" t="s">
        <v>302</v>
      </c>
      <c r="F52" s="57">
        <v>600149871</v>
      </c>
      <c r="G52" s="53" t="s">
        <v>1037</v>
      </c>
      <c r="H52" s="60" t="s">
        <v>165</v>
      </c>
      <c r="I52" s="61" t="s">
        <v>370</v>
      </c>
      <c r="J52" s="56" t="s">
        <v>381</v>
      </c>
      <c r="K52" s="173" t="s">
        <v>1038</v>
      </c>
      <c r="L52" s="54">
        <v>400000</v>
      </c>
      <c r="M52" s="54">
        <f t="shared" si="11"/>
        <v>340000</v>
      </c>
      <c r="N52" s="52" t="s">
        <v>442</v>
      </c>
      <c r="O52" s="52" t="s">
        <v>427</v>
      </c>
      <c r="P52" s="56"/>
      <c r="Q52" s="56"/>
      <c r="R52" s="56"/>
      <c r="S52" s="56" t="s">
        <v>566</v>
      </c>
      <c r="T52" s="60"/>
      <c r="U52" s="60"/>
      <c r="V52" s="60"/>
      <c r="W52" s="60"/>
      <c r="X52" s="60" t="s">
        <v>566</v>
      </c>
      <c r="Y52" s="174" t="s">
        <v>1039</v>
      </c>
      <c r="Z52" s="175" t="s">
        <v>416</v>
      </c>
      <c r="AA52" s="157"/>
      <c r="AB52" s="280" t="s">
        <v>802</v>
      </c>
    </row>
    <row r="53" spans="1:28" s="275" customFormat="1" ht="51" x14ac:dyDescent="0.25">
      <c r="A53" s="145">
        <f t="shared" si="7"/>
        <v>15</v>
      </c>
      <c r="B53" s="9" t="s">
        <v>285</v>
      </c>
      <c r="C53" s="438" t="s">
        <v>372</v>
      </c>
      <c r="D53" s="439">
        <v>70939756</v>
      </c>
      <c r="E53" s="440" t="s">
        <v>302</v>
      </c>
      <c r="F53" s="439">
        <v>600149871</v>
      </c>
      <c r="G53" s="440" t="s">
        <v>341</v>
      </c>
      <c r="H53" s="441" t="s">
        <v>165</v>
      </c>
      <c r="I53" s="442" t="s">
        <v>370</v>
      </c>
      <c r="J53" s="438" t="s">
        <v>381</v>
      </c>
      <c r="K53" s="443" t="s">
        <v>1179</v>
      </c>
      <c r="L53" s="444">
        <v>100000</v>
      </c>
      <c r="M53" s="444">
        <f t="shared" si="11"/>
        <v>85000</v>
      </c>
      <c r="N53" s="445" t="s">
        <v>442</v>
      </c>
      <c r="O53" s="445" t="s">
        <v>612</v>
      </c>
      <c r="P53" s="438"/>
      <c r="Q53" s="438" t="s">
        <v>566</v>
      </c>
      <c r="R53" s="438"/>
      <c r="S53" s="438"/>
      <c r="T53" s="441"/>
      <c r="U53" s="441"/>
      <c r="V53" s="441"/>
      <c r="W53" s="441"/>
      <c r="X53" s="441"/>
      <c r="Y53" s="446" t="s">
        <v>660</v>
      </c>
      <c r="Z53" s="447" t="s">
        <v>416</v>
      </c>
      <c r="AA53" s="438" t="s">
        <v>163</v>
      </c>
      <c r="AB53" s="280" t="s">
        <v>802</v>
      </c>
    </row>
    <row r="54" spans="1:28" s="275" customFormat="1" ht="51" x14ac:dyDescent="0.25">
      <c r="A54" s="145">
        <f t="shared" si="7"/>
        <v>16</v>
      </c>
      <c r="B54" s="9" t="s">
        <v>285</v>
      </c>
      <c r="C54" s="438" t="s">
        <v>372</v>
      </c>
      <c r="D54" s="439">
        <v>70939756</v>
      </c>
      <c r="E54" s="440" t="s">
        <v>301</v>
      </c>
      <c r="F54" s="439">
        <v>600149871</v>
      </c>
      <c r="G54" s="448" t="s">
        <v>1012</v>
      </c>
      <c r="H54" s="441" t="s">
        <v>165</v>
      </c>
      <c r="I54" s="442" t="s">
        <v>370</v>
      </c>
      <c r="J54" s="438" t="s">
        <v>381</v>
      </c>
      <c r="K54" s="443" t="s">
        <v>1013</v>
      </c>
      <c r="L54" s="444">
        <v>100000</v>
      </c>
      <c r="M54" s="444">
        <f t="shared" si="11"/>
        <v>85000</v>
      </c>
      <c r="N54" s="445" t="s">
        <v>989</v>
      </c>
      <c r="O54" s="445" t="s">
        <v>427</v>
      </c>
      <c r="P54" s="449"/>
      <c r="Q54" s="449"/>
      <c r="R54" s="449"/>
      <c r="S54" s="449"/>
      <c r="T54" s="449"/>
      <c r="U54" s="449"/>
      <c r="V54" s="449"/>
      <c r="W54" s="449"/>
      <c r="X54" s="449"/>
      <c r="Y54" s="450" t="s">
        <v>572</v>
      </c>
      <c r="Z54" s="447" t="s">
        <v>416</v>
      </c>
      <c r="AA54" s="450" t="s">
        <v>163</v>
      </c>
      <c r="AB54" s="280" t="s">
        <v>802</v>
      </c>
    </row>
    <row r="55" spans="1:28" s="365" customFormat="1" ht="51" x14ac:dyDescent="0.25">
      <c r="A55" s="145">
        <f t="shared" si="7"/>
        <v>17</v>
      </c>
      <c r="B55" s="9" t="s">
        <v>285</v>
      </c>
      <c r="C55" s="465" t="s">
        <v>372</v>
      </c>
      <c r="D55" s="406">
        <v>70939756</v>
      </c>
      <c r="E55" s="466" t="s">
        <v>302</v>
      </c>
      <c r="F55" s="406">
        <v>600149871</v>
      </c>
      <c r="G55" s="466" t="s">
        <v>342</v>
      </c>
      <c r="H55" s="467" t="s">
        <v>165</v>
      </c>
      <c r="I55" s="468" t="s">
        <v>370</v>
      </c>
      <c r="J55" s="465" t="s">
        <v>381</v>
      </c>
      <c r="K55" s="469" t="s">
        <v>511</v>
      </c>
      <c r="L55" s="295">
        <v>2000000</v>
      </c>
      <c r="M55" s="295">
        <f t="shared" si="11"/>
        <v>1700000</v>
      </c>
      <c r="N55" s="470" t="s">
        <v>430</v>
      </c>
      <c r="O55" s="470" t="s">
        <v>458</v>
      </c>
      <c r="P55" s="465"/>
      <c r="Q55" s="465" t="s">
        <v>566</v>
      </c>
      <c r="R55" s="465"/>
      <c r="S55" s="465"/>
      <c r="T55" s="467"/>
      <c r="U55" s="467"/>
      <c r="V55" s="467"/>
      <c r="W55" s="467"/>
      <c r="X55" s="467"/>
      <c r="Y55" s="471" t="s">
        <v>675</v>
      </c>
      <c r="Z55" s="472" t="s">
        <v>416</v>
      </c>
      <c r="AA55" s="465"/>
      <c r="AB55" s="197" t="s">
        <v>802</v>
      </c>
    </row>
    <row r="56" spans="1:28" s="365" customFormat="1" ht="51" x14ac:dyDescent="0.25">
      <c r="A56" s="145">
        <f t="shared" si="7"/>
        <v>18</v>
      </c>
      <c r="B56" s="9" t="s">
        <v>289</v>
      </c>
      <c r="C56" s="61" t="s">
        <v>375</v>
      </c>
      <c r="D56" s="171" t="s">
        <v>314</v>
      </c>
      <c r="E56" s="171" t="s">
        <v>316</v>
      </c>
      <c r="F56" s="171" t="s">
        <v>315</v>
      </c>
      <c r="G56" s="53" t="s">
        <v>354</v>
      </c>
      <c r="H56" s="60" t="s">
        <v>165</v>
      </c>
      <c r="I56" s="61" t="s">
        <v>370</v>
      </c>
      <c r="J56" s="56" t="s">
        <v>384</v>
      </c>
      <c r="K56" s="53" t="s">
        <v>615</v>
      </c>
      <c r="L56" s="54">
        <v>3800000</v>
      </c>
      <c r="M56" s="54">
        <f t="shared" ref="M56" si="12">L56/100*85</f>
        <v>3230000</v>
      </c>
      <c r="N56" s="52" t="s">
        <v>442</v>
      </c>
      <c r="O56" s="52" t="s">
        <v>415</v>
      </c>
      <c r="P56" s="56"/>
      <c r="Q56" s="56"/>
      <c r="R56" s="56"/>
      <c r="S56" s="56"/>
      <c r="T56" s="60"/>
      <c r="U56" s="60"/>
      <c r="V56" s="60" t="s">
        <v>566</v>
      </c>
      <c r="W56" s="60" t="s">
        <v>566</v>
      </c>
      <c r="X56" s="60"/>
      <c r="Y56" s="56" t="s">
        <v>677</v>
      </c>
      <c r="Z56" s="60" t="s">
        <v>416</v>
      </c>
      <c r="AA56" s="157"/>
      <c r="AB56" s="280" t="s">
        <v>802</v>
      </c>
    </row>
    <row r="57" spans="1:28" ht="51" x14ac:dyDescent="0.25">
      <c r="A57" s="145">
        <f t="shared" si="7"/>
        <v>19</v>
      </c>
      <c r="B57" s="9" t="s">
        <v>287</v>
      </c>
      <c r="C57" s="61" t="s">
        <v>374</v>
      </c>
      <c r="D57" s="57">
        <v>70918261</v>
      </c>
      <c r="E57" s="59" t="s">
        <v>308</v>
      </c>
      <c r="F57" s="57">
        <v>600149820</v>
      </c>
      <c r="G57" s="53" t="s">
        <v>980</v>
      </c>
      <c r="H57" s="60" t="s">
        <v>165</v>
      </c>
      <c r="I57" s="61" t="s">
        <v>370</v>
      </c>
      <c r="J57" s="56" t="s">
        <v>383</v>
      </c>
      <c r="K57" s="53" t="s">
        <v>981</v>
      </c>
      <c r="L57" s="54">
        <v>1200000</v>
      </c>
      <c r="M57" s="176"/>
      <c r="N57" s="63" t="s">
        <v>414</v>
      </c>
      <c r="O57" s="52" t="s">
        <v>427</v>
      </c>
      <c r="P57" s="56"/>
      <c r="Q57" s="401"/>
      <c r="R57" s="56"/>
      <c r="S57" s="56"/>
      <c r="T57" s="60"/>
      <c r="U57" s="60"/>
      <c r="V57" s="60"/>
      <c r="W57" s="60"/>
      <c r="X57" s="60"/>
      <c r="Y57" s="60" t="s">
        <v>572</v>
      </c>
      <c r="Z57" s="60" t="s">
        <v>416</v>
      </c>
      <c r="AA57" s="276"/>
      <c r="AB57" s="242" t="s">
        <v>802</v>
      </c>
    </row>
    <row r="58" spans="1:28" s="296" customFormat="1" ht="51" x14ac:dyDescent="0.25">
      <c r="A58" s="145">
        <f t="shared" si="7"/>
        <v>20</v>
      </c>
      <c r="B58" s="9" t="s">
        <v>287</v>
      </c>
      <c r="C58" s="61" t="s">
        <v>374</v>
      </c>
      <c r="D58" s="57">
        <v>70918261</v>
      </c>
      <c r="E58" s="53" t="s">
        <v>308</v>
      </c>
      <c r="F58" s="57">
        <v>600149820</v>
      </c>
      <c r="G58" s="53" t="s">
        <v>348</v>
      </c>
      <c r="H58" s="60" t="s">
        <v>165</v>
      </c>
      <c r="I58" s="61" t="s">
        <v>370</v>
      </c>
      <c r="J58" s="56" t="s">
        <v>383</v>
      </c>
      <c r="K58" s="53" t="s">
        <v>515</v>
      </c>
      <c r="L58" s="54">
        <v>500000</v>
      </c>
      <c r="M58" s="54">
        <f t="shared" ref="M58:M61" si="13">L58/100*85</f>
        <v>425000</v>
      </c>
      <c r="N58" s="63" t="s">
        <v>435</v>
      </c>
      <c r="O58" s="52" t="s">
        <v>427</v>
      </c>
      <c r="P58" s="56"/>
      <c r="Q58" s="56"/>
      <c r="R58" s="56"/>
      <c r="S58" s="56"/>
      <c r="T58" s="60"/>
      <c r="U58" s="60"/>
      <c r="V58" s="60"/>
      <c r="W58" s="60"/>
      <c r="X58" s="60"/>
      <c r="Y58" s="60" t="s">
        <v>572</v>
      </c>
      <c r="Z58" s="60" t="s">
        <v>416</v>
      </c>
      <c r="AA58" s="56"/>
      <c r="AB58" s="242" t="s">
        <v>802</v>
      </c>
    </row>
    <row r="59" spans="1:28" s="307" customFormat="1" ht="63.75" x14ac:dyDescent="0.25">
      <c r="A59" s="145">
        <f t="shared" si="7"/>
        <v>21</v>
      </c>
      <c r="B59" s="9" t="s">
        <v>288</v>
      </c>
      <c r="C59" s="61" t="s">
        <v>165</v>
      </c>
      <c r="D59" s="171" t="s">
        <v>310</v>
      </c>
      <c r="E59" s="171" t="s">
        <v>313</v>
      </c>
      <c r="F59" s="171" t="s">
        <v>311</v>
      </c>
      <c r="G59" s="53" t="s">
        <v>351</v>
      </c>
      <c r="H59" s="60" t="s">
        <v>165</v>
      </c>
      <c r="I59" s="61" t="s">
        <v>370</v>
      </c>
      <c r="J59" s="56" t="s">
        <v>166</v>
      </c>
      <c r="K59" s="53" t="s">
        <v>609</v>
      </c>
      <c r="L59" s="54">
        <v>595840</v>
      </c>
      <c r="M59" s="54">
        <f t="shared" si="13"/>
        <v>506463.99999999994</v>
      </c>
      <c r="N59" s="52" t="s">
        <v>431</v>
      </c>
      <c r="O59" s="52" t="s">
        <v>451</v>
      </c>
      <c r="P59" s="56"/>
      <c r="Q59" s="56"/>
      <c r="R59" s="56"/>
      <c r="S59" s="56"/>
      <c r="T59" s="60" t="s">
        <v>566</v>
      </c>
      <c r="U59" s="60"/>
      <c r="V59" s="60" t="s">
        <v>566</v>
      </c>
      <c r="W59" s="60" t="s">
        <v>566</v>
      </c>
      <c r="X59" s="60"/>
      <c r="Y59" s="56" t="s">
        <v>676</v>
      </c>
      <c r="Z59" s="60" t="s">
        <v>416</v>
      </c>
      <c r="AA59" s="56" t="s">
        <v>163</v>
      </c>
      <c r="AB59" s="242" t="s">
        <v>802</v>
      </c>
    </row>
    <row r="60" spans="1:28" s="307" customFormat="1" ht="63.75" x14ac:dyDescent="0.25">
      <c r="A60" s="145">
        <f t="shared" si="7"/>
        <v>22</v>
      </c>
      <c r="B60" s="9" t="s">
        <v>292</v>
      </c>
      <c r="C60" s="61" t="s">
        <v>378</v>
      </c>
      <c r="D60" s="238" t="s">
        <v>326</v>
      </c>
      <c r="E60" s="238" t="s">
        <v>332</v>
      </c>
      <c r="F60" s="238" t="s">
        <v>327</v>
      </c>
      <c r="G60" s="59" t="s">
        <v>366</v>
      </c>
      <c r="H60" s="156" t="s">
        <v>165</v>
      </c>
      <c r="I60" s="61" t="s">
        <v>370</v>
      </c>
      <c r="J60" s="61" t="s">
        <v>387</v>
      </c>
      <c r="K60" s="59" t="s">
        <v>597</v>
      </c>
      <c r="L60" s="155">
        <v>2000000</v>
      </c>
      <c r="M60" s="155">
        <f t="shared" si="13"/>
        <v>1700000</v>
      </c>
      <c r="N60" s="63" t="s">
        <v>426</v>
      </c>
      <c r="O60" s="63" t="s">
        <v>415</v>
      </c>
      <c r="P60" s="61"/>
      <c r="Q60" s="61"/>
      <c r="R60" s="61"/>
      <c r="S60" s="61"/>
      <c r="T60" s="156"/>
      <c r="U60" s="156"/>
      <c r="V60" s="156"/>
      <c r="W60" s="156"/>
      <c r="X60" s="156"/>
      <c r="Y60" s="61" t="s">
        <v>596</v>
      </c>
      <c r="Z60" s="156" t="s">
        <v>416</v>
      </c>
      <c r="AA60" s="61"/>
      <c r="AB60" s="242" t="s">
        <v>802</v>
      </c>
    </row>
    <row r="61" spans="1:28" s="473" customFormat="1" ht="42.75" customHeight="1" x14ac:dyDescent="0.25">
      <c r="A61" s="145">
        <f t="shared" si="7"/>
        <v>23</v>
      </c>
      <c r="B61" s="8" t="s">
        <v>174</v>
      </c>
      <c r="C61" s="41" t="s">
        <v>160</v>
      </c>
      <c r="D61" s="42">
        <v>44740972</v>
      </c>
      <c r="E61" s="44">
        <v>44740972</v>
      </c>
      <c r="F61" s="42">
        <v>600149552</v>
      </c>
      <c r="G61" s="44" t="s">
        <v>768</v>
      </c>
      <c r="H61" s="45" t="s">
        <v>165</v>
      </c>
      <c r="I61" s="46" t="s">
        <v>370</v>
      </c>
      <c r="J61" s="41" t="s">
        <v>169</v>
      </c>
      <c r="K61" s="42" t="s">
        <v>605</v>
      </c>
      <c r="L61" s="55">
        <v>500000</v>
      </c>
      <c r="M61" s="40">
        <f t="shared" si="13"/>
        <v>425000</v>
      </c>
      <c r="N61" s="487" t="s">
        <v>431</v>
      </c>
      <c r="O61" s="487" t="s">
        <v>449</v>
      </c>
      <c r="P61" s="45"/>
      <c r="Q61" s="45"/>
      <c r="R61" s="45"/>
      <c r="S61" s="45"/>
      <c r="T61" s="45"/>
      <c r="U61" s="45"/>
      <c r="V61" s="45"/>
      <c r="W61" s="45"/>
      <c r="X61" s="45"/>
      <c r="Y61" s="45" t="s">
        <v>606</v>
      </c>
      <c r="Z61" s="45" t="s">
        <v>416</v>
      </c>
      <c r="AA61" s="41" t="s">
        <v>163</v>
      </c>
      <c r="AB61" s="267" t="s">
        <v>802</v>
      </c>
    </row>
    <row r="62" spans="1:28" ht="39" thickBot="1" x14ac:dyDescent="0.3">
      <c r="A62" s="198">
        <f t="shared" si="7"/>
        <v>24</v>
      </c>
      <c r="B62" s="29" t="s">
        <v>179</v>
      </c>
      <c r="C62" s="217" t="s">
        <v>161</v>
      </c>
      <c r="D62" s="451" t="s">
        <v>207</v>
      </c>
      <c r="E62" s="451" t="s">
        <v>210</v>
      </c>
      <c r="F62" s="451" t="s">
        <v>208</v>
      </c>
      <c r="G62" s="214" t="s">
        <v>271</v>
      </c>
      <c r="H62" s="215" t="s">
        <v>165</v>
      </c>
      <c r="I62" s="216" t="s">
        <v>370</v>
      </c>
      <c r="J62" s="217" t="s">
        <v>170</v>
      </c>
      <c r="K62" s="218" t="s">
        <v>632</v>
      </c>
      <c r="L62" s="219">
        <v>4000000</v>
      </c>
      <c r="M62" s="219">
        <f t="shared" ref="M62" si="14">L62/100*85</f>
        <v>3400000</v>
      </c>
      <c r="N62" s="220" t="s">
        <v>435</v>
      </c>
      <c r="O62" s="220" t="s">
        <v>633</v>
      </c>
      <c r="P62" s="217"/>
      <c r="Q62" s="217"/>
      <c r="R62" s="217"/>
      <c r="S62" s="217"/>
      <c r="T62" s="215"/>
      <c r="U62" s="215"/>
      <c r="V62" s="215"/>
      <c r="W62" s="215"/>
      <c r="X62" s="215"/>
      <c r="Y62" s="215" t="s">
        <v>606</v>
      </c>
      <c r="Z62" s="215" t="s">
        <v>416</v>
      </c>
      <c r="AA62" s="221"/>
      <c r="AB62" s="452" t="s">
        <v>802</v>
      </c>
    </row>
    <row r="65" spans="1:21" s="730" customFormat="1" ht="39.950000000000003" customHeight="1" x14ac:dyDescent="0.25">
      <c r="A65" s="729" t="s">
        <v>1422</v>
      </c>
      <c r="B65" s="729"/>
      <c r="C65" s="729"/>
      <c r="D65" s="729"/>
      <c r="E65" s="729"/>
      <c r="F65" s="729"/>
      <c r="G65" s="729"/>
      <c r="H65" s="729"/>
      <c r="I65" s="729"/>
      <c r="J65" s="729"/>
      <c r="K65" s="729"/>
    </row>
    <row r="66" spans="1:21" ht="15.75" customHeight="1" thickBot="1" x14ac:dyDescent="0.3"/>
    <row r="67" spans="1:21" ht="33.6" customHeight="1" thickBot="1" x14ac:dyDescent="0.3">
      <c r="A67" s="557" t="s">
        <v>6</v>
      </c>
      <c r="B67" s="578" t="s">
        <v>52</v>
      </c>
      <c r="C67" s="574"/>
      <c r="D67" s="623"/>
      <c r="E67" s="624" t="s">
        <v>8</v>
      </c>
      <c r="F67" s="626" t="s">
        <v>34</v>
      </c>
      <c r="G67" s="606" t="s">
        <v>61</v>
      </c>
      <c r="H67" s="626" t="s">
        <v>10</v>
      </c>
      <c r="I67" s="624" t="s">
        <v>53</v>
      </c>
      <c r="J67" s="628" t="s">
        <v>404</v>
      </c>
      <c r="K67" s="629"/>
      <c r="L67" s="630" t="s">
        <v>405</v>
      </c>
      <c r="M67" s="631"/>
      <c r="N67" s="636" t="s">
        <v>406</v>
      </c>
      <c r="O67" s="637"/>
      <c r="P67" s="637"/>
      <c r="Q67" s="637"/>
      <c r="R67" s="630" t="s">
        <v>15</v>
      </c>
      <c r="S67" s="631"/>
      <c r="T67" s="269"/>
      <c r="U67" s="269"/>
    </row>
    <row r="68" spans="1:21" ht="15.75" thickBot="1" x14ac:dyDescent="0.3">
      <c r="A68" s="558"/>
      <c r="B68" s="580" t="s">
        <v>54</v>
      </c>
      <c r="C68" s="575" t="s">
        <v>55</v>
      </c>
      <c r="D68" s="642" t="s">
        <v>56</v>
      </c>
      <c r="E68" s="625"/>
      <c r="F68" s="627"/>
      <c r="G68" s="607"/>
      <c r="H68" s="627"/>
      <c r="I68" s="625"/>
      <c r="J68" s="633" t="s">
        <v>57</v>
      </c>
      <c r="K68" s="633" t="s">
        <v>407</v>
      </c>
      <c r="L68" s="633" t="s">
        <v>23</v>
      </c>
      <c r="M68" s="635" t="s">
        <v>24</v>
      </c>
      <c r="N68" s="640" t="s">
        <v>38</v>
      </c>
      <c r="O68" s="641"/>
      <c r="P68" s="641"/>
      <c r="Q68" s="641"/>
      <c r="R68" s="632" t="s">
        <v>408</v>
      </c>
      <c r="S68" s="634" t="s">
        <v>28</v>
      </c>
      <c r="T68" s="257"/>
      <c r="U68" s="257"/>
    </row>
    <row r="69" spans="1:21" ht="71.45" customHeight="1" thickBot="1" x14ac:dyDescent="0.3">
      <c r="A69" s="558"/>
      <c r="B69" s="644"/>
      <c r="C69" s="638"/>
      <c r="D69" s="643"/>
      <c r="E69" s="625"/>
      <c r="F69" s="627"/>
      <c r="G69" s="607"/>
      <c r="H69" s="627"/>
      <c r="I69" s="625"/>
      <c r="J69" s="639"/>
      <c r="K69" s="639"/>
      <c r="L69" s="639"/>
      <c r="M69" s="645"/>
      <c r="N69" s="26" t="s">
        <v>58</v>
      </c>
      <c r="O69" s="27" t="s">
        <v>409</v>
      </c>
      <c r="P69" s="27" t="s">
        <v>410</v>
      </c>
      <c r="Q69" s="28" t="s">
        <v>411</v>
      </c>
      <c r="R69" s="633"/>
      <c r="S69" s="635"/>
      <c r="T69" s="222" t="s">
        <v>29</v>
      </c>
      <c r="U69" s="222" t="s">
        <v>29</v>
      </c>
    </row>
    <row r="70" spans="1:21" ht="102.75" thickBot="1" x14ac:dyDescent="0.3">
      <c r="A70" s="270">
        <v>1</v>
      </c>
      <c r="B70" s="223" t="s">
        <v>390</v>
      </c>
      <c r="C70" s="224" t="s">
        <v>403</v>
      </c>
      <c r="D70" s="225">
        <v>29396662</v>
      </c>
      <c r="E70" s="226" t="s">
        <v>402</v>
      </c>
      <c r="F70" s="227" t="s">
        <v>165</v>
      </c>
      <c r="G70" s="228" t="s">
        <v>370</v>
      </c>
      <c r="H70" s="228" t="s">
        <v>166</v>
      </c>
      <c r="I70" s="229" t="s">
        <v>589</v>
      </c>
      <c r="J70" s="230">
        <v>1500000</v>
      </c>
      <c r="K70" s="335">
        <f t="shared" ref="K70" si="15">J70/100*85</f>
        <v>1275000</v>
      </c>
      <c r="L70" s="336" t="s">
        <v>464</v>
      </c>
      <c r="M70" s="231" t="s">
        <v>427</v>
      </c>
      <c r="N70" s="232"/>
      <c r="O70" s="232"/>
      <c r="P70" s="232"/>
      <c r="Q70" s="233"/>
      <c r="R70" s="234" t="s">
        <v>590</v>
      </c>
      <c r="S70" s="235" t="s">
        <v>162</v>
      </c>
      <c r="T70" s="236"/>
      <c r="U70" s="237" t="s">
        <v>802</v>
      </c>
    </row>
    <row r="73" spans="1:21" x14ac:dyDescent="0.25">
      <c r="B73" s="254" t="s">
        <v>1419</v>
      </c>
      <c r="C73" s="14"/>
      <c r="D73" s="15"/>
      <c r="E73" s="15"/>
      <c r="F73" s="15"/>
      <c r="G73" s="20"/>
      <c r="H73" s="16"/>
      <c r="I73" s="17"/>
      <c r="J73" s="14"/>
      <c r="K73" s="259"/>
    </row>
    <row r="74" spans="1:21" x14ac:dyDescent="0.25">
      <c r="B74" s="254"/>
      <c r="C74" s="14"/>
      <c r="D74" s="15"/>
      <c r="E74" s="15"/>
      <c r="F74" s="15"/>
      <c r="G74" s="20"/>
      <c r="H74" s="16"/>
      <c r="I74" s="17"/>
      <c r="J74" s="14"/>
      <c r="K74" s="259"/>
    </row>
    <row r="75" spans="1:21" x14ac:dyDescent="0.25">
      <c r="B75" s="254"/>
      <c r="C75" s="14"/>
      <c r="D75" s="15"/>
      <c r="E75" s="15"/>
      <c r="F75" s="15"/>
      <c r="G75" s="20"/>
      <c r="H75" s="16"/>
      <c r="I75" s="17"/>
      <c r="J75" s="14"/>
      <c r="K75" s="259"/>
    </row>
    <row r="76" spans="1:21" x14ac:dyDescent="0.25">
      <c r="B76" s="254"/>
      <c r="C76" s="14"/>
      <c r="D76" s="15"/>
      <c r="E76" s="15"/>
      <c r="F76" s="15"/>
      <c r="G76" s="20"/>
      <c r="H76" s="16"/>
      <c r="I76" s="17"/>
      <c r="J76" s="14"/>
      <c r="K76" s="259"/>
    </row>
    <row r="77" spans="1:21" x14ac:dyDescent="0.25">
      <c r="B77" s="254"/>
      <c r="C77" s="14"/>
      <c r="D77" s="15"/>
      <c r="E77" s="15"/>
      <c r="F77" s="15"/>
      <c r="G77" s="20"/>
      <c r="H77" s="16"/>
      <c r="I77" s="17"/>
      <c r="J77" s="14"/>
      <c r="K77" s="259"/>
    </row>
    <row r="78" spans="1:21" x14ac:dyDescent="0.25">
      <c r="B78" s="254"/>
      <c r="C78" s="14"/>
      <c r="D78" s="15"/>
      <c r="E78" s="15"/>
      <c r="F78" s="15"/>
      <c r="G78" s="20"/>
      <c r="H78" s="16"/>
      <c r="I78" s="17"/>
      <c r="J78" s="14"/>
      <c r="K78" s="259"/>
    </row>
    <row r="79" spans="1:21" x14ac:dyDescent="0.25">
      <c r="B79" s="254"/>
      <c r="C79" s="14"/>
      <c r="D79" s="15"/>
      <c r="E79" s="15"/>
      <c r="F79" s="15"/>
      <c r="G79" s="20"/>
      <c r="H79" s="552" t="s">
        <v>982</v>
      </c>
      <c r="I79" s="553"/>
      <c r="J79" s="553"/>
      <c r="K79" s="553"/>
      <c r="L79" s="554"/>
    </row>
    <row r="80" spans="1:21" x14ac:dyDescent="0.25">
      <c r="B80" s="254"/>
      <c r="C80" s="14"/>
      <c r="D80" s="15"/>
      <c r="E80" s="15"/>
      <c r="F80" s="15"/>
      <c r="G80" s="20"/>
      <c r="H80" s="552" t="s">
        <v>1249</v>
      </c>
      <c r="I80" s="553"/>
      <c r="J80" s="553"/>
      <c r="K80" s="553"/>
      <c r="L80" s="554"/>
    </row>
  </sheetData>
  <mergeCells count="66">
    <mergeCell ref="R4:S4"/>
    <mergeCell ref="T4:T5"/>
    <mergeCell ref="U4:U5"/>
    <mergeCell ref="J4:J5"/>
    <mergeCell ref="K4:K5"/>
    <mergeCell ref="L4:M4"/>
    <mergeCell ref="N4:O4"/>
    <mergeCell ref="P4:Q4"/>
    <mergeCell ref="A4:A5"/>
    <mergeCell ref="B4:F4"/>
    <mergeCell ref="G4:G5"/>
    <mergeCell ref="H4:H5"/>
    <mergeCell ref="I4:I5"/>
    <mergeCell ref="A36:A38"/>
    <mergeCell ref="B36:F36"/>
    <mergeCell ref="G36:G38"/>
    <mergeCell ref="H36:H38"/>
    <mergeCell ref="I36:I38"/>
    <mergeCell ref="Y36:Z36"/>
    <mergeCell ref="AA36:AA38"/>
    <mergeCell ref="AB36:AB38"/>
    <mergeCell ref="B37:B38"/>
    <mergeCell ref="C37:C38"/>
    <mergeCell ref="D37:D38"/>
    <mergeCell ref="E37:E38"/>
    <mergeCell ref="F37:F38"/>
    <mergeCell ref="L37:L38"/>
    <mergeCell ref="M37:M38"/>
    <mergeCell ref="N37:N38"/>
    <mergeCell ref="O37:O38"/>
    <mergeCell ref="P37:S37"/>
    <mergeCell ref="T37:T38"/>
    <mergeCell ref="U37:U38"/>
    <mergeCell ref="V37:V38"/>
    <mergeCell ref="Y37:Y38"/>
    <mergeCell ref="Z37:Z38"/>
    <mergeCell ref="A67:A69"/>
    <mergeCell ref="F67:F69"/>
    <mergeCell ref="G67:G69"/>
    <mergeCell ref="H67:H69"/>
    <mergeCell ref="I67:I69"/>
    <mergeCell ref="C68:C69"/>
    <mergeCell ref="D68:D69"/>
    <mergeCell ref="J36:J38"/>
    <mergeCell ref="K36:K38"/>
    <mergeCell ref="L36:M36"/>
    <mergeCell ref="N36:O36"/>
    <mergeCell ref="P36:X36"/>
    <mergeCell ref="W37:W38"/>
    <mergeCell ref="X37:X38"/>
    <mergeCell ref="H80:L80"/>
    <mergeCell ref="H79:L79"/>
    <mergeCell ref="S68:S69"/>
    <mergeCell ref="B67:D67"/>
    <mergeCell ref="E67:E69"/>
    <mergeCell ref="J67:K67"/>
    <mergeCell ref="L67:M67"/>
    <mergeCell ref="N67:Q67"/>
    <mergeCell ref="R67:S67"/>
    <mergeCell ref="B68:B69"/>
    <mergeCell ref="J68:J69"/>
    <mergeCell ref="N68:Q68"/>
    <mergeCell ref="R68:R69"/>
    <mergeCell ref="K68:K69"/>
    <mergeCell ref="L68:L69"/>
    <mergeCell ref="M68:M69"/>
  </mergeCells>
  <pageMargins left="0.7" right="0.7" top="0.78740157499999996" bottom="0.78740157499999996" header="0.3" footer="0.3"/>
  <pageSetup paperSize="9" scale="36"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R128"/>
  <sheetViews>
    <sheetView tabSelected="1" view="pageBreakPreview" topLeftCell="A112" zoomScale="85" zoomScaleNormal="86" zoomScaleSheetLayoutView="85" workbookViewId="0">
      <selection activeCell="B122" sqref="B122"/>
    </sheetView>
  </sheetViews>
  <sheetFormatPr defaultRowHeight="15" x14ac:dyDescent="0.25"/>
  <cols>
    <col min="1" max="1" width="9.140625" style="1"/>
    <col min="2" max="2" width="24.42578125" style="12" customWidth="1"/>
    <col min="3" max="3" width="13.42578125" style="12" customWidth="1"/>
    <col min="4" max="4" width="14" style="12" customWidth="1"/>
    <col min="5" max="5" width="15.5703125" style="12" customWidth="1"/>
    <col min="6" max="6" width="39.5703125" style="12" customWidth="1"/>
    <col min="7" max="7" width="17" style="12" customWidth="1"/>
    <col min="8" max="12" width="9.140625" style="12"/>
    <col min="13" max="13" width="12.42578125" style="12" customWidth="1"/>
    <col min="14" max="14" width="12.28515625" style="12" customWidth="1"/>
    <col min="15" max="15" width="11.5703125" style="12" customWidth="1"/>
    <col min="16" max="16" width="16" style="12" customWidth="1"/>
    <col min="17" max="17" width="11.42578125" style="12" customWidth="1"/>
    <col min="18" max="18" width="13.42578125" style="12" customWidth="1"/>
  </cols>
  <sheetData>
    <row r="2" spans="1:18" s="732" customFormat="1" ht="39.950000000000003" customHeight="1" x14ac:dyDescent="0.3">
      <c r="A2" s="731" t="s">
        <v>1423</v>
      </c>
      <c r="B2" s="731"/>
      <c r="C2" s="731"/>
      <c r="D2" s="731"/>
      <c r="E2" s="731"/>
      <c r="F2" s="731"/>
      <c r="G2" s="731"/>
      <c r="H2" s="731"/>
      <c r="I2" s="731"/>
      <c r="J2" s="731"/>
      <c r="K2" s="731"/>
      <c r="L2" s="731"/>
      <c r="M2" s="731"/>
      <c r="N2" s="731"/>
      <c r="O2" s="731"/>
      <c r="P2" s="731"/>
      <c r="Q2" s="731"/>
      <c r="R2" s="731"/>
    </row>
    <row r="3" spans="1:18" s="1" customFormat="1" ht="15.75" thickBot="1" x14ac:dyDescent="0.3">
      <c r="B3" s="99"/>
      <c r="C3" s="99"/>
      <c r="D3" s="99"/>
      <c r="E3" s="99"/>
      <c r="F3" s="99"/>
      <c r="G3" s="99"/>
      <c r="H3" s="99"/>
      <c r="I3" s="99"/>
      <c r="J3" s="99"/>
      <c r="K3" s="99"/>
      <c r="L3" s="99"/>
      <c r="M3" s="99"/>
      <c r="N3" s="99"/>
      <c r="O3" s="99"/>
      <c r="P3" s="99"/>
      <c r="Q3" s="99"/>
      <c r="R3" s="100"/>
    </row>
    <row r="4" spans="1:18" ht="15" customHeight="1" x14ac:dyDescent="0.25">
      <c r="A4" s="708" t="s">
        <v>6</v>
      </c>
      <c r="B4" s="710" t="s">
        <v>779</v>
      </c>
      <c r="C4" s="711"/>
      <c r="D4" s="711"/>
      <c r="E4" s="711"/>
      <c r="F4" s="101"/>
      <c r="G4" s="712" t="s">
        <v>780</v>
      </c>
      <c r="H4" s="712" t="s">
        <v>781</v>
      </c>
      <c r="I4" s="715"/>
      <c r="J4" s="712" t="s">
        <v>782</v>
      </c>
      <c r="K4" s="716" t="s">
        <v>783</v>
      </c>
      <c r="L4" s="717"/>
      <c r="M4" s="717"/>
      <c r="N4" s="717"/>
      <c r="O4" s="717"/>
      <c r="P4" s="710"/>
      <c r="Q4" s="718" t="s">
        <v>784</v>
      </c>
      <c r="R4" s="720" t="s">
        <v>785</v>
      </c>
    </row>
    <row r="5" spans="1:18" x14ac:dyDescent="0.25">
      <c r="A5" s="709"/>
      <c r="B5" s="722" t="s">
        <v>786</v>
      </c>
      <c r="C5" s="705" t="s">
        <v>787</v>
      </c>
      <c r="D5" s="705" t="s">
        <v>788</v>
      </c>
      <c r="E5" s="705" t="s">
        <v>789</v>
      </c>
      <c r="F5" s="726" t="s">
        <v>790</v>
      </c>
      <c r="G5" s="713"/>
      <c r="H5" s="713"/>
      <c r="I5" s="713"/>
      <c r="J5" s="713"/>
      <c r="K5" s="728" t="s">
        <v>791</v>
      </c>
      <c r="L5" s="713"/>
      <c r="M5" s="713"/>
      <c r="N5" s="713"/>
      <c r="O5" s="705" t="s">
        <v>792</v>
      </c>
      <c r="P5" s="705" t="s">
        <v>793</v>
      </c>
      <c r="Q5" s="719"/>
      <c r="R5" s="721"/>
    </row>
    <row r="6" spans="1:18" ht="51" x14ac:dyDescent="0.25">
      <c r="A6" s="709"/>
      <c r="B6" s="723"/>
      <c r="C6" s="725"/>
      <c r="D6" s="725"/>
      <c r="E6" s="725"/>
      <c r="F6" s="727"/>
      <c r="G6" s="714"/>
      <c r="H6" s="102" t="s">
        <v>794</v>
      </c>
      <c r="I6" s="102" t="s">
        <v>795</v>
      </c>
      <c r="J6" s="714"/>
      <c r="K6" s="102" t="s">
        <v>796</v>
      </c>
      <c r="L6" s="102" t="s">
        <v>797</v>
      </c>
      <c r="M6" s="102" t="s">
        <v>798</v>
      </c>
      <c r="N6" s="102" t="s">
        <v>799</v>
      </c>
      <c r="O6" s="706"/>
      <c r="P6" s="706"/>
      <c r="Q6" s="719"/>
      <c r="R6" s="721"/>
    </row>
    <row r="7" spans="1:18" ht="33.75" customHeight="1" thickBot="1" x14ac:dyDescent="0.3">
      <c r="A7" s="709"/>
      <c r="B7" s="724"/>
      <c r="C7" s="103"/>
      <c r="D7" s="103"/>
      <c r="E7" s="103"/>
      <c r="F7" s="104"/>
      <c r="G7" s="103"/>
      <c r="H7" s="105"/>
      <c r="I7" s="105"/>
      <c r="J7" s="103"/>
      <c r="K7" s="105"/>
      <c r="L7" s="105"/>
      <c r="M7" s="105"/>
      <c r="N7" s="105"/>
      <c r="O7" s="707"/>
      <c r="P7" s="707"/>
      <c r="Q7" s="106"/>
      <c r="R7" s="107"/>
    </row>
    <row r="8" spans="1:18" ht="51" x14ac:dyDescent="0.25">
      <c r="A8" s="151">
        <f>ROW(A1)</f>
        <v>1</v>
      </c>
      <c r="B8" s="146" t="s">
        <v>78</v>
      </c>
      <c r="C8" s="72">
        <v>70920702</v>
      </c>
      <c r="D8" s="74" t="s">
        <v>79</v>
      </c>
      <c r="E8" s="73">
        <v>600149340</v>
      </c>
      <c r="F8" s="74" t="s">
        <v>800</v>
      </c>
      <c r="G8" s="75">
        <v>35000</v>
      </c>
      <c r="H8" s="76">
        <v>2018</v>
      </c>
      <c r="I8" s="77">
        <v>2018</v>
      </c>
      <c r="J8" s="78" t="s">
        <v>801</v>
      </c>
      <c r="K8" s="77"/>
      <c r="L8" s="77"/>
      <c r="M8" s="77"/>
      <c r="N8" s="77"/>
      <c r="O8" s="77"/>
      <c r="P8" s="77"/>
      <c r="Q8" s="79"/>
      <c r="R8" s="80" t="s">
        <v>802</v>
      </c>
    </row>
    <row r="9" spans="1:18" ht="51" x14ac:dyDescent="0.25">
      <c r="A9" s="151">
        <f>ROW(A2)</f>
        <v>2</v>
      </c>
      <c r="B9" s="147" t="s">
        <v>78</v>
      </c>
      <c r="C9" s="81">
        <v>70920702</v>
      </c>
      <c r="D9" s="83" t="s">
        <v>79</v>
      </c>
      <c r="E9" s="82">
        <v>600149340</v>
      </c>
      <c r="F9" s="83" t="s">
        <v>803</v>
      </c>
      <c r="G9" s="84">
        <v>2000000</v>
      </c>
      <c r="H9" s="85">
        <v>2018</v>
      </c>
      <c r="I9" s="86">
        <v>2018</v>
      </c>
      <c r="J9" s="87" t="s">
        <v>801</v>
      </c>
      <c r="K9" s="86"/>
      <c r="L9" s="86"/>
      <c r="M9" s="86"/>
      <c r="N9" s="86"/>
      <c r="O9" s="86"/>
      <c r="P9" s="86"/>
      <c r="Q9" s="88"/>
      <c r="R9" s="89" t="s">
        <v>802</v>
      </c>
    </row>
    <row r="10" spans="1:18" ht="51" x14ac:dyDescent="0.25">
      <c r="A10" s="151">
        <f t="shared" ref="A10:A73" si="0">ROW(A3)</f>
        <v>3</v>
      </c>
      <c r="B10" s="147" t="s">
        <v>78</v>
      </c>
      <c r="C10" s="81">
        <v>70920702</v>
      </c>
      <c r="D10" s="83" t="s">
        <v>79</v>
      </c>
      <c r="E10" s="82">
        <v>600149340</v>
      </c>
      <c r="F10" s="83" t="s">
        <v>804</v>
      </c>
      <c r="G10" s="84">
        <v>200000</v>
      </c>
      <c r="H10" s="85">
        <v>2018</v>
      </c>
      <c r="I10" s="86">
        <v>2018</v>
      </c>
      <c r="J10" s="87" t="s">
        <v>801</v>
      </c>
      <c r="K10" s="86"/>
      <c r="L10" s="86"/>
      <c r="M10" s="86"/>
      <c r="N10" s="86"/>
      <c r="O10" s="86"/>
      <c r="P10" s="86"/>
      <c r="Q10" s="88"/>
      <c r="R10" s="89" t="s">
        <v>802</v>
      </c>
    </row>
    <row r="11" spans="1:18" ht="51" x14ac:dyDescent="0.25">
      <c r="A11" s="151">
        <f t="shared" si="0"/>
        <v>4</v>
      </c>
      <c r="B11" s="147" t="s">
        <v>78</v>
      </c>
      <c r="C11" s="108">
        <v>70920702</v>
      </c>
      <c r="D11" s="92" t="s">
        <v>79</v>
      </c>
      <c r="E11" s="108">
        <v>600149340</v>
      </c>
      <c r="F11" s="109" t="s">
        <v>805</v>
      </c>
      <c r="G11" s="93">
        <v>150000</v>
      </c>
      <c r="H11" s="94">
        <v>2020</v>
      </c>
      <c r="I11" s="94">
        <v>2021</v>
      </c>
      <c r="J11" s="95" t="s">
        <v>806</v>
      </c>
      <c r="K11" s="94"/>
      <c r="L11" s="94"/>
      <c r="M11" s="94"/>
      <c r="N11" s="94"/>
      <c r="O11" s="94"/>
      <c r="P11" s="94"/>
      <c r="Q11" s="97"/>
      <c r="R11" s="98" t="s">
        <v>802</v>
      </c>
    </row>
    <row r="12" spans="1:18" ht="38.25" x14ac:dyDescent="0.25">
      <c r="A12" s="151">
        <f t="shared" si="0"/>
        <v>5</v>
      </c>
      <c r="B12" s="147" t="s">
        <v>81</v>
      </c>
      <c r="C12" s="108">
        <v>70936242</v>
      </c>
      <c r="D12" s="92" t="s">
        <v>83</v>
      </c>
      <c r="E12" s="108">
        <v>600149099</v>
      </c>
      <c r="F12" s="92" t="s">
        <v>807</v>
      </c>
      <c r="G12" s="93">
        <v>1105000</v>
      </c>
      <c r="H12" s="94">
        <v>2020</v>
      </c>
      <c r="I12" s="94">
        <v>2023</v>
      </c>
      <c r="J12" s="95" t="s">
        <v>801</v>
      </c>
      <c r="K12" s="94"/>
      <c r="L12" s="94"/>
      <c r="M12" s="94"/>
      <c r="N12" s="94"/>
      <c r="O12" s="94"/>
      <c r="P12" s="94"/>
      <c r="Q12" s="97"/>
      <c r="R12" s="98" t="s">
        <v>802</v>
      </c>
    </row>
    <row r="13" spans="1:18" ht="38.25" x14ac:dyDescent="0.25">
      <c r="A13" s="151">
        <f t="shared" si="0"/>
        <v>6</v>
      </c>
      <c r="B13" s="147" t="s">
        <v>81</v>
      </c>
      <c r="C13" s="108">
        <v>70936242</v>
      </c>
      <c r="D13" s="92" t="s">
        <v>83</v>
      </c>
      <c r="E13" s="108">
        <v>600149099</v>
      </c>
      <c r="F13" s="92" t="s">
        <v>808</v>
      </c>
      <c r="G13" s="110">
        <v>150000</v>
      </c>
      <c r="H13" s="111">
        <v>2018</v>
      </c>
      <c r="I13" s="112">
        <v>2020</v>
      </c>
      <c r="J13" s="113" t="s">
        <v>801</v>
      </c>
      <c r="K13" s="112"/>
      <c r="L13" s="112"/>
      <c r="M13" s="112"/>
      <c r="N13" s="112"/>
      <c r="O13" s="112"/>
      <c r="P13" s="112"/>
      <c r="Q13" s="109"/>
      <c r="R13" s="114" t="s">
        <v>802</v>
      </c>
    </row>
    <row r="14" spans="1:18" ht="38.25" x14ac:dyDescent="0.25">
      <c r="A14" s="151">
        <f t="shared" si="0"/>
        <v>7</v>
      </c>
      <c r="B14" s="148" t="s">
        <v>81</v>
      </c>
      <c r="C14" s="108">
        <v>70936242</v>
      </c>
      <c r="D14" s="92">
        <v>107633981</v>
      </c>
      <c r="E14" s="108">
        <v>600149099</v>
      </c>
      <c r="F14" s="92" t="s">
        <v>809</v>
      </c>
      <c r="G14" s="110">
        <v>90000</v>
      </c>
      <c r="H14" s="111">
        <v>2019</v>
      </c>
      <c r="I14" s="112">
        <v>2023</v>
      </c>
      <c r="J14" s="113" t="s">
        <v>810</v>
      </c>
      <c r="K14" s="94"/>
      <c r="L14" s="94"/>
      <c r="M14" s="94"/>
      <c r="N14" s="94"/>
      <c r="O14" s="94"/>
      <c r="P14" s="94"/>
      <c r="Q14" s="97"/>
      <c r="R14" s="98" t="s">
        <v>802</v>
      </c>
    </row>
    <row r="15" spans="1:18" ht="38.25" x14ac:dyDescent="0.25">
      <c r="A15" s="151">
        <f t="shared" si="0"/>
        <v>8</v>
      </c>
      <c r="B15" s="148" t="s">
        <v>81</v>
      </c>
      <c r="C15" s="108">
        <v>70936242</v>
      </c>
      <c r="D15" s="92">
        <v>107633981</v>
      </c>
      <c r="E15" s="108">
        <v>600149099</v>
      </c>
      <c r="F15" s="92" t="s">
        <v>811</v>
      </c>
      <c r="G15" s="110">
        <v>100000</v>
      </c>
      <c r="H15" s="111">
        <v>2019</v>
      </c>
      <c r="I15" s="112">
        <v>2023</v>
      </c>
      <c r="J15" s="113" t="s">
        <v>810</v>
      </c>
      <c r="K15" s="94"/>
      <c r="L15" s="94"/>
      <c r="M15" s="94" t="s">
        <v>162</v>
      </c>
      <c r="N15" s="94"/>
      <c r="O15" s="94"/>
      <c r="P15" s="94"/>
      <c r="Q15" s="97"/>
      <c r="R15" s="98" t="s">
        <v>802</v>
      </c>
    </row>
    <row r="16" spans="1:18" ht="38.25" x14ac:dyDescent="0.25">
      <c r="A16" s="151">
        <f t="shared" si="0"/>
        <v>9</v>
      </c>
      <c r="B16" s="148" t="s">
        <v>81</v>
      </c>
      <c r="C16" s="108">
        <v>70936242</v>
      </c>
      <c r="D16" s="92">
        <v>107633981</v>
      </c>
      <c r="E16" s="108">
        <v>600149099</v>
      </c>
      <c r="F16" s="95" t="s">
        <v>812</v>
      </c>
      <c r="G16" s="93">
        <v>5000000</v>
      </c>
      <c r="H16" s="94">
        <v>2020</v>
      </c>
      <c r="I16" s="94">
        <v>2021</v>
      </c>
      <c r="J16" s="115" t="s">
        <v>801</v>
      </c>
      <c r="K16" s="94"/>
      <c r="L16" s="94"/>
      <c r="M16" s="94"/>
      <c r="N16" s="94"/>
      <c r="O16" s="94"/>
      <c r="P16" s="94"/>
      <c r="Q16" s="97"/>
      <c r="R16" s="98" t="s">
        <v>802</v>
      </c>
    </row>
    <row r="17" spans="1:18" ht="38.25" x14ac:dyDescent="0.25">
      <c r="A17" s="151">
        <f t="shared" si="0"/>
        <v>10</v>
      </c>
      <c r="B17" s="147" t="s">
        <v>81</v>
      </c>
      <c r="C17" s="108">
        <v>70936242</v>
      </c>
      <c r="D17" s="92" t="s">
        <v>83</v>
      </c>
      <c r="E17" s="108">
        <v>600149099</v>
      </c>
      <c r="F17" s="92" t="s">
        <v>813</v>
      </c>
      <c r="G17" s="110">
        <v>450000</v>
      </c>
      <c r="H17" s="111">
        <v>2018</v>
      </c>
      <c r="I17" s="112">
        <v>2021</v>
      </c>
      <c r="J17" s="113" t="s">
        <v>801</v>
      </c>
      <c r="K17" s="112"/>
      <c r="L17" s="112"/>
      <c r="M17" s="112"/>
      <c r="N17" s="112"/>
      <c r="O17" s="112"/>
      <c r="P17" s="112"/>
      <c r="Q17" s="109"/>
      <c r="R17" s="114" t="s">
        <v>802</v>
      </c>
    </row>
    <row r="18" spans="1:18" ht="38.25" x14ac:dyDescent="0.25">
      <c r="A18" s="151">
        <f t="shared" si="0"/>
        <v>11</v>
      </c>
      <c r="B18" s="147" t="s">
        <v>81</v>
      </c>
      <c r="C18" s="116">
        <v>70936242</v>
      </c>
      <c r="D18" s="109">
        <v>107633981</v>
      </c>
      <c r="E18" s="116">
        <v>600149099</v>
      </c>
      <c r="F18" s="109" t="s">
        <v>814</v>
      </c>
      <c r="G18" s="117">
        <v>300000</v>
      </c>
      <c r="H18" s="118">
        <v>2018</v>
      </c>
      <c r="I18" s="96">
        <v>2020</v>
      </c>
      <c r="J18" s="119" t="s">
        <v>801</v>
      </c>
      <c r="K18" s="96"/>
      <c r="L18" s="96"/>
      <c r="M18" s="96"/>
      <c r="N18" s="96"/>
      <c r="O18" s="96"/>
      <c r="P18" s="96"/>
      <c r="Q18" s="109"/>
      <c r="R18" s="114" t="s">
        <v>802</v>
      </c>
    </row>
    <row r="19" spans="1:18" ht="38.25" x14ac:dyDescent="0.25">
      <c r="A19" s="151">
        <f t="shared" si="0"/>
        <v>12</v>
      </c>
      <c r="B19" s="147" t="s">
        <v>81</v>
      </c>
      <c r="C19" s="108">
        <v>70936242</v>
      </c>
      <c r="D19" s="92">
        <v>103092935</v>
      </c>
      <c r="E19" s="108">
        <v>600149099</v>
      </c>
      <c r="F19" s="92" t="s">
        <v>815</v>
      </c>
      <c r="G19" s="110">
        <v>400000</v>
      </c>
      <c r="H19" s="111">
        <v>2018</v>
      </c>
      <c r="I19" s="112">
        <v>2023</v>
      </c>
      <c r="J19" s="113" t="s">
        <v>810</v>
      </c>
      <c r="K19" s="112"/>
      <c r="L19" s="112"/>
      <c r="M19" s="112"/>
      <c r="N19" s="112"/>
      <c r="O19" s="112"/>
      <c r="P19" s="112"/>
      <c r="Q19" s="109"/>
      <c r="R19" s="114" t="s">
        <v>802</v>
      </c>
    </row>
    <row r="20" spans="1:18" ht="38.25" x14ac:dyDescent="0.25">
      <c r="A20" s="151">
        <f t="shared" si="0"/>
        <v>13</v>
      </c>
      <c r="B20" s="147" t="s">
        <v>81</v>
      </c>
      <c r="C20" s="116">
        <v>70936242</v>
      </c>
      <c r="D20" s="109" t="s">
        <v>83</v>
      </c>
      <c r="E20" s="116">
        <v>600149099</v>
      </c>
      <c r="F20" s="109" t="s">
        <v>816</v>
      </c>
      <c r="G20" s="117">
        <v>800000</v>
      </c>
      <c r="H20" s="118">
        <v>2019</v>
      </c>
      <c r="I20" s="96">
        <v>2023</v>
      </c>
      <c r="J20" s="119" t="s">
        <v>801</v>
      </c>
      <c r="K20" s="96"/>
      <c r="L20" s="96"/>
      <c r="M20" s="96"/>
      <c r="N20" s="96"/>
      <c r="O20" s="96"/>
      <c r="P20" s="96"/>
      <c r="Q20" s="109"/>
      <c r="R20" s="114" t="s">
        <v>802</v>
      </c>
    </row>
    <row r="21" spans="1:18" ht="38.25" x14ac:dyDescent="0.25">
      <c r="A21" s="151">
        <f t="shared" si="0"/>
        <v>14</v>
      </c>
      <c r="B21" s="147" t="s">
        <v>81</v>
      </c>
      <c r="C21" s="116">
        <v>70936242</v>
      </c>
      <c r="D21" s="109">
        <v>107633981</v>
      </c>
      <c r="E21" s="116">
        <v>600149099</v>
      </c>
      <c r="F21" s="109" t="s">
        <v>817</v>
      </c>
      <c r="G21" s="117">
        <v>400000</v>
      </c>
      <c r="H21" s="118">
        <v>2018</v>
      </c>
      <c r="I21" s="96">
        <v>2023</v>
      </c>
      <c r="J21" s="119" t="s">
        <v>801</v>
      </c>
      <c r="K21" s="96"/>
      <c r="L21" s="96"/>
      <c r="M21" s="96"/>
      <c r="N21" s="96"/>
      <c r="O21" s="96"/>
      <c r="P21" s="96"/>
      <c r="Q21" s="109"/>
      <c r="R21" s="114" t="s">
        <v>802</v>
      </c>
    </row>
    <row r="22" spans="1:18" ht="51" x14ac:dyDescent="0.25">
      <c r="A22" s="151">
        <f t="shared" si="0"/>
        <v>15</v>
      </c>
      <c r="B22" s="147" t="s">
        <v>92</v>
      </c>
      <c r="C22" s="108">
        <v>47863757</v>
      </c>
      <c r="D22" s="92" t="s">
        <v>93</v>
      </c>
      <c r="E22" s="108">
        <v>600148742</v>
      </c>
      <c r="F22" s="92" t="s">
        <v>818</v>
      </c>
      <c r="G22" s="110">
        <v>2200000</v>
      </c>
      <c r="H22" s="111">
        <v>2018</v>
      </c>
      <c r="I22" s="112">
        <v>2020</v>
      </c>
      <c r="J22" s="113" t="s">
        <v>801</v>
      </c>
      <c r="K22" s="112"/>
      <c r="L22" s="112"/>
      <c r="M22" s="112"/>
      <c r="N22" s="112"/>
      <c r="O22" s="112"/>
      <c r="P22" s="112"/>
      <c r="Q22" s="109"/>
      <c r="R22" s="114" t="s">
        <v>802</v>
      </c>
    </row>
    <row r="23" spans="1:18" ht="38.25" x14ac:dyDescent="0.25">
      <c r="A23" s="151">
        <f t="shared" si="0"/>
        <v>16</v>
      </c>
      <c r="B23" s="149" t="s">
        <v>96</v>
      </c>
      <c r="C23" s="108">
        <v>21551511</v>
      </c>
      <c r="D23" s="92" t="s">
        <v>819</v>
      </c>
      <c r="E23" s="108">
        <v>691005184</v>
      </c>
      <c r="F23" s="92" t="s">
        <v>820</v>
      </c>
      <c r="G23" s="110">
        <v>650000</v>
      </c>
      <c r="H23" s="111">
        <v>2018</v>
      </c>
      <c r="I23" s="112">
        <v>2019</v>
      </c>
      <c r="J23" s="113" t="s">
        <v>801</v>
      </c>
      <c r="K23" s="112"/>
      <c r="L23" s="112"/>
      <c r="M23" s="112"/>
      <c r="N23" s="112"/>
      <c r="O23" s="112"/>
      <c r="P23" s="112"/>
      <c r="Q23" s="109"/>
      <c r="R23" s="114" t="s">
        <v>821</v>
      </c>
    </row>
    <row r="24" spans="1:18" ht="51" x14ac:dyDescent="0.25">
      <c r="A24" s="151">
        <f t="shared" si="0"/>
        <v>17</v>
      </c>
      <c r="B24" s="149" t="s">
        <v>96</v>
      </c>
      <c r="C24" s="108">
        <v>21551511</v>
      </c>
      <c r="D24" s="92">
        <v>181046563</v>
      </c>
      <c r="E24" s="108">
        <v>691005184</v>
      </c>
      <c r="F24" s="92" t="s">
        <v>822</v>
      </c>
      <c r="G24" s="110">
        <v>540000</v>
      </c>
      <c r="H24" s="111">
        <v>2018</v>
      </c>
      <c r="I24" s="112">
        <v>2020</v>
      </c>
      <c r="J24" s="113" t="s">
        <v>810</v>
      </c>
      <c r="K24" s="112"/>
      <c r="L24" s="112"/>
      <c r="M24" s="112"/>
      <c r="N24" s="112"/>
      <c r="O24" s="112"/>
      <c r="P24" s="112"/>
      <c r="Q24" s="109"/>
      <c r="R24" s="114" t="s">
        <v>802</v>
      </c>
    </row>
    <row r="25" spans="1:18" ht="38.25" x14ac:dyDescent="0.25">
      <c r="A25" s="151">
        <f t="shared" si="0"/>
        <v>18</v>
      </c>
      <c r="B25" s="149" t="s">
        <v>96</v>
      </c>
      <c r="C25" s="108">
        <v>21551511</v>
      </c>
      <c r="D25" s="92" t="s">
        <v>819</v>
      </c>
      <c r="E25" s="108">
        <v>691005184</v>
      </c>
      <c r="F25" s="92" t="s">
        <v>823</v>
      </c>
      <c r="G25" s="110">
        <v>7000000</v>
      </c>
      <c r="H25" s="111">
        <v>2018</v>
      </c>
      <c r="I25" s="112">
        <v>2020</v>
      </c>
      <c r="J25" s="113" t="s">
        <v>801</v>
      </c>
      <c r="K25" s="112"/>
      <c r="L25" s="112"/>
      <c r="M25" s="112"/>
      <c r="N25" s="112"/>
      <c r="O25" s="112"/>
      <c r="P25" s="112"/>
      <c r="Q25" s="109"/>
      <c r="R25" s="114" t="s">
        <v>821</v>
      </c>
    </row>
    <row r="26" spans="1:18" ht="38.25" x14ac:dyDescent="0.25">
      <c r="A26" s="151">
        <f t="shared" si="0"/>
        <v>19</v>
      </c>
      <c r="B26" s="149" t="s">
        <v>96</v>
      </c>
      <c r="C26" s="108">
        <v>21551511</v>
      </c>
      <c r="D26" s="92">
        <v>181046563</v>
      </c>
      <c r="E26" s="108">
        <v>691005184</v>
      </c>
      <c r="F26" s="92" t="s">
        <v>824</v>
      </c>
      <c r="G26" s="110">
        <v>500000</v>
      </c>
      <c r="H26" s="111">
        <v>2018</v>
      </c>
      <c r="I26" s="112">
        <v>2019</v>
      </c>
      <c r="J26" s="113" t="s">
        <v>801</v>
      </c>
      <c r="K26" s="112"/>
      <c r="L26" s="112"/>
      <c r="M26" s="112"/>
      <c r="N26" s="112"/>
      <c r="O26" s="112"/>
      <c r="P26" s="112"/>
      <c r="Q26" s="109"/>
      <c r="R26" s="114" t="s">
        <v>821</v>
      </c>
    </row>
    <row r="27" spans="1:18" ht="51" x14ac:dyDescent="0.25">
      <c r="A27" s="151">
        <f t="shared" si="0"/>
        <v>20</v>
      </c>
      <c r="B27" s="147" t="s">
        <v>107</v>
      </c>
      <c r="C27" s="108">
        <v>47863773</v>
      </c>
      <c r="D27" s="92">
        <v>103092510</v>
      </c>
      <c r="E27" s="108">
        <v>600148769</v>
      </c>
      <c r="F27" s="92" t="s">
        <v>825</v>
      </c>
      <c r="G27" s="110">
        <v>240000</v>
      </c>
      <c r="H27" s="111">
        <v>2020</v>
      </c>
      <c r="I27" s="112">
        <v>2023</v>
      </c>
      <c r="J27" s="113" t="s">
        <v>801</v>
      </c>
      <c r="K27" s="112"/>
      <c r="L27" s="112"/>
      <c r="M27" s="112"/>
      <c r="N27" s="112"/>
      <c r="O27" s="112"/>
      <c r="P27" s="112"/>
      <c r="Q27" s="109"/>
      <c r="R27" s="114" t="s">
        <v>802</v>
      </c>
    </row>
    <row r="28" spans="1:18" ht="51" x14ac:dyDescent="0.25">
      <c r="A28" s="151">
        <f t="shared" si="0"/>
        <v>21</v>
      </c>
      <c r="B28" s="147" t="s">
        <v>107</v>
      </c>
      <c r="C28" s="108">
        <v>47863773</v>
      </c>
      <c r="D28" s="92" t="s">
        <v>108</v>
      </c>
      <c r="E28" s="108">
        <v>600148769</v>
      </c>
      <c r="F28" s="92" t="s">
        <v>826</v>
      </c>
      <c r="G28" s="110">
        <v>400000</v>
      </c>
      <c r="H28" s="111">
        <v>2018</v>
      </c>
      <c r="I28" s="112">
        <v>2020</v>
      </c>
      <c r="J28" s="113" t="s">
        <v>801</v>
      </c>
      <c r="K28" s="112"/>
      <c r="L28" s="112"/>
      <c r="M28" s="112"/>
      <c r="N28" s="112"/>
      <c r="O28" s="112" t="s">
        <v>827</v>
      </c>
      <c r="P28" s="112"/>
      <c r="Q28" s="109"/>
      <c r="R28" s="114" t="s">
        <v>802</v>
      </c>
    </row>
    <row r="29" spans="1:18" ht="51" x14ac:dyDescent="0.25">
      <c r="A29" s="151">
        <f t="shared" si="0"/>
        <v>22</v>
      </c>
      <c r="B29" s="147" t="s">
        <v>107</v>
      </c>
      <c r="C29" s="108">
        <v>47863773</v>
      </c>
      <c r="D29" s="92">
        <v>47863773</v>
      </c>
      <c r="E29" s="108">
        <v>600148769</v>
      </c>
      <c r="F29" s="92" t="s">
        <v>828</v>
      </c>
      <c r="G29" s="110">
        <v>64000</v>
      </c>
      <c r="H29" s="111">
        <v>2018</v>
      </c>
      <c r="I29" s="112">
        <v>2020</v>
      </c>
      <c r="J29" s="113" t="s">
        <v>810</v>
      </c>
      <c r="K29" s="112"/>
      <c r="L29" s="112"/>
      <c r="M29" s="112"/>
      <c r="N29" s="112"/>
      <c r="O29" s="112"/>
      <c r="P29" s="112"/>
      <c r="Q29" s="109"/>
      <c r="R29" s="114" t="s">
        <v>802</v>
      </c>
    </row>
    <row r="30" spans="1:18" ht="51" x14ac:dyDescent="0.25">
      <c r="A30" s="151">
        <f t="shared" si="0"/>
        <v>23</v>
      </c>
      <c r="B30" s="147" t="s">
        <v>107</v>
      </c>
      <c r="C30" s="108">
        <v>47863773</v>
      </c>
      <c r="D30" s="92">
        <v>47863773</v>
      </c>
      <c r="E30" s="108">
        <v>600148769</v>
      </c>
      <c r="F30" s="92" t="s">
        <v>829</v>
      </c>
      <c r="G30" s="110">
        <v>100000</v>
      </c>
      <c r="H30" s="111">
        <v>2020</v>
      </c>
      <c r="I30" s="112">
        <v>2023</v>
      </c>
      <c r="J30" s="113" t="s">
        <v>810</v>
      </c>
      <c r="K30" s="112"/>
      <c r="L30" s="112"/>
      <c r="M30" s="112"/>
      <c r="N30" s="112"/>
      <c r="O30" s="112"/>
      <c r="P30" s="112" t="s">
        <v>827</v>
      </c>
      <c r="Q30" s="109"/>
      <c r="R30" s="114" t="s">
        <v>802</v>
      </c>
    </row>
    <row r="31" spans="1:18" ht="51" x14ac:dyDescent="0.25">
      <c r="A31" s="151">
        <f t="shared" si="0"/>
        <v>24</v>
      </c>
      <c r="B31" s="149" t="s">
        <v>107</v>
      </c>
      <c r="C31" s="116">
        <v>47863773</v>
      </c>
      <c r="D31" s="109" t="s">
        <v>108</v>
      </c>
      <c r="E31" s="116">
        <v>600148769</v>
      </c>
      <c r="F31" s="109" t="s">
        <v>830</v>
      </c>
      <c r="G31" s="120">
        <v>200000</v>
      </c>
      <c r="H31" s="121">
        <v>2020</v>
      </c>
      <c r="I31" s="121">
        <v>2020</v>
      </c>
      <c r="J31" s="97" t="s">
        <v>801</v>
      </c>
      <c r="K31" s="94"/>
      <c r="L31" s="94"/>
      <c r="M31" s="94"/>
      <c r="N31" s="94"/>
      <c r="O31" s="94"/>
      <c r="P31" s="94"/>
      <c r="Q31" s="97"/>
      <c r="R31" s="98" t="s">
        <v>802</v>
      </c>
    </row>
    <row r="32" spans="1:18" ht="51" x14ac:dyDescent="0.25">
      <c r="A32" s="151">
        <f t="shared" si="0"/>
        <v>25</v>
      </c>
      <c r="B32" s="149" t="s">
        <v>107</v>
      </c>
      <c r="C32" s="116">
        <v>47863773</v>
      </c>
      <c r="D32" s="109">
        <v>47863773</v>
      </c>
      <c r="E32" s="116">
        <v>600148769</v>
      </c>
      <c r="F32" s="109" t="s">
        <v>831</v>
      </c>
      <c r="G32" s="120">
        <v>50000</v>
      </c>
      <c r="H32" s="121">
        <v>2020</v>
      </c>
      <c r="I32" s="121">
        <v>2020</v>
      </c>
      <c r="J32" s="97" t="s">
        <v>801</v>
      </c>
      <c r="K32" s="94"/>
      <c r="L32" s="94"/>
      <c r="M32" s="94"/>
      <c r="N32" s="94"/>
      <c r="O32" s="94"/>
      <c r="P32" s="94"/>
      <c r="Q32" s="97"/>
      <c r="R32" s="98" t="s">
        <v>802</v>
      </c>
    </row>
    <row r="33" spans="1:18" ht="25.5" x14ac:dyDescent="0.25">
      <c r="A33" s="151">
        <f t="shared" si="0"/>
        <v>26</v>
      </c>
      <c r="B33" s="147" t="s">
        <v>114</v>
      </c>
      <c r="C33" s="122" t="s">
        <v>115</v>
      </c>
      <c r="D33" s="122" t="s">
        <v>118</v>
      </c>
      <c r="E33" s="122" t="s">
        <v>116</v>
      </c>
      <c r="F33" s="95" t="s">
        <v>832</v>
      </c>
      <c r="G33" s="93">
        <v>300000</v>
      </c>
      <c r="H33" s="94">
        <v>2020</v>
      </c>
      <c r="I33" s="94">
        <v>2020</v>
      </c>
      <c r="J33" s="95" t="s">
        <v>806</v>
      </c>
      <c r="K33" s="94"/>
      <c r="L33" s="94"/>
      <c r="M33" s="94"/>
      <c r="N33" s="94"/>
      <c r="O33" s="94"/>
      <c r="P33" s="94"/>
      <c r="Q33" s="97"/>
      <c r="R33" s="98" t="s">
        <v>802</v>
      </c>
    </row>
    <row r="34" spans="1:18" ht="38.25" x14ac:dyDescent="0.25">
      <c r="A34" s="151">
        <f t="shared" si="0"/>
        <v>27</v>
      </c>
      <c r="B34" s="147" t="s">
        <v>114</v>
      </c>
      <c r="C34" s="108">
        <v>44740964</v>
      </c>
      <c r="D34" s="92">
        <v>44740964</v>
      </c>
      <c r="E34" s="108">
        <v>600148718</v>
      </c>
      <c r="F34" s="92" t="s">
        <v>833</v>
      </c>
      <c r="G34" s="110">
        <v>30000</v>
      </c>
      <c r="H34" s="111">
        <v>2018</v>
      </c>
      <c r="I34" s="112">
        <v>2020</v>
      </c>
      <c r="J34" s="113" t="s">
        <v>834</v>
      </c>
      <c r="K34" s="112"/>
      <c r="L34" s="112"/>
      <c r="M34" s="112"/>
      <c r="N34" s="112"/>
      <c r="O34" s="112"/>
      <c r="P34" s="112"/>
      <c r="Q34" s="109"/>
      <c r="R34" s="114" t="s">
        <v>802</v>
      </c>
    </row>
    <row r="35" spans="1:18" ht="25.5" x14ac:dyDescent="0.25">
      <c r="A35" s="151">
        <f t="shared" si="0"/>
        <v>28</v>
      </c>
      <c r="B35" s="147" t="s">
        <v>114</v>
      </c>
      <c r="C35" s="108">
        <v>44740964</v>
      </c>
      <c r="D35" s="92" t="s">
        <v>835</v>
      </c>
      <c r="E35" s="108">
        <v>600148718</v>
      </c>
      <c r="F35" s="92" t="s">
        <v>836</v>
      </c>
      <c r="G35" s="110">
        <v>500000</v>
      </c>
      <c r="H35" s="111">
        <v>2018</v>
      </c>
      <c r="I35" s="112">
        <v>2019</v>
      </c>
      <c r="J35" s="113" t="s">
        <v>801</v>
      </c>
      <c r="K35" s="112"/>
      <c r="L35" s="112"/>
      <c r="M35" s="112"/>
      <c r="N35" s="112"/>
      <c r="O35" s="112"/>
      <c r="P35" s="112"/>
      <c r="Q35" s="109"/>
      <c r="R35" s="114" t="s">
        <v>802</v>
      </c>
    </row>
    <row r="36" spans="1:18" ht="25.5" x14ac:dyDescent="0.25">
      <c r="A36" s="151">
        <f t="shared" si="0"/>
        <v>29</v>
      </c>
      <c r="B36" s="147" t="s">
        <v>114</v>
      </c>
      <c r="C36" s="108">
        <v>44740964</v>
      </c>
      <c r="D36" s="92">
        <v>44740964</v>
      </c>
      <c r="E36" s="108">
        <v>600148718</v>
      </c>
      <c r="F36" s="92" t="s">
        <v>837</v>
      </c>
      <c r="G36" s="110">
        <v>500000</v>
      </c>
      <c r="H36" s="111">
        <v>2021</v>
      </c>
      <c r="I36" s="112">
        <v>2021</v>
      </c>
      <c r="J36" s="113" t="s">
        <v>801</v>
      </c>
      <c r="K36" s="112"/>
      <c r="L36" s="112"/>
      <c r="M36" s="112"/>
      <c r="N36" s="112" t="s">
        <v>827</v>
      </c>
      <c r="O36" s="112"/>
      <c r="P36" s="112"/>
      <c r="Q36" s="109"/>
      <c r="R36" s="114" t="s">
        <v>802</v>
      </c>
    </row>
    <row r="37" spans="1:18" ht="38.25" x14ac:dyDescent="0.25">
      <c r="A37" s="151">
        <f t="shared" si="0"/>
        <v>30</v>
      </c>
      <c r="B37" s="147" t="s">
        <v>114</v>
      </c>
      <c r="C37" s="108">
        <v>44740964</v>
      </c>
      <c r="D37" s="92">
        <v>44740964</v>
      </c>
      <c r="E37" s="108">
        <v>600148718</v>
      </c>
      <c r="F37" s="92" t="s">
        <v>838</v>
      </c>
      <c r="G37" s="110">
        <v>430000</v>
      </c>
      <c r="H37" s="111">
        <v>2018</v>
      </c>
      <c r="I37" s="112">
        <v>2020</v>
      </c>
      <c r="J37" s="113" t="s">
        <v>801</v>
      </c>
      <c r="K37" s="112"/>
      <c r="L37" s="112"/>
      <c r="M37" s="112"/>
      <c r="N37" s="112"/>
      <c r="O37" s="112"/>
      <c r="P37" s="112"/>
      <c r="Q37" s="109"/>
      <c r="R37" s="114" t="s">
        <v>802</v>
      </c>
    </row>
    <row r="38" spans="1:18" ht="51" x14ac:dyDescent="0.25">
      <c r="A38" s="151">
        <f t="shared" si="0"/>
        <v>31</v>
      </c>
      <c r="B38" s="147" t="s">
        <v>122</v>
      </c>
      <c r="C38" s="123">
        <v>70920711</v>
      </c>
      <c r="D38" s="123" t="s">
        <v>124</v>
      </c>
      <c r="E38" s="108">
        <v>600149587</v>
      </c>
      <c r="F38" s="92" t="s">
        <v>839</v>
      </c>
      <c r="G38" s="110">
        <v>500000</v>
      </c>
      <c r="H38" s="111">
        <v>2018</v>
      </c>
      <c r="I38" s="112">
        <v>2020</v>
      </c>
      <c r="J38" s="113" t="s">
        <v>801</v>
      </c>
      <c r="K38" s="112"/>
      <c r="L38" s="112"/>
      <c r="M38" s="112"/>
      <c r="N38" s="112"/>
      <c r="O38" s="112"/>
      <c r="P38" s="112"/>
      <c r="Q38" s="109"/>
      <c r="R38" s="114" t="s">
        <v>802</v>
      </c>
    </row>
    <row r="39" spans="1:18" ht="51" x14ac:dyDescent="0.25">
      <c r="A39" s="151">
        <f t="shared" si="0"/>
        <v>32</v>
      </c>
      <c r="B39" s="149" t="s">
        <v>122</v>
      </c>
      <c r="C39" s="123" t="s">
        <v>123</v>
      </c>
      <c r="D39" s="92" t="s">
        <v>124</v>
      </c>
      <c r="E39" s="108">
        <v>600149358</v>
      </c>
      <c r="F39" s="92" t="s">
        <v>840</v>
      </c>
      <c r="G39" s="93">
        <v>100000</v>
      </c>
      <c r="H39" s="94">
        <v>2020</v>
      </c>
      <c r="I39" s="94">
        <v>2023</v>
      </c>
      <c r="J39" s="95" t="s">
        <v>801</v>
      </c>
      <c r="K39" s="94"/>
      <c r="L39" s="94"/>
      <c r="M39" s="94"/>
      <c r="N39" s="94"/>
      <c r="O39" s="94"/>
      <c r="P39" s="94"/>
      <c r="Q39" s="97"/>
      <c r="R39" s="124" t="s">
        <v>802</v>
      </c>
    </row>
    <row r="40" spans="1:18" ht="51" x14ac:dyDescent="0.25">
      <c r="A40" s="151">
        <f t="shared" si="0"/>
        <v>33</v>
      </c>
      <c r="B40" s="149" t="s">
        <v>122</v>
      </c>
      <c r="C40" s="123" t="s">
        <v>123</v>
      </c>
      <c r="D40" s="92" t="s">
        <v>124</v>
      </c>
      <c r="E40" s="108">
        <v>600149358</v>
      </c>
      <c r="F40" s="92" t="s">
        <v>841</v>
      </c>
      <c r="G40" s="93">
        <v>900000</v>
      </c>
      <c r="H40" s="94">
        <v>2020</v>
      </c>
      <c r="I40" s="94">
        <v>2022</v>
      </c>
      <c r="J40" s="95" t="s">
        <v>801</v>
      </c>
      <c r="K40" s="94"/>
      <c r="L40" s="94"/>
      <c r="M40" s="94"/>
      <c r="N40" s="94"/>
      <c r="O40" s="94"/>
      <c r="P40" s="94"/>
      <c r="Q40" s="97"/>
      <c r="R40" s="124" t="s">
        <v>802</v>
      </c>
    </row>
    <row r="41" spans="1:18" ht="38.25" x14ac:dyDescent="0.25">
      <c r="A41" s="151">
        <f t="shared" si="0"/>
        <v>34</v>
      </c>
      <c r="B41" s="148" t="s">
        <v>842</v>
      </c>
      <c r="C41" s="122" t="s">
        <v>843</v>
      </c>
      <c r="D41" s="122" t="s">
        <v>845</v>
      </c>
      <c r="E41" s="122" t="s">
        <v>844</v>
      </c>
      <c r="F41" s="95" t="s">
        <v>846</v>
      </c>
      <c r="G41" s="93">
        <v>200000</v>
      </c>
      <c r="H41" s="94">
        <v>2020</v>
      </c>
      <c r="I41" s="94">
        <v>2022</v>
      </c>
      <c r="J41" s="95" t="s">
        <v>801</v>
      </c>
      <c r="K41" s="94"/>
      <c r="L41" s="94"/>
      <c r="M41" s="94"/>
      <c r="N41" s="94"/>
      <c r="O41" s="94"/>
      <c r="P41" s="94"/>
      <c r="Q41" s="97"/>
      <c r="R41" s="98" t="s">
        <v>802</v>
      </c>
    </row>
    <row r="42" spans="1:18" ht="38.25" x14ac:dyDescent="0.25">
      <c r="A42" s="151">
        <f t="shared" si="0"/>
        <v>35</v>
      </c>
      <c r="B42" s="148" t="s">
        <v>842</v>
      </c>
      <c r="C42" s="122" t="s">
        <v>843</v>
      </c>
      <c r="D42" s="122" t="s">
        <v>845</v>
      </c>
      <c r="E42" s="122" t="s">
        <v>844</v>
      </c>
      <c r="F42" s="95" t="s">
        <v>847</v>
      </c>
      <c r="G42" s="93">
        <v>500000</v>
      </c>
      <c r="H42" s="94">
        <v>2020</v>
      </c>
      <c r="I42" s="94">
        <v>2022</v>
      </c>
      <c r="J42" s="95" t="s">
        <v>806</v>
      </c>
      <c r="K42" s="94"/>
      <c r="L42" s="94"/>
      <c r="M42" s="94"/>
      <c r="N42" s="94"/>
      <c r="O42" s="94"/>
      <c r="P42" s="94"/>
      <c r="Q42" s="97"/>
      <c r="R42" s="98" t="s">
        <v>802</v>
      </c>
    </row>
    <row r="43" spans="1:18" ht="38.25" x14ac:dyDescent="0.25">
      <c r="A43" s="151">
        <f t="shared" si="0"/>
        <v>36</v>
      </c>
      <c r="B43" s="147" t="s">
        <v>842</v>
      </c>
      <c r="C43" s="108">
        <v>70984573</v>
      </c>
      <c r="D43" s="125" t="s">
        <v>845</v>
      </c>
      <c r="E43" s="108">
        <v>600149251</v>
      </c>
      <c r="F43" s="92" t="s">
        <v>848</v>
      </c>
      <c r="G43" s="110">
        <v>200000</v>
      </c>
      <c r="H43" s="111">
        <v>2018</v>
      </c>
      <c r="I43" s="112">
        <v>2020</v>
      </c>
      <c r="J43" s="113" t="s">
        <v>801</v>
      </c>
      <c r="K43" s="112"/>
      <c r="L43" s="112"/>
      <c r="M43" s="112"/>
      <c r="N43" s="112"/>
      <c r="O43" s="112"/>
      <c r="P43" s="112"/>
      <c r="Q43" s="109"/>
      <c r="R43" s="114" t="s">
        <v>802</v>
      </c>
    </row>
    <row r="44" spans="1:18" ht="38.25" x14ac:dyDescent="0.25">
      <c r="A44" s="151">
        <f t="shared" si="0"/>
        <v>37</v>
      </c>
      <c r="B44" s="147" t="s">
        <v>842</v>
      </c>
      <c r="C44" s="108">
        <v>70984573</v>
      </c>
      <c r="D44" s="125" t="s">
        <v>845</v>
      </c>
      <c r="E44" s="108">
        <v>600149251</v>
      </c>
      <c r="F44" s="92" t="s">
        <v>849</v>
      </c>
      <c r="G44" s="110">
        <v>200000</v>
      </c>
      <c r="H44" s="111">
        <v>2018</v>
      </c>
      <c r="I44" s="112">
        <v>2020</v>
      </c>
      <c r="J44" s="113" t="s">
        <v>810</v>
      </c>
      <c r="K44" s="112"/>
      <c r="L44" s="112"/>
      <c r="M44" s="112"/>
      <c r="N44" s="112"/>
      <c r="O44" s="112"/>
      <c r="P44" s="112"/>
      <c r="Q44" s="109"/>
      <c r="R44" s="114" t="s">
        <v>802</v>
      </c>
    </row>
    <row r="45" spans="1:18" ht="51" x14ac:dyDescent="0.25">
      <c r="A45" s="151">
        <f t="shared" si="0"/>
        <v>38</v>
      </c>
      <c r="B45" s="147" t="s">
        <v>142</v>
      </c>
      <c r="C45" s="123" t="s">
        <v>145</v>
      </c>
      <c r="D45" s="125" t="s">
        <v>850</v>
      </c>
      <c r="E45" s="108">
        <v>600148726</v>
      </c>
      <c r="F45" s="109" t="s">
        <v>851</v>
      </c>
      <c r="G45" s="117">
        <v>560000</v>
      </c>
      <c r="H45" s="118">
        <v>2018</v>
      </c>
      <c r="I45" s="96">
        <v>2021</v>
      </c>
      <c r="J45" s="119" t="s">
        <v>806</v>
      </c>
      <c r="K45" s="112"/>
      <c r="L45" s="112"/>
      <c r="M45" s="112"/>
      <c r="N45" s="112"/>
      <c r="O45" s="112"/>
      <c r="P45" s="112"/>
      <c r="Q45" s="109"/>
      <c r="R45" s="114" t="s">
        <v>821</v>
      </c>
    </row>
    <row r="46" spans="1:18" ht="51" x14ac:dyDescent="0.25">
      <c r="A46" s="151">
        <f t="shared" si="0"/>
        <v>39</v>
      </c>
      <c r="B46" s="147" t="s">
        <v>142</v>
      </c>
      <c r="C46" s="123" t="s">
        <v>145</v>
      </c>
      <c r="D46" s="125" t="s">
        <v>147</v>
      </c>
      <c r="E46" s="108">
        <v>600148726</v>
      </c>
      <c r="F46" s="92" t="s">
        <v>852</v>
      </c>
      <c r="G46" s="117">
        <v>166000</v>
      </c>
      <c r="H46" s="96">
        <v>2018</v>
      </c>
      <c r="I46" s="96">
        <v>2018</v>
      </c>
      <c r="J46" s="119" t="s">
        <v>801</v>
      </c>
      <c r="K46" s="112"/>
      <c r="L46" s="112"/>
      <c r="M46" s="112"/>
      <c r="N46" s="112"/>
      <c r="O46" s="112" t="s">
        <v>827</v>
      </c>
      <c r="P46" s="112"/>
      <c r="Q46" s="109"/>
      <c r="R46" s="114" t="s">
        <v>802</v>
      </c>
    </row>
    <row r="47" spans="1:18" ht="25.5" x14ac:dyDescent="0.25">
      <c r="A47" s="151">
        <f t="shared" si="0"/>
        <v>40</v>
      </c>
      <c r="B47" s="148" t="s">
        <v>144</v>
      </c>
      <c r="C47" s="123" t="s">
        <v>150</v>
      </c>
      <c r="D47" s="92">
        <v>107634511</v>
      </c>
      <c r="E47" s="108">
        <v>600149439</v>
      </c>
      <c r="F47" s="95" t="s">
        <v>853</v>
      </c>
      <c r="G47" s="93">
        <v>120000</v>
      </c>
      <c r="H47" s="94">
        <v>2020</v>
      </c>
      <c r="I47" s="94">
        <v>2020</v>
      </c>
      <c r="J47" s="95" t="s">
        <v>810</v>
      </c>
      <c r="K47" s="94"/>
      <c r="L47" s="94"/>
      <c r="M47" s="94"/>
      <c r="N47" s="94"/>
      <c r="O47" s="94"/>
      <c r="P47" s="94"/>
      <c r="Q47" s="97"/>
      <c r="R47" s="98" t="s">
        <v>802</v>
      </c>
    </row>
    <row r="48" spans="1:18" ht="25.5" x14ac:dyDescent="0.25">
      <c r="A48" s="151">
        <f t="shared" si="0"/>
        <v>41</v>
      </c>
      <c r="B48" s="147" t="s">
        <v>171</v>
      </c>
      <c r="C48" s="108">
        <v>70238472</v>
      </c>
      <c r="D48" s="92">
        <v>102768587</v>
      </c>
      <c r="E48" s="108">
        <v>600150054</v>
      </c>
      <c r="F48" s="92" t="s">
        <v>854</v>
      </c>
      <c r="G48" s="110">
        <v>1600000</v>
      </c>
      <c r="H48" s="111">
        <v>2017</v>
      </c>
      <c r="I48" s="112">
        <v>2023</v>
      </c>
      <c r="J48" s="113" t="s">
        <v>801</v>
      </c>
      <c r="K48" s="112"/>
      <c r="L48" s="112"/>
      <c r="M48" s="112"/>
      <c r="N48" s="96"/>
      <c r="O48" s="96" t="s">
        <v>827</v>
      </c>
      <c r="P48" s="96"/>
      <c r="Q48" s="109"/>
      <c r="R48" s="114" t="s">
        <v>802</v>
      </c>
    </row>
    <row r="49" spans="1:18" ht="25.5" x14ac:dyDescent="0.25">
      <c r="A49" s="151">
        <f t="shared" si="0"/>
        <v>42</v>
      </c>
      <c r="B49" s="147" t="s">
        <v>171</v>
      </c>
      <c r="C49" s="108">
        <v>70238472</v>
      </c>
      <c r="D49" s="92">
        <v>102768587</v>
      </c>
      <c r="E49" s="108">
        <v>600150054</v>
      </c>
      <c r="F49" s="92" t="s">
        <v>855</v>
      </c>
      <c r="G49" s="110">
        <v>190000</v>
      </c>
      <c r="H49" s="111">
        <v>2017</v>
      </c>
      <c r="I49" s="112">
        <v>2023</v>
      </c>
      <c r="J49" s="92" t="s">
        <v>806</v>
      </c>
      <c r="K49" s="112"/>
      <c r="L49" s="112"/>
      <c r="M49" s="112" t="s">
        <v>827</v>
      </c>
      <c r="N49" s="96"/>
      <c r="O49" s="96"/>
      <c r="P49" s="96"/>
      <c r="Q49" s="109"/>
      <c r="R49" s="114" t="s">
        <v>802</v>
      </c>
    </row>
    <row r="50" spans="1:18" ht="25.5" x14ac:dyDescent="0.25">
      <c r="A50" s="151">
        <f t="shared" si="0"/>
        <v>43</v>
      </c>
      <c r="B50" s="147" t="s">
        <v>171</v>
      </c>
      <c r="C50" s="108">
        <v>70238472</v>
      </c>
      <c r="D50" s="92">
        <v>102768587</v>
      </c>
      <c r="E50" s="108">
        <v>600150054</v>
      </c>
      <c r="F50" s="92" t="s">
        <v>856</v>
      </c>
      <c r="G50" s="110">
        <v>480000</v>
      </c>
      <c r="H50" s="111">
        <v>2017</v>
      </c>
      <c r="I50" s="112">
        <v>2023</v>
      </c>
      <c r="J50" s="92" t="s">
        <v>806</v>
      </c>
      <c r="K50" s="112"/>
      <c r="L50" s="112" t="s">
        <v>827</v>
      </c>
      <c r="M50" s="112"/>
      <c r="N50" s="112"/>
      <c r="O50" s="112"/>
      <c r="P50" s="112"/>
      <c r="Q50" s="109"/>
      <c r="R50" s="114" t="s">
        <v>802</v>
      </c>
    </row>
    <row r="51" spans="1:18" ht="51" x14ac:dyDescent="0.25">
      <c r="A51" s="151">
        <f t="shared" si="0"/>
        <v>44</v>
      </c>
      <c r="B51" s="147" t="s">
        <v>171</v>
      </c>
      <c r="C51" s="108">
        <v>70238472</v>
      </c>
      <c r="D51" s="92" t="s">
        <v>185</v>
      </c>
      <c r="E51" s="108">
        <v>600150054</v>
      </c>
      <c r="F51" s="92" t="s">
        <v>857</v>
      </c>
      <c r="G51" s="110">
        <v>1500000</v>
      </c>
      <c r="H51" s="111">
        <v>2018</v>
      </c>
      <c r="I51" s="112">
        <v>2023</v>
      </c>
      <c r="J51" s="113" t="s">
        <v>801</v>
      </c>
      <c r="K51" s="112"/>
      <c r="L51" s="112"/>
      <c r="M51" s="112"/>
      <c r="N51" s="112"/>
      <c r="O51" s="112"/>
      <c r="P51" s="112"/>
      <c r="Q51" s="109"/>
      <c r="R51" s="114" t="s">
        <v>802</v>
      </c>
    </row>
    <row r="52" spans="1:18" ht="38.25" x14ac:dyDescent="0.25">
      <c r="A52" s="151">
        <f t="shared" si="0"/>
        <v>45</v>
      </c>
      <c r="B52" s="147" t="s">
        <v>171</v>
      </c>
      <c r="C52" s="108">
        <v>70238472</v>
      </c>
      <c r="D52" s="92" t="s">
        <v>184</v>
      </c>
      <c r="E52" s="108">
        <v>600150054</v>
      </c>
      <c r="F52" s="92" t="s">
        <v>858</v>
      </c>
      <c r="G52" s="110">
        <v>450000</v>
      </c>
      <c r="H52" s="111">
        <v>2017</v>
      </c>
      <c r="I52" s="112">
        <v>2023</v>
      </c>
      <c r="J52" s="113" t="s">
        <v>801</v>
      </c>
      <c r="K52" s="112"/>
      <c r="L52" s="112"/>
      <c r="M52" s="112"/>
      <c r="N52" s="112" t="s">
        <v>827</v>
      </c>
      <c r="O52" s="112"/>
      <c r="P52" s="112"/>
      <c r="Q52" s="109"/>
      <c r="R52" s="114" t="s">
        <v>802</v>
      </c>
    </row>
    <row r="53" spans="1:18" ht="38.25" x14ac:dyDescent="0.25">
      <c r="A53" s="151">
        <f t="shared" si="0"/>
        <v>46</v>
      </c>
      <c r="B53" s="147" t="s">
        <v>171</v>
      </c>
      <c r="C53" s="108">
        <v>70238472</v>
      </c>
      <c r="D53" s="92" t="s">
        <v>184</v>
      </c>
      <c r="E53" s="108">
        <v>600150054</v>
      </c>
      <c r="F53" s="92" t="s">
        <v>859</v>
      </c>
      <c r="G53" s="110">
        <v>1600000</v>
      </c>
      <c r="H53" s="111">
        <v>2017</v>
      </c>
      <c r="I53" s="112">
        <v>2023</v>
      </c>
      <c r="J53" s="113" t="s">
        <v>801</v>
      </c>
      <c r="K53" s="112"/>
      <c r="L53" s="112"/>
      <c r="M53" s="112"/>
      <c r="N53" s="112"/>
      <c r="O53" s="112" t="s">
        <v>827</v>
      </c>
      <c r="P53" s="112"/>
      <c r="Q53" s="109"/>
      <c r="R53" s="114" t="s">
        <v>802</v>
      </c>
    </row>
    <row r="54" spans="1:18" ht="25.5" x14ac:dyDescent="0.25">
      <c r="A54" s="151">
        <f t="shared" si="0"/>
        <v>47</v>
      </c>
      <c r="B54" s="147" t="s">
        <v>172</v>
      </c>
      <c r="C54" s="108">
        <v>21551502</v>
      </c>
      <c r="D54" s="92" t="s">
        <v>186</v>
      </c>
      <c r="E54" s="108">
        <v>691005281</v>
      </c>
      <c r="F54" s="92" t="s">
        <v>860</v>
      </c>
      <c r="G54" s="110">
        <v>200000</v>
      </c>
      <c r="H54" s="111">
        <v>2018</v>
      </c>
      <c r="I54" s="112">
        <v>2019</v>
      </c>
      <c r="J54" s="113" t="s">
        <v>810</v>
      </c>
      <c r="K54" s="112"/>
      <c r="L54" s="112"/>
      <c r="M54" s="112"/>
      <c r="N54" s="112"/>
      <c r="O54" s="112"/>
      <c r="P54" s="112"/>
      <c r="Q54" s="109"/>
      <c r="R54" s="114" t="s">
        <v>802</v>
      </c>
    </row>
    <row r="55" spans="1:18" ht="25.5" x14ac:dyDescent="0.25">
      <c r="A55" s="151">
        <f t="shared" si="0"/>
        <v>48</v>
      </c>
      <c r="B55" s="147" t="s">
        <v>172</v>
      </c>
      <c r="C55" s="108">
        <v>21551502</v>
      </c>
      <c r="D55" s="92" t="s">
        <v>186</v>
      </c>
      <c r="E55" s="108">
        <v>691005281</v>
      </c>
      <c r="F55" s="92" t="s">
        <v>861</v>
      </c>
      <c r="G55" s="110">
        <v>2000000</v>
      </c>
      <c r="H55" s="111">
        <v>2018</v>
      </c>
      <c r="I55" s="112">
        <v>2019</v>
      </c>
      <c r="J55" s="113" t="s">
        <v>801</v>
      </c>
      <c r="K55" s="112"/>
      <c r="L55" s="112"/>
      <c r="M55" s="112"/>
      <c r="N55" s="112"/>
      <c r="O55" s="112"/>
      <c r="P55" s="112"/>
      <c r="Q55" s="109"/>
      <c r="R55" s="114" t="s">
        <v>802</v>
      </c>
    </row>
    <row r="56" spans="1:18" ht="25.5" x14ac:dyDescent="0.25">
      <c r="A56" s="151">
        <f t="shared" si="0"/>
        <v>49</v>
      </c>
      <c r="B56" s="147" t="s">
        <v>172</v>
      </c>
      <c r="C56" s="108">
        <v>21551502</v>
      </c>
      <c r="D56" s="92" t="s">
        <v>186</v>
      </c>
      <c r="E56" s="108">
        <v>691005281</v>
      </c>
      <c r="F56" s="92" t="s">
        <v>862</v>
      </c>
      <c r="G56" s="93">
        <v>2000000</v>
      </c>
      <c r="H56" s="94">
        <v>2020</v>
      </c>
      <c r="I56" s="94">
        <v>2021</v>
      </c>
      <c r="J56" s="95" t="s">
        <v>801</v>
      </c>
      <c r="K56" s="94"/>
      <c r="L56" s="126"/>
      <c r="M56" s="94"/>
      <c r="N56" s="94"/>
      <c r="O56" s="94"/>
      <c r="P56" s="126"/>
      <c r="Q56" s="97"/>
      <c r="R56" s="124" t="s">
        <v>802</v>
      </c>
    </row>
    <row r="57" spans="1:18" ht="51" x14ac:dyDescent="0.25">
      <c r="A57" s="151">
        <f t="shared" si="0"/>
        <v>50</v>
      </c>
      <c r="B57" s="147" t="s">
        <v>173</v>
      </c>
      <c r="C57" s="116">
        <v>45211451</v>
      </c>
      <c r="D57" s="109" t="s">
        <v>863</v>
      </c>
      <c r="E57" s="116">
        <v>600149595</v>
      </c>
      <c r="F57" s="109" t="s">
        <v>864</v>
      </c>
      <c r="G57" s="117">
        <v>2253459</v>
      </c>
      <c r="H57" s="118">
        <v>2018</v>
      </c>
      <c r="I57" s="96">
        <v>2018</v>
      </c>
      <c r="J57" s="109" t="s">
        <v>806</v>
      </c>
      <c r="K57" s="96" t="s">
        <v>827</v>
      </c>
      <c r="L57" s="96"/>
      <c r="M57" s="96" t="s">
        <v>827</v>
      </c>
      <c r="N57" s="96" t="s">
        <v>827</v>
      </c>
      <c r="O57" s="96" t="s">
        <v>827</v>
      </c>
      <c r="P57" s="96"/>
      <c r="Q57" s="109"/>
      <c r="R57" s="114" t="s">
        <v>865</v>
      </c>
    </row>
    <row r="58" spans="1:18" ht="51" x14ac:dyDescent="0.25">
      <c r="A58" s="151">
        <f t="shared" si="0"/>
        <v>51</v>
      </c>
      <c r="B58" s="149" t="s">
        <v>173</v>
      </c>
      <c r="C58" s="116">
        <v>45211451</v>
      </c>
      <c r="D58" s="109" t="s">
        <v>188</v>
      </c>
      <c r="E58" s="116">
        <v>600149595</v>
      </c>
      <c r="F58" s="92" t="s">
        <v>866</v>
      </c>
      <c r="G58" s="93">
        <v>1500000</v>
      </c>
      <c r="H58" s="94">
        <v>2020</v>
      </c>
      <c r="I58" s="94">
        <v>2021</v>
      </c>
      <c r="J58" s="95" t="s">
        <v>801</v>
      </c>
      <c r="K58" s="94"/>
      <c r="L58" s="126"/>
      <c r="M58" s="94"/>
      <c r="N58" s="94"/>
      <c r="O58" s="94"/>
      <c r="P58" s="126"/>
      <c r="Q58" s="97"/>
      <c r="R58" s="98" t="s">
        <v>802</v>
      </c>
    </row>
    <row r="59" spans="1:18" ht="38.25" x14ac:dyDescent="0.25">
      <c r="A59" s="151">
        <f t="shared" si="0"/>
        <v>52</v>
      </c>
      <c r="B59" s="147" t="s">
        <v>174</v>
      </c>
      <c r="C59" s="108">
        <v>44740972</v>
      </c>
      <c r="D59" s="92" t="s">
        <v>196</v>
      </c>
      <c r="E59" s="108">
        <v>600149552</v>
      </c>
      <c r="F59" s="92" t="s">
        <v>867</v>
      </c>
      <c r="G59" s="110">
        <v>2000000</v>
      </c>
      <c r="H59" s="111">
        <v>2017</v>
      </c>
      <c r="I59" s="112">
        <v>2018</v>
      </c>
      <c r="J59" s="113" t="s">
        <v>801</v>
      </c>
      <c r="K59" s="112"/>
      <c r="L59" s="112"/>
      <c r="M59" s="112"/>
      <c r="N59" s="112"/>
      <c r="O59" s="112"/>
      <c r="P59" s="112"/>
      <c r="Q59" s="109"/>
      <c r="R59" s="114" t="s">
        <v>802</v>
      </c>
    </row>
    <row r="60" spans="1:18" ht="51" x14ac:dyDescent="0.25">
      <c r="A60" s="151">
        <f t="shared" si="0"/>
        <v>53</v>
      </c>
      <c r="B60" s="147" t="s">
        <v>175</v>
      </c>
      <c r="C60" s="123" t="s">
        <v>197</v>
      </c>
      <c r="D60" s="125" t="s">
        <v>197</v>
      </c>
      <c r="E60" s="108">
        <v>600149544</v>
      </c>
      <c r="F60" s="92" t="s">
        <v>868</v>
      </c>
      <c r="G60" s="110">
        <v>180000</v>
      </c>
      <c r="H60" s="112">
        <v>2018</v>
      </c>
      <c r="I60" s="112">
        <v>2018</v>
      </c>
      <c r="J60" s="92" t="s">
        <v>806</v>
      </c>
      <c r="K60" s="112"/>
      <c r="L60" s="112"/>
      <c r="M60" s="112" t="s">
        <v>827</v>
      </c>
      <c r="N60" s="112"/>
      <c r="O60" s="112"/>
      <c r="P60" s="112"/>
      <c r="Q60" s="109"/>
      <c r="R60" s="114" t="s">
        <v>802</v>
      </c>
    </row>
    <row r="61" spans="1:18" ht="51" x14ac:dyDescent="0.25">
      <c r="A61" s="151">
        <f t="shared" si="0"/>
        <v>54</v>
      </c>
      <c r="B61" s="147" t="s">
        <v>175</v>
      </c>
      <c r="C61" s="123" t="s">
        <v>197</v>
      </c>
      <c r="D61" s="125" t="s">
        <v>197</v>
      </c>
      <c r="E61" s="108">
        <v>600149544</v>
      </c>
      <c r="F61" s="92" t="s">
        <v>869</v>
      </c>
      <c r="G61" s="110">
        <v>2000000</v>
      </c>
      <c r="H61" s="111">
        <v>2018</v>
      </c>
      <c r="I61" s="112">
        <v>2018</v>
      </c>
      <c r="J61" s="92" t="s">
        <v>806</v>
      </c>
      <c r="K61" s="112" t="s">
        <v>827</v>
      </c>
      <c r="L61" s="112" t="s">
        <v>827</v>
      </c>
      <c r="M61" s="112" t="s">
        <v>827</v>
      </c>
      <c r="N61" s="112" t="s">
        <v>827</v>
      </c>
      <c r="O61" s="112" t="s">
        <v>827</v>
      </c>
      <c r="P61" s="112" t="s">
        <v>827</v>
      </c>
      <c r="Q61" s="109"/>
      <c r="R61" s="114" t="s">
        <v>865</v>
      </c>
    </row>
    <row r="62" spans="1:18" ht="51" x14ac:dyDescent="0.25">
      <c r="A62" s="151">
        <f t="shared" si="0"/>
        <v>55</v>
      </c>
      <c r="B62" s="147" t="s">
        <v>175</v>
      </c>
      <c r="C62" s="127" t="s">
        <v>197</v>
      </c>
      <c r="D62" s="129" t="s">
        <v>199</v>
      </c>
      <c r="E62" s="128">
        <v>600149544</v>
      </c>
      <c r="F62" s="92" t="s">
        <v>870</v>
      </c>
      <c r="G62" s="93">
        <v>2000000</v>
      </c>
      <c r="H62" s="94">
        <v>2020</v>
      </c>
      <c r="I62" s="94">
        <v>2021</v>
      </c>
      <c r="J62" s="95" t="s">
        <v>806</v>
      </c>
      <c r="K62" s="94" t="s">
        <v>162</v>
      </c>
      <c r="L62" s="94" t="s">
        <v>162</v>
      </c>
      <c r="M62" s="130"/>
      <c r="N62" s="94" t="s">
        <v>162</v>
      </c>
      <c r="O62" s="94" t="s">
        <v>162</v>
      </c>
      <c r="P62" s="130"/>
      <c r="Q62" s="131"/>
      <c r="R62" s="132" t="s">
        <v>802</v>
      </c>
    </row>
    <row r="63" spans="1:18" ht="51" x14ac:dyDescent="0.25">
      <c r="A63" s="151">
        <f t="shared" si="0"/>
        <v>56</v>
      </c>
      <c r="B63" s="147" t="s">
        <v>175</v>
      </c>
      <c r="C63" s="127" t="s">
        <v>197</v>
      </c>
      <c r="D63" s="129" t="s">
        <v>198</v>
      </c>
      <c r="E63" s="128">
        <v>600149544</v>
      </c>
      <c r="F63" s="92" t="s">
        <v>871</v>
      </c>
      <c r="G63" s="93">
        <v>450000</v>
      </c>
      <c r="H63" s="94">
        <v>2020</v>
      </c>
      <c r="I63" s="94">
        <v>2021</v>
      </c>
      <c r="J63" s="95" t="s">
        <v>806</v>
      </c>
      <c r="K63" s="130"/>
      <c r="L63" s="130"/>
      <c r="M63" s="130"/>
      <c r="N63" s="130"/>
      <c r="O63" s="130"/>
      <c r="P63" s="130"/>
      <c r="Q63" s="131" t="s">
        <v>872</v>
      </c>
      <c r="R63" s="132" t="s">
        <v>802</v>
      </c>
    </row>
    <row r="64" spans="1:18" ht="51" x14ac:dyDescent="0.25">
      <c r="A64" s="151">
        <f t="shared" si="0"/>
        <v>57</v>
      </c>
      <c r="B64" s="147" t="s">
        <v>177</v>
      </c>
      <c r="C64" s="90" t="s">
        <v>201</v>
      </c>
      <c r="D64" s="91" t="s">
        <v>203</v>
      </c>
      <c r="E64" s="116">
        <v>600149536</v>
      </c>
      <c r="F64" s="109" t="s">
        <v>873</v>
      </c>
      <c r="G64" s="117">
        <v>6921220.8799999999</v>
      </c>
      <c r="H64" s="118">
        <v>2018</v>
      </c>
      <c r="I64" s="96">
        <v>2018</v>
      </c>
      <c r="J64" s="119" t="s">
        <v>806</v>
      </c>
      <c r="K64" s="96" t="s">
        <v>827</v>
      </c>
      <c r="L64" s="96"/>
      <c r="M64" s="96" t="s">
        <v>827</v>
      </c>
      <c r="N64" s="96" t="s">
        <v>827</v>
      </c>
      <c r="O64" s="96" t="s">
        <v>827</v>
      </c>
      <c r="P64" s="96"/>
      <c r="Q64" s="109"/>
      <c r="R64" s="114" t="s">
        <v>865</v>
      </c>
    </row>
    <row r="65" spans="1:18" ht="51" x14ac:dyDescent="0.25">
      <c r="A65" s="151">
        <f t="shared" si="0"/>
        <v>58</v>
      </c>
      <c r="B65" s="149" t="s">
        <v>177</v>
      </c>
      <c r="C65" s="90" t="s">
        <v>201</v>
      </c>
      <c r="D65" s="91" t="s">
        <v>203</v>
      </c>
      <c r="E65" s="116">
        <v>600149536</v>
      </c>
      <c r="F65" s="109" t="s">
        <v>874</v>
      </c>
      <c r="G65" s="117" t="s">
        <v>875</v>
      </c>
      <c r="H65" s="118">
        <v>2018</v>
      </c>
      <c r="I65" s="96">
        <v>2020</v>
      </c>
      <c r="J65" s="119" t="s">
        <v>806</v>
      </c>
      <c r="K65" s="96"/>
      <c r="L65" s="96"/>
      <c r="M65" s="96"/>
      <c r="N65" s="96"/>
      <c r="O65" s="96"/>
      <c r="P65" s="96"/>
      <c r="Q65" s="109"/>
      <c r="R65" s="114" t="s">
        <v>802</v>
      </c>
    </row>
    <row r="66" spans="1:18" ht="51" x14ac:dyDescent="0.25">
      <c r="A66" s="151">
        <f t="shared" si="0"/>
        <v>59</v>
      </c>
      <c r="B66" s="149" t="s">
        <v>177</v>
      </c>
      <c r="C66" s="90" t="s">
        <v>201</v>
      </c>
      <c r="D66" s="91" t="s">
        <v>203</v>
      </c>
      <c r="E66" s="116">
        <v>600149536</v>
      </c>
      <c r="F66" s="109" t="s">
        <v>876</v>
      </c>
      <c r="G66" s="133">
        <v>1000000</v>
      </c>
      <c r="H66" s="118">
        <v>2018</v>
      </c>
      <c r="I66" s="96">
        <v>2020</v>
      </c>
      <c r="J66" s="119" t="s">
        <v>801</v>
      </c>
      <c r="K66" s="96"/>
      <c r="L66" s="96"/>
      <c r="M66" s="96"/>
      <c r="N66" s="96"/>
      <c r="O66" s="96"/>
      <c r="P66" s="96"/>
      <c r="Q66" s="109"/>
      <c r="R66" s="114" t="s">
        <v>802</v>
      </c>
    </row>
    <row r="67" spans="1:18" ht="51" x14ac:dyDescent="0.25">
      <c r="A67" s="151">
        <f t="shared" si="0"/>
        <v>60</v>
      </c>
      <c r="B67" s="149" t="s">
        <v>177</v>
      </c>
      <c r="C67" s="90" t="s">
        <v>201</v>
      </c>
      <c r="D67" s="91" t="s">
        <v>202</v>
      </c>
      <c r="E67" s="116">
        <v>600149536</v>
      </c>
      <c r="F67" s="92" t="s">
        <v>877</v>
      </c>
      <c r="G67" s="93">
        <v>42000000</v>
      </c>
      <c r="H67" s="94">
        <v>2020</v>
      </c>
      <c r="I67" s="94">
        <v>2020</v>
      </c>
      <c r="J67" s="95" t="s">
        <v>801</v>
      </c>
      <c r="K67" s="94"/>
      <c r="L67" s="94"/>
      <c r="M67" s="94"/>
      <c r="N67" s="94"/>
      <c r="O67" s="94"/>
      <c r="P67" s="121"/>
      <c r="Q67" s="97"/>
      <c r="R67" s="98" t="s">
        <v>802</v>
      </c>
    </row>
    <row r="68" spans="1:18" ht="51" x14ac:dyDescent="0.25">
      <c r="A68" s="151">
        <f t="shared" si="0"/>
        <v>61</v>
      </c>
      <c r="B68" s="147" t="s">
        <v>178</v>
      </c>
      <c r="C68" s="116">
        <v>45211345</v>
      </c>
      <c r="D68" s="91" t="s">
        <v>206</v>
      </c>
      <c r="E68" s="116">
        <v>600149579</v>
      </c>
      <c r="F68" s="109" t="s">
        <v>878</v>
      </c>
      <c r="G68" s="117">
        <v>1100000</v>
      </c>
      <c r="H68" s="118">
        <v>2019</v>
      </c>
      <c r="I68" s="96">
        <v>2020</v>
      </c>
      <c r="J68" s="119" t="s">
        <v>801</v>
      </c>
      <c r="K68" s="96"/>
      <c r="L68" s="96"/>
      <c r="M68" s="96"/>
      <c r="N68" s="96"/>
      <c r="O68" s="96"/>
      <c r="P68" s="96"/>
      <c r="Q68" s="109"/>
      <c r="R68" s="114" t="s">
        <v>802</v>
      </c>
    </row>
    <row r="69" spans="1:18" ht="51" x14ac:dyDescent="0.25">
      <c r="A69" s="151">
        <f t="shared" si="0"/>
        <v>62</v>
      </c>
      <c r="B69" s="149" t="s">
        <v>178</v>
      </c>
      <c r="C69" s="116">
        <v>45211345</v>
      </c>
      <c r="D69" s="91" t="s">
        <v>204</v>
      </c>
      <c r="E69" s="116">
        <v>600149579</v>
      </c>
      <c r="F69" s="92" t="s">
        <v>879</v>
      </c>
      <c r="G69" s="93">
        <v>240000</v>
      </c>
      <c r="H69" s="94">
        <v>2020</v>
      </c>
      <c r="I69" s="94">
        <v>2021</v>
      </c>
      <c r="J69" s="95" t="s">
        <v>810</v>
      </c>
      <c r="K69" s="94"/>
      <c r="L69" s="94"/>
      <c r="M69" s="94"/>
      <c r="N69" s="94" t="s">
        <v>162</v>
      </c>
      <c r="O69" s="94"/>
      <c r="P69" s="94"/>
      <c r="Q69" s="97"/>
      <c r="R69" s="98" t="s">
        <v>802</v>
      </c>
    </row>
    <row r="70" spans="1:18" ht="51" x14ac:dyDescent="0.25">
      <c r="A70" s="151">
        <f t="shared" si="0"/>
        <v>63</v>
      </c>
      <c r="B70" s="147" t="s">
        <v>179</v>
      </c>
      <c r="C70" s="123" t="s">
        <v>207</v>
      </c>
      <c r="D70" s="125" t="s">
        <v>880</v>
      </c>
      <c r="E70" s="108">
        <v>600149617</v>
      </c>
      <c r="F70" s="92" t="s">
        <v>881</v>
      </c>
      <c r="G70" s="110">
        <v>1500000</v>
      </c>
      <c r="H70" s="111">
        <v>2018</v>
      </c>
      <c r="I70" s="112">
        <v>2021</v>
      </c>
      <c r="J70" s="113" t="s">
        <v>801</v>
      </c>
      <c r="K70" s="112"/>
      <c r="L70" s="112"/>
      <c r="M70" s="112"/>
      <c r="N70" s="112"/>
      <c r="O70" s="112" t="s">
        <v>827</v>
      </c>
      <c r="P70" s="112"/>
      <c r="Q70" s="109"/>
      <c r="R70" s="114" t="s">
        <v>865</v>
      </c>
    </row>
    <row r="71" spans="1:18" ht="38.25" x14ac:dyDescent="0.25">
      <c r="A71" s="151">
        <f t="shared" si="0"/>
        <v>64</v>
      </c>
      <c r="B71" s="147" t="s">
        <v>179</v>
      </c>
      <c r="C71" s="123" t="s">
        <v>207</v>
      </c>
      <c r="D71" s="125" t="s">
        <v>882</v>
      </c>
      <c r="E71" s="108">
        <v>600149617</v>
      </c>
      <c r="F71" s="92" t="s">
        <v>883</v>
      </c>
      <c r="G71" s="110">
        <v>30800000</v>
      </c>
      <c r="H71" s="111">
        <v>2018</v>
      </c>
      <c r="I71" s="112">
        <v>2019</v>
      </c>
      <c r="J71" s="113" t="s">
        <v>806</v>
      </c>
      <c r="K71" s="112" t="s">
        <v>827</v>
      </c>
      <c r="L71" s="112" t="s">
        <v>827</v>
      </c>
      <c r="M71" s="112" t="s">
        <v>827</v>
      </c>
      <c r="N71" s="112" t="s">
        <v>827</v>
      </c>
      <c r="O71" s="112" t="s">
        <v>827</v>
      </c>
      <c r="P71" s="112"/>
      <c r="Q71" s="109"/>
      <c r="R71" s="114" t="s">
        <v>865</v>
      </c>
    </row>
    <row r="72" spans="1:18" ht="51" x14ac:dyDescent="0.25">
      <c r="A72" s="151">
        <f t="shared" si="0"/>
        <v>65</v>
      </c>
      <c r="B72" s="147" t="s">
        <v>180</v>
      </c>
      <c r="C72" s="90" t="s">
        <v>215</v>
      </c>
      <c r="D72" s="109" t="s">
        <v>217</v>
      </c>
      <c r="E72" s="90" t="s">
        <v>216</v>
      </c>
      <c r="F72" s="109" t="s">
        <v>884</v>
      </c>
      <c r="G72" s="117">
        <v>1800000</v>
      </c>
      <c r="H72" s="118">
        <v>2018</v>
      </c>
      <c r="I72" s="96">
        <v>2019</v>
      </c>
      <c r="J72" s="119" t="s">
        <v>806</v>
      </c>
      <c r="K72" s="96"/>
      <c r="L72" s="96" t="s">
        <v>827</v>
      </c>
      <c r="M72" s="96"/>
      <c r="N72" s="96"/>
      <c r="O72" s="96" t="s">
        <v>827</v>
      </c>
      <c r="P72" s="96"/>
      <c r="Q72" s="109"/>
      <c r="R72" s="114" t="s">
        <v>865</v>
      </c>
    </row>
    <row r="73" spans="1:18" ht="51" x14ac:dyDescent="0.25">
      <c r="A73" s="151">
        <f t="shared" si="0"/>
        <v>66</v>
      </c>
      <c r="B73" s="149" t="s">
        <v>180</v>
      </c>
      <c r="C73" s="90" t="s">
        <v>215</v>
      </c>
      <c r="D73" s="91" t="s">
        <v>218</v>
      </c>
      <c r="E73" s="90" t="s">
        <v>216</v>
      </c>
      <c r="F73" s="92" t="s">
        <v>885</v>
      </c>
      <c r="G73" s="93">
        <v>1000000</v>
      </c>
      <c r="H73" s="94">
        <v>2020</v>
      </c>
      <c r="I73" s="94">
        <v>2022</v>
      </c>
      <c r="J73" s="95" t="s">
        <v>810</v>
      </c>
      <c r="K73" s="96"/>
      <c r="L73" s="96"/>
      <c r="M73" s="96"/>
      <c r="N73" s="94"/>
      <c r="O73" s="94"/>
      <c r="P73" s="94"/>
      <c r="Q73" s="97"/>
      <c r="R73" s="98" t="s">
        <v>802</v>
      </c>
    </row>
    <row r="74" spans="1:18" ht="38.25" x14ac:dyDescent="0.25">
      <c r="A74" s="151">
        <f t="shared" ref="A74:A116" si="1">ROW(A67)</f>
        <v>67</v>
      </c>
      <c r="B74" s="147" t="s">
        <v>284</v>
      </c>
      <c r="C74" s="123" t="s">
        <v>294</v>
      </c>
      <c r="D74" s="108">
        <v>150006870</v>
      </c>
      <c r="E74" s="108">
        <v>600149854</v>
      </c>
      <c r="F74" s="92" t="s">
        <v>886</v>
      </c>
      <c r="G74" s="110">
        <v>100000</v>
      </c>
      <c r="H74" s="111">
        <v>2018</v>
      </c>
      <c r="I74" s="112">
        <v>2023</v>
      </c>
      <c r="J74" s="113" t="s">
        <v>810</v>
      </c>
      <c r="K74" s="112"/>
      <c r="L74" s="112"/>
      <c r="M74" s="112"/>
      <c r="N74" s="112" t="s">
        <v>827</v>
      </c>
      <c r="O74" s="112"/>
      <c r="P74" s="112"/>
      <c r="Q74" s="109"/>
      <c r="R74" s="114" t="s">
        <v>802</v>
      </c>
    </row>
    <row r="75" spans="1:18" ht="38.25" x14ac:dyDescent="0.25">
      <c r="A75" s="151">
        <f t="shared" si="1"/>
        <v>68</v>
      </c>
      <c r="B75" s="148" t="s">
        <v>284</v>
      </c>
      <c r="C75" s="122" t="s">
        <v>294</v>
      </c>
      <c r="D75" s="122" t="s">
        <v>298</v>
      </c>
      <c r="E75" s="122" t="s">
        <v>295</v>
      </c>
      <c r="F75" s="95" t="s">
        <v>887</v>
      </c>
      <c r="G75" s="93">
        <v>300000</v>
      </c>
      <c r="H75" s="94">
        <v>2022</v>
      </c>
      <c r="I75" s="94">
        <v>2023</v>
      </c>
      <c r="J75" s="95" t="s">
        <v>810</v>
      </c>
      <c r="K75" s="94"/>
      <c r="L75" s="94"/>
      <c r="M75" s="94"/>
      <c r="N75" s="94"/>
      <c r="O75" s="94"/>
      <c r="P75" s="94"/>
      <c r="Q75" s="97"/>
      <c r="R75" s="98" t="s">
        <v>802</v>
      </c>
    </row>
    <row r="76" spans="1:18" ht="76.5" x14ac:dyDescent="0.25">
      <c r="A76" s="151">
        <f t="shared" si="1"/>
        <v>69</v>
      </c>
      <c r="B76" s="148" t="s">
        <v>285</v>
      </c>
      <c r="C76" s="108">
        <v>70939756</v>
      </c>
      <c r="D76" s="92" t="s">
        <v>304</v>
      </c>
      <c r="E76" s="108">
        <v>600149871</v>
      </c>
      <c r="F76" s="92" t="s">
        <v>888</v>
      </c>
      <c r="G76" s="110">
        <v>2150000</v>
      </c>
      <c r="H76" s="111">
        <v>2018</v>
      </c>
      <c r="I76" s="112">
        <v>2018</v>
      </c>
      <c r="J76" s="113" t="s">
        <v>801</v>
      </c>
      <c r="K76" s="112"/>
      <c r="L76" s="112"/>
      <c r="M76" s="112"/>
      <c r="N76" s="112"/>
      <c r="O76" s="112" t="s">
        <v>827</v>
      </c>
      <c r="P76" s="112"/>
      <c r="Q76" s="109"/>
      <c r="R76" s="114" t="s">
        <v>802</v>
      </c>
    </row>
    <row r="77" spans="1:18" ht="89.25" x14ac:dyDescent="0.25">
      <c r="A77" s="151">
        <f t="shared" si="1"/>
        <v>70</v>
      </c>
      <c r="B77" s="148" t="s">
        <v>285</v>
      </c>
      <c r="C77" s="108">
        <v>70939756</v>
      </c>
      <c r="D77" s="92" t="s">
        <v>304</v>
      </c>
      <c r="E77" s="108">
        <v>600149871</v>
      </c>
      <c r="F77" s="92" t="s">
        <v>889</v>
      </c>
      <c r="G77" s="110">
        <v>4050000</v>
      </c>
      <c r="H77" s="111">
        <v>2018</v>
      </c>
      <c r="I77" s="112">
        <v>2023</v>
      </c>
      <c r="J77" s="113" t="s">
        <v>801</v>
      </c>
      <c r="K77" s="112"/>
      <c r="L77" s="112"/>
      <c r="M77" s="112"/>
      <c r="N77" s="112"/>
      <c r="O77" s="112"/>
      <c r="P77" s="112"/>
      <c r="Q77" s="109"/>
      <c r="R77" s="114" t="s">
        <v>821</v>
      </c>
    </row>
    <row r="78" spans="1:18" ht="51" x14ac:dyDescent="0.25">
      <c r="A78" s="151">
        <f t="shared" si="1"/>
        <v>71</v>
      </c>
      <c r="B78" s="148" t="s">
        <v>285</v>
      </c>
      <c r="C78" s="108">
        <v>70939756</v>
      </c>
      <c r="D78" s="92" t="s">
        <v>302</v>
      </c>
      <c r="E78" s="108">
        <v>600149871</v>
      </c>
      <c r="F78" s="92" t="s">
        <v>890</v>
      </c>
      <c r="G78" s="110">
        <v>160000</v>
      </c>
      <c r="H78" s="111">
        <v>2018</v>
      </c>
      <c r="I78" s="112">
        <v>2020</v>
      </c>
      <c r="J78" s="113" t="s">
        <v>810</v>
      </c>
      <c r="K78" s="112"/>
      <c r="L78" s="112"/>
      <c r="M78" s="112"/>
      <c r="N78" s="112" t="s">
        <v>827</v>
      </c>
      <c r="O78" s="112"/>
      <c r="P78" s="112"/>
      <c r="Q78" s="109"/>
      <c r="R78" s="114" t="s">
        <v>802</v>
      </c>
    </row>
    <row r="79" spans="1:18" ht="51" x14ac:dyDescent="0.25">
      <c r="A79" s="151">
        <f t="shared" si="1"/>
        <v>72</v>
      </c>
      <c r="B79" s="148" t="s">
        <v>285</v>
      </c>
      <c r="C79" s="108">
        <v>70939756</v>
      </c>
      <c r="D79" s="92">
        <v>103092986</v>
      </c>
      <c r="E79" s="108">
        <v>600149871</v>
      </c>
      <c r="F79" s="92" t="s">
        <v>891</v>
      </c>
      <c r="G79" s="110">
        <v>130000</v>
      </c>
      <c r="H79" s="111">
        <v>2018</v>
      </c>
      <c r="I79" s="112">
        <v>2023</v>
      </c>
      <c r="J79" s="113" t="s">
        <v>810</v>
      </c>
      <c r="K79" s="112"/>
      <c r="L79" s="112"/>
      <c r="M79" s="112"/>
      <c r="N79" s="112"/>
      <c r="O79" s="112"/>
      <c r="P79" s="112"/>
      <c r="Q79" s="109"/>
      <c r="R79" s="114" t="s">
        <v>802</v>
      </c>
    </row>
    <row r="80" spans="1:18" ht="51" x14ac:dyDescent="0.25">
      <c r="A80" s="151">
        <f t="shared" si="1"/>
        <v>73</v>
      </c>
      <c r="B80" s="148" t="s">
        <v>285</v>
      </c>
      <c r="C80" s="108">
        <v>70939756</v>
      </c>
      <c r="D80" s="92" t="s">
        <v>892</v>
      </c>
      <c r="E80" s="108">
        <v>600149871</v>
      </c>
      <c r="F80" s="92" t="s">
        <v>893</v>
      </c>
      <c r="G80" s="110">
        <v>500000</v>
      </c>
      <c r="H80" s="111">
        <v>2018</v>
      </c>
      <c r="I80" s="111">
        <v>2019</v>
      </c>
      <c r="J80" s="113" t="s">
        <v>894</v>
      </c>
      <c r="K80" s="134" t="s">
        <v>895</v>
      </c>
      <c r="L80" s="112" t="s">
        <v>827</v>
      </c>
      <c r="M80" s="112"/>
      <c r="N80" s="112"/>
      <c r="O80" s="112"/>
      <c r="P80" s="112"/>
      <c r="Q80" s="109"/>
      <c r="R80" s="114" t="s">
        <v>802</v>
      </c>
    </row>
    <row r="81" spans="1:18" ht="51" x14ac:dyDescent="0.25">
      <c r="A81" s="151">
        <f t="shared" si="1"/>
        <v>74</v>
      </c>
      <c r="B81" s="148" t="s">
        <v>285</v>
      </c>
      <c r="C81" s="108">
        <v>70939756</v>
      </c>
      <c r="D81" s="92" t="s">
        <v>302</v>
      </c>
      <c r="E81" s="108">
        <v>600149871</v>
      </c>
      <c r="F81" s="92" t="s">
        <v>896</v>
      </c>
      <c r="G81" s="93">
        <v>500000</v>
      </c>
      <c r="H81" s="94">
        <v>2020</v>
      </c>
      <c r="I81" s="94">
        <v>2022</v>
      </c>
      <c r="J81" s="95" t="s">
        <v>806</v>
      </c>
      <c r="K81" s="94"/>
      <c r="L81" s="94" t="s">
        <v>162</v>
      </c>
      <c r="M81" s="126" t="s">
        <v>895</v>
      </c>
      <c r="N81" s="94"/>
      <c r="O81" s="94"/>
      <c r="P81" s="126"/>
      <c r="Q81" s="97"/>
      <c r="R81" s="98" t="s">
        <v>802</v>
      </c>
    </row>
    <row r="82" spans="1:18" ht="51" x14ac:dyDescent="0.25">
      <c r="A82" s="151">
        <f t="shared" si="1"/>
        <v>75</v>
      </c>
      <c r="B82" s="148" t="s">
        <v>285</v>
      </c>
      <c r="C82" s="108">
        <v>70939756</v>
      </c>
      <c r="D82" s="92" t="s">
        <v>301</v>
      </c>
      <c r="E82" s="108">
        <v>600149871</v>
      </c>
      <c r="F82" s="92" t="s">
        <v>897</v>
      </c>
      <c r="G82" s="93">
        <v>75000</v>
      </c>
      <c r="H82" s="94">
        <v>2020</v>
      </c>
      <c r="I82" s="94">
        <v>2023</v>
      </c>
      <c r="J82" s="95" t="s">
        <v>806</v>
      </c>
      <c r="K82" s="94" t="s">
        <v>162</v>
      </c>
      <c r="L82" s="126"/>
      <c r="M82" s="94"/>
      <c r="N82" s="94"/>
      <c r="O82" s="94"/>
      <c r="P82" s="126"/>
      <c r="Q82" s="97" t="s">
        <v>872</v>
      </c>
      <c r="R82" s="98" t="s">
        <v>802</v>
      </c>
    </row>
    <row r="83" spans="1:18" ht="51" x14ac:dyDescent="0.25">
      <c r="A83" s="151">
        <f t="shared" si="1"/>
        <v>76</v>
      </c>
      <c r="B83" s="148" t="s">
        <v>285</v>
      </c>
      <c r="C83" s="108">
        <v>70939756</v>
      </c>
      <c r="D83" s="92" t="s">
        <v>304</v>
      </c>
      <c r="E83" s="108">
        <v>600149871</v>
      </c>
      <c r="F83" s="92" t="s">
        <v>898</v>
      </c>
      <c r="G83" s="93">
        <v>150000</v>
      </c>
      <c r="H83" s="94">
        <v>2021</v>
      </c>
      <c r="I83" s="94">
        <v>2023</v>
      </c>
      <c r="J83" s="95" t="s">
        <v>801</v>
      </c>
      <c r="K83" s="112"/>
      <c r="L83" s="112"/>
      <c r="M83" s="112"/>
      <c r="N83" s="112"/>
      <c r="O83" s="112"/>
      <c r="P83" s="112"/>
      <c r="Q83" s="97"/>
      <c r="R83" s="98" t="s">
        <v>802</v>
      </c>
    </row>
    <row r="84" spans="1:18" ht="51" x14ac:dyDescent="0.25">
      <c r="A84" s="151">
        <f t="shared" si="1"/>
        <v>77</v>
      </c>
      <c r="B84" s="148" t="s">
        <v>285</v>
      </c>
      <c r="C84" s="108">
        <v>70939756</v>
      </c>
      <c r="D84" s="92" t="s">
        <v>303</v>
      </c>
      <c r="E84" s="108">
        <v>600149871</v>
      </c>
      <c r="F84" s="92" t="s">
        <v>899</v>
      </c>
      <c r="G84" s="93">
        <v>1000000</v>
      </c>
      <c r="H84" s="94">
        <v>2020</v>
      </c>
      <c r="I84" s="94">
        <v>2020</v>
      </c>
      <c r="J84" s="95" t="s">
        <v>806</v>
      </c>
      <c r="K84" s="94"/>
      <c r="L84" s="94"/>
      <c r="M84" s="94"/>
      <c r="N84" s="94"/>
      <c r="O84" s="94"/>
      <c r="P84" s="94" t="s">
        <v>162</v>
      </c>
      <c r="Q84" s="97"/>
      <c r="R84" s="98" t="s">
        <v>802</v>
      </c>
    </row>
    <row r="85" spans="1:18" ht="51" x14ac:dyDescent="0.25">
      <c r="A85" s="151">
        <f t="shared" si="1"/>
        <v>78</v>
      </c>
      <c r="B85" s="149" t="s">
        <v>286</v>
      </c>
      <c r="C85" s="108">
        <v>70918040</v>
      </c>
      <c r="D85" s="92" t="s">
        <v>900</v>
      </c>
      <c r="E85" s="108">
        <v>600149889</v>
      </c>
      <c r="F85" s="92" t="s">
        <v>901</v>
      </c>
      <c r="G85" s="110">
        <v>2000000</v>
      </c>
      <c r="H85" s="111">
        <v>2018</v>
      </c>
      <c r="I85" s="112">
        <v>2019</v>
      </c>
      <c r="J85" s="92" t="s">
        <v>806</v>
      </c>
      <c r="K85" s="112"/>
      <c r="L85" s="112"/>
      <c r="M85" s="112"/>
      <c r="N85" s="112"/>
      <c r="O85" s="112" t="s">
        <v>827</v>
      </c>
      <c r="P85" s="112" t="s">
        <v>827</v>
      </c>
      <c r="Q85" s="109"/>
      <c r="R85" s="114" t="s">
        <v>865</v>
      </c>
    </row>
    <row r="86" spans="1:18" ht="51" x14ac:dyDescent="0.25">
      <c r="A86" s="151">
        <f t="shared" si="1"/>
        <v>79</v>
      </c>
      <c r="B86" s="149" t="s">
        <v>286</v>
      </c>
      <c r="C86" s="108">
        <v>70918040</v>
      </c>
      <c r="D86" s="92" t="s">
        <v>900</v>
      </c>
      <c r="E86" s="108">
        <v>600149889</v>
      </c>
      <c r="F86" s="92" t="s">
        <v>902</v>
      </c>
      <c r="G86" s="110">
        <v>300000</v>
      </c>
      <c r="H86" s="111">
        <v>2018</v>
      </c>
      <c r="I86" s="112">
        <v>2018</v>
      </c>
      <c r="J86" s="113" t="s">
        <v>801</v>
      </c>
      <c r="K86" s="112"/>
      <c r="L86" s="112"/>
      <c r="M86" s="112"/>
      <c r="N86" s="112"/>
      <c r="O86" s="112" t="s">
        <v>827</v>
      </c>
      <c r="P86" s="112"/>
      <c r="Q86" s="109"/>
      <c r="R86" s="114" t="s">
        <v>865</v>
      </c>
    </row>
    <row r="87" spans="1:18" ht="38.25" x14ac:dyDescent="0.25">
      <c r="A87" s="151">
        <f t="shared" si="1"/>
        <v>80</v>
      </c>
      <c r="B87" s="147" t="s">
        <v>903</v>
      </c>
      <c r="C87" s="108">
        <v>70918261</v>
      </c>
      <c r="D87" s="92">
        <v>102100861</v>
      </c>
      <c r="E87" s="108">
        <v>600149820</v>
      </c>
      <c r="F87" s="92" t="s">
        <v>904</v>
      </c>
      <c r="G87" s="110">
        <v>800000</v>
      </c>
      <c r="H87" s="111">
        <v>2018</v>
      </c>
      <c r="I87" s="112">
        <v>2018</v>
      </c>
      <c r="J87" s="113" t="s">
        <v>801</v>
      </c>
      <c r="K87" s="112"/>
      <c r="L87" s="112"/>
      <c r="M87" s="112"/>
      <c r="N87" s="112"/>
      <c r="O87" s="112"/>
      <c r="P87" s="112"/>
      <c r="Q87" s="109"/>
      <c r="R87" s="114" t="s">
        <v>802</v>
      </c>
    </row>
    <row r="88" spans="1:18" ht="38.25" x14ac:dyDescent="0.25">
      <c r="A88" s="151">
        <f t="shared" si="1"/>
        <v>81</v>
      </c>
      <c r="B88" s="147" t="s">
        <v>903</v>
      </c>
      <c r="C88" s="108">
        <v>70918261</v>
      </c>
      <c r="D88" s="92">
        <v>150008686</v>
      </c>
      <c r="E88" s="108">
        <v>600149820</v>
      </c>
      <c r="F88" s="92" t="s">
        <v>905</v>
      </c>
      <c r="G88" s="110">
        <v>150000</v>
      </c>
      <c r="H88" s="111">
        <v>2018</v>
      </c>
      <c r="I88" s="112">
        <v>2018</v>
      </c>
      <c r="J88" s="113" t="s">
        <v>810</v>
      </c>
      <c r="K88" s="112"/>
      <c r="L88" s="112"/>
      <c r="M88" s="112"/>
      <c r="N88" s="112"/>
      <c r="O88" s="112"/>
      <c r="P88" s="112"/>
      <c r="Q88" s="109"/>
      <c r="R88" s="114" t="s">
        <v>802</v>
      </c>
    </row>
    <row r="89" spans="1:18" ht="38.25" x14ac:dyDescent="0.25">
      <c r="A89" s="151">
        <f t="shared" si="1"/>
        <v>82</v>
      </c>
      <c r="B89" s="147" t="s">
        <v>288</v>
      </c>
      <c r="C89" s="123" t="s">
        <v>310</v>
      </c>
      <c r="D89" s="92">
        <v>102780412</v>
      </c>
      <c r="E89" s="108">
        <v>600171647</v>
      </c>
      <c r="F89" s="92" t="s">
        <v>906</v>
      </c>
      <c r="G89" s="110">
        <v>100000</v>
      </c>
      <c r="H89" s="111">
        <v>2016</v>
      </c>
      <c r="I89" s="112">
        <v>2016</v>
      </c>
      <c r="J89" s="113" t="s">
        <v>801</v>
      </c>
      <c r="K89" s="112"/>
      <c r="L89" s="112"/>
      <c r="M89" s="112"/>
      <c r="N89" s="112"/>
      <c r="O89" s="112"/>
      <c r="P89" s="112"/>
      <c r="Q89" s="109"/>
      <c r="R89" s="114" t="s">
        <v>802</v>
      </c>
    </row>
    <row r="90" spans="1:18" ht="38.25" x14ac:dyDescent="0.25">
      <c r="A90" s="151">
        <f t="shared" si="1"/>
        <v>83</v>
      </c>
      <c r="B90" s="147" t="s">
        <v>288</v>
      </c>
      <c r="C90" s="123" t="s">
        <v>310</v>
      </c>
      <c r="D90" s="92" t="s">
        <v>907</v>
      </c>
      <c r="E90" s="108">
        <v>600171647</v>
      </c>
      <c r="F90" s="92" t="s">
        <v>908</v>
      </c>
      <c r="G90" s="110">
        <v>200000</v>
      </c>
      <c r="H90" s="111">
        <v>2016</v>
      </c>
      <c r="I90" s="112">
        <v>2016</v>
      </c>
      <c r="J90" s="113" t="s">
        <v>806</v>
      </c>
      <c r="K90" s="112"/>
      <c r="L90" s="112"/>
      <c r="M90" s="112"/>
      <c r="N90" s="112"/>
      <c r="O90" s="112"/>
      <c r="P90" s="112"/>
      <c r="Q90" s="109"/>
      <c r="R90" s="114" t="s">
        <v>802</v>
      </c>
    </row>
    <row r="91" spans="1:18" ht="51" x14ac:dyDescent="0.25">
      <c r="A91" s="151">
        <f t="shared" si="1"/>
        <v>84</v>
      </c>
      <c r="B91" s="148" t="s">
        <v>288</v>
      </c>
      <c r="C91" s="122" t="s">
        <v>310</v>
      </c>
      <c r="D91" s="122" t="s">
        <v>312</v>
      </c>
      <c r="E91" s="122" t="s">
        <v>311</v>
      </c>
      <c r="F91" s="95" t="s">
        <v>909</v>
      </c>
      <c r="G91" s="93">
        <v>60000</v>
      </c>
      <c r="H91" s="94">
        <v>2020</v>
      </c>
      <c r="I91" s="94">
        <v>2020</v>
      </c>
      <c r="J91" s="95" t="s">
        <v>801</v>
      </c>
      <c r="K91" s="94"/>
      <c r="L91" s="94"/>
      <c r="M91" s="94"/>
      <c r="N91" s="94"/>
      <c r="O91" s="94"/>
      <c r="P91" s="94"/>
      <c r="Q91" s="97"/>
      <c r="R91" s="98" t="s">
        <v>910</v>
      </c>
    </row>
    <row r="92" spans="1:18" ht="38.25" x14ac:dyDescent="0.25">
      <c r="A92" s="151">
        <f t="shared" si="1"/>
        <v>85</v>
      </c>
      <c r="B92" s="147" t="s">
        <v>288</v>
      </c>
      <c r="C92" s="123" t="s">
        <v>310</v>
      </c>
      <c r="D92" s="92" t="s">
        <v>911</v>
      </c>
      <c r="E92" s="108">
        <v>600171647</v>
      </c>
      <c r="F92" s="92" t="s">
        <v>912</v>
      </c>
      <c r="G92" s="110">
        <v>300000</v>
      </c>
      <c r="H92" s="111">
        <v>2016</v>
      </c>
      <c r="I92" s="112">
        <v>2016</v>
      </c>
      <c r="J92" s="113" t="s">
        <v>806</v>
      </c>
      <c r="K92" s="112"/>
      <c r="L92" s="112"/>
      <c r="M92" s="112"/>
      <c r="N92" s="112"/>
      <c r="O92" s="112"/>
      <c r="P92" s="112" t="s">
        <v>827</v>
      </c>
      <c r="Q92" s="109"/>
      <c r="R92" s="114" t="s">
        <v>802</v>
      </c>
    </row>
    <row r="93" spans="1:18" ht="38.25" x14ac:dyDescent="0.25">
      <c r="A93" s="151">
        <f t="shared" si="1"/>
        <v>86</v>
      </c>
      <c r="B93" s="147" t="s">
        <v>913</v>
      </c>
      <c r="C93" s="108">
        <v>70912181</v>
      </c>
      <c r="D93" s="92">
        <v>102768137</v>
      </c>
      <c r="E93" s="108">
        <v>600149901</v>
      </c>
      <c r="F93" s="92" t="s">
        <v>914</v>
      </c>
      <c r="G93" s="110">
        <v>1500000</v>
      </c>
      <c r="H93" s="111">
        <v>2019</v>
      </c>
      <c r="I93" s="112">
        <v>2022</v>
      </c>
      <c r="J93" s="113" t="s">
        <v>810</v>
      </c>
      <c r="K93" s="112"/>
      <c r="L93" s="112"/>
      <c r="M93" s="112"/>
      <c r="N93" s="112"/>
      <c r="O93" s="112"/>
      <c r="P93" s="112"/>
      <c r="Q93" s="109"/>
      <c r="R93" s="114" t="s">
        <v>802</v>
      </c>
    </row>
    <row r="94" spans="1:18" ht="38.25" x14ac:dyDescent="0.25">
      <c r="A94" s="151">
        <f t="shared" si="1"/>
        <v>87</v>
      </c>
      <c r="B94" s="147" t="s">
        <v>913</v>
      </c>
      <c r="C94" s="108">
        <v>70912181</v>
      </c>
      <c r="D94" s="92">
        <v>102768137</v>
      </c>
      <c r="E94" s="108">
        <v>600149901</v>
      </c>
      <c r="F94" s="92" t="s">
        <v>915</v>
      </c>
      <c r="G94" s="110">
        <v>1200000</v>
      </c>
      <c r="H94" s="111">
        <v>2019</v>
      </c>
      <c r="I94" s="112">
        <v>2020</v>
      </c>
      <c r="J94" s="113" t="s">
        <v>801</v>
      </c>
      <c r="K94" s="112"/>
      <c r="L94" s="112"/>
      <c r="M94" s="112"/>
      <c r="N94" s="112"/>
      <c r="O94" s="112"/>
      <c r="P94" s="112"/>
      <c r="Q94" s="109"/>
      <c r="R94" s="114" t="s">
        <v>802</v>
      </c>
    </row>
    <row r="95" spans="1:18" ht="38.25" x14ac:dyDescent="0.25">
      <c r="A95" s="151">
        <f t="shared" si="1"/>
        <v>88</v>
      </c>
      <c r="B95" s="147" t="s">
        <v>913</v>
      </c>
      <c r="C95" s="108">
        <v>70912181</v>
      </c>
      <c r="D95" s="92">
        <v>102768137</v>
      </c>
      <c r="E95" s="108">
        <v>600149901</v>
      </c>
      <c r="F95" s="92" t="s">
        <v>916</v>
      </c>
      <c r="G95" s="110">
        <v>2000000</v>
      </c>
      <c r="H95" s="111">
        <v>2018</v>
      </c>
      <c r="I95" s="112">
        <v>2023</v>
      </c>
      <c r="J95" s="113" t="s">
        <v>801</v>
      </c>
      <c r="K95" s="112"/>
      <c r="L95" s="112"/>
      <c r="M95" s="112"/>
      <c r="N95" s="112"/>
      <c r="O95" s="112"/>
      <c r="P95" s="112"/>
      <c r="Q95" s="109"/>
      <c r="R95" s="114" t="s">
        <v>802</v>
      </c>
    </row>
    <row r="96" spans="1:18" ht="38.25" x14ac:dyDescent="0.25">
      <c r="A96" s="151">
        <f t="shared" si="1"/>
        <v>89</v>
      </c>
      <c r="B96" s="147" t="s">
        <v>913</v>
      </c>
      <c r="C96" s="108">
        <v>70912181</v>
      </c>
      <c r="D96" s="92">
        <v>102768137</v>
      </c>
      <c r="E96" s="108">
        <v>600149901</v>
      </c>
      <c r="F96" s="92" t="s">
        <v>917</v>
      </c>
      <c r="G96" s="110">
        <v>350000</v>
      </c>
      <c r="H96" s="111">
        <v>2018</v>
      </c>
      <c r="I96" s="112">
        <v>2022</v>
      </c>
      <c r="J96" s="113" t="s">
        <v>810</v>
      </c>
      <c r="K96" s="112"/>
      <c r="L96" s="112"/>
      <c r="M96" s="112"/>
      <c r="N96" s="112"/>
      <c r="O96" s="112"/>
      <c r="P96" s="112"/>
      <c r="Q96" s="109"/>
      <c r="R96" s="114" t="s">
        <v>802</v>
      </c>
    </row>
    <row r="97" spans="1:18" ht="38.25" x14ac:dyDescent="0.25">
      <c r="A97" s="151">
        <f t="shared" si="1"/>
        <v>90</v>
      </c>
      <c r="B97" s="147" t="s">
        <v>913</v>
      </c>
      <c r="C97" s="108">
        <v>70912181</v>
      </c>
      <c r="D97" s="92">
        <v>102768137</v>
      </c>
      <c r="E97" s="108">
        <v>600149901</v>
      </c>
      <c r="F97" s="92" t="s">
        <v>918</v>
      </c>
      <c r="G97" s="110">
        <v>50000</v>
      </c>
      <c r="H97" s="111">
        <v>2018</v>
      </c>
      <c r="I97" s="112">
        <v>2020</v>
      </c>
      <c r="J97" s="113" t="s">
        <v>810</v>
      </c>
      <c r="K97" s="112"/>
      <c r="L97" s="112"/>
      <c r="M97" s="112"/>
      <c r="N97" s="112"/>
      <c r="O97" s="112"/>
      <c r="P97" s="112"/>
      <c r="Q97" s="109"/>
      <c r="R97" s="114" t="s">
        <v>802</v>
      </c>
    </row>
    <row r="98" spans="1:18" ht="63.75" x14ac:dyDescent="0.25">
      <c r="A98" s="151">
        <f t="shared" si="1"/>
        <v>91</v>
      </c>
      <c r="B98" s="148" t="s">
        <v>289</v>
      </c>
      <c r="C98" s="122" t="s">
        <v>314</v>
      </c>
      <c r="D98" s="122" t="s">
        <v>919</v>
      </c>
      <c r="E98" s="122" t="s">
        <v>315</v>
      </c>
      <c r="F98" s="95" t="s">
        <v>920</v>
      </c>
      <c r="G98" s="93">
        <v>500000</v>
      </c>
      <c r="H98" s="94">
        <v>2020</v>
      </c>
      <c r="I98" s="94">
        <v>2020</v>
      </c>
      <c r="J98" s="95" t="s">
        <v>801</v>
      </c>
      <c r="K98" s="94"/>
      <c r="L98" s="94"/>
      <c r="M98" s="94"/>
      <c r="N98" s="94"/>
      <c r="O98" s="94"/>
      <c r="P98" s="94"/>
      <c r="Q98" s="97"/>
      <c r="R98" s="98" t="s">
        <v>802</v>
      </c>
    </row>
    <row r="99" spans="1:18" ht="63.75" x14ac:dyDescent="0.25">
      <c r="A99" s="151">
        <f t="shared" si="1"/>
        <v>92</v>
      </c>
      <c r="B99" s="148" t="s">
        <v>289</v>
      </c>
      <c r="C99" s="122" t="s">
        <v>314</v>
      </c>
      <c r="D99" s="122" t="s">
        <v>919</v>
      </c>
      <c r="E99" s="122" t="s">
        <v>315</v>
      </c>
      <c r="F99" s="95" t="s">
        <v>921</v>
      </c>
      <c r="G99" s="93">
        <v>300000</v>
      </c>
      <c r="H99" s="94">
        <v>2020</v>
      </c>
      <c r="I99" s="94">
        <v>2020</v>
      </c>
      <c r="J99" s="95" t="s">
        <v>810</v>
      </c>
      <c r="K99" s="94"/>
      <c r="L99" s="94"/>
      <c r="M99" s="94"/>
      <c r="N99" s="94" t="s">
        <v>162</v>
      </c>
      <c r="O99" s="94"/>
      <c r="P99" s="94"/>
      <c r="Q99" s="97"/>
      <c r="R99" s="98" t="s">
        <v>910</v>
      </c>
    </row>
    <row r="100" spans="1:18" ht="51" x14ac:dyDescent="0.25">
      <c r="A100" s="151">
        <f t="shared" si="1"/>
        <v>93</v>
      </c>
      <c r="B100" s="147" t="s">
        <v>289</v>
      </c>
      <c r="C100" s="108">
        <v>5292930</v>
      </c>
      <c r="D100" s="92">
        <v>47658274</v>
      </c>
      <c r="E100" s="108">
        <v>691009678</v>
      </c>
      <c r="F100" s="92" t="s">
        <v>922</v>
      </c>
      <c r="G100" s="110">
        <v>1877000</v>
      </c>
      <c r="H100" s="111">
        <v>2018</v>
      </c>
      <c r="I100" s="112">
        <v>2020</v>
      </c>
      <c r="J100" s="113" t="s">
        <v>801</v>
      </c>
      <c r="K100" s="112"/>
      <c r="L100" s="112"/>
      <c r="M100" s="112"/>
      <c r="N100" s="112"/>
      <c r="O100" s="112" t="s">
        <v>827</v>
      </c>
      <c r="P100" s="112"/>
      <c r="Q100" s="109"/>
      <c r="R100" s="114" t="s">
        <v>802</v>
      </c>
    </row>
    <row r="101" spans="1:18" ht="51" x14ac:dyDescent="0.25">
      <c r="A101" s="151">
        <f t="shared" si="1"/>
        <v>94</v>
      </c>
      <c r="B101" s="147" t="s">
        <v>289</v>
      </c>
      <c r="C101" s="108">
        <v>5292930</v>
      </c>
      <c r="D101" s="92">
        <v>47658274</v>
      </c>
      <c r="E101" s="108">
        <v>691009678</v>
      </c>
      <c r="F101" s="92" t="s">
        <v>923</v>
      </c>
      <c r="G101" s="110">
        <v>700000</v>
      </c>
      <c r="H101" s="111">
        <v>2018</v>
      </c>
      <c r="I101" s="112">
        <v>2022</v>
      </c>
      <c r="J101" s="113" t="s">
        <v>810</v>
      </c>
      <c r="K101" s="112"/>
      <c r="L101" s="112"/>
      <c r="M101" s="112"/>
      <c r="N101" s="112"/>
      <c r="O101" s="112"/>
      <c r="P101" s="112"/>
      <c r="Q101" s="109"/>
      <c r="R101" s="114" t="s">
        <v>802</v>
      </c>
    </row>
    <row r="102" spans="1:18" ht="51" x14ac:dyDescent="0.25">
      <c r="A102" s="151">
        <f t="shared" si="1"/>
        <v>95</v>
      </c>
      <c r="B102" s="147" t="s">
        <v>289</v>
      </c>
      <c r="C102" s="108">
        <v>5292930</v>
      </c>
      <c r="D102" s="92">
        <v>47658274</v>
      </c>
      <c r="E102" s="108">
        <v>691009678</v>
      </c>
      <c r="F102" s="92" t="s">
        <v>924</v>
      </c>
      <c r="G102" s="110">
        <v>500000</v>
      </c>
      <c r="H102" s="111">
        <v>2018</v>
      </c>
      <c r="I102" s="112">
        <v>2020</v>
      </c>
      <c r="J102" s="113" t="s">
        <v>801</v>
      </c>
      <c r="K102" s="112"/>
      <c r="L102" s="112"/>
      <c r="M102" s="112"/>
      <c r="N102" s="112"/>
      <c r="O102" s="112" t="s">
        <v>827</v>
      </c>
      <c r="P102" s="112"/>
      <c r="Q102" s="109"/>
      <c r="R102" s="114" t="s">
        <v>802</v>
      </c>
    </row>
    <row r="103" spans="1:18" ht="51" x14ac:dyDescent="0.25">
      <c r="A103" s="151">
        <f t="shared" si="1"/>
        <v>96</v>
      </c>
      <c r="B103" s="147" t="s">
        <v>289</v>
      </c>
      <c r="C103" s="108">
        <v>5292930</v>
      </c>
      <c r="D103" s="92">
        <v>47658274</v>
      </c>
      <c r="E103" s="108">
        <v>691009678</v>
      </c>
      <c r="F103" s="92" t="s">
        <v>925</v>
      </c>
      <c r="G103" s="110">
        <v>500000</v>
      </c>
      <c r="H103" s="111">
        <v>2018</v>
      </c>
      <c r="I103" s="112">
        <v>2020</v>
      </c>
      <c r="J103" s="92" t="s">
        <v>926</v>
      </c>
      <c r="K103" s="112"/>
      <c r="L103" s="112" t="s">
        <v>827</v>
      </c>
      <c r="M103" s="112"/>
      <c r="N103" s="112"/>
      <c r="O103" s="112"/>
      <c r="P103" s="112"/>
      <c r="Q103" s="109"/>
      <c r="R103" s="114" t="s">
        <v>802</v>
      </c>
    </row>
    <row r="104" spans="1:18" ht="38.25" x14ac:dyDescent="0.25">
      <c r="A104" s="151">
        <f t="shared" si="1"/>
        <v>97</v>
      </c>
      <c r="B104" s="149" t="s">
        <v>927</v>
      </c>
      <c r="C104" s="116">
        <v>70918023</v>
      </c>
      <c r="D104" s="109">
        <v>102768161</v>
      </c>
      <c r="E104" s="116">
        <v>600149935</v>
      </c>
      <c r="F104" s="109" t="s">
        <v>928</v>
      </c>
      <c r="G104" s="117">
        <v>5000000</v>
      </c>
      <c r="H104" s="118">
        <v>2018</v>
      </c>
      <c r="I104" s="96">
        <v>2018</v>
      </c>
      <c r="J104" s="109" t="s">
        <v>806</v>
      </c>
      <c r="K104" s="96"/>
      <c r="L104" s="96"/>
      <c r="M104" s="96"/>
      <c r="N104" s="96"/>
      <c r="O104" s="96"/>
      <c r="P104" s="96"/>
      <c r="Q104" s="109"/>
      <c r="R104" s="114" t="s">
        <v>802</v>
      </c>
    </row>
    <row r="105" spans="1:18" ht="38.25" x14ac:dyDescent="0.25">
      <c r="A105" s="151">
        <f t="shared" si="1"/>
        <v>98</v>
      </c>
      <c r="B105" s="149" t="s">
        <v>927</v>
      </c>
      <c r="C105" s="116">
        <v>70918023</v>
      </c>
      <c r="D105" s="109" t="s">
        <v>929</v>
      </c>
      <c r="E105" s="116">
        <v>600149935</v>
      </c>
      <c r="F105" s="109" t="s">
        <v>930</v>
      </c>
      <c r="G105" s="117">
        <v>200000</v>
      </c>
      <c r="H105" s="118">
        <v>2018</v>
      </c>
      <c r="I105" s="96">
        <v>2018</v>
      </c>
      <c r="J105" s="119" t="s">
        <v>810</v>
      </c>
      <c r="K105" s="96" t="s">
        <v>827</v>
      </c>
      <c r="L105" s="96" t="s">
        <v>827</v>
      </c>
      <c r="M105" s="96" t="s">
        <v>827</v>
      </c>
      <c r="N105" s="96" t="s">
        <v>827</v>
      </c>
      <c r="O105" s="96"/>
      <c r="P105" s="96"/>
      <c r="Q105" s="109"/>
      <c r="R105" s="114" t="s">
        <v>802</v>
      </c>
    </row>
    <row r="106" spans="1:18" ht="51" x14ac:dyDescent="0.25">
      <c r="A106" s="151">
        <f t="shared" si="1"/>
        <v>99</v>
      </c>
      <c r="B106" s="148" t="s">
        <v>291</v>
      </c>
      <c r="C106" s="122" t="s">
        <v>322</v>
      </c>
      <c r="D106" s="122" t="s">
        <v>324</v>
      </c>
      <c r="E106" s="122" t="s">
        <v>323</v>
      </c>
      <c r="F106" s="95" t="s">
        <v>931</v>
      </c>
      <c r="G106" s="93">
        <v>4319391</v>
      </c>
      <c r="H106" s="94">
        <v>2020</v>
      </c>
      <c r="I106" s="94">
        <v>2020</v>
      </c>
      <c r="J106" s="95" t="s">
        <v>801</v>
      </c>
      <c r="K106" s="94"/>
      <c r="L106" s="94"/>
      <c r="M106" s="94"/>
      <c r="N106" s="94"/>
      <c r="O106" s="94"/>
      <c r="P106" s="94"/>
      <c r="Q106" s="97"/>
      <c r="R106" s="98" t="s">
        <v>802</v>
      </c>
    </row>
    <row r="107" spans="1:18" ht="51" x14ac:dyDescent="0.25">
      <c r="A107" s="151">
        <f t="shared" si="1"/>
        <v>100</v>
      </c>
      <c r="B107" s="148" t="s">
        <v>292</v>
      </c>
      <c r="C107" s="122" t="s">
        <v>326</v>
      </c>
      <c r="D107" s="122" t="s">
        <v>332</v>
      </c>
      <c r="E107" s="122" t="s">
        <v>327</v>
      </c>
      <c r="F107" s="95" t="s">
        <v>932</v>
      </c>
      <c r="G107" s="93">
        <v>2000000</v>
      </c>
      <c r="H107" s="94">
        <v>2020</v>
      </c>
      <c r="I107" s="94">
        <v>2022</v>
      </c>
      <c r="J107" s="95" t="s">
        <v>801</v>
      </c>
      <c r="K107" s="94"/>
      <c r="L107" s="94"/>
      <c r="M107" s="94"/>
      <c r="N107" s="94"/>
      <c r="O107" s="94"/>
      <c r="P107" s="94"/>
      <c r="Q107" s="97"/>
      <c r="R107" s="98" t="s">
        <v>802</v>
      </c>
    </row>
    <row r="108" spans="1:18" ht="38.25" x14ac:dyDescent="0.25">
      <c r="A108" s="151">
        <f t="shared" si="1"/>
        <v>101</v>
      </c>
      <c r="B108" s="148" t="s">
        <v>292</v>
      </c>
      <c r="C108" s="122" t="s">
        <v>326</v>
      </c>
      <c r="D108" s="122" t="s">
        <v>328</v>
      </c>
      <c r="E108" s="122" t="s">
        <v>327</v>
      </c>
      <c r="F108" s="95" t="s">
        <v>933</v>
      </c>
      <c r="G108" s="93">
        <v>800000</v>
      </c>
      <c r="H108" s="94">
        <v>2021</v>
      </c>
      <c r="I108" s="94">
        <v>2023</v>
      </c>
      <c r="J108" s="95" t="s">
        <v>806</v>
      </c>
      <c r="K108" s="94"/>
      <c r="L108" s="94"/>
      <c r="M108" s="94"/>
      <c r="N108" s="94"/>
      <c r="O108" s="94"/>
      <c r="P108" s="94"/>
      <c r="Q108" s="97"/>
      <c r="R108" s="98" t="s">
        <v>802</v>
      </c>
    </row>
    <row r="109" spans="1:18" ht="51" x14ac:dyDescent="0.25">
      <c r="A109" s="151">
        <f t="shared" si="1"/>
        <v>102</v>
      </c>
      <c r="B109" s="149" t="s">
        <v>292</v>
      </c>
      <c r="C109" s="116">
        <v>71295160</v>
      </c>
      <c r="D109" s="109" t="s">
        <v>934</v>
      </c>
      <c r="E109" s="116">
        <v>691005176</v>
      </c>
      <c r="F109" s="109" t="s">
        <v>935</v>
      </c>
      <c r="G109" s="117">
        <v>6000000</v>
      </c>
      <c r="H109" s="118">
        <v>2019</v>
      </c>
      <c r="I109" s="96">
        <v>2019</v>
      </c>
      <c r="J109" s="119" t="s">
        <v>801</v>
      </c>
      <c r="K109" s="96"/>
      <c r="L109" s="96"/>
      <c r="M109" s="96"/>
      <c r="N109" s="96"/>
      <c r="O109" s="96"/>
      <c r="P109" s="135"/>
      <c r="Q109" s="109"/>
      <c r="R109" s="114" t="s">
        <v>802</v>
      </c>
    </row>
    <row r="110" spans="1:18" ht="51" x14ac:dyDescent="0.25">
      <c r="A110" s="151">
        <f t="shared" si="1"/>
        <v>103</v>
      </c>
      <c r="B110" s="149" t="s">
        <v>292</v>
      </c>
      <c r="C110" s="116">
        <v>71295160</v>
      </c>
      <c r="D110" s="109" t="s">
        <v>934</v>
      </c>
      <c r="E110" s="116">
        <v>691005176</v>
      </c>
      <c r="F110" s="109" t="s">
        <v>936</v>
      </c>
      <c r="G110" s="117">
        <v>3000000</v>
      </c>
      <c r="H110" s="118">
        <v>2019</v>
      </c>
      <c r="I110" s="96">
        <v>2019</v>
      </c>
      <c r="J110" s="119" t="s">
        <v>801</v>
      </c>
      <c r="K110" s="96"/>
      <c r="L110" s="96"/>
      <c r="M110" s="96"/>
      <c r="N110" s="96"/>
      <c r="O110" s="96"/>
      <c r="P110" s="112"/>
      <c r="Q110" s="109"/>
      <c r="R110" s="114" t="s">
        <v>802</v>
      </c>
    </row>
    <row r="111" spans="1:18" ht="38.25" x14ac:dyDescent="0.25">
      <c r="A111" s="151">
        <f t="shared" si="1"/>
        <v>104</v>
      </c>
      <c r="B111" s="149" t="s">
        <v>292</v>
      </c>
      <c r="C111" s="116">
        <v>71295160</v>
      </c>
      <c r="D111" s="109" t="s">
        <v>937</v>
      </c>
      <c r="E111" s="116">
        <v>691005176</v>
      </c>
      <c r="F111" s="109" t="s">
        <v>361</v>
      </c>
      <c r="G111" s="117">
        <v>1000000</v>
      </c>
      <c r="H111" s="118">
        <v>2018</v>
      </c>
      <c r="I111" s="96">
        <v>2020</v>
      </c>
      <c r="J111" s="119" t="s">
        <v>806</v>
      </c>
      <c r="K111" s="96"/>
      <c r="L111" s="96"/>
      <c r="M111" s="96"/>
      <c r="N111" s="96" t="s">
        <v>827</v>
      </c>
      <c r="O111" s="96" t="s">
        <v>827</v>
      </c>
      <c r="P111" s="136"/>
      <c r="Q111" s="109"/>
      <c r="R111" s="114" t="s">
        <v>802</v>
      </c>
    </row>
    <row r="112" spans="1:18" ht="25.5" x14ac:dyDescent="0.25">
      <c r="A112" s="151">
        <f t="shared" si="1"/>
        <v>105</v>
      </c>
      <c r="B112" s="148" t="s">
        <v>390</v>
      </c>
      <c r="C112" s="122" t="s">
        <v>392</v>
      </c>
      <c r="D112" s="122" t="s">
        <v>939</v>
      </c>
      <c r="E112" s="122" t="s">
        <v>938</v>
      </c>
      <c r="F112" s="95" t="s">
        <v>940</v>
      </c>
      <c r="G112" s="93">
        <v>120000</v>
      </c>
      <c r="H112" s="94">
        <v>2020</v>
      </c>
      <c r="I112" s="94">
        <v>2020</v>
      </c>
      <c r="J112" s="95" t="s">
        <v>810</v>
      </c>
      <c r="K112" s="94"/>
      <c r="L112" s="94"/>
      <c r="M112" s="94"/>
      <c r="N112" s="94"/>
      <c r="O112" s="94"/>
      <c r="P112" s="94"/>
      <c r="Q112" s="97"/>
      <c r="R112" s="98" t="s">
        <v>802</v>
      </c>
    </row>
    <row r="113" spans="1:18" ht="38.25" x14ac:dyDescent="0.25">
      <c r="A113" s="151">
        <f t="shared" si="1"/>
        <v>106</v>
      </c>
      <c r="B113" s="149" t="s">
        <v>941</v>
      </c>
      <c r="C113" s="90" t="s">
        <v>942</v>
      </c>
      <c r="D113" s="91"/>
      <c r="E113" s="90"/>
      <c r="F113" s="92" t="s">
        <v>943</v>
      </c>
      <c r="G113" s="93">
        <v>350000</v>
      </c>
      <c r="H113" s="94">
        <v>2017</v>
      </c>
      <c r="I113" s="94">
        <v>2019</v>
      </c>
      <c r="J113" s="95" t="s">
        <v>944</v>
      </c>
      <c r="K113" s="96"/>
      <c r="L113" s="96" t="s">
        <v>827</v>
      </c>
      <c r="M113" s="96" t="s">
        <v>827</v>
      </c>
      <c r="N113" s="94"/>
      <c r="O113" s="94"/>
      <c r="P113" s="94"/>
      <c r="Q113" s="97"/>
      <c r="R113" s="98" t="s">
        <v>821</v>
      </c>
    </row>
    <row r="114" spans="1:18" ht="76.5" x14ac:dyDescent="0.25">
      <c r="A114" s="151">
        <f t="shared" si="1"/>
        <v>107</v>
      </c>
      <c r="B114" s="147" t="s">
        <v>293</v>
      </c>
      <c r="C114" s="123" t="s">
        <v>333</v>
      </c>
      <c r="D114" s="137" t="s">
        <v>945</v>
      </c>
      <c r="E114" s="108">
        <v>600027210</v>
      </c>
      <c r="F114" s="92" t="s">
        <v>946</v>
      </c>
      <c r="G114" s="110">
        <v>3000000</v>
      </c>
      <c r="H114" s="111">
        <v>2017</v>
      </c>
      <c r="I114" s="112">
        <v>2019</v>
      </c>
      <c r="J114" s="113" t="s">
        <v>801</v>
      </c>
      <c r="K114" s="108"/>
      <c r="L114" s="108"/>
      <c r="M114" s="108"/>
      <c r="N114" s="108"/>
      <c r="O114" s="108"/>
      <c r="P114" s="108"/>
      <c r="Q114" s="109"/>
      <c r="R114" s="114" t="s">
        <v>802</v>
      </c>
    </row>
    <row r="115" spans="1:18" ht="63.75" x14ac:dyDescent="0.25">
      <c r="A115" s="151">
        <f t="shared" si="1"/>
        <v>108</v>
      </c>
      <c r="B115" s="149" t="s">
        <v>293</v>
      </c>
      <c r="C115" s="90" t="s">
        <v>333</v>
      </c>
      <c r="D115" s="138" t="s">
        <v>334</v>
      </c>
      <c r="E115" s="116">
        <v>600027210</v>
      </c>
      <c r="F115" s="109" t="s">
        <v>947</v>
      </c>
      <c r="G115" s="117">
        <v>1000000</v>
      </c>
      <c r="H115" s="118">
        <v>2018</v>
      </c>
      <c r="I115" s="96">
        <v>2019</v>
      </c>
      <c r="J115" s="119" t="s">
        <v>801</v>
      </c>
      <c r="K115" s="96"/>
      <c r="L115" s="96"/>
      <c r="M115" s="96"/>
      <c r="N115" s="96"/>
      <c r="O115" s="96"/>
      <c r="P115" s="96"/>
      <c r="Q115" s="109"/>
      <c r="R115" s="114" t="s">
        <v>802</v>
      </c>
    </row>
    <row r="116" spans="1:18" ht="63.75" x14ac:dyDescent="0.25">
      <c r="A116" s="151">
        <f t="shared" si="1"/>
        <v>109</v>
      </c>
      <c r="B116" s="149" t="s">
        <v>293</v>
      </c>
      <c r="C116" s="90" t="s">
        <v>333</v>
      </c>
      <c r="D116" s="138" t="s">
        <v>948</v>
      </c>
      <c r="E116" s="116">
        <v>600027210</v>
      </c>
      <c r="F116" s="109" t="s">
        <v>949</v>
      </c>
      <c r="G116" s="117">
        <v>1000000</v>
      </c>
      <c r="H116" s="118">
        <v>2019</v>
      </c>
      <c r="I116" s="96">
        <v>2019</v>
      </c>
      <c r="J116" s="119" t="s">
        <v>801</v>
      </c>
      <c r="K116" s="96"/>
      <c r="L116" s="96"/>
      <c r="M116" s="96"/>
      <c r="N116" s="96"/>
      <c r="O116" s="96"/>
      <c r="P116" s="96"/>
      <c r="Q116" s="109"/>
      <c r="R116" s="114" t="s">
        <v>802</v>
      </c>
    </row>
    <row r="117" spans="1:18" ht="102.75" thickBot="1" x14ac:dyDescent="0.3">
      <c r="A117" s="152">
        <f t="shared" ref="A117" si="2">ROW(A110)</f>
        <v>110</v>
      </c>
      <c r="B117" s="150" t="s">
        <v>293</v>
      </c>
      <c r="C117" s="139" t="s">
        <v>333</v>
      </c>
      <c r="D117" s="139" t="s">
        <v>951</v>
      </c>
      <c r="E117" s="139" t="s">
        <v>950</v>
      </c>
      <c r="F117" s="140" t="s">
        <v>952</v>
      </c>
      <c r="G117" s="141">
        <v>700000</v>
      </c>
      <c r="H117" s="142">
        <v>2020</v>
      </c>
      <c r="I117" s="142">
        <v>2020</v>
      </c>
      <c r="J117" s="140" t="s">
        <v>801</v>
      </c>
      <c r="K117" s="142"/>
      <c r="L117" s="142"/>
      <c r="M117" s="142"/>
      <c r="N117" s="142"/>
      <c r="O117" s="142"/>
      <c r="P117" s="142"/>
      <c r="Q117" s="143"/>
      <c r="R117" s="144" t="s">
        <v>910</v>
      </c>
    </row>
    <row r="121" spans="1:18" x14ac:dyDescent="0.25">
      <c r="B121" s="3" t="s">
        <v>1419</v>
      </c>
      <c r="C121" s="14"/>
      <c r="D121" s="15"/>
      <c r="E121" s="15"/>
      <c r="F121" s="15"/>
      <c r="G121" s="20"/>
      <c r="H121" s="16"/>
      <c r="I121" s="17"/>
      <c r="J121" s="14"/>
      <c r="K121" s="13"/>
    </row>
    <row r="122" spans="1:18" x14ac:dyDescent="0.25">
      <c r="B122" s="3"/>
      <c r="C122" s="14"/>
      <c r="D122" s="15"/>
      <c r="E122" s="15"/>
      <c r="F122" s="15"/>
      <c r="G122" s="20"/>
      <c r="H122" s="16"/>
      <c r="I122" s="17"/>
      <c r="J122" s="14"/>
      <c r="K122" s="13"/>
    </row>
    <row r="123" spans="1:18" x14ac:dyDescent="0.25">
      <c r="B123" s="3"/>
      <c r="C123" s="14"/>
      <c r="D123" s="15"/>
      <c r="E123" s="15"/>
      <c r="F123" s="15"/>
      <c r="G123" s="20"/>
      <c r="H123" s="16"/>
      <c r="I123" s="17"/>
      <c r="J123" s="14"/>
      <c r="K123" s="13"/>
    </row>
    <row r="124" spans="1:18" x14ac:dyDescent="0.25">
      <c r="B124" s="3"/>
      <c r="C124" s="14"/>
      <c r="D124" s="15"/>
      <c r="E124" s="15"/>
      <c r="F124" s="15"/>
      <c r="G124" s="20"/>
      <c r="H124" s="16"/>
      <c r="I124" s="17"/>
      <c r="J124" s="14"/>
      <c r="K124" s="13"/>
    </row>
    <row r="125" spans="1:18" x14ac:dyDescent="0.25">
      <c r="B125" s="3"/>
      <c r="C125" s="14"/>
      <c r="D125" s="15"/>
      <c r="E125" s="15"/>
      <c r="F125" s="15"/>
      <c r="G125" s="20"/>
      <c r="H125" s="16"/>
      <c r="I125" s="17"/>
      <c r="J125" s="14"/>
      <c r="K125" s="13"/>
    </row>
    <row r="126" spans="1:18" x14ac:dyDescent="0.25">
      <c r="B126" s="3"/>
      <c r="C126" s="14"/>
      <c r="D126" s="15"/>
      <c r="E126" s="15"/>
      <c r="F126" s="15"/>
      <c r="G126" s="20"/>
      <c r="H126" s="16"/>
      <c r="I126" s="17"/>
      <c r="J126" s="14"/>
      <c r="K126" s="13"/>
    </row>
    <row r="127" spans="1:18" x14ac:dyDescent="0.25">
      <c r="B127" s="3"/>
      <c r="C127" s="14"/>
      <c r="D127" s="15"/>
      <c r="E127" s="15"/>
      <c r="F127" s="15"/>
      <c r="G127" s="20"/>
      <c r="H127" s="702" t="s">
        <v>982</v>
      </c>
      <c r="I127" s="703"/>
      <c r="J127" s="703"/>
      <c r="K127" s="703"/>
      <c r="L127" s="704"/>
      <c r="M127" s="704"/>
      <c r="N127" s="704"/>
      <c r="O127" s="704"/>
    </row>
    <row r="128" spans="1:18" x14ac:dyDescent="0.25">
      <c r="B128" s="3"/>
      <c r="C128" s="14"/>
      <c r="D128" s="15"/>
      <c r="E128" s="15"/>
      <c r="F128" s="15"/>
      <c r="G128" s="20"/>
      <c r="H128" s="702" t="s">
        <v>1249</v>
      </c>
      <c r="I128" s="703"/>
      <c r="J128" s="703"/>
      <c r="K128" s="703"/>
      <c r="L128" s="704"/>
      <c r="M128" s="704"/>
      <c r="N128" s="704"/>
      <c r="O128" s="704"/>
    </row>
  </sheetData>
  <mergeCells count="19">
    <mergeCell ref="E5:E6"/>
    <mergeCell ref="F5:F6"/>
    <mergeCell ref="K5:N5"/>
    <mergeCell ref="H128:O128"/>
    <mergeCell ref="H127:O127"/>
    <mergeCell ref="O5:O7"/>
    <mergeCell ref="A4:A7"/>
    <mergeCell ref="A2:R2"/>
    <mergeCell ref="P5:P7"/>
    <mergeCell ref="B4:E4"/>
    <mergeCell ref="G4:G6"/>
    <mergeCell ref="H4:I5"/>
    <mergeCell ref="J4:J6"/>
    <mergeCell ref="K4:P4"/>
    <mergeCell ref="Q4:Q6"/>
    <mergeCell ref="R4:R6"/>
    <mergeCell ref="B5:B7"/>
    <mergeCell ref="C5:C6"/>
    <mergeCell ref="D5:D6"/>
  </mergeCells>
  <pageMargins left="0.7" right="0.7" top="0.78740157499999996" bottom="0.78740157499999996" header="0.3" footer="0.3"/>
  <pageSetup paperSize="9" scale="51"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6</vt:i4>
      </vt:variant>
      <vt:variant>
        <vt:lpstr>Pojmenované oblasti</vt:lpstr>
      </vt:variant>
      <vt:variant>
        <vt:i4>1</vt:i4>
      </vt:variant>
    </vt:vector>
  </HeadingPairs>
  <TitlesOfParts>
    <vt:vector size="7" baseType="lpstr">
      <vt:lpstr>Pokyny, info</vt:lpstr>
      <vt:lpstr>MŠ</vt:lpstr>
      <vt:lpstr>ZŠ</vt:lpstr>
      <vt:lpstr>zajmové, neformalní, cel</vt:lpstr>
      <vt:lpstr>Realizované projekty-2021-2027</vt:lpstr>
      <vt:lpstr>Realizované projekty-2018-2021</vt:lpstr>
      <vt:lpstr>MŠ!Oblast_tisku</vt:lpstr>
    </vt:vector>
  </TitlesOfParts>
  <Company>Ministerstvo školství, mládeže a tělovýchovy</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Kracman Ondřej</dc:creator>
  <cp:lastModifiedBy>Valčík Václav, Ing.</cp:lastModifiedBy>
  <cp:revision/>
  <cp:lastPrinted>2023-06-26T09:23:43Z</cp:lastPrinted>
  <dcterms:created xsi:type="dcterms:W3CDTF">2020-07-22T07:46:04Z</dcterms:created>
  <dcterms:modified xsi:type="dcterms:W3CDTF">2023-06-26T09:23:45Z</dcterms:modified>
</cp:coreProperties>
</file>