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MAS - MAPY IV\investiční priotiry 2024\"/>
    </mc:Choice>
  </mc:AlternateContent>
  <xr:revisionPtr revIDLastSave="0" documentId="13_ncr:1_{C46B2AC3-FCD0-42EA-9D7D-9BF3C97E3C05}" xr6:coauthVersionLast="47" xr6:coauthVersionMax="47" xr10:uidLastSave="{00000000-0000-0000-0000-000000000000}"/>
  <bookViews>
    <workbookView xWindow="-108" yWindow="-108" windowWidth="23256" windowHeight="12576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Area" localSheetId="2">ZŠ!$A$1:$Z$331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92" i="7" l="1"/>
  <c r="M66" i="6"/>
  <c r="M291" i="7"/>
  <c r="K291" i="7"/>
  <c r="M290" i="7"/>
  <c r="K290" i="7"/>
  <c r="M289" i="7"/>
  <c r="K289" i="7"/>
  <c r="M288" i="7"/>
  <c r="K288" i="7"/>
  <c r="M287" i="7"/>
  <c r="K287" i="7"/>
  <c r="M286" i="7"/>
  <c r="K286" i="7"/>
  <c r="M285" i="7"/>
  <c r="K285" i="7"/>
  <c r="M284" i="7"/>
  <c r="K284" i="7"/>
  <c r="M283" i="7"/>
  <c r="K283" i="7"/>
  <c r="M282" i="7"/>
  <c r="K282" i="7"/>
  <c r="M281" i="7"/>
  <c r="K281" i="7"/>
  <c r="M280" i="7"/>
  <c r="K280" i="7"/>
  <c r="M279" i="7"/>
  <c r="K279" i="7"/>
  <c r="M278" i="7"/>
  <c r="K278" i="7"/>
  <c r="M277" i="7"/>
  <c r="K277" i="7"/>
  <c r="M276" i="7"/>
  <c r="K276" i="7"/>
  <c r="M275" i="7"/>
  <c r="K275" i="7"/>
  <c r="M274" i="7"/>
  <c r="K274" i="7"/>
  <c r="M273" i="7"/>
  <c r="K273" i="7"/>
  <c r="M272" i="7"/>
  <c r="M65" i="6"/>
  <c r="M271" i="7" l="1"/>
  <c r="M270" i="7"/>
  <c r="M269" i="7" l="1"/>
  <c r="M268" i="7"/>
  <c r="M267" i="7"/>
  <c r="M266" i="7"/>
  <c r="M265" i="7"/>
  <c r="M264" i="7"/>
  <c r="M263" i="7"/>
  <c r="M262" i="7"/>
  <c r="M261" i="7"/>
  <c r="M260" i="7"/>
  <c r="M259" i="7"/>
  <c r="M258" i="7"/>
  <c r="M257" i="7"/>
  <c r="M256" i="7"/>
  <c r="M255" i="7"/>
  <c r="M254" i="7"/>
  <c r="M248" i="7" l="1"/>
  <c r="M247" i="7"/>
  <c r="M246" i="7"/>
  <c r="M245" i="7"/>
  <c r="M244" i="7"/>
  <c r="M243" i="7" l="1"/>
  <c r="M242" i="7"/>
  <c r="M241" i="7"/>
  <c r="M240" i="7"/>
  <c r="M239" i="7"/>
  <c r="M238" i="7"/>
  <c r="M237" i="7"/>
  <c r="M236" i="7"/>
  <c r="M235" i="7"/>
  <c r="M234" i="7"/>
  <c r="M62" i="6" l="1"/>
  <c r="M61" i="6"/>
  <c r="M232" i="7"/>
  <c r="M56" i="6"/>
  <c r="M231" i="7"/>
  <c r="K231" i="7"/>
  <c r="M230" i="7"/>
  <c r="K230" i="7"/>
  <c r="M229" i="7"/>
  <c r="K229" i="7"/>
  <c r="M228" i="7"/>
  <c r="K228" i="7"/>
  <c r="M227" i="7"/>
  <c r="K227" i="7"/>
  <c r="M226" i="7"/>
  <c r="K226" i="7"/>
  <c r="M225" i="7"/>
  <c r="K225" i="7"/>
  <c r="M224" i="7"/>
  <c r="K224" i="7"/>
  <c r="M223" i="7"/>
  <c r="K223" i="7"/>
  <c r="M222" i="7"/>
  <c r="K222" i="7"/>
  <c r="M221" i="7"/>
  <c r="K221" i="7"/>
  <c r="M220" i="7"/>
  <c r="K220" i="7"/>
  <c r="M219" i="7"/>
  <c r="K219" i="7"/>
  <c r="M218" i="7"/>
  <c r="K218" i="7"/>
  <c r="M217" i="7"/>
  <c r="K217" i="7"/>
  <c r="M216" i="7"/>
  <c r="K216" i="7"/>
  <c r="M215" i="7"/>
  <c r="M214" i="7"/>
  <c r="M213" i="7"/>
  <c r="M212" i="7"/>
  <c r="M211" i="7"/>
  <c r="M210" i="7" l="1"/>
  <c r="M209" i="7"/>
  <c r="M208" i="7"/>
  <c r="M207" i="7"/>
  <c r="M206" i="7"/>
  <c r="M205" i="7"/>
  <c r="M204" i="7"/>
  <c r="M203" i="7"/>
  <c r="M202" i="7"/>
  <c r="M201" i="7"/>
  <c r="M200" i="7"/>
  <c r="M199" i="7"/>
  <c r="M198" i="7"/>
  <c r="M197" i="7"/>
  <c r="M196" i="7" l="1"/>
  <c r="M55" i="6" l="1"/>
  <c r="M195" i="7"/>
  <c r="M194" i="7"/>
  <c r="M193" i="7"/>
  <c r="M54" i="6" l="1"/>
  <c r="M53" i="6"/>
  <c r="M166" i="7"/>
  <c r="K166" i="7"/>
  <c r="M165" i="7"/>
  <c r="K165" i="7"/>
  <c r="M164" i="7"/>
  <c r="M163" i="7"/>
  <c r="K163" i="7"/>
  <c r="M162" i="7"/>
  <c r="K162" i="7"/>
  <c r="M161" i="7"/>
  <c r="K161" i="7"/>
  <c r="M160" i="7"/>
  <c r="K160" i="7"/>
  <c r="M159" i="7"/>
  <c r="K159" i="7"/>
  <c r="M158" i="7"/>
  <c r="K158" i="7"/>
  <c r="M157" i="7"/>
  <c r="K157" i="7"/>
  <c r="M156" i="7"/>
  <c r="K156" i="7"/>
  <c r="M155" i="7"/>
  <c r="K155" i="7"/>
  <c r="M154" i="7"/>
  <c r="K154" i="7"/>
  <c r="M153" i="7"/>
  <c r="K153" i="7"/>
  <c r="M152" i="7"/>
  <c r="K152" i="7"/>
  <c r="M151" i="7"/>
  <c r="K151" i="7"/>
  <c r="M150" i="7"/>
  <c r="K150" i="7"/>
  <c r="M149" i="7"/>
  <c r="M148" i="7"/>
  <c r="M147" i="7"/>
  <c r="M191" i="7"/>
  <c r="K191" i="7"/>
  <c r="M190" i="7"/>
  <c r="K190" i="7"/>
  <c r="M189" i="7"/>
  <c r="M188" i="7"/>
  <c r="K188" i="7"/>
  <c r="M187" i="7"/>
  <c r="K187" i="7"/>
  <c r="M186" i="7"/>
  <c r="K186" i="7"/>
  <c r="M185" i="7"/>
  <c r="K185" i="7"/>
  <c r="M184" i="7"/>
  <c r="K184" i="7"/>
  <c r="M183" i="7"/>
  <c r="K183" i="7"/>
  <c r="M182" i="7"/>
  <c r="K182" i="7"/>
  <c r="M181" i="7"/>
  <c r="K181" i="7"/>
  <c r="M180" i="7"/>
  <c r="K180" i="7"/>
  <c r="M146" i="7"/>
  <c r="M145" i="7"/>
  <c r="M144" i="7"/>
  <c r="M143" i="7"/>
  <c r="M142" i="7"/>
  <c r="M141" i="7" l="1"/>
  <c r="K141" i="7"/>
  <c r="M140" i="7"/>
  <c r="K140" i="7"/>
  <c r="M139" i="7"/>
  <c r="K139" i="7"/>
  <c r="M138" i="7"/>
  <c r="K138" i="7"/>
  <c r="M137" i="7"/>
  <c r="K137" i="7"/>
  <c r="M136" i="7"/>
  <c r="K136" i="7"/>
  <c r="M135" i="7"/>
  <c r="K135" i="7"/>
  <c r="M134" i="7"/>
  <c r="K134" i="7"/>
  <c r="M133" i="7"/>
  <c r="K133" i="7"/>
  <c r="M132" i="7"/>
  <c r="K132" i="7"/>
  <c r="M131" i="7"/>
  <c r="K131" i="7"/>
  <c r="M130" i="7"/>
  <c r="K130" i="7"/>
  <c r="M129" i="7"/>
  <c r="K129" i="7"/>
  <c r="M128" i="7"/>
  <c r="K128" i="7"/>
  <c r="M127" i="7"/>
  <c r="M126" i="7"/>
  <c r="M125" i="7"/>
  <c r="M124" i="7" l="1"/>
  <c r="M123" i="7"/>
  <c r="M122" i="7"/>
  <c r="M121" i="7"/>
  <c r="M120" i="7" l="1"/>
  <c r="M119" i="7"/>
  <c r="M118" i="7"/>
  <c r="M117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5" i="7"/>
  <c r="M94" i="7"/>
  <c r="M52" i="6"/>
  <c r="M51" i="6"/>
  <c r="M50" i="6"/>
  <c r="M49" i="6"/>
  <c r="M47" i="6"/>
  <c r="M46" i="6"/>
  <c r="M42" i="6"/>
  <c r="M33" i="6"/>
  <c r="M32" i="6"/>
  <c r="M31" i="6"/>
  <c r="M30" i="6"/>
  <c r="M29" i="6"/>
  <c r="M23" i="6"/>
  <c r="M22" i="6"/>
  <c r="M21" i="6"/>
  <c r="M20" i="6"/>
  <c r="M19" i="6"/>
  <c r="M18" i="6"/>
  <c r="M17" i="6"/>
  <c r="M16" i="6"/>
  <c r="M14" i="6"/>
  <c r="M13" i="6"/>
  <c r="M12" i="6"/>
  <c r="M11" i="6"/>
  <c r="M10" i="6"/>
  <c r="M9" i="6"/>
  <c r="M8" i="6"/>
  <c r="M7" i="6"/>
  <c r="M48" i="6"/>
  <c r="M45" i="6"/>
  <c r="M44" i="6"/>
  <c r="M43" i="6"/>
  <c r="M41" i="6"/>
  <c r="M40" i="6"/>
  <c r="M34" i="6"/>
  <c r="M39" i="6"/>
  <c r="M38" i="6"/>
  <c r="M37" i="6"/>
  <c r="M36" i="6"/>
  <c r="M35" i="6"/>
  <c r="M28" i="6"/>
  <c r="M27" i="6"/>
  <c r="M26" i="6"/>
  <c r="M25" i="6"/>
  <c r="M24" i="6"/>
  <c r="M15" i="6"/>
  <c r="M6" i="6"/>
  <c r="M5" i="6"/>
  <c r="M4" i="6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 l="1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 l="1"/>
  <c r="K48" i="7"/>
  <c r="M47" i="7"/>
  <c r="K47" i="7"/>
  <c r="M46" i="7"/>
  <c r="K46" i="7"/>
  <c r="M45" i="7"/>
  <c r="K45" i="7"/>
  <c r="M44" i="7"/>
  <c r="K44" i="7"/>
  <c r="M43" i="7"/>
  <c r="K43" i="7"/>
  <c r="M42" i="7"/>
  <c r="K42" i="7"/>
  <c r="M41" i="7"/>
  <c r="K41" i="7"/>
  <c r="M40" i="7"/>
  <c r="K40" i="7"/>
  <c r="M39" i="7"/>
  <c r="K39" i="7"/>
  <c r="M38" i="7"/>
  <c r="K38" i="7"/>
  <c r="M37" i="7"/>
  <c r="K37" i="7"/>
  <c r="M36" i="7"/>
  <c r="K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 l="1"/>
  <c r="M13" i="7"/>
  <c r="M12" i="7"/>
  <c r="M11" i="7"/>
  <c r="M10" i="7"/>
  <c r="M9" i="7"/>
  <c r="M8" i="7"/>
  <c r="M7" i="7"/>
  <c r="M6" i="7"/>
  <c r="M5" i="7"/>
</calcChain>
</file>

<file path=xl/sharedStrings.xml><?xml version="1.0" encoding="utf-8"?>
<sst xmlns="http://schemas.openxmlformats.org/spreadsheetml/2006/main" count="4340" uniqueCount="609">
  <si>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</si>
  <si>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</si>
  <si>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</si>
  <si>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</si>
  <si>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</si>
  <si>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</si>
  <si>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</si>
  <si>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</si>
  <si>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</si>
  <si>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</si>
  <si>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</si>
  <si>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</si>
  <si>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</si>
  <si>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</si>
  <si>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</si>
  <si>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</si>
  <si>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</si>
  <si>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</si>
  <si>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</si>
  <si>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</si>
  <si>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</si>
  <si>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</si>
  <si>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</si>
  <si>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</si>
  <si>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</si>
  <si>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</si>
  <si>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</si>
  <si>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</si>
  <si>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</si>
  <si>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</si>
  <si>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</si>
  <si>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</si>
  <si>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</si>
  <si>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</si>
  <si>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</si>
  <si>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</si>
  <si>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</si>
  <si>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</si>
  <si>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</si>
  <si>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</si>
  <si>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</si>
  <si>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</si>
  <si>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</si>
  <si>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</si>
  <si>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</si>
  <si>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</si>
  <si>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</si>
  <si>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</si>
  <si>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</si>
  <si>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</si>
  <si>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</si>
  <si>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</si>
  <si>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</si>
  <si>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</si>
  <si>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</si>
  <si>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</si>
  <si>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</si>
  <si>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</si>
  <si>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</si>
  <si>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</si>
  <si>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</si>
  <si>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</si>
  <si>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</si>
  <si>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</si>
  <si>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</si>
  <si>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</si>
  <si>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</si>
  <si>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</si>
  <si>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</si>
  <si>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</si>
  <si>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</si>
  <si>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</si>
  <si>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</si>
  <si>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</si>
  <si>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</si>
  <si>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</si>
  <si>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</si>
  <si>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</si>
  <si>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</si>
  <si>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</si>
  <si>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</si>
  <si>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</si>
  <si>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</si>
  <si>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</si>
  <si>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</si>
  <si>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</si>
  <si>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</si>
  <si>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</si>
  <si>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</si>
  <si>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</si>
  <si>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</si>
  <si>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</si>
  <si>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</si>
  <si>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</si>
  <si>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</si>
  <si>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</si>
  <si>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</si>
  <si>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</si>
  <si>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</si>
  <si>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</si>
  <si>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</si>
  <si>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</si>
  <si>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</si>
  <si>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</si>
  <si>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</si>
  <si>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</si>
  <si>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</si>
  <si>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</si>
  <si>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</si>
  <si>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</si>
  <si>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</si>
  <si>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</si>
  <si>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</si>
  <si>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</si>
  <si>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</si>
  <si>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</si>
  <si>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</si>
  <si>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</si>
  <si>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</si>
  <si>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</si>
  <si>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 xml:space="preserve">1. ZŠ T. G. Masaryka Milevsko, Jeřábkova 690, okres Písek </t>
  </si>
  <si>
    <t>Město Milevsko</t>
  </si>
  <si>
    <t xml:space="preserve">Modernizace školních dílen - polytechnická dílna (dílna, robotika,3 D tisk, digitální technologie)  </t>
  </si>
  <si>
    <t>Milevsko</t>
  </si>
  <si>
    <t>Projekt by měl řešit komplexní rekonstrukci stávajích prostor školních dílen. Vznikne multifunkční učebna pro polytechnické vzdělávání, pro robotiku a 3D tisk, keramická dílna.Počítáme s využitím učebny nejen pro vzdělávání, ale i pro zájmové aktivity v odpoledních hodinách pro děti, dospělé i seniory.</t>
  </si>
  <si>
    <t>x</t>
  </si>
  <si>
    <t>příprava podkladů pro studii proveditelnosti</t>
  </si>
  <si>
    <t>ne</t>
  </si>
  <si>
    <t xml:space="preserve">1. ZŠ T. G. Masaryka Milevsko, jeřábkova 690, okres Písek </t>
  </si>
  <si>
    <t>Modernizace učebny přírodopisu</t>
  </si>
  <si>
    <t>Vybavení učebny novým nábytkem a pomůckami pro badatelsky orientovanou výuku.</t>
  </si>
  <si>
    <t>Modernizace  učebny fyziky</t>
  </si>
  <si>
    <t>jihočeský</t>
  </si>
  <si>
    <t xml:space="preserve">1. ZŠ T. G. Masaryka Milevsko, Jeřábkova690, okres Písek </t>
  </si>
  <si>
    <t xml:space="preserve">Modernizace  učebny chemie </t>
  </si>
  <si>
    <t xml:space="preserve">Modernizace kmenových učeben - nábytek a digitální podpora výuky </t>
  </si>
  <si>
    <t>Vybavení učeben novým nábyktem, řešení dgitální podpory výuky pomocí notebooků a LED televizí, popřípadě dotykových zařízení.</t>
  </si>
  <si>
    <t xml:space="preserve">Podpora environmentální výchovy - přírodní zahrada </t>
  </si>
  <si>
    <t>Kompletní realizace přírodní zahrady, od návrhu přes nákup mobiliáře  a zahradnické práce. Přírodní zahrada bude využívána nejen při výuce i při zapojení rodičů, veřejnosti  do činnosti školy.</t>
  </si>
  <si>
    <t>Revitalizace školní budovy - výměna oken, zateplení půd, nabarvení fasády</t>
  </si>
  <si>
    <t>V projektu předpokládáme stávajících špaletových oken, zateplení stropů horního patra budovy s cílem úspor za vytápění a příprava na využití půdních prostor. Oprava a nátěr fasády budovy po výměně oken a zlepšení estetického vzhledu školy.</t>
  </si>
  <si>
    <t>Kompletní rekonstrukce školní jídelny - rozvody, vzduchetechnika, technologie, nábytek</t>
  </si>
  <si>
    <t>Při rekonstrukci předpokládáme výměnu všech rozvodů (voda, odpady, elektřina), výměnu vzduchotechniky a nákup nové technologie pro vaření (multifunkční pánve, konvektomaty), mycí centrum. Nedílnou součástí bude i úprava interiéru  jídelny i vstupních prostor.</t>
  </si>
  <si>
    <t xml:space="preserve">1. základní škola T. G. Masaryka Milevsko, Jeřábkova690, okres Písek </t>
  </si>
  <si>
    <t xml:space="preserve">Rekonstrukce půdních prostor, vznik nových učeben, oddělení ŠD </t>
  </si>
  <si>
    <t xml:space="preserve">Po rekonstrukci půdních prostor dojde k rozšíření počtu učeben pro zájmové vzdělávání. Vzhledem k zvyšujícímu se počtu žáků vzniknou učebny pro další oddělení školní družiny nebo školního klubu, případně učebny pro dělenou výuku. </t>
  </si>
  <si>
    <t xml:space="preserve">Řešení podpory energetických úspor zaváděním alternativních zdrojů energie (LED, fotovoltaika, tepelná čerpadla) </t>
  </si>
  <si>
    <t>Vzhledem ke zvyšujícím se cenám energií uvažujeme o využití alternativních zdrojů energie, realizování fotovoltaické elektrárny na střeše školy,  využití tepelného čerpadla. Dále se zaměřit na úsporu energií zaváděním LED osvětlení.</t>
  </si>
  <si>
    <t xml:space="preserve">2. ZŠ J. A. Komenského Milevsko </t>
  </si>
  <si>
    <t xml:space="preserve">Rekonstrukce čelního portálu budovy školy </t>
  </si>
  <si>
    <t xml:space="preserve">Jihočeský </t>
  </si>
  <si>
    <t>Projekt je zaměřen na zlepšení vytápění školní budovy a snížení nákladů na provoz školy.</t>
  </si>
  <si>
    <t xml:space="preserve">Výměna skleněných výplní spojovacích chodeb </t>
  </si>
  <si>
    <t>Projekt je zaměřen na zlepšení vytápění školní budovy a snížení nákladů na provoz školy. Projektem bude zvýšena bezpečnost žáků.</t>
  </si>
  <si>
    <t xml:space="preserve">Výměna dveří mezi pavilony a v podlažích budov </t>
  </si>
  <si>
    <t xml:space="preserve">Rekonstrukce tělocvičny včetně vybavení 
(zateplení pláště budovy + vybavení)
</t>
  </si>
  <si>
    <t xml:space="preserve">Projekt je zaměřen na zlepšení vytápění a odvětrávání tělocvičen a snížení nákladů na provoz školy. Součástí bude podpora výuky tělesné výchovy a mimoškolní činnosti - nákup a rekonstrukce vybavení. </t>
  </si>
  <si>
    <t>Rekonstrukce venkovního multifunkčního hřiště</t>
  </si>
  <si>
    <t>Projekt je zaměřen na podporu hodin tělesné výchovy, činnosti školní družiny a školních klubů, případně pro veřejnost v době mimo vyučování.</t>
  </si>
  <si>
    <t>Rekonstrukce venkovních přístupů do školy</t>
  </si>
  <si>
    <t>Projekt je zaměřen na rekonstrukci stávajících dosluhujících přístupů do školy. Projekt bude respektovat podmínky bezbariérovosti. Rekonstrukcí bude zvýšena bezpečnost žáků.</t>
  </si>
  <si>
    <t>Rekonstrukce vytápění, vodoinstalace, kanalizačních rozvodů, elektroinstalace</t>
  </si>
  <si>
    <t>Projekt je zaměřen na zlepšení vytápění a inženýrských sítí školní budovy a snížení nákladů na provoz školy. Projektem bude zvýšena bezpečnost žáků.</t>
  </si>
  <si>
    <t>Informační systém školy – evidenční systém školy, zlepšení komunikace mezi školou, žáky a rodiči</t>
  </si>
  <si>
    <t>Projekt je zaměřen na zlepšení komunikace učitel-žák-rodič. Projektem bude zvýšena bezpečnost žáků - monitoring docházky.</t>
  </si>
  <si>
    <t>Regenerace zeleně - venkovního prostoru školy</t>
  </si>
  <si>
    <t>Projekt je zaměřen na obnovu zeleně v areálu školy. Cílem je podpora hodin přírodovědy a zájmových kroužků.</t>
  </si>
  <si>
    <t>Výměna dlažby chodeb</t>
  </si>
  <si>
    <t>Projekt je zaměřen na obnovu dlažeb v chodbách budovy. Projektem bude zvýšena bezpečnost žáků.</t>
  </si>
  <si>
    <t>Oprava podlah ve třídách</t>
  </si>
  <si>
    <t>Projekt je zaměřen na obnovu podlah ve třídách. Projektem bude zvýšena bezpečnost žáků.</t>
  </si>
  <si>
    <t>Učebna informatiky</t>
  </si>
  <si>
    <t>Projekt je rekonstrukci učebny informatiky v druhém patře hlavní budovy</t>
  </si>
  <si>
    <t xml:space="preserve">    x</t>
  </si>
  <si>
    <t>Zařízení školní zahrady a její úprava včetně kryté venkovní učebny</t>
  </si>
  <si>
    <t>Projekt je zaměřen na výstavbu kryté venkovní učebny a úpravu zahrady.</t>
  </si>
  <si>
    <t>Zařízení školního poradenského pracoviště</t>
  </si>
  <si>
    <t>Projekt je zaměřen na zařízení školního poradenského pracoviště. Zázemí výchovného poradce, metodika prevence a místnost pro setkání s rodiči, zázemí pro asistenty</t>
  </si>
  <si>
    <t xml:space="preserve">Výměna a rekonstrukce školních IT sítí </t>
  </si>
  <si>
    <t>Projekt je zaměřen na celkovou rekonstrukci IT sítí.</t>
  </si>
  <si>
    <t>Výměna PC v odborných učebnách, včetně obnovy software</t>
  </si>
  <si>
    <t>Projekt je zaměřen na výměnu veškerých PC a multimediálních zařízení v odborných učebnách.</t>
  </si>
  <si>
    <t>Školní informační centrum + knihovna</t>
  </si>
  <si>
    <t>Projekt je zaměřen na zřízení školního informačního centra + knihovny</t>
  </si>
  <si>
    <t>Výměna strojů a zařízení školní kuchyně</t>
  </si>
  <si>
    <t>Projekt je zaměřen na obnovu strojů a zařízení školní kuchyně.</t>
  </si>
  <si>
    <t>NE</t>
  </si>
  <si>
    <t>Základní škola a 
Mateřská škola Bernartice, okr. Písek</t>
  </si>
  <si>
    <t>Obec 
Bernartice</t>
  </si>
  <si>
    <t>Výstavba plaveckého bazénu</t>
  </si>
  <si>
    <t>Bernartice</t>
  </si>
  <si>
    <t>Výstavba plaveckého bazénu včetně zázemí</t>
  </si>
  <si>
    <t>X</t>
  </si>
  <si>
    <t>Výstavba sauny</t>
  </si>
  <si>
    <t>Výstavba sauny včetně zázemí</t>
  </si>
  <si>
    <t xml:space="preserve">Modernizace osvětlení </t>
  </si>
  <si>
    <t>Vybavení školní družiny</t>
  </si>
  <si>
    <t>Vybavení cvičné kuchyně</t>
  </si>
  <si>
    <t>Modernizace sborovny, kabinetů a kanceláří</t>
  </si>
  <si>
    <t>PD</t>
  </si>
  <si>
    <t>Modernizace zázemí pro učitele</t>
  </si>
  <si>
    <t>Venkovní sportovní areál</t>
  </si>
  <si>
    <t>ANO</t>
  </si>
  <si>
    <t xml:space="preserve">Modernizace dílen a polytechnického vzdělání </t>
  </si>
  <si>
    <t>Modernizace školní kuchyně</t>
  </si>
  <si>
    <t>Modernizace tělocvičny a zázemí</t>
  </si>
  <si>
    <t>Zatemnění oken ve třídách</t>
  </si>
  <si>
    <t>Výměna plynových kotlů a modernizace rozvodů</t>
  </si>
  <si>
    <t>Modernizace šatny 1. stupně - skříňky</t>
  </si>
  <si>
    <t>Rekonstrukce toalet</t>
  </si>
  <si>
    <t>Základní škola Chyšky</t>
  </si>
  <si>
    <t>Obec Chyšky</t>
  </si>
  <si>
    <t>Modernizace kmenových učeben</t>
  </si>
  <si>
    <t>Chyšky</t>
  </si>
  <si>
    <t>Projekt je zaměřen na zkvalitnění výuky. V projektu budou zrekonstruovány a vybaveny kmenové učebny.</t>
  </si>
  <si>
    <t>plánováno</t>
  </si>
  <si>
    <t>Rekonstrukce a modernizace odborných učeben</t>
  </si>
  <si>
    <t>Projekt je zaměřen na zkvalitnění výuky. V projektu budou zrekonstruovány a vybaveny odborné učebny.</t>
  </si>
  <si>
    <t>Rekonstrukce tělocvičny včetně vybavení</t>
  </si>
  <si>
    <t>Projekt je zaměřen na zkvalitnění výuky. V projektu bude zrekonstruována a vybavena tělocvična.</t>
  </si>
  <si>
    <t>Rekonstrukce venkovního hřiště a sportovišť</t>
  </si>
  <si>
    <t>Projekt je zaměřen na zkvalitnění výuky. V projektu budou zrekonstruováno venkovní hřiště a sportoviště.</t>
  </si>
  <si>
    <t>Rekonstrukce zázemí pro výuku tělesné výchovy</t>
  </si>
  <si>
    <t>Projekt je zaměřen na zkvalitnění výuky. V projektu budou zrekonstruováno zázemí pro výuku tělesné výchovy.</t>
  </si>
  <si>
    <t>Kompletní rekonstrukce školní jídelny</t>
  </si>
  <si>
    <t>Projekt je zaměřen na zkvalitnění školního stravování. V projektu bude zrekonstruována a vybavena školní jídelna.</t>
  </si>
  <si>
    <t>Rekonstrukce elektroinstalace a osvětlení</t>
  </si>
  <si>
    <t>Projekt je zaměřen na zkvalitnění podmínek výuky. V projektu budou zrekonstruována elektroinstalace a osvětlení.</t>
  </si>
  <si>
    <t>Revitalizace přírodní zahrady</t>
  </si>
  <si>
    <t>Projekt je zaměřen na zkvalitnění výuky. V projektu bude revitalizována školní zahrada.</t>
  </si>
  <si>
    <t>Zajištění bezpečnosti v areálu školy - oplocení, zabezpečovací zařízení</t>
  </si>
  <si>
    <t>Projekt je zaměřen na zkvalitnění bezpečnosti ve škole. V projektu bude zrekonstruováno oplocení školy a modernizováno zabezpečovací zařízení..</t>
  </si>
  <si>
    <t>Modernizace školní družiny</t>
  </si>
  <si>
    <t>Projekt je zaměřen na zkvalitnění školní družiny. V projektu budou zrekonstruovány a vybaveny prostory školních družin..</t>
  </si>
  <si>
    <t>Rozšíření knižního fondu</t>
  </si>
  <si>
    <t>Projekt je zaměřen na zkvalitnění výuky. V projektu bude modernizován a rozšířen knižní fond.</t>
  </si>
  <si>
    <t>Modernizace zázemí pedagogů</t>
  </si>
  <si>
    <t>Projekt je zaměřen na zkvalitnění zázemí pedagogů a zlepšení pracovních podmínek.</t>
  </si>
  <si>
    <t>Rekonstrukce odpadů</t>
  </si>
  <si>
    <t xml:space="preserve">Projekt je zaměřen na výměnu odpadního potrubí v budově školy. </t>
  </si>
  <si>
    <t>Rekonstrukce budovy školy - fasáda, střecha, komín</t>
  </si>
  <si>
    <t>Projekt je zaměřen na rekonstrukci budovy a zlepšení podmínek pro výuku.</t>
  </si>
  <si>
    <t>Protiradonová opatření</t>
  </si>
  <si>
    <t>Projekt je zaměřen na zajištění ochrany zdraví žáků a zaměstnanců školy.</t>
  </si>
  <si>
    <t>Přístavba - rozšíření prostor školy</t>
  </si>
  <si>
    <t>Projekt je zaměřen na zkvalitnění výuky. V projektu budou rozšířeny prostory školy a vybudovány nové učebny.</t>
  </si>
  <si>
    <t>Odstranění vlhkosti budovy</t>
  </si>
  <si>
    <t>Projekt je zaměřen na odstranění vlhkosti budovy. Tím dojde ke zkvalitnění podmínek pro vzdělávání.</t>
  </si>
  <si>
    <t>Základní škola Kovářov, okres Písek</t>
  </si>
  <si>
    <t>Obec Kovářov</t>
  </si>
  <si>
    <t>Modernizace odborných učeben - přírodovědná učebna, učebna dílen a interaktivní učebna</t>
  </si>
  <si>
    <t>Kovářov</t>
  </si>
  <si>
    <t>Projekt je zaměřen na zkvalitnění výuky přírodovědných předmětů, polytechniky a jazyků, a to prostřednictvím renovace příslušných učeben, pořízení nového vybavení (včetně vybavení na hybridní výuku), učebních pomůcek a modernizace zázemí kabinetů.</t>
  </si>
  <si>
    <t>průzkum trhu</t>
  </si>
  <si>
    <t>Výměna střešní krytiny na části školní budovy</t>
  </si>
  <si>
    <t>Projekt je zaměřen na výměnu střešní krytiny nad pavilóny: tělocvična, spojovací chodba a nová budova školy z důvodu dosloužení stávající krytiny a zatékání do školy.</t>
  </si>
  <si>
    <t>nerelevantní</t>
  </si>
  <si>
    <t xml:space="preserve">Modernizace školní jídelny </t>
  </si>
  <si>
    <t>Cílem projektu je zvýšení kvality stravování žáků formou výměny mobiliáře školní jídelny (místnosti pro strávníky) - stoly, židle, stěny jídelny.</t>
  </si>
  <si>
    <t>návrh vybavení</t>
  </si>
  <si>
    <t xml:space="preserve">Rekonstrukce školní infrastruktury </t>
  </si>
  <si>
    <t>Projekt cílí na rekonstrukci vodoinstalace, kanalizačních rozvodů, elektroinstalace ve všech objektech školního areálu tam, kde dosud nebyla provedena.</t>
  </si>
  <si>
    <t>Vybudování vnitřního i venkovního zázemí veřejně přístupných prostor pro sportovní aktivity</t>
  </si>
  <si>
    <t>Cílem projektu je zlepšení podmínek pro sportovní aktivity žáků školy i veřejnosti. Tělocvična - výměna podlahové krytiny, obložení zdi, rekonstrukce nářaďovny. Školní hřiště - osvětlení, venkovní šatna.</t>
  </si>
  <si>
    <t xml:space="preserve">Modernizace školní družiny </t>
  </si>
  <si>
    <t>Projekt je zaměřen na zkvalitnění zájmového vzdělávání prostřednictvím modernizace vybavení místností školní družiny, nákupu vzdělávacích pomůcek včetně zajištění bezbariérovosti a zázemí pro pedagogy.</t>
  </si>
  <si>
    <t>zpracovaná studie proveditelnosti</t>
  </si>
  <si>
    <t>Vybudování  hudební dílny včetně vybavení</t>
  </si>
  <si>
    <t>Cílem projektu je zkvalitnění výuky hudební výchovy a průřezového tématu Osobnostně sociální výchova - učebna bude sloužit k muzikofiletickým a socializačním aktivitám v rámci školy i školní družiny.</t>
  </si>
  <si>
    <t>připravená místnost</t>
  </si>
  <si>
    <t>Komunitní škola - prostor pro  rozvoj a setkávání</t>
  </si>
  <si>
    <t>Projekt chce zkvalitnit realizaci zájmových činností, kterépodorují individuální rozvoj dětí a vedou k sociální inkluzi (volnočasový klub). Za tímto účelem budou zrekonstruovány nevyužité sklepní a půdní prostory.</t>
  </si>
  <si>
    <t>Základní škola
 a Mateřská škola Sepekov</t>
  </si>
  <si>
    <t>Městys 
Sepekov</t>
  </si>
  <si>
    <t>Půdní vestavba
 odborných učeben včetně vybavení</t>
  </si>
  <si>
    <t>Sepekov</t>
  </si>
  <si>
    <t>Kompletní půdní vestavba odborných učeben - jazykové učebny, učeby ICT, učebny pro výuku přírodovědných předmětů. Vybudování kabinetů, laboratorního zázemí. Vše včetně vybavení. Vybudování toalet a úklidové místnosti v půdní vestavbě.</t>
  </si>
  <si>
    <t>zadáno zpracování PD</t>
  </si>
  <si>
    <t xml:space="preserve">Zajištění bezbariérovosti základní školy </t>
  </si>
  <si>
    <t>Zřízení bezbariérového přístupu do školy (hydraulický výtah), také do půdní vestavby, všech podlaží školy a zajištění bezbariérovosti toalet</t>
  </si>
  <si>
    <t>Vybudování nového venkovního 
schodiště</t>
  </si>
  <si>
    <t>Vybudování venkovního
 schodiště do půdní vestavby přes všechna podlaží, bude se jednat i o únikovou požární cestu, dále pak mezischodišťový hydraulický výtah</t>
  </si>
  <si>
    <t>Vybudování odborné 
multifunkční jazykové učebny včetně vybavení</t>
  </si>
  <si>
    <t>Učebna s interaktivní tabulí, 
dataprojektorem, promítací tabulí, nábytkem, stoly s poslechovým zařízením, skříněmi na pomůcky, PC sestavou včetně softwaru, přepojovací jednotky a souvisejícího vybavení</t>
  </si>
  <si>
    <t>Vybudování odborné 
multifunkční přírodovědné učebny pro biologii a chemii včetně vybavení</t>
  </si>
  <si>
    <t>Odborná multifunkční učebna
 pro výuku chemie a biologie , včetně kabinetu, laboratorního zázemí (interaktivní tabule, dataprojektor,,promítací tabule, nábytek, laboratorní stoly, demonstrační stůl, regály, skříň na chemikálie, hygienický modul, PC sestava, digestoř, související vybavení</t>
  </si>
  <si>
    <t>Vybudování odborné 
učebny fyziky včetně vybavení</t>
  </si>
  <si>
    <t>Odborná učebna fyziky 
včetně kabinetu a laboratorního zázemí (interaktivní tabule, dataprojektor, promítací tabule, nábytek, laboratorní stoly, demonstrační stůl, regály, skříň na pomůcky, hygienický modul, PC sestava, související vybavení)</t>
  </si>
  <si>
    <t>Vybudování ateliéru
 pro výtvarnou činnost</t>
  </si>
  <si>
    <t>Ateliér v podkroví školy
 (nová střešní krytina, střešní okna, zateplení, vybudování podlahy, vybudování rozvodů, hygienického zázemí, přístupu do nových prostor)</t>
  </si>
  <si>
    <t>Kompletní rekonstrukce
 učeben ZŠ včetně vybavení</t>
  </si>
  <si>
    <t>Rekonstrukce učebny -
 podlahy, dveře, nábytek, tabule</t>
  </si>
  <si>
    <t xml:space="preserve">Zajištění zabezpečení a bezpečnosti
 v areálu školy </t>
  </si>
  <si>
    <t xml:space="preserve"> Nové oplocení celého areálu, 
vstupní brány, osvětlení, oprava pochůzných a pojezdných ploch, vybudování parkovací plochy</t>
  </si>
  <si>
    <t>Rekonstrukce stávajících rozvodů ve všech objektech ZŠ, jídelna, dílny</t>
  </si>
  <si>
    <t>Rekonstrukce vodoinstalace, kanalizačních rozvodů, elektroinstalace</t>
  </si>
  <si>
    <t>Vybudování hřiště 
pro atletiku</t>
  </si>
  <si>
    <t>Celková modernizace oválu
 i rozběhové dráhy, provedení nových podkladních vrstev a nového povrchu z antuky, doskočiště pro skok daleký, házecí sektor</t>
  </si>
  <si>
    <t>Vybudování venkovní odborné učebny přírodních věd a 
relaxačního vzdělávacího prostoru včetně vybavení</t>
  </si>
  <si>
    <t>Úprava zahrady, výsadba
 dřevin, vybudování venkovní učebny včetně vybavení, venkovní mobiliář</t>
  </si>
  <si>
    <t>Kompletní rekonstrukce
 kuchyně a jídelny</t>
  </si>
  <si>
    <t>Kompletní rekonstrukce
 prostr kuchyně a jídelny, včetně rozvodů, vybavení</t>
  </si>
  <si>
    <t>Výstavba multifunkčního 
víceúčelového sportoviště</t>
  </si>
  <si>
    <t>Vybudování víceúčelového
 sportoviště, včetně zázemí</t>
  </si>
  <si>
    <t>Vybudování odborné 
učebny pro výuku vaření včetně vybavení</t>
  </si>
  <si>
    <t>Vybudování kuchyňky, 
včetně souvisejícího vybavení</t>
  </si>
  <si>
    <t>Kompletní rekonstrukce
 tělocvičny</t>
  </si>
  <si>
    <t>Rekonstrukce tělocvičny,
 včetně vybavení</t>
  </si>
  <si>
    <t>Vybudování učebny robotiky včetně vybavení</t>
  </si>
  <si>
    <t>Kompletní rekonstrukce
 prostor pro výuku robotiky (podlahy, nábytek, pořízení robotů, dataprojektor, promítací plátno, PC sestava, včetně softwaru a přepojovací jednotky a související vybavení)</t>
  </si>
  <si>
    <t>Rekonstrukce prostor 
pro školní poradenské pracoviště včetně pořízení vybavení</t>
  </si>
  <si>
    <t>Kompletní rekonstrukce,
 včetně pořízení vybavení, vybudování podlah, vybudování rozvodů, elektroinstalace, PC sestava</t>
  </si>
  <si>
    <t>Rozšíření kapacity školní družiny včetně pořízení vybavení</t>
  </si>
  <si>
    <t>Rekonstrukce prostor pro další oddělení školní družiny, včetně elektroinstakace, nábytku, souvisejícího vybavení, PC sestava</t>
  </si>
  <si>
    <t>Konektivita celé školy</t>
  </si>
  <si>
    <t>Zajištění vnitřní 
konektivity školy a dodávka výpočetní techniky včetně kompletní instalace a konfigurace a včetně zaškolení</t>
  </si>
  <si>
    <t>Modernizace kuchyňky v MŠ</t>
  </si>
  <si>
    <t>Modernizace kuchyňky v MŠ včetně vybavení</t>
  </si>
  <si>
    <t>Modernizace mateřské školy</t>
  </si>
  <si>
    <t>Oprava tříd, společných prostor a zázemí pro učitele, rekontrukce budovy</t>
  </si>
  <si>
    <t>Mateřská škola Božetice</t>
  </si>
  <si>
    <t>Obec Božetice</t>
  </si>
  <si>
    <t>Snižování energetické náročnosti budovy</t>
  </si>
  <si>
    <t>Božetice</t>
  </si>
  <si>
    <t>Rekonstrukce budovy - izolace, zateplení,  nová fasáda budovy, bezbarierový vchod, zastřešení vchodů do budovy</t>
  </si>
  <si>
    <t>Nové způsoby vytápění budovy</t>
  </si>
  <si>
    <t>Realizace nového způsobu vytápění budovy včetně nových zdrojů, měření a regulace</t>
  </si>
  <si>
    <t>Výměna osvětlení v budově</t>
  </si>
  <si>
    <t xml:space="preserve">  Výměna stávajícího osvětlení v budově</t>
  </si>
  <si>
    <t>Nové vybavení třídy a herny</t>
  </si>
  <si>
    <t>Zřízení relaxačních a hracích koutků, výměna nábytku</t>
  </si>
  <si>
    <t>Rekonstrukce kuchyně a jejího vybavení</t>
  </si>
  <si>
    <t>Výměna kuchyňského vybavení, výměna nábytku, zakoupení konvektomatu atd.</t>
  </si>
  <si>
    <t>Rekonstrukce vstupních prostor a šatny</t>
  </si>
  <si>
    <t>Stavební úpravy, výměna povrchů</t>
  </si>
  <si>
    <t>Zajištění bezpečnosti ve venkovním areálu a v budově</t>
  </si>
  <si>
    <t>Instalace bezpečnostního a monitorovacího zařízení, nové oplocení areálu, nové chodníky, nový asfaltový povrch</t>
  </si>
  <si>
    <t>Vybudování venkovního relaxačně -vzdělávacího prostoru</t>
  </si>
  <si>
    <t>Obnova školní zahrady včetné venkovního mobiliáře, nových herních a výukových prvků, výstavba venkovní učebny, vysázení nových dřevin a bylin, vyvýšené záhony atd.</t>
  </si>
  <si>
    <t>ICT vybavení</t>
  </si>
  <si>
    <t>Interaktivní tabule včetně PC sestavy a softwaru, tiskárny a výukových programů</t>
  </si>
  <si>
    <t>Mateřská škola Branice</t>
  </si>
  <si>
    <t>Obec Branice</t>
  </si>
  <si>
    <t>Pořízení nového nábytku a vybavení</t>
  </si>
  <si>
    <t>Branice</t>
  </si>
  <si>
    <t>Výměna nábytku a vybavení za nové</t>
  </si>
  <si>
    <t>Pořízení nových hracích prvků na školní zahradu</t>
  </si>
  <si>
    <t>Pořízení nových hracích prvků na zahradu</t>
  </si>
  <si>
    <t>Vybavení školní  kuchyně</t>
  </si>
  <si>
    <t>Výměna stávajícího vybavení za moderní, odpovídající současným požadavkům na prostory  stravování</t>
  </si>
  <si>
    <t>Vybudování venkovní učebny (altánu) na školní zahradě</t>
  </si>
  <si>
    <t>Zřízení venkovního výukového altánu (učebny) - zvýšení kvality vdělávání dětí</t>
  </si>
  <si>
    <t>Pořízení nových didaktických pomůcek</t>
  </si>
  <si>
    <t>Pořízení nových edukačních pomůcek pro vzdělávání dětí podle posledních vzdělávacích trendů</t>
  </si>
  <si>
    <t>Investice do ICT za účelem přístupu k digitálním zdrojům a zvýšení kvality výuky</t>
  </si>
  <si>
    <t>Pořízení interaktivní tabule + software pro pedagogy, pořízení notebooků</t>
  </si>
  <si>
    <t>Pořízení interaktivní tabule + software</t>
  </si>
  <si>
    <t>Pořízení nových akumulačních kamen</t>
  </si>
  <si>
    <t xml:space="preserve">Nová akumulační kamna </t>
  </si>
  <si>
    <t>Pořízení didaktických a kompenzačních pomůcek pro děti se SVP</t>
  </si>
  <si>
    <t>Didaktické a kompenzační pomůcky pro děti se SVP</t>
  </si>
  <si>
    <t>Mateřská škola Chyšky</t>
  </si>
  <si>
    <t>Rekonstrukce kotelny</t>
  </si>
  <si>
    <t>Vybavení školy ICT</t>
  </si>
  <si>
    <t>Interaktivní panel + výukové programy</t>
  </si>
  <si>
    <t>Vybavení knihovny</t>
  </si>
  <si>
    <t>Nábytek do knihovny</t>
  </si>
  <si>
    <t>Mateřská škola Klubíčko Milevsko, B. Němcové 1380, okres Písek</t>
  </si>
  <si>
    <t>Rekonstrukce toalet a koupelen v MŠ Klubíčko Milevsko</t>
  </si>
  <si>
    <t>Rekonstrukce toalet a koupelen pro děti v jednotlivých třídách</t>
  </si>
  <si>
    <t xml:space="preserve"> PD NE</t>
  </si>
  <si>
    <t>Mateřská škola Kostelec nad Vltavou</t>
  </si>
  <si>
    <t>Obec Kostelec nad Vltavou</t>
  </si>
  <si>
    <t>Rekonstrukce budovy MŠ -FASÁDA                  NA BUDOVĚ MŠ</t>
  </si>
  <si>
    <t>Kostelec nad Vltavou</t>
  </si>
  <si>
    <t>Fasáda na budově MŠ</t>
  </si>
  <si>
    <t>Rekonstrukce budovy MŠ - VÝMĚNA OKEN, DVEŘÍ</t>
  </si>
  <si>
    <t xml:space="preserve">Výměna oken , dveří </t>
  </si>
  <si>
    <t>Vybavení školní                jídelny - výdejny</t>
  </si>
  <si>
    <t>Výměna stávajícího vybavení - kuchyňská linka s dvoudřezem, potravinová skříň atd.</t>
  </si>
  <si>
    <t>Vybudování výukového altánu  na školní zahradě MŠ</t>
  </si>
  <si>
    <t>Zřízení výukového altánu - zvýšení kvality vdělávání dětí</t>
  </si>
  <si>
    <t>Vybavení na podporu podnětného vnitřního prostředí MŠ</t>
  </si>
  <si>
    <t>Obnova relaxačních, hracích a vzdělávacích koutků - zvýšení kvality vzdělávání dětí  (výměna nábytku za stávající, pořízení edukačních pomůcek)</t>
  </si>
  <si>
    <t>Notebooky + software pro pedagogické pracovníky</t>
  </si>
  <si>
    <t>Mateřská škola Kovářov, okres Písek</t>
  </si>
  <si>
    <t>Snížení energetické náročnosti školy.</t>
  </si>
  <si>
    <t>Vybudování venkovního vzdělávacího prostoru na školní zahradě.</t>
  </si>
  <si>
    <t>Vybudování nové přístavby, rozšíření prostor školy.</t>
  </si>
  <si>
    <t>Rekonstrukce vodoinstalace a kanalizačních rozvodů.</t>
  </si>
  <si>
    <t>Zajištění bezpečnosti budovy a areálu MŠ.</t>
  </si>
  <si>
    <t>Kompletní rekonstrukce sociálního zázemí.</t>
  </si>
  <si>
    <t>Zateplení budovy</t>
  </si>
  <si>
    <t>Vybudování mobiliáře, chodníčků pro dopravní výchovu, zastínění pískoviště</t>
  </si>
  <si>
    <t>Vybudování ateliéru pro výtvarnou činnost a            tělocvičny</t>
  </si>
  <si>
    <t>Čipový a kamerový systém při vstupu</t>
  </si>
  <si>
    <t>Výměna vodovodních baterií,                                          umyvadel,závěsných WC, ventilátorů                           hygienického zařízení pro zaměstnance ve školní     kuchyni a v mateřské škole</t>
  </si>
  <si>
    <t>Výměna kanalizačního a vodovodního  potrubí</t>
  </si>
  <si>
    <t xml:space="preserve">Mateřská škola Kytička, Jiráskova 764, okres Písek </t>
  </si>
  <si>
    <t>Přístavba letní WC u MŠ Kytička v Milevsku</t>
  </si>
  <si>
    <t>Rekonstrukce zahradního domku, přístavba WC</t>
  </si>
  <si>
    <t>PD ANO</t>
  </si>
  <si>
    <t>MŠ Pastelka Milevsko</t>
  </si>
  <si>
    <t>Dopravní cestičky</t>
  </si>
  <si>
    <t>Vybavení kuchyňky</t>
  </si>
  <si>
    <t>Vybudování dopravních cestiček na zahradě MŠ</t>
  </si>
  <si>
    <t>Myčka do kuchyně</t>
  </si>
  <si>
    <t>12/20225</t>
  </si>
  <si>
    <t>Rekonstrukce 
učeben MŠ včetně vybavení</t>
  </si>
  <si>
    <t>Obnova nábytku,      
obnova podlahových krytin, včetně vybavení</t>
  </si>
  <si>
    <t>Zpracován návrh 
na obnovu</t>
  </si>
  <si>
    <t>Obnova zahrady 
mateřské školy</t>
  </si>
  <si>
    <t>Obnova trvalých travních
 porostů, dřevinné a keřové výsadby, mobiliář, oplocení, monitorovací a zabezpečovací systémy</t>
  </si>
  <si>
    <t>Probíhá výběr 
pro zadání PD a výběr dodavatele</t>
  </si>
  <si>
    <t>Mateřská škola Sluníčko Milevsko, Jeřábkova 781, okres Písek</t>
  </si>
  <si>
    <t xml:space="preserve">Rekonstrukce umýváren </t>
  </si>
  <si>
    <t>Obnova inženýrských sítí, obklady, dlažba, výměna umyvadel, toalet</t>
  </si>
  <si>
    <t>Venkovní toaleta pro děti</t>
  </si>
  <si>
    <t>Venkovní toaleta pro děti přístupná ze zahrady MŠ, přívod vody, odpad</t>
  </si>
  <si>
    <t>Rekonstrukce chodníků v areálu MŠ</t>
  </si>
  <si>
    <t>Nový asfaltový povrch</t>
  </si>
  <si>
    <t>MŠ Skřítci Zbelítov</t>
  </si>
  <si>
    <t>Obec Zbelítov</t>
  </si>
  <si>
    <t>Revitalizace zeleně v areálu MŠ.</t>
  </si>
  <si>
    <t>Zbelítov</t>
  </si>
  <si>
    <t>Podpora zeleně na zahradě a v okolí budovy MŠ, nová výsadba.</t>
  </si>
  <si>
    <t>Dopravní cestičky na zahradě MŠ.</t>
  </si>
  <si>
    <t>Cestičky na zahradě MŠ pro dětská vozítka a jiná mobilní vybavení.</t>
  </si>
  <si>
    <t>Sociální zařízení pro děti přístupné ze zahrady MŠ.</t>
  </si>
  <si>
    <t>WC, umyvadlo, připojení na vodu a kanalizaci.</t>
  </si>
  <si>
    <t>ICT do MŠ.</t>
  </si>
  <si>
    <t>Vybavení MŠ ICT - interaktivní tabule, tablety, výukové programy.</t>
  </si>
  <si>
    <t>Výměna oken v MŠ.</t>
  </si>
  <si>
    <t>Výměna oken v kanceláři.</t>
  </si>
  <si>
    <t>neuvedeno</t>
  </si>
  <si>
    <t>Zajištění vnitřní 
konektivity školy a vybudování IT učebny, dodávka výpočetní techniky včetně kompletní instalace a konfigurace a včetně zaškolení</t>
  </si>
  <si>
    <t xml:space="preserve">Modernizace školních dílen (polytechnická dílna, učebna pro robotiku, 3D tisk a badatelskou výuku, keramická dílna, šatna)  </t>
  </si>
  <si>
    <t>Projekt by měl řešit komplexní rekonstrukci stávajích prostor školních dílen. Vznikne multifunkční učebna pro polytechnické vzdělávání, učebna pro robotiku, 3D tisk a badatelskou výuku, keramická dílna a šatna. Počítáme s využitím všech  učeben  nejen pro vzdělávání v rámci základního vzdělávání, ale i pro zájmové aktivity v odpoledních hodinách pro děti, dospělé i seniory.</t>
  </si>
  <si>
    <t>Projekt je rekonstrukci učebny informatiky včetně kabinetu v druhém patře hlavní budovy</t>
  </si>
  <si>
    <t>Výměna zařízení školní kuchyňky</t>
  </si>
  <si>
    <t>Projekt je zaměřen na obnovu zařízení školní kuchyňky.</t>
  </si>
  <si>
    <t>Rekonstrukce a vybavení učebny  výtvarné výchovy včetně kabinetu</t>
  </si>
  <si>
    <t>Projekt je zaměřen na obnovu vybavení a celkovou rekonstrukci učebny výtvarné výchovy včetně kabinetu.</t>
  </si>
  <si>
    <t>Rekonstrukce a vybavení učebny hudební výchovy včetně kabinetu</t>
  </si>
  <si>
    <t>Rekonstrukce a vybavení učebny -truhlářská dílna včetně kabinetu</t>
  </si>
  <si>
    <t>Projekt je zaměřen na obnovu vybavení a celkovou rekonstrukci truhlářské dílny včetně kabinetu.</t>
  </si>
  <si>
    <t>Modernizace odborných učeben - přírodovědná učebna a interaktivní učebna</t>
  </si>
  <si>
    <t>Konektivita celé školy a vybudování IT učebny</t>
  </si>
  <si>
    <t>Modernizace jazykové učebny pro 2. stupeň</t>
  </si>
  <si>
    <t>Přírodní zahrada pro Skřítky.</t>
  </si>
  <si>
    <t>Podpora environmentální výchovy - vytvoření funkční přírodní zahrady pro hru a vzdělávání v těsném kontaktu s přírodou.</t>
  </si>
  <si>
    <t>Venkovní učebna - prostor pro zážitkové vzdělávání</t>
  </si>
  <si>
    <t>Projekt je zaměřen na vybudování venkovní kryté učebny včetně základního vzdělávacího vybavení a úprav školního dvora (zeleň, školní zahrada).</t>
  </si>
  <si>
    <t>zpracovaná projektová dokumentace vč. rozpočtu</t>
  </si>
  <si>
    <t>Snížení energetické náročnosti školní budovy</t>
  </si>
  <si>
    <t>Cílem projektu je snížení energetické náročnosti budovy formou výměny osvětlení, starých oken a dveří.</t>
  </si>
  <si>
    <t>Výměna střešní krytiny a instalace fotovoltaiky</t>
  </si>
  <si>
    <t>Projekt je zaměřen na výměnu dosluhující střešní krytiny a instalace fotovoltaických panelů v rámci energetické soběstačnosti školní budovy</t>
  </si>
  <si>
    <t>průzkum trhu, rozpočet</t>
  </si>
  <si>
    <t>Revitalizace areálu školy</t>
  </si>
  <si>
    <t>Projekt je zaměřen revitalizaci školního areálu - nové oplocení a zabezpečení areálu včetně vrat, rekonstrukce chodníků, pochozích, příjezdových ploch a ploch zeleně.</t>
  </si>
  <si>
    <t>Cílem projektu je zlepšení podmínek pro sportovní aktivity žáků školy i veřejnosti. Tělocvična - výměna podlahové krytiny, obložení zdi, rekonstrukce nářaďovny. Šatny a toalety - vybudování šaten a toalet oddělených pro obě pohlaví. Vstup pro veřejnost - přístavba šatny, zázemí. Školní hřiště - osvětlení, venkovní šatna.</t>
  </si>
  <si>
    <t>Odborná učebna pro 1. stupeň</t>
  </si>
  <si>
    <t xml:space="preserve">Odborná učebna pro 1. stupeň - podpora badatelské práci dětí v neformální formě výuky </t>
  </si>
  <si>
    <t>Modernizace dílen pro 1. a 2. stupeň</t>
  </si>
  <si>
    <t>Venkovní učebna</t>
  </si>
  <si>
    <t>Vybudování venkovního vzdělávacího prostoru (venkovní učebna) na školní zahradě</t>
  </si>
  <si>
    <t>Zřízení výukového altánu pro zvýšení kvality a rozmanitosti vzdělávání dětí, polytechnického vzdělávání</t>
  </si>
  <si>
    <t>Modernizace a vybavení odborné učebny - cvičná kuchyně</t>
  </si>
  <si>
    <t>Projekt je zaměřen na modernizaci a vybavení odborné učebny - cvičné kuchyně.</t>
  </si>
  <si>
    <t>Modernizace a vybavení odborné učebny pro práci s digitálními technologiemi</t>
  </si>
  <si>
    <t>Projekt je zaměřen na modernizaci a vybavení odborné učebny  pro práci s digitálními technologiemi.</t>
  </si>
  <si>
    <t>Vybudování a vybavení oddělení školní družiny</t>
  </si>
  <si>
    <t xml:space="preserve">Projekt je zaměřen na vybudování a vybavení nového oddělení školní družiny. </t>
  </si>
  <si>
    <t>Výstavba nové budovy MŠ včetně školní kuchyně a tělocvičny</t>
  </si>
  <si>
    <t>MŠ Sluníčko</t>
  </si>
  <si>
    <t>Modernizace učebny a zázemí</t>
  </si>
  <si>
    <t>Projekt je zaměřen na modernizaci učebny a jejího zázemí. Tato učebna bude sloužit zejména k výuce v rámci informatiky.</t>
  </si>
  <si>
    <t>1/2024</t>
  </si>
  <si>
    <t>12/2027</t>
  </si>
  <si>
    <t xml:space="preserve">Rekonstrukce kmenových tříd, kabinetů a sboroven </t>
  </si>
  <si>
    <t xml:space="preserve">Projekt by měl řešit kompletní, popřípadě i dílčí postupné rekontrukce kmenových tříd, kabinetů a sboroven  - nové rozvody elektro, voda, audiovideo, počítačové rozvody,  nové omítky, nové parkové podlahy, zatemnění  </t>
  </si>
  <si>
    <t xml:space="preserve">Modernizace školních dílen </t>
  </si>
  <si>
    <t xml:space="preserve">Projekt bude zaměřen na rekonstrukci školní dílny - rekonstrukce rozvodů elektro, vybaveních dílenských nábytkem, ručním nářadím, akunářadím pro práci se dřevem, kovem a plastem </t>
  </si>
  <si>
    <t xml:space="preserve">Zabezpečení areálu školy </t>
  </si>
  <si>
    <t xml:space="preserve">Projekt je zaměřen na zvýšení  bezpečnosti ve škole. V projektu bude zrekonstruováno oplocení arálu školy, nový vjezd se závorou do areálu za školní jídelnou, popříadě automatický vratový systém, modernizováno zabezpečovací zařízení a kamerový systém školy </t>
  </si>
  <si>
    <t xml:space="preserve">Rekonstrukce šaten - šatní skříňky </t>
  </si>
  <si>
    <t>Odstranění starých drátěných šaten na chodbách škola a jejich nahrazení novým šatními skříňkami s čipovým systémeem otvírání  pro cca 500 žáků</t>
  </si>
  <si>
    <t xml:space="preserve">Revitalizace budovy malé tělocvičny školy </t>
  </si>
  <si>
    <t xml:space="preserve">Revitalizace bude zahrnovat odvod vlhkosti z okolí budovy malé tělocvičny, vybudování drenáže kolem základů, výměna  oken, výměna oplechování střechy, zateplení fasády bduovy </t>
  </si>
  <si>
    <t xml:space="preserve">Oprava a natření fasády školy </t>
  </si>
  <si>
    <t>Oprava fasády školy, vyspravení poškozené polystyrenové fasády od ptáků a kompletní nátěr fasády školy s grafických logem a nápisem označujícím školu</t>
  </si>
  <si>
    <t xml:space="preserve">Vyřešení bezbariérovosti školy </t>
  </si>
  <si>
    <t xml:space="preserve">Reekonstrukce by byla zaměřena na vyřešní bezbariérové přístupi do školy a všech prostor školy vybudováním dvou výtahů pro budovy 1. a 2. stupně </t>
  </si>
  <si>
    <t xml:space="preserve">Řeešní prostoru před vstupem do budovy školy </t>
  </si>
  <si>
    <t>Řešení vstupníh prostoru do školy z hlediska bezpečnosti a účelovosti, odvodněná prostoru, drenáže, nahrazení asfaltového povrchu novým povrchem z dlaždic</t>
  </si>
  <si>
    <t xml:space="preserve">Vybudování učebny robotiky a 3D tisku </t>
  </si>
  <si>
    <t xml:space="preserve">Projekt by zahrnoval úpravu místnosti vedle školní dílny - vytvoření nových rozvodů elektro, počítačové sítě a vybavení nábytkem pro umístění stavebnic na robotiku a 3D tiskáren </t>
  </si>
  <si>
    <t xml:space="preserve">Rekonstrukce stropů přízemí budovy školní  družiny - areál školní dílny </t>
  </si>
  <si>
    <t>Dle znaleckého posudku od statika je potřebné z hlediska zvýšení bezpečnosti vybudovat pod současných hurdiskovým stropen v areálu školnách dílen ještě jeden podhledový sádrokartonová strop, který by v případě možného poškození hurdiskového stropu (odloupnutí spodní části hurdisky) by zabránil jejímu pádu  do prostor dílen, a tím předejít případnéme zranění žáků.</t>
  </si>
  <si>
    <t xml:space="preserve">Rekonstrukce sklepních prostor areálu školy </t>
  </si>
  <si>
    <t>Rekonstrukce sklepních prostor z hlediska jejich využitelnosti pro skladové, archivační prostory - řešení odstranění vlhkosti, oprava zdí, asanace omítek, vytvoření vhodných podmínek v případě archivu písemností - klimatizace prostoru, vysoušeče</t>
  </si>
  <si>
    <t xml:space="preserve">Vytvoření audiovizuální studia na škole </t>
  </si>
  <si>
    <t xml:space="preserve">Projekt by byl zaměřen na vybudování audiovizuálního studia na škole po stránce technického vybavení a softwarové podpory, které by mělo podpořit výuky mediální výuky - jednalo by se o integrované pracovisště pro publikační činnost - tvorba tiskovin, dále studio pro možnost realizovat streamované rozhlasového, popřípadě televizizní vysílání.  </t>
  </si>
  <si>
    <t xml:space="preserve">Zateplení stropů horního patra budovy škola 1. i 2. stupeň a vybudování sádrokartonových podhledů. </t>
  </si>
  <si>
    <t xml:space="preserve">Cílem je snížení energetické náročnosti budovy, nasazením Flowboxu bylo zjištěno, že k nejrychlejšímu snížení teplot nastává právě v těchto třídách. </t>
  </si>
  <si>
    <t>Vzděláváme pro 21. století - modernizace odborných učeben a školní družiny</t>
  </si>
  <si>
    <t xml:space="preserve">Projekt je zaměřen jednak na zkvalitnění výuky přírodovědných předmětů, polytechniky a jazyků prostřednictvím renovace příslušných učeben, pořízení nového vybavení, učebních pomůcek a modernizace zázemí kabinetů a jednak na na zkvalitnění zájmového vzdělávání prostřednictvím modernizace vybavení místností školní družiny, nákupu vzdělávacích pomůcek včetně zajištění bezbariérovosti a zázemí pro pedagogy </t>
  </si>
  <si>
    <t>Městys Sepekov</t>
  </si>
  <si>
    <t>Zajištění zabezpečení a bezpečnosti
 v areálu školy , vybudování telaxační zóny s výsadbou a posezením</t>
  </si>
  <si>
    <t xml:space="preserve"> Nové oplocení celého areálu, 
vstupní brány, osvětlení, oprava pochůzných a pojezdných ploch, vybudování parkovací plochy, výsadba nové zeleně v areálu školy, pořízení nových relaxačních prvků - lavice</t>
  </si>
  <si>
    <t>Zadáno 
zpracování PD</t>
  </si>
  <si>
    <t>Rozšíření prostor školní družiny a školního klubu včetně pořízení vybavení</t>
  </si>
  <si>
    <t>Vybudování IT učebny II MAS</t>
  </si>
  <si>
    <t>Vybudování IT učebny, dodávka výpočetní techniky včetně kompletní instalace a konfigurace a včetně zaškolení</t>
  </si>
  <si>
    <t>Zpracována PD</t>
  </si>
  <si>
    <t xml:space="preserve">Rekonstrukce prostor auly, přihlé chodby v 1. nadložním podlaží, včetně
 jeviště a přilehlého sociálního zázemí </t>
  </si>
  <si>
    <t xml:space="preserve">Obnova parket v prostoru auly, parket v 1. nadložním podlaží, vybavení auly audiovizuální technikou a novým nábytekem
</t>
  </si>
  <si>
    <t>Modernizace školního klubu</t>
  </si>
  <si>
    <t>Modernizace jazykové učebny a kabinetu 2</t>
  </si>
  <si>
    <t>Vybavení zahrady MŠ</t>
  </si>
  <si>
    <t>zadáno zpracování
 PD</t>
  </si>
  <si>
    <t>Výměna dveří</t>
  </si>
  <si>
    <t>Výměna dveří v budově mateřské školy, a to ve třídách i v zázemí</t>
  </si>
  <si>
    <t>Vybavení zahrady mateřské školy novými herními prvky, celkové oplocení areálu</t>
  </si>
  <si>
    <t>Realizace 
workoutového hřiště</t>
  </si>
  <si>
    <t>Realizace wokoutového
 hřiště v prostorách areálu školy, před hlavním vchodem</t>
  </si>
  <si>
    <t>zadáno 
zpracování PD</t>
  </si>
  <si>
    <t>Obnova vybavení hřiště, 
především ve vztahu k týmovým hrám, branky, koše</t>
  </si>
  <si>
    <t>Novostavba MŠ</t>
  </si>
  <si>
    <t>Zpracovává se PD</t>
  </si>
  <si>
    <t>Mateřská škola Kytička Milevsko, Jiráskova 764, okres Písek</t>
  </si>
  <si>
    <t>9/2024</t>
  </si>
  <si>
    <t>12/2025</t>
  </si>
  <si>
    <t>Střecha na budově MŠ Kytička</t>
  </si>
  <si>
    <t>Oprava střechy dle technologie použité na první části střechy</t>
  </si>
  <si>
    <t>2 100 000</t>
  </si>
  <si>
    <t>cenová rozvaha</t>
  </si>
  <si>
    <t>Zateplení budovy MŠ</t>
  </si>
  <si>
    <t>Snížení energetické náročnosti budovy MŠ (bez objektu v pronájmu MM)</t>
  </si>
  <si>
    <t>1/2025</t>
  </si>
  <si>
    <t>Modernizace kuchyně -vybavení, rekonstrukce.</t>
  </si>
  <si>
    <t>Rekonstrukce vodoinstalace, elektroinstalace a rozvodů odpadního potrubí. Obnova elektrospotřebičů a kuchyňského nábytku.</t>
  </si>
  <si>
    <t xml:space="preserve">Výměna oken na budově školy </t>
  </si>
  <si>
    <t xml:space="preserve">Projekt by měl řešit komplexní výměnu stávajích dřevěných špaletových oken na jižní straně budovy školy za nová plastová okna s integrací předokenních zatměnovacích žaluzií .  Cílem je snížení energetické náročnosti budovy a vytvoření vhodného klima pro výuku žáků využitím předokenních elektricky ovládaných žaluzií. Jejih ovládání zakomponovat do systému Flowbox </t>
  </si>
  <si>
    <t xml:space="preserve">Výměna klimatizace ve školní jídelně </t>
  </si>
  <si>
    <t xml:space="preserve">Milevsko </t>
  </si>
  <si>
    <t xml:space="preserve">Projekt řeší dlohodobě špatně fungující klimatizaci ve školní jídelně, která je původní od roku 1985. Opět bychom chtlě ovládání klimatizace zakomponovat do ovládíní pomocí systému Flowbox. </t>
  </si>
  <si>
    <t xml:space="preserve">Vyřešní standardu IT konektivity a modernizace IT infrastruktury ve škole, počítačová síť, wi-fi síť </t>
  </si>
  <si>
    <t xml:space="preserve">Projekt řeší modernizace stávající počítačové infrastruktury školní počítačové a wi-fi sítě z hlediska standardu konektivity a kapacity, která je ptřebná pro rozšiřování dalších přenosných zařízení (notebooků, tabletů, multimediálních panelů) </t>
  </si>
  <si>
    <t xml:space="preserve">Modernizace zázemí pro pedagogy - sborovny 1. a 2. stupně </t>
  </si>
  <si>
    <t>Projekt je zaměřen na vybudování odpovídajícího zázemí por práci a přípravu pedagogů ev sborovnách z hleddiska ergonomie (vhodné kancelářské vybavení), technického zázemí - přípojná místa pro IT zařízení.</t>
  </si>
  <si>
    <t xml:space="preserve">Modernizace stávajícho zářivkového osvětlení </t>
  </si>
  <si>
    <t>Projekt je zaměřen na snížení energetické náročnosti provozu budovy - výměna stávajích zářivkových trubic lED trubicemi s možností vyřešení jejich regulace dle venkovního osvětlení systímem Fllowbox</t>
  </si>
  <si>
    <t xml:space="preserve">Oprava parketových podlah ve třídách </t>
  </si>
  <si>
    <t xml:space="preserve">Projekt na opravu, případnou výměnu stávajích parketových podlah za nové v 27 kmenových učebnách </t>
  </si>
  <si>
    <t>Revitalzace prostoru vstupu do školní jídelny - prostor mezi budovami školní jídelna a budovu 2. stupně</t>
  </si>
  <si>
    <t>Revitalize tohoto prostoru přinese vznik vstupní, odpočinkové a čekací zóny pro žáky, rodiče, kteří čekají na své žáky před školní jídelnou, školní družinou. Bude se jednat o revitalizace povrchů, parkové úpravy a vytvoření přístřešku pro  čekání za nepříznivéh počasí.</t>
  </si>
  <si>
    <t>studie</t>
  </si>
  <si>
    <t xml:space="preserve">Vybudování archivu školy </t>
  </si>
  <si>
    <t>Úprava vhodného sklepního prostoru z hlediska stavebního,  vybavení policovým systémem pro ukládání písemností  do dat aarchavice</t>
  </si>
  <si>
    <t xml:space="preserve">Rekonstrukce oplocení areálu školy </t>
  </si>
  <si>
    <t xml:space="preserve">Oprava a rekonstrukce oplocení školního areálu z ulic Jeřábkova, Růženy Svobodové, Za Krejcárkem.  Oplocení z hlediska funkčnosti a stability podezdívky potřebuje obnovení. </t>
  </si>
  <si>
    <t xml:space="preserve">Rekonstrukce stávajích žákovských šaten </t>
  </si>
  <si>
    <t xml:space="preserve">Řešení stávajích šaten z hlediska funkčnosti - oprava šatních konstrukcí </t>
  </si>
  <si>
    <t>Modernizace cvičné kuchyňky</t>
  </si>
  <si>
    <t>Modernizace vybavení cvičné kuchyně</t>
  </si>
  <si>
    <t>Modernizace vybavení školní družiny</t>
  </si>
  <si>
    <t>Modernizace relaxačního prostoru pro žáky</t>
  </si>
  <si>
    <t xml:space="preserve">Výměna elektrického rozvaděče ve školní jídelně </t>
  </si>
  <si>
    <t>Výsledkem projektu by měla být modernizace centrálního elektrického rozvaděče ve školní jídelně.</t>
  </si>
  <si>
    <t xml:space="preserve">Doplnění a modernizace vybavení a pomůcek přírodovědných učeben - fyzika,chemie, přírodopis, zeměpis   </t>
  </si>
  <si>
    <t xml:space="preserve">Výsledkem projektu by měla být modernizace a doplnění didaktických pomůcek v přírodovědných předmětech.  </t>
  </si>
  <si>
    <t xml:space="preserve">Doplnění a modernizace vybavení a pomůcek polytechnické učebny -3Dtisk, gravírování, modely NC strojů  </t>
  </si>
  <si>
    <t xml:space="preserve">Výsledkem projektu by měla být modernizace a doplnění didaktických pomůcek v polytechnické učebně  </t>
  </si>
  <si>
    <t xml:space="preserve">Úprava vybyvení sboroven pro učitele  </t>
  </si>
  <si>
    <t xml:space="preserve">Výsledkem projektu by měla být modernizace a doplnění vybevení sborven pro učitele  </t>
  </si>
  <si>
    <t>Doplnění a modernizace vybavení a pomůcek cvičné školní kuchyňky</t>
  </si>
  <si>
    <t>Projekt je zaměřen na zkvalitnění vzdělávání prostřednictvím modernizace cvičné kuchyňky.</t>
  </si>
  <si>
    <t>Projekt je zaměřen na zlepšení podmínek pro výuku prostřednictvím vybavení cvičné kuchyně.</t>
  </si>
  <si>
    <t>Projekt je zaměřen na zkvalitnění zájmového vzdělávání prostřednictvím vybavení školní družiny.</t>
  </si>
  <si>
    <t>Projekt je zaměřen na zlepšení podmínek pro výuku.</t>
  </si>
  <si>
    <t>Projekt je zaměřen na modernizaci relaxačního prostoru pro žáky.</t>
  </si>
  <si>
    <t>Projekt je zaměřen na výstavbu kryté venkovní učebny.</t>
  </si>
  <si>
    <t>Modernizace učebny školních dílen ZŠ Kovářov</t>
  </si>
  <si>
    <t>Projekt je zaměřen na zkvalitnění polytechnického vzdělávání na ZŠ Kovářov prostřednictvím renovace učebny dílen, pořízení nového vybavení, učebních pomůcek a modernizace zázemí  pro pedagogy.</t>
  </si>
  <si>
    <t>Venkovní badatelská učebna</t>
  </si>
  <si>
    <t xml:space="preserve">Projekt je zaměřen na vybudování venkovní učebny propojenou se renovovanou školní zahradou. </t>
  </si>
  <si>
    <t>Modernizace jazykové učebny a kabinetu 3</t>
  </si>
  <si>
    <t>Modernizace zázemí ŠPP a kabinetů</t>
  </si>
  <si>
    <t>Modernizace kmenových tříd</t>
  </si>
  <si>
    <t>Venkovní učebna - pro 1. srupeň</t>
  </si>
  <si>
    <t>Modernizace zázemí, kabinetů a kanceláří</t>
  </si>
  <si>
    <t>Modernizace sborovny, kabinetů, 
kanceláří, včetně stavebních úprav, elektroinstalace a vybavení</t>
  </si>
  <si>
    <t>1/2026</t>
  </si>
  <si>
    <t>Moderniztace osvětlení 
v učebnách, v aule a na chodbách školy</t>
  </si>
  <si>
    <t>Modernizace dílen a poytechnického zázemí včetně stavebních úprav a vybavení</t>
  </si>
  <si>
    <t>Modernizace tělocvičny a přilehléh zázemí včetně vybavení</t>
  </si>
  <si>
    <t>Úprava areálu školy</t>
  </si>
  <si>
    <t>Obměna zeleně v areálu školy, pořízení záhonů, informačních panelů a herních prvků</t>
  </si>
  <si>
    <t>Vybudování parkoviště</t>
  </si>
  <si>
    <t xml:space="preserve">Vybudování parkoviště v areálu školy </t>
  </si>
  <si>
    <t>zpracována
 PD</t>
  </si>
  <si>
    <t>Vybavení ŠD</t>
  </si>
  <si>
    <t>Vybavení školní družiny, nábytek, pomůcky, , podlahová krytina a digitalní technologie</t>
  </si>
  <si>
    <t>Vybavení odborné přírodovědné
 učebny</t>
  </si>
  <si>
    <t>Vybavení odborné přírodovědné
 učebny, nábytek, pomůcky</t>
  </si>
  <si>
    <t>Moderniztace osvětlení 
ve školní družině</t>
  </si>
  <si>
    <t>Schváleno v Kovářově dne 18. prosince 2025 Řídicím výborem MAP ORP Milevsko IV., verze k prosinec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</si>
</sst>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\/yyyy"/>
    <numFmt numFmtId="165" formatCode="#,##0;[Red]#,##0"/>
    <numFmt numFmtId="166" formatCode="0/0000"/>
    <numFmt numFmtId="167" formatCode="mm\/yyyy"/>
  </numFmts>
  <fonts count="5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222222"/>
      <name val="Calibri"/>
      <family val="2"/>
      <charset val="238"/>
      <scheme val="minor"/>
    </font>
    <font>
      <sz val="10"/>
      <color rgb="FF222222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1F2937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2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0"/>
      <color rgb="FF222222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22222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.5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9"/>
      <color rgb="FF222222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4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FFFFCC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1016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3" xfId="0" applyBorder="1" applyProtection="1">
      <protection locked="0"/>
    </xf>
    <xf numFmtId="0" fontId="0" fillId="5" borderId="13" xfId="0" applyFill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5" borderId="31" xfId="0" applyFill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13" xfId="0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5" fillId="6" borderId="0" xfId="0" applyFont="1" applyFill="1"/>
    <xf numFmtId="0" fontId="0" fillId="6" borderId="0" xfId="0" applyFill="1"/>
    <xf numFmtId="0" fontId="19" fillId="6" borderId="0" xfId="0" applyFont="1" applyFill="1"/>
    <xf numFmtId="0" fontId="14" fillId="6" borderId="0" xfId="0" applyFont="1" applyFill="1"/>
    <xf numFmtId="0" fontId="0" fillId="0" borderId="55" xfId="0" applyBorder="1" applyAlignment="1" applyProtection="1">
      <alignment horizontal="center"/>
      <protection locked="0"/>
    </xf>
    <xf numFmtId="0" fontId="0" fillId="0" borderId="37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3" fontId="0" fillId="0" borderId="1" xfId="0" applyNumberFormat="1" applyBorder="1" applyAlignment="1" applyProtection="1">
      <alignment horizontal="center" vertical="center"/>
      <protection locked="0"/>
    </xf>
    <xf numFmtId="3" fontId="0" fillId="0" borderId="3" xfId="0" applyNumberFormat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164" fontId="0" fillId="0" borderId="3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64" fontId="0" fillId="0" borderId="23" xfId="0" applyNumberFormat="1" applyBorder="1" applyAlignment="1" applyProtection="1">
      <alignment horizontal="center" vertical="center"/>
      <protection locked="0"/>
    </xf>
    <xf numFmtId="164" fontId="0" fillId="0" borderId="25" xfId="0" applyNumberForma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164" fontId="0" fillId="0" borderId="17" xfId="0" applyNumberFormat="1" applyBorder="1" applyAlignment="1" applyProtection="1">
      <alignment horizontal="center" vertical="center"/>
      <protection locked="0"/>
    </xf>
    <xf numFmtId="164" fontId="0" fillId="0" borderId="19" xfId="0" applyNumberFormat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 applyProtection="1">
      <alignment horizontal="center" vertical="center"/>
      <protection locked="0"/>
    </xf>
    <xf numFmtId="164" fontId="0" fillId="0" borderId="6" xfId="0" applyNumberForma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3" fontId="0" fillId="0" borderId="1" xfId="0" applyNumberFormat="1" applyBorder="1" applyAlignment="1" applyProtection="1">
      <alignment horizontal="center" vertical="center" wrapText="1"/>
      <protection locked="0"/>
    </xf>
    <xf numFmtId="3" fontId="0" fillId="0" borderId="3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3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164" fontId="0" fillId="0" borderId="23" xfId="0" applyNumberFormat="1" applyBorder="1" applyAlignment="1" applyProtection="1">
      <alignment horizontal="center" vertical="center" wrapText="1"/>
      <protection locked="0"/>
    </xf>
    <xf numFmtId="164" fontId="0" fillId="0" borderId="25" xfId="0" applyNumberForma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164" fontId="0" fillId="0" borderId="17" xfId="0" applyNumberFormat="1" applyBorder="1" applyAlignment="1" applyProtection="1">
      <alignment horizontal="center" vertical="center" wrapText="1"/>
      <protection locked="0"/>
    </xf>
    <xf numFmtId="164" fontId="0" fillId="0" borderId="19" xfId="0" applyNumberFormat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164" fontId="0" fillId="0" borderId="4" xfId="0" applyNumberFormat="1" applyBorder="1" applyAlignment="1" applyProtection="1">
      <alignment horizontal="center" vertical="center" wrapText="1"/>
      <protection locked="0"/>
    </xf>
    <xf numFmtId="164" fontId="0" fillId="0" borderId="6" xfId="0" applyNumberFormat="1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8" fillId="0" borderId="1" xfId="0" applyFont="1" applyBorder="1" applyAlignment="1" applyProtection="1">
      <alignment horizontal="center" vertical="center"/>
      <protection locked="0"/>
    </xf>
    <xf numFmtId="0" fontId="28" fillId="0" borderId="2" xfId="0" applyFont="1" applyBorder="1" applyAlignment="1" applyProtection="1">
      <alignment horizontal="center" vertical="center"/>
      <protection locked="0"/>
    </xf>
    <xf numFmtId="0" fontId="28" fillId="0" borderId="3" xfId="0" applyFont="1" applyBorder="1" applyAlignment="1" applyProtection="1">
      <alignment horizontal="center" vertical="center"/>
      <protection locked="0"/>
    </xf>
    <xf numFmtId="3" fontId="0" fillId="0" borderId="23" xfId="0" applyNumberFormat="1" applyBorder="1" applyAlignment="1" applyProtection="1">
      <alignment horizontal="center" vertical="center"/>
      <protection locked="0"/>
    </xf>
    <xf numFmtId="3" fontId="0" fillId="0" borderId="25" xfId="0" applyNumberFormat="1" applyBorder="1" applyAlignment="1" applyProtection="1">
      <alignment horizontal="center" vertical="center"/>
      <protection locked="0"/>
    </xf>
    <xf numFmtId="0" fontId="28" fillId="0" borderId="23" xfId="0" applyFont="1" applyBorder="1" applyAlignment="1" applyProtection="1">
      <alignment horizontal="center" vertical="center"/>
      <protection locked="0"/>
    </xf>
    <xf numFmtId="0" fontId="28" fillId="0" borderId="24" xfId="0" applyFont="1" applyBorder="1" applyAlignment="1" applyProtection="1">
      <alignment horizontal="center" vertical="center"/>
      <protection locked="0"/>
    </xf>
    <xf numFmtId="0" fontId="28" fillId="0" borderId="25" xfId="0" applyFont="1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left" vertical="center" wrapText="1"/>
      <protection locked="0"/>
    </xf>
    <xf numFmtId="0" fontId="0" fillId="0" borderId="57" xfId="0" applyBorder="1" applyAlignment="1" applyProtection="1">
      <alignment horizontal="left" vertical="center" wrapText="1"/>
      <protection locked="0"/>
    </xf>
    <xf numFmtId="3" fontId="0" fillId="0" borderId="17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3" fontId="0" fillId="0" borderId="4" xfId="0" applyNumberFormat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 wrapText="1"/>
      <protection locked="0"/>
    </xf>
    <xf numFmtId="0" fontId="0" fillId="0" borderId="58" xfId="0" applyBorder="1" applyAlignment="1" applyProtection="1">
      <alignment horizontal="left" vertical="center" wrapText="1"/>
      <protection locked="0"/>
    </xf>
    <xf numFmtId="0" fontId="0" fillId="0" borderId="58" xfId="0" applyBorder="1" applyAlignment="1" applyProtection="1">
      <alignment horizontal="center" vertical="center" wrapText="1"/>
      <protection locked="0"/>
    </xf>
    <xf numFmtId="3" fontId="0" fillId="0" borderId="6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43" xfId="0" applyBorder="1" applyAlignment="1" applyProtection="1">
      <alignment horizontal="left" vertical="center" wrapText="1"/>
      <protection locked="0"/>
    </xf>
    <xf numFmtId="0" fontId="0" fillId="0" borderId="31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30" fillId="0" borderId="24" xfId="0" applyFont="1" applyBorder="1" applyAlignment="1" applyProtection="1">
      <alignment horizontal="center" vertical="center"/>
      <protection locked="0"/>
    </xf>
    <xf numFmtId="0" fontId="30" fillId="0" borderId="25" xfId="0" applyFont="1" applyBorder="1" applyAlignment="1" applyProtection="1">
      <alignment horizontal="center" vertical="center"/>
      <protection locked="0"/>
    </xf>
    <xf numFmtId="0" fontId="30" fillId="0" borderId="6" xfId="0" applyFont="1" applyBorder="1" applyAlignment="1" applyProtection="1">
      <alignment horizontal="center" vertical="center"/>
      <protection locked="0"/>
    </xf>
    <xf numFmtId="0" fontId="28" fillId="0" borderId="1" xfId="0" applyFont="1" applyBorder="1" applyAlignment="1" applyProtection="1">
      <alignment horizontal="center" vertical="center" wrapText="1"/>
      <protection locked="0"/>
    </xf>
    <xf numFmtId="0" fontId="28" fillId="0" borderId="2" xfId="0" applyFont="1" applyBorder="1" applyAlignment="1" applyProtection="1">
      <alignment horizontal="center" vertical="center" wrapText="1"/>
      <protection locked="0"/>
    </xf>
    <xf numFmtId="0" fontId="28" fillId="0" borderId="13" xfId="0" applyFont="1" applyBorder="1" applyAlignment="1" applyProtection="1">
      <alignment horizontal="center" vertical="center" wrapText="1"/>
      <protection locked="0"/>
    </xf>
    <xf numFmtId="0" fontId="28" fillId="0" borderId="23" xfId="0" applyFont="1" applyBorder="1" applyAlignment="1" applyProtection="1">
      <alignment horizontal="center" vertical="center" wrapText="1"/>
      <protection locked="0"/>
    </xf>
    <xf numFmtId="0" fontId="28" fillId="0" borderId="24" xfId="0" applyFont="1" applyBorder="1" applyAlignment="1" applyProtection="1">
      <alignment horizontal="center" vertical="center" wrapText="1"/>
      <protection locked="0"/>
    </xf>
    <xf numFmtId="0" fontId="28" fillId="0" borderId="25" xfId="0" applyFont="1" applyBorder="1" applyAlignment="1" applyProtection="1">
      <alignment horizontal="center" vertical="center" wrapText="1"/>
      <protection locked="0"/>
    </xf>
    <xf numFmtId="0" fontId="28" fillId="0" borderId="31" xfId="0" applyFont="1" applyBorder="1" applyAlignment="1" applyProtection="1">
      <alignment horizontal="center" vertical="center" wrapText="1"/>
      <protection locked="0"/>
    </xf>
    <xf numFmtId="0" fontId="28" fillId="0" borderId="17" xfId="0" applyFont="1" applyBorder="1" applyAlignment="1" applyProtection="1">
      <alignment horizontal="center" vertical="center" wrapText="1"/>
      <protection locked="0"/>
    </xf>
    <xf numFmtId="0" fontId="28" fillId="0" borderId="18" xfId="0" applyFont="1" applyBorder="1" applyAlignment="1" applyProtection="1">
      <alignment horizontal="center" vertical="center" wrapText="1"/>
      <protection locked="0"/>
    </xf>
    <xf numFmtId="0" fontId="28" fillId="0" borderId="19" xfId="0" applyFont="1" applyBorder="1" applyAlignment="1" applyProtection="1">
      <alignment horizontal="center" vertical="center" wrapText="1"/>
      <protection locked="0"/>
    </xf>
    <xf numFmtId="0" fontId="28" fillId="0" borderId="57" xfId="0" applyFont="1" applyBorder="1" applyAlignment="1" applyProtection="1">
      <alignment horizontal="center" vertical="center" wrapText="1"/>
      <protection locked="0"/>
    </xf>
    <xf numFmtId="0" fontId="28" fillId="0" borderId="4" xfId="0" applyFont="1" applyBorder="1" applyAlignment="1" applyProtection="1">
      <alignment horizontal="center" vertical="center" wrapText="1"/>
      <protection locked="0"/>
    </xf>
    <xf numFmtId="0" fontId="28" fillId="0" borderId="5" xfId="0" applyFont="1" applyBorder="1" applyAlignment="1" applyProtection="1">
      <alignment horizontal="center" vertical="center" wrapText="1"/>
      <protection locked="0"/>
    </xf>
    <xf numFmtId="0" fontId="28" fillId="0" borderId="6" xfId="0" applyFont="1" applyBorder="1" applyAlignment="1" applyProtection="1">
      <alignment horizontal="center" vertical="center" wrapText="1"/>
      <protection locked="0"/>
    </xf>
    <xf numFmtId="0" fontId="28" fillId="0" borderId="14" xfId="0" applyFont="1" applyBorder="1" applyAlignment="1" applyProtection="1">
      <alignment horizontal="center" vertical="center" wrapText="1"/>
      <protection locked="0"/>
    </xf>
    <xf numFmtId="0" fontId="28" fillId="0" borderId="13" xfId="0" applyFont="1" applyBorder="1" applyAlignment="1" applyProtection="1">
      <alignment horizontal="center" vertical="center"/>
      <protection locked="0"/>
    </xf>
    <xf numFmtId="0" fontId="28" fillId="0" borderId="31" xfId="0" applyFont="1" applyBorder="1" applyAlignment="1" applyProtection="1">
      <alignment horizontal="center" vertical="center"/>
      <protection locked="0"/>
    </xf>
    <xf numFmtId="0" fontId="28" fillId="0" borderId="57" xfId="0" applyFont="1" applyBorder="1" applyAlignment="1" applyProtection="1">
      <alignment horizontal="center" vertical="center"/>
      <protection locked="0"/>
    </xf>
    <xf numFmtId="0" fontId="28" fillId="0" borderId="17" xfId="0" applyFont="1" applyBorder="1" applyAlignment="1" applyProtection="1">
      <alignment horizontal="center" vertical="center"/>
      <protection locked="0"/>
    </xf>
    <xf numFmtId="0" fontId="28" fillId="0" borderId="18" xfId="0" applyFont="1" applyBorder="1" applyAlignment="1" applyProtection="1">
      <alignment horizontal="center" vertical="center"/>
      <protection locked="0"/>
    </xf>
    <xf numFmtId="0" fontId="28" fillId="0" borderId="19" xfId="0" applyFont="1" applyBorder="1" applyAlignment="1" applyProtection="1">
      <alignment horizontal="center" vertical="center"/>
      <protection locked="0"/>
    </xf>
    <xf numFmtId="0" fontId="28" fillId="0" borderId="4" xfId="0" applyFont="1" applyBorder="1" applyAlignment="1" applyProtection="1">
      <alignment horizontal="center" vertical="center"/>
      <protection locked="0"/>
    </xf>
    <xf numFmtId="0" fontId="28" fillId="0" borderId="24" xfId="0" applyFont="1" applyBorder="1" applyProtection="1">
      <protection locked="0"/>
    </xf>
    <xf numFmtId="0" fontId="28" fillId="0" borderId="5" xfId="0" applyFont="1" applyBorder="1" applyProtection="1">
      <protection locked="0"/>
    </xf>
    <xf numFmtId="0" fontId="31" fillId="0" borderId="24" xfId="0" applyFont="1" applyBorder="1" applyAlignment="1" applyProtection="1">
      <alignment horizontal="center" vertical="center" wrapText="1"/>
      <protection locked="0"/>
    </xf>
    <xf numFmtId="0" fontId="31" fillId="0" borderId="24" xfId="0" applyFont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165" fontId="0" fillId="0" borderId="25" xfId="0" applyNumberFormat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31" fillId="0" borderId="5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32" fillId="0" borderId="24" xfId="0" applyFont="1" applyBorder="1" applyAlignment="1" applyProtection="1">
      <alignment horizontal="center" vertical="center" wrapText="1"/>
      <protection locked="0"/>
    </xf>
    <xf numFmtId="0" fontId="32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4" fillId="0" borderId="24" xfId="0" applyFont="1" applyBorder="1" applyAlignment="1" applyProtection="1">
      <alignment horizontal="left" vertical="center" wrapText="1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3" fontId="0" fillId="0" borderId="30" xfId="0" applyNumberFormat="1" applyBorder="1" applyAlignment="1" applyProtection="1">
      <alignment horizontal="center" vertical="center"/>
      <protection locked="0"/>
    </xf>
    <xf numFmtId="3" fontId="0" fillId="0" borderId="33" xfId="0" applyNumberFormat="1" applyBorder="1" applyAlignment="1" applyProtection="1">
      <alignment horizontal="center" vertical="center" wrapText="1"/>
      <protection locked="0"/>
    </xf>
    <xf numFmtId="164" fontId="0" fillId="0" borderId="30" xfId="0" applyNumberFormat="1" applyBorder="1" applyAlignment="1" applyProtection="1">
      <alignment horizontal="center" vertical="center" wrapText="1"/>
      <protection locked="0"/>
    </xf>
    <xf numFmtId="164" fontId="0" fillId="0" borderId="33" xfId="0" applyNumberFormat="1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vertical="center" wrapText="1"/>
      <protection locked="0"/>
    </xf>
    <xf numFmtId="3" fontId="0" fillId="0" borderId="58" xfId="0" applyNumberFormat="1" applyBorder="1" applyAlignment="1" applyProtection="1">
      <alignment horizontal="center" vertical="center"/>
      <protection locked="0"/>
    </xf>
    <xf numFmtId="3" fontId="0" fillId="0" borderId="36" xfId="0" applyNumberFormat="1" applyBorder="1" applyAlignment="1" applyProtection="1">
      <alignment horizontal="center" vertical="center" wrapText="1"/>
      <protection locked="0"/>
    </xf>
    <xf numFmtId="164" fontId="0" fillId="0" borderId="35" xfId="0" applyNumberFormat="1" applyBorder="1" applyAlignment="1" applyProtection="1">
      <alignment horizontal="center" vertical="center" wrapText="1"/>
      <protection locked="0"/>
    </xf>
    <xf numFmtId="164" fontId="0" fillId="0" borderId="36" xfId="0" applyNumberFormat="1" applyBorder="1" applyAlignment="1" applyProtection="1">
      <alignment horizontal="center" vertical="center" wrapText="1"/>
      <protection locked="0"/>
    </xf>
    <xf numFmtId="0" fontId="0" fillId="0" borderId="58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vertical="center" wrapText="1"/>
      <protection locked="0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30" xfId="0" applyBorder="1" applyAlignment="1" applyProtection="1">
      <alignment horizontal="left" vertical="center" wrapText="1"/>
      <protection locked="0"/>
    </xf>
    <xf numFmtId="0" fontId="0" fillId="0" borderId="35" xfId="0" applyBorder="1" applyAlignment="1" applyProtection="1">
      <alignment horizontal="left" vertical="center" wrapText="1"/>
      <protection locked="0"/>
    </xf>
    <xf numFmtId="0" fontId="0" fillId="0" borderId="32" xfId="0" applyBorder="1" applyAlignment="1" applyProtection="1">
      <alignment horizontal="center" vertical="center" wrapText="1"/>
      <protection locked="0"/>
    </xf>
    <xf numFmtId="1" fontId="0" fillId="0" borderId="2" xfId="0" applyNumberFormat="1" applyBorder="1" applyAlignment="1" applyProtection="1">
      <alignment horizontal="center" vertical="center" wrapText="1"/>
      <protection locked="0"/>
    </xf>
    <xf numFmtId="1" fontId="0" fillId="0" borderId="3" xfId="0" applyNumberFormat="1" applyBorder="1" applyAlignment="1" applyProtection="1">
      <alignment horizontal="center" vertical="center" wrapText="1"/>
      <protection locked="0"/>
    </xf>
    <xf numFmtId="1" fontId="0" fillId="0" borderId="33" xfId="0" applyNumberFormat="1" applyBorder="1" applyAlignment="1" applyProtection="1">
      <alignment horizontal="center" vertical="center" wrapText="1"/>
      <protection locked="0"/>
    </xf>
    <xf numFmtId="1" fontId="0" fillId="0" borderId="36" xfId="0" applyNumberFormat="1" applyBorder="1" applyAlignment="1" applyProtection="1">
      <alignment horizontal="center" vertical="center" wrapText="1"/>
      <protection locked="0"/>
    </xf>
    <xf numFmtId="0" fontId="28" fillId="0" borderId="3" xfId="0" applyFont="1" applyBorder="1" applyAlignment="1" applyProtection="1">
      <alignment horizontal="center" vertical="center" wrapText="1"/>
      <protection locked="0"/>
    </xf>
    <xf numFmtId="0" fontId="28" fillId="0" borderId="58" xfId="0" applyFont="1" applyBorder="1" applyAlignment="1" applyProtection="1">
      <alignment horizontal="center" vertical="center"/>
      <protection locked="0"/>
    </xf>
    <xf numFmtId="0" fontId="28" fillId="0" borderId="28" xfId="0" applyFont="1" applyBorder="1" applyAlignment="1" applyProtection="1">
      <alignment horizontal="center" vertical="center"/>
      <protection locked="0"/>
    </xf>
    <xf numFmtId="0" fontId="34" fillId="0" borderId="1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3" fontId="0" fillId="0" borderId="19" xfId="0" applyNumberForma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29" fillId="0" borderId="11" xfId="0" applyFont="1" applyBorder="1" applyAlignment="1" applyProtection="1">
      <alignment horizontal="left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4" fillId="0" borderId="56" xfId="0" applyFont="1" applyBorder="1" applyAlignment="1" applyProtection="1">
      <alignment horizontal="center" vertical="center" wrapText="1"/>
      <protection locked="0"/>
    </xf>
    <xf numFmtId="0" fontId="33" fillId="0" borderId="56" xfId="0" applyFont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35" fillId="0" borderId="56" xfId="0" applyFont="1" applyBorder="1" applyAlignment="1" applyProtection="1">
      <alignment vertical="center" wrapText="1"/>
      <protection locked="0"/>
    </xf>
    <xf numFmtId="3" fontId="0" fillId="0" borderId="52" xfId="0" applyNumberFormat="1" applyBorder="1" applyProtection="1">
      <protection locked="0"/>
    </xf>
    <xf numFmtId="3" fontId="0" fillId="0" borderId="54" xfId="0" applyNumberFormat="1" applyBorder="1" applyProtection="1">
      <protection locked="0"/>
    </xf>
    <xf numFmtId="164" fontId="0" fillId="0" borderId="37" xfId="0" applyNumberFormat="1" applyBorder="1" applyProtection="1">
      <protection locked="0"/>
    </xf>
    <xf numFmtId="164" fontId="0" fillId="0" borderId="38" xfId="0" applyNumberFormat="1" applyBorder="1" applyProtection="1"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0" fillId="0" borderId="38" xfId="0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vertical="center" wrapText="1"/>
      <protection locked="0"/>
    </xf>
    <xf numFmtId="0" fontId="0" fillId="0" borderId="32" xfId="0" applyBorder="1" applyAlignment="1" applyProtection="1">
      <alignment horizontal="left" vertical="center" wrapText="1"/>
      <protection locked="0"/>
    </xf>
    <xf numFmtId="0" fontId="0" fillId="0" borderId="33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3" fontId="0" fillId="0" borderId="33" xfId="0" applyNumberFormat="1" applyBorder="1" applyAlignment="1" applyProtection="1">
      <alignment horizontal="center" vertical="center"/>
      <protection locked="0"/>
    </xf>
    <xf numFmtId="164" fontId="0" fillId="0" borderId="30" xfId="0" applyNumberFormat="1" applyBorder="1" applyAlignment="1" applyProtection="1">
      <alignment horizontal="center" vertical="center"/>
      <protection locked="0"/>
    </xf>
    <xf numFmtId="164" fontId="0" fillId="0" borderId="33" xfId="0" applyNumberFormat="1" applyBorder="1" applyAlignment="1" applyProtection="1">
      <alignment horizontal="center" vertical="center"/>
      <protection locked="0"/>
    </xf>
    <xf numFmtId="0" fontId="28" fillId="0" borderId="30" xfId="0" applyFont="1" applyBorder="1" applyAlignment="1" applyProtection="1">
      <alignment horizontal="center" vertical="center"/>
      <protection locked="0"/>
    </xf>
    <xf numFmtId="0" fontId="28" fillId="0" borderId="32" xfId="0" applyFont="1" applyBorder="1" applyAlignment="1" applyProtection="1">
      <alignment horizontal="center" vertical="center"/>
      <protection locked="0"/>
    </xf>
    <xf numFmtId="0" fontId="28" fillId="0" borderId="33" xfId="0" applyFont="1" applyBorder="1" applyAlignment="1" applyProtection="1">
      <alignment horizontal="center" vertical="center"/>
      <protection locked="0"/>
    </xf>
    <xf numFmtId="0" fontId="28" fillId="0" borderId="10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vertical="center" wrapText="1"/>
      <protection locked="0"/>
    </xf>
    <xf numFmtId="0" fontId="4" fillId="0" borderId="56" xfId="0" applyFont="1" applyBorder="1" applyAlignment="1" applyProtection="1">
      <alignment horizontal="left" vertical="center" wrapText="1"/>
      <protection locked="0"/>
    </xf>
    <xf numFmtId="0" fontId="32" fillId="0" borderId="56" xfId="0" applyFont="1" applyBorder="1" applyAlignment="1" applyProtection="1">
      <alignment horizontal="center" vertical="center" wrapText="1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0" fontId="31" fillId="0" borderId="56" xfId="0" applyFont="1" applyBorder="1" applyAlignment="1" applyProtection="1">
      <alignment horizontal="center" vertical="center"/>
      <protection locked="0"/>
    </xf>
    <xf numFmtId="0" fontId="0" fillId="0" borderId="56" xfId="0" applyBorder="1" applyAlignment="1" applyProtection="1">
      <alignment horizontal="left" vertical="center" wrapText="1"/>
      <protection locked="0"/>
    </xf>
    <xf numFmtId="0" fontId="0" fillId="0" borderId="55" xfId="0" applyBorder="1" applyAlignment="1" applyProtection="1">
      <alignment horizontal="center" vertical="center" wrapText="1"/>
      <protection locked="0"/>
    </xf>
    <xf numFmtId="0" fontId="0" fillId="2" borderId="56" xfId="0" applyFill="1" applyBorder="1" applyAlignment="1" applyProtection="1">
      <alignment vertical="center" wrapText="1"/>
      <protection locked="0"/>
    </xf>
    <xf numFmtId="3" fontId="0" fillId="0" borderId="37" xfId="0" applyNumberFormat="1" applyBorder="1" applyAlignment="1" applyProtection="1">
      <alignment horizontal="center" vertical="center"/>
      <protection locked="0"/>
    </xf>
    <xf numFmtId="3" fontId="0" fillId="0" borderId="38" xfId="0" applyNumberFormat="1" applyBorder="1" applyAlignment="1" applyProtection="1">
      <alignment horizontal="center" vertical="center"/>
      <protection locked="0"/>
    </xf>
    <xf numFmtId="164" fontId="0" fillId="0" borderId="37" xfId="0" applyNumberFormat="1" applyBorder="1" applyAlignment="1" applyProtection="1">
      <alignment horizontal="center" vertical="center"/>
      <protection locked="0"/>
    </xf>
    <xf numFmtId="164" fontId="0" fillId="0" borderId="38" xfId="0" applyNumberFormat="1" applyBorder="1" applyAlignment="1" applyProtection="1">
      <alignment horizontal="center" vertical="center"/>
      <protection locked="0"/>
    </xf>
    <xf numFmtId="0" fontId="28" fillId="0" borderId="16" xfId="0" applyFont="1" applyBorder="1" applyAlignment="1" applyProtection="1">
      <alignment horizontal="center" vertical="center"/>
      <protection locked="0"/>
    </xf>
    <xf numFmtId="0" fontId="28" fillId="0" borderId="56" xfId="0" applyFont="1" applyBorder="1" applyAlignment="1" applyProtection="1">
      <alignment horizontal="center" vertical="center" wrapText="1"/>
      <protection locked="0"/>
    </xf>
    <xf numFmtId="0" fontId="30" fillId="0" borderId="38" xfId="0" applyFont="1" applyBorder="1" applyAlignment="1" applyProtection="1">
      <alignment horizontal="center" vertical="center"/>
      <protection locked="0"/>
    </xf>
    <xf numFmtId="0" fontId="0" fillId="0" borderId="56" xfId="0" applyBorder="1" applyAlignment="1" applyProtection="1">
      <alignment vertical="center" wrapText="1"/>
      <protection locked="0"/>
    </xf>
    <xf numFmtId="0" fontId="28" fillId="0" borderId="56" xfId="0" applyFont="1" applyBorder="1" applyProtection="1">
      <protection locked="0"/>
    </xf>
    <xf numFmtId="0" fontId="0" fillId="0" borderId="37" xfId="0" applyBorder="1" applyAlignment="1" applyProtection="1">
      <alignment horizontal="left" vertical="center" wrapText="1"/>
      <protection locked="0"/>
    </xf>
    <xf numFmtId="0" fontId="0" fillId="0" borderId="56" xfId="0" applyBorder="1" applyAlignment="1" applyProtection="1">
      <alignment horizontal="center" vertical="center" wrapText="1"/>
      <protection locked="0"/>
    </xf>
    <xf numFmtId="1" fontId="0" fillId="0" borderId="38" xfId="0" applyNumberForma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3" fontId="0" fillId="0" borderId="38" xfId="0" applyNumberFormat="1" applyBorder="1" applyAlignment="1" applyProtection="1">
      <alignment horizontal="center" vertical="center" wrapText="1"/>
      <protection locked="0"/>
    </xf>
    <xf numFmtId="164" fontId="0" fillId="0" borderId="37" xfId="0" applyNumberFormat="1" applyBorder="1" applyAlignment="1" applyProtection="1">
      <alignment horizontal="center" vertical="center" wrapText="1"/>
      <protection locked="0"/>
    </xf>
    <xf numFmtId="164" fontId="0" fillId="0" borderId="38" xfId="0" applyNumberFormat="1" applyBorder="1" applyAlignment="1" applyProtection="1">
      <alignment horizontal="center" vertical="center" wrapText="1"/>
      <protection locked="0"/>
    </xf>
    <xf numFmtId="0" fontId="28" fillId="0" borderId="52" xfId="0" applyFont="1" applyBorder="1" applyAlignment="1" applyProtection="1">
      <alignment horizontal="center" vertical="center"/>
      <protection locked="0"/>
    </xf>
    <xf numFmtId="0" fontId="28" fillId="0" borderId="53" xfId="0" applyFont="1" applyBorder="1" applyAlignment="1" applyProtection="1">
      <alignment horizontal="center" vertical="center"/>
      <protection locked="0"/>
    </xf>
    <xf numFmtId="0" fontId="28" fillId="0" borderId="54" xfId="0" applyFont="1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30" fillId="0" borderId="22" xfId="0" applyFont="1" applyBorder="1" applyAlignment="1" applyProtection="1">
      <alignment horizontal="center" vertical="center"/>
      <protection locked="0"/>
    </xf>
    <xf numFmtId="0" fontId="30" fillId="0" borderId="19" xfId="0" applyFont="1" applyBorder="1" applyAlignment="1" applyProtection="1">
      <alignment horizontal="center" vertical="center"/>
      <protection locked="0"/>
    </xf>
    <xf numFmtId="3" fontId="0" fillId="0" borderId="35" xfId="0" applyNumberFormat="1" applyBorder="1" applyAlignment="1" applyProtection="1">
      <alignment horizontal="center" vertical="center"/>
      <protection locked="0"/>
    </xf>
    <xf numFmtId="0" fontId="28" fillId="0" borderId="35" xfId="0" applyFont="1" applyBorder="1" applyAlignment="1" applyProtection="1">
      <alignment horizontal="center" vertical="center"/>
      <protection locked="0"/>
    </xf>
    <xf numFmtId="0" fontId="28" fillId="0" borderId="43" xfId="0" applyFont="1" applyBorder="1" applyAlignment="1" applyProtection="1">
      <alignment horizontal="center" vertical="center"/>
      <protection locked="0"/>
    </xf>
    <xf numFmtId="0" fontId="28" fillId="0" borderId="36" xfId="0" applyFont="1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30" fillId="0" borderId="36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left" vertical="center" wrapText="1"/>
      <protection locked="0"/>
    </xf>
    <xf numFmtId="0" fontId="32" fillId="0" borderId="18" xfId="0" applyFont="1" applyBorder="1" applyAlignment="1" applyProtection="1">
      <alignment horizontal="center" vertical="center" wrapText="1"/>
      <protection locked="0"/>
    </xf>
    <xf numFmtId="0" fontId="31" fillId="0" borderId="18" xfId="0" applyFon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28" fillId="0" borderId="18" xfId="0" applyFont="1" applyBorder="1" applyProtection="1">
      <protection locked="0"/>
    </xf>
    <xf numFmtId="0" fontId="30" fillId="0" borderId="18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left" vertical="center" wrapText="1"/>
      <protection locked="0"/>
    </xf>
    <xf numFmtId="0" fontId="32" fillId="0" borderId="43" xfId="0" applyFont="1" applyBorder="1" applyAlignment="1" applyProtection="1">
      <alignment horizontal="center" vertical="center" wrapTex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31" fillId="0" borderId="43" xfId="0" applyFont="1" applyBorder="1" applyAlignment="1" applyProtection="1">
      <alignment horizontal="center" vertical="center"/>
      <protection locked="0"/>
    </xf>
    <xf numFmtId="3" fontId="0" fillId="0" borderId="36" xfId="0" applyNumberFormat="1" applyBorder="1" applyAlignment="1" applyProtection="1">
      <alignment horizontal="center" vertical="center"/>
      <protection locked="0"/>
    </xf>
    <xf numFmtId="164" fontId="0" fillId="0" borderId="35" xfId="0" applyNumberFormat="1" applyBorder="1" applyAlignment="1" applyProtection="1">
      <alignment horizontal="center" vertical="center"/>
      <protection locked="0"/>
    </xf>
    <xf numFmtId="164" fontId="0" fillId="0" borderId="36" xfId="0" applyNumberFormat="1" applyBorder="1" applyAlignment="1" applyProtection="1">
      <alignment horizontal="center" vertical="center"/>
      <protection locked="0"/>
    </xf>
    <xf numFmtId="0" fontId="28" fillId="0" borderId="43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3" fontId="0" fillId="0" borderId="52" xfId="0" applyNumberFormat="1" applyBorder="1" applyAlignment="1" applyProtection="1">
      <alignment horizontal="center" vertical="center"/>
      <protection locked="0"/>
    </xf>
    <xf numFmtId="3" fontId="0" fillId="0" borderId="54" xfId="0" applyNumberForma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0" fillId="0" borderId="17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58" xfId="0" applyBorder="1" applyProtection="1"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0" fillId="2" borderId="58" xfId="0" applyFill="1" applyBorder="1" applyAlignment="1" applyProtection="1">
      <alignment horizontal="left" vertical="center" wrapText="1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58" xfId="0" applyFill="1" applyBorder="1" applyAlignment="1" applyProtection="1">
      <alignment horizontal="left" vertical="center"/>
      <protection locked="0"/>
    </xf>
    <xf numFmtId="0" fontId="0" fillId="0" borderId="58" xfId="0" applyBorder="1" applyAlignment="1" applyProtection="1">
      <alignment horizontal="left" vertical="center"/>
      <protection locked="0"/>
    </xf>
    <xf numFmtId="3" fontId="0" fillId="0" borderId="11" xfId="0" applyNumberFormat="1" applyBorder="1" applyAlignment="1" applyProtection="1">
      <alignment horizontal="center" vertical="center"/>
      <protection locked="0"/>
    </xf>
    <xf numFmtId="164" fontId="0" fillId="0" borderId="11" xfId="0" applyNumberFormat="1" applyBorder="1" applyAlignment="1" applyProtection="1">
      <alignment horizontal="center" vertical="center" wrapText="1"/>
      <protection locked="0"/>
    </xf>
    <xf numFmtId="164" fontId="0" fillId="0" borderId="11" xfId="0" applyNumberFormat="1" applyBorder="1" applyAlignment="1" applyProtection="1">
      <alignment horizontal="center" vertical="center"/>
      <protection locked="0"/>
    </xf>
    <xf numFmtId="164" fontId="0" fillId="0" borderId="58" xfId="0" applyNumberFormat="1" applyBorder="1" applyAlignment="1" applyProtection="1">
      <alignment horizontal="center" vertical="center" wrapText="1"/>
      <protection locked="0"/>
    </xf>
    <xf numFmtId="164" fontId="0" fillId="0" borderId="58" xfId="0" applyNumberFormat="1" applyBorder="1" applyAlignment="1" applyProtection="1">
      <alignment horizontal="center" vertical="center"/>
      <protection locked="0"/>
    </xf>
    <xf numFmtId="0" fontId="0" fillId="0" borderId="55" xfId="0" applyBorder="1" applyAlignment="1" applyProtection="1">
      <alignment horizontal="left" vertical="center" wrapText="1"/>
      <protection locked="0"/>
    </xf>
    <xf numFmtId="0" fontId="0" fillId="2" borderId="31" xfId="0" applyFill="1" applyBorder="1" applyAlignment="1" applyProtection="1">
      <alignment horizontal="left" vertical="center"/>
      <protection locked="0"/>
    </xf>
    <xf numFmtId="0" fontId="0" fillId="2" borderId="31" xfId="0" applyFill="1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37" fillId="0" borderId="2" xfId="0" applyFont="1" applyBorder="1" applyAlignment="1" applyProtection="1">
      <alignment horizontal="center" vertical="center" wrapText="1"/>
      <protection locked="0"/>
    </xf>
    <xf numFmtId="0" fontId="37" fillId="0" borderId="3" xfId="0" applyFont="1" applyBorder="1" applyAlignment="1" applyProtection="1">
      <alignment horizontal="center" vertical="center"/>
      <protection locked="0"/>
    </xf>
    <xf numFmtId="0" fontId="37" fillId="0" borderId="25" xfId="0" applyFont="1" applyBorder="1" applyAlignment="1" applyProtection="1">
      <alignment horizontal="center" vertical="center"/>
      <protection locked="0"/>
    </xf>
    <xf numFmtId="0" fontId="37" fillId="0" borderId="13" xfId="0" applyFont="1" applyBorder="1" applyAlignment="1" applyProtection="1">
      <alignment horizontal="left" vertical="center" wrapText="1"/>
      <protection locked="0"/>
    </xf>
    <xf numFmtId="0" fontId="37" fillId="0" borderId="55" xfId="0" applyFont="1" applyBorder="1" applyAlignment="1" applyProtection="1">
      <alignment horizontal="left" vertical="center" wrapText="1"/>
      <protection locked="0"/>
    </xf>
    <xf numFmtId="0" fontId="37" fillId="0" borderId="31" xfId="0" applyFont="1" applyBorder="1" applyAlignment="1" applyProtection="1">
      <alignment horizontal="left" vertical="center" wrapText="1"/>
      <protection locked="0"/>
    </xf>
    <xf numFmtId="0" fontId="36" fillId="0" borderId="1" xfId="0" applyFont="1" applyBorder="1" applyAlignment="1" applyProtection="1">
      <alignment horizontal="left" vertical="center" wrapText="1"/>
      <protection locked="0"/>
    </xf>
    <xf numFmtId="0" fontId="37" fillId="0" borderId="3" xfId="0" applyFont="1" applyBorder="1" applyAlignment="1" applyProtection="1">
      <alignment horizontal="center" vertical="center" wrapText="1"/>
      <protection locked="0"/>
    </xf>
    <xf numFmtId="0" fontId="37" fillId="0" borderId="57" xfId="0" applyFont="1" applyBorder="1" applyAlignment="1" applyProtection="1">
      <alignment horizontal="left" vertical="center" wrapText="1"/>
      <protection locked="0"/>
    </xf>
    <xf numFmtId="0" fontId="0" fillId="0" borderId="57" xfId="0" applyBorder="1" applyAlignment="1" applyProtection="1">
      <alignment horizontal="left" vertical="center"/>
      <protection locked="0"/>
    </xf>
    <xf numFmtId="3" fontId="0" fillId="0" borderId="23" xfId="0" applyNumberFormat="1" applyBorder="1" applyAlignment="1" applyProtection="1">
      <alignment horizontal="center" vertical="center" wrapText="1"/>
      <protection locked="0"/>
    </xf>
    <xf numFmtId="0" fontId="0" fillId="2" borderId="24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3" fontId="4" fillId="3" borderId="4" xfId="0" applyNumberFormat="1" applyFont="1" applyFill="1" applyBorder="1" applyAlignment="1">
      <alignment vertical="center" wrapText="1"/>
    </xf>
    <xf numFmtId="3" fontId="4" fillId="3" borderId="6" xfId="0" applyNumberFormat="1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0" fillId="5" borderId="13" xfId="0" applyFill="1" applyBorder="1" applyAlignment="1" applyProtection="1">
      <alignment horizontal="center" vertical="center"/>
      <protection locked="0"/>
    </xf>
    <xf numFmtId="0" fontId="0" fillId="5" borderId="31" xfId="0" applyFill="1" applyBorder="1" applyAlignment="1" applyProtection="1">
      <alignment horizontal="center" vertical="center"/>
      <protection locked="0"/>
    </xf>
    <xf numFmtId="0" fontId="0" fillId="2" borderId="58" xfId="0" applyFill="1" applyBorder="1" applyAlignment="1" applyProtection="1">
      <alignment horizontal="center" vertical="center"/>
      <protection locked="0"/>
    </xf>
    <xf numFmtId="0" fontId="4" fillId="2" borderId="51" xfId="0" applyFont="1" applyFill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3" fontId="0" fillId="2" borderId="23" xfId="0" applyNumberFormat="1" applyFill="1" applyBorder="1" applyAlignment="1" applyProtection="1">
      <alignment horizontal="center" vertical="center"/>
      <protection locked="0"/>
    </xf>
    <xf numFmtId="3" fontId="0" fillId="2" borderId="25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28" fillId="2" borderId="31" xfId="0" applyFont="1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30" fillId="2" borderId="25" xfId="0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left" vertical="center" wrapText="1"/>
      <protection locked="0"/>
    </xf>
    <xf numFmtId="0" fontId="35" fillId="2" borderId="24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vertical="center" wrapText="1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13" xfId="0" applyFill="1" applyBorder="1" applyAlignment="1" applyProtection="1">
      <alignment vertical="center"/>
      <protection locked="0"/>
    </xf>
    <xf numFmtId="0" fontId="0" fillId="2" borderId="0" xfId="0" applyFill="1" applyAlignment="1" applyProtection="1">
      <alignment horizontal="left" vertical="center"/>
      <protection locked="0"/>
    </xf>
    <xf numFmtId="3" fontId="0" fillId="2" borderId="0" xfId="0" applyNumberFormat="1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33" fillId="2" borderId="1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166" fontId="0" fillId="2" borderId="1" xfId="0" applyNumberFormat="1" applyFill="1" applyBorder="1" applyAlignment="1" applyProtection="1">
      <alignment horizontal="center" vertical="center"/>
      <protection locked="0"/>
    </xf>
    <xf numFmtId="0" fontId="28" fillId="2" borderId="1" xfId="0" applyFont="1" applyFill="1" applyBorder="1" applyAlignment="1" applyProtection="1">
      <alignment horizontal="center" vertical="center"/>
      <protection locked="0"/>
    </xf>
    <xf numFmtId="0" fontId="28" fillId="2" borderId="2" xfId="0" applyFont="1" applyFill="1" applyBorder="1" applyAlignment="1" applyProtection="1">
      <alignment horizontal="center" vertical="center"/>
      <protection locked="0"/>
    </xf>
    <xf numFmtId="0" fontId="28" fillId="2" borderId="3" xfId="0" applyFont="1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25" xfId="0" applyNumberFormat="1" applyFill="1" applyBorder="1" applyAlignment="1" applyProtection="1">
      <alignment horizontal="center" vertical="center"/>
      <protection locked="0"/>
    </xf>
    <xf numFmtId="0" fontId="28" fillId="2" borderId="23" xfId="0" applyFont="1" applyFill="1" applyBorder="1" applyAlignment="1" applyProtection="1">
      <alignment horizontal="center" vertical="center"/>
      <protection locked="0"/>
    </xf>
    <xf numFmtId="0" fontId="28" fillId="2" borderId="24" xfId="0" applyFont="1" applyFill="1" applyBorder="1" applyAlignment="1" applyProtection="1">
      <alignment horizontal="center" vertical="center"/>
      <protection locked="0"/>
    </xf>
    <xf numFmtId="0" fontId="28" fillId="2" borderId="25" xfId="0" applyFont="1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 applyProtection="1">
      <alignment vertical="top" wrapText="1"/>
      <protection locked="0"/>
    </xf>
    <xf numFmtId="0" fontId="0" fillId="2" borderId="31" xfId="0" applyFill="1" applyBorder="1" applyAlignment="1" applyProtection="1">
      <alignment vertical="center" wrapText="1"/>
      <protection locked="0"/>
    </xf>
    <xf numFmtId="166" fontId="0" fillId="2" borderId="23" xfId="0" applyNumberFormat="1" applyFill="1" applyBorder="1" applyAlignment="1" applyProtection="1">
      <alignment horizontal="center" vertical="center"/>
      <protection locked="0"/>
    </xf>
    <xf numFmtId="0" fontId="38" fillId="2" borderId="57" xfId="0" applyFont="1" applyFill="1" applyBorder="1" applyAlignment="1" applyProtection="1">
      <alignment horizontal="center" vertical="center"/>
      <protection locked="0"/>
    </xf>
    <xf numFmtId="0" fontId="0" fillId="2" borderId="57" xfId="0" applyFill="1" applyBorder="1" applyAlignment="1" applyProtection="1">
      <alignment horizontal="center" vertical="center"/>
      <protection locked="0"/>
    </xf>
    <xf numFmtId="0" fontId="0" fillId="2" borderId="57" xfId="0" applyFill="1" applyBorder="1" applyAlignment="1" applyProtection="1">
      <alignment vertical="top" wrapText="1"/>
      <protection locked="0"/>
    </xf>
    <xf numFmtId="0" fontId="0" fillId="2" borderId="57" xfId="0" applyFill="1" applyBorder="1" applyAlignment="1" applyProtection="1">
      <alignment vertical="center" wrapText="1"/>
      <protection locked="0"/>
    </xf>
    <xf numFmtId="3" fontId="0" fillId="2" borderId="17" xfId="0" applyNumberFormat="1" applyFill="1" applyBorder="1" applyAlignment="1" applyProtection="1">
      <alignment horizontal="center" vertical="center"/>
      <protection locked="0"/>
    </xf>
    <xf numFmtId="166" fontId="0" fillId="2" borderId="17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vertical="center"/>
      <protection locked="0"/>
    </xf>
    <xf numFmtId="0" fontId="0" fillId="2" borderId="19" xfId="0" applyFill="1" applyBorder="1" applyAlignment="1" applyProtection="1">
      <alignment vertical="center"/>
      <protection locked="0"/>
    </xf>
    <xf numFmtId="0" fontId="38" fillId="2" borderId="17" xfId="0" applyFont="1" applyFill="1" applyBorder="1" applyAlignment="1" applyProtection="1">
      <alignment horizontal="center" vertical="center"/>
      <protection locked="0"/>
    </xf>
    <xf numFmtId="0" fontId="38" fillId="2" borderId="18" xfId="0" applyFont="1" applyFill="1" applyBorder="1" applyAlignment="1" applyProtection="1">
      <alignment horizontal="center" vertical="center"/>
      <protection locked="0"/>
    </xf>
    <xf numFmtId="0" fontId="38" fillId="2" borderId="19" xfId="0" applyFont="1" applyFill="1" applyBorder="1" applyAlignment="1" applyProtection="1">
      <alignment horizontal="center" vertical="center"/>
      <protection locked="0"/>
    </xf>
    <xf numFmtId="166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3" fontId="0" fillId="2" borderId="4" xfId="0" applyNumberFormat="1" applyFill="1" applyBorder="1" applyAlignment="1" applyProtection="1">
      <alignment horizontal="center" vertical="center"/>
      <protection locked="0"/>
    </xf>
    <xf numFmtId="166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38" fillId="2" borderId="19" xfId="0" applyFont="1" applyFill="1" applyBorder="1" applyAlignment="1" applyProtection="1">
      <alignment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0" fontId="38" fillId="2" borderId="4" xfId="0" applyFont="1" applyFill="1" applyBorder="1" applyAlignment="1" applyProtection="1">
      <alignment horizontal="center" vertical="center"/>
      <protection locked="0"/>
    </xf>
    <xf numFmtId="166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35" xfId="0" applyFill="1" applyBorder="1" applyAlignment="1" applyProtection="1">
      <alignment vertical="top" wrapText="1"/>
      <protection locked="0"/>
    </xf>
    <xf numFmtId="0" fontId="0" fillId="2" borderId="43" xfId="0" applyFill="1" applyBorder="1" applyAlignment="1" applyProtection="1">
      <alignment horizontal="center" vertical="center" wrapText="1"/>
      <protection locked="0"/>
    </xf>
    <xf numFmtId="0" fontId="0" fillId="2" borderId="36" xfId="0" applyFill="1" applyBorder="1" applyAlignment="1" applyProtection="1">
      <alignment horizontal="center" vertical="center" wrapText="1"/>
      <protection locked="0"/>
    </xf>
    <xf numFmtId="0" fontId="0" fillId="2" borderId="58" xfId="0" applyFill="1" applyBorder="1" applyAlignment="1" applyProtection="1">
      <alignment vertical="top" wrapText="1"/>
      <protection locked="0"/>
    </xf>
    <xf numFmtId="0" fontId="0" fillId="2" borderId="58" xfId="0" applyFill="1" applyBorder="1" applyAlignment="1" applyProtection="1">
      <alignment horizontal="center" vertical="center" wrapText="1"/>
      <protection locked="0"/>
    </xf>
    <xf numFmtId="0" fontId="0" fillId="2" borderId="58" xfId="0" applyFill="1" applyBorder="1" applyAlignment="1" applyProtection="1">
      <alignment vertic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/>
      <protection locked="0"/>
    </xf>
    <xf numFmtId="0" fontId="38" fillId="2" borderId="31" xfId="0" applyFont="1" applyFill="1" applyBorder="1" applyAlignment="1" applyProtection="1">
      <alignment horizontal="center" vertical="center"/>
      <protection locked="0"/>
    </xf>
    <xf numFmtId="0" fontId="14" fillId="2" borderId="14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5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38" fillId="2" borderId="24" xfId="0" applyFont="1" applyFill="1" applyBorder="1" applyAlignment="1" applyProtection="1">
      <alignment horizontal="center" vertical="center"/>
      <protection locked="0"/>
    </xf>
    <xf numFmtId="0" fontId="38" fillId="2" borderId="25" xfId="0" applyFont="1" applyFill="1" applyBorder="1" applyAlignment="1" applyProtection="1">
      <alignment horizontal="center" vertical="center"/>
      <protection locked="0"/>
    </xf>
    <xf numFmtId="0" fontId="0" fillId="2" borderId="37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3" fontId="0" fillId="2" borderId="3" xfId="0" applyNumberFormat="1" applyFill="1" applyBorder="1" applyAlignment="1" applyProtection="1">
      <alignment horizontal="center" vertical="center" wrapText="1"/>
      <protection locked="0"/>
    </xf>
    <xf numFmtId="0" fontId="34" fillId="2" borderId="11" xfId="0" applyFont="1" applyFill="1" applyBorder="1" applyAlignment="1" applyProtection="1">
      <alignment horizontal="left" vertical="center" wrapText="1"/>
      <protection locked="0"/>
    </xf>
    <xf numFmtId="0" fontId="34" fillId="2" borderId="11" xfId="0" applyFont="1" applyFill="1" applyBorder="1" applyAlignment="1" applyProtection="1">
      <alignment vertical="center" wrapText="1"/>
      <protection locked="0"/>
    </xf>
    <xf numFmtId="0" fontId="39" fillId="2" borderId="13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4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4" fillId="2" borderId="11" xfId="0" applyFont="1" applyFill="1" applyBorder="1" applyAlignment="1" applyProtection="1">
      <alignment horizontal="center" vertical="center" wrapText="1"/>
      <protection locked="0"/>
    </xf>
    <xf numFmtId="3" fontId="0" fillId="2" borderId="19" xfId="0" applyNumberFormat="1" applyFill="1" applyBorder="1" applyAlignment="1" applyProtection="1">
      <alignment horizontal="center" vertical="center"/>
      <protection locked="0"/>
    </xf>
    <xf numFmtId="164" fontId="0" fillId="2" borderId="23" xfId="0" applyNumberFormat="1" applyFill="1" applyBorder="1" applyAlignment="1" applyProtection="1">
      <alignment horizontal="center" vertical="center"/>
      <protection locked="0"/>
    </xf>
    <xf numFmtId="0" fontId="39" fillId="2" borderId="17" xfId="0" applyFont="1" applyFill="1" applyBorder="1" applyAlignment="1" applyProtection="1">
      <alignment horizontal="center" vertical="center"/>
      <protection locked="0"/>
    </xf>
    <xf numFmtId="0" fontId="39" fillId="2" borderId="18" xfId="0" applyFont="1" applyFill="1" applyBorder="1" applyAlignment="1" applyProtection="1">
      <alignment horizontal="center" vertical="center"/>
      <protection locked="0"/>
    </xf>
    <xf numFmtId="0" fontId="39" fillId="2" borderId="19" xfId="0" applyFont="1" applyFill="1" applyBorder="1" applyAlignment="1" applyProtection="1">
      <alignment horizontal="center" vertical="center"/>
      <protection locked="0"/>
    </xf>
    <xf numFmtId="0" fontId="39" fillId="2" borderId="31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39" fillId="2" borderId="23" xfId="0" applyFont="1" applyFill="1" applyBorder="1" applyAlignment="1" applyProtection="1">
      <alignment horizontal="center" vertical="center"/>
      <protection locked="0"/>
    </xf>
    <xf numFmtId="0" fontId="0" fillId="2" borderId="51" xfId="0" applyFill="1" applyBorder="1" applyAlignment="1" applyProtection="1">
      <alignment horizontal="center" vertical="center"/>
      <protection locked="0"/>
    </xf>
    <xf numFmtId="0" fontId="4" fillId="2" borderId="51" xfId="0" applyFont="1" applyFill="1" applyBorder="1" applyAlignment="1" applyProtection="1">
      <alignment horizontal="left" vertical="center" wrapText="1"/>
      <protection locked="0"/>
    </xf>
    <xf numFmtId="0" fontId="29" fillId="2" borderId="24" xfId="0" applyFont="1" applyFill="1" applyBorder="1" applyAlignment="1" applyProtection="1">
      <alignment wrapText="1"/>
      <protection locked="0"/>
    </xf>
    <xf numFmtId="0" fontId="40" fillId="2" borderId="24" xfId="0" applyFont="1" applyFill="1" applyBorder="1" applyAlignment="1" applyProtection="1">
      <alignment horizontal="center" vertical="center" wrapText="1"/>
      <protection locked="0"/>
    </xf>
    <xf numFmtId="0" fontId="29" fillId="2" borderId="24" xfId="0" applyFont="1" applyFill="1" applyBorder="1" applyAlignment="1" applyProtection="1">
      <alignment horizontal="center" vertical="center"/>
      <protection locked="0"/>
    </xf>
    <xf numFmtId="0" fontId="40" fillId="2" borderId="24" xfId="0" applyFont="1" applyFill="1" applyBorder="1" applyAlignment="1" applyProtection="1">
      <alignment horizontal="center" vertical="center"/>
      <protection locked="0"/>
    </xf>
    <xf numFmtId="0" fontId="29" fillId="2" borderId="24" xfId="0" applyFont="1" applyFill="1" applyBorder="1" applyAlignment="1" applyProtection="1">
      <alignment horizontal="left" vertical="center" wrapText="1"/>
      <protection locked="0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29" fillId="2" borderId="24" xfId="0" applyFont="1" applyFill="1" applyBorder="1" applyAlignment="1" applyProtection="1">
      <alignment horizontal="left" vertical="center"/>
      <protection locked="0"/>
    </xf>
    <xf numFmtId="3" fontId="29" fillId="2" borderId="24" xfId="0" applyNumberFormat="1" applyFont="1" applyFill="1" applyBorder="1" applyAlignment="1" applyProtection="1">
      <alignment horizontal="center" vertical="center"/>
      <protection locked="0"/>
    </xf>
    <xf numFmtId="164" fontId="29" fillId="2" borderId="24" xfId="0" applyNumberFormat="1" applyFont="1" applyFill="1" applyBorder="1" applyAlignment="1" applyProtection="1">
      <alignment horizontal="center" vertical="center" wrapText="1"/>
      <protection locked="0"/>
    </xf>
    <xf numFmtId="164" fontId="29" fillId="2" borderId="24" xfId="0" applyNumberFormat="1" applyFont="1" applyFill="1" applyBorder="1" applyAlignment="1" applyProtection="1">
      <alignment horizontal="center" vertical="center"/>
      <protection locked="0"/>
    </xf>
    <xf numFmtId="0" fontId="41" fillId="2" borderId="24" xfId="0" applyFont="1" applyFill="1" applyBorder="1" applyAlignment="1" applyProtection="1">
      <alignment horizontal="center" vertical="center" wrapText="1"/>
      <protection locked="0"/>
    </xf>
    <xf numFmtId="0" fontId="29" fillId="2" borderId="25" xfId="0" applyFont="1" applyFill="1" applyBorder="1" applyAlignment="1" applyProtection="1">
      <alignment horizontal="center" vertical="center"/>
      <protection locked="0"/>
    </xf>
    <xf numFmtId="0" fontId="29" fillId="2" borderId="24" xfId="0" applyFont="1" applyFill="1" applyBorder="1" applyProtection="1">
      <protection locked="0"/>
    </xf>
    <xf numFmtId="3" fontId="29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29" fillId="2" borderId="5" xfId="0" applyFont="1" applyFill="1" applyBorder="1" applyAlignment="1" applyProtection="1">
      <alignment wrapText="1"/>
      <protection locked="0"/>
    </xf>
    <xf numFmtId="0" fontId="40" fillId="2" borderId="5" xfId="0" applyFont="1" applyFill="1" applyBorder="1" applyAlignment="1" applyProtection="1">
      <alignment horizontal="center" vertical="center" wrapText="1"/>
      <protection locked="0"/>
    </xf>
    <xf numFmtId="0" fontId="29" fillId="2" borderId="5" xfId="0" applyFont="1" applyFill="1" applyBorder="1" applyAlignment="1" applyProtection="1">
      <alignment horizontal="center" vertical="center"/>
      <protection locked="0"/>
    </xf>
    <xf numFmtId="0" fontId="40" fillId="2" borderId="5" xfId="0" applyFont="1" applyFill="1" applyBorder="1" applyAlignment="1" applyProtection="1">
      <alignment horizontal="center" vertical="center"/>
      <protection locked="0"/>
    </xf>
    <xf numFmtId="0" fontId="29" fillId="2" borderId="5" xfId="0" applyFont="1" applyFill="1" applyBorder="1" applyAlignment="1" applyProtection="1">
      <alignment horizontal="left" vertical="center" wrapText="1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29" fillId="2" borderId="5" xfId="0" applyFont="1" applyFill="1" applyBorder="1" applyAlignment="1" applyProtection="1">
      <alignment horizontal="left" vertical="center"/>
      <protection locked="0"/>
    </xf>
    <xf numFmtId="3" fontId="29" fillId="2" borderId="5" xfId="0" applyNumberFormat="1" applyFont="1" applyFill="1" applyBorder="1" applyAlignment="1" applyProtection="1">
      <alignment horizontal="center" vertical="center"/>
      <protection locked="0"/>
    </xf>
    <xf numFmtId="164" fontId="29" fillId="2" borderId="5" xfId="0" applyNumberFormat="1" applyFont="1" applyFill="1" applyBorder="1" applyAlignment="1" applyProtection="1">
      <alignment horizontal="center" vertical="center" wrapText="1"/>
      <protection locked="0"/>
    </xf>
    <xf numFmtId="164" fontId="29" fillId="2" borderId="5" xfId="0" applyNumberFormat="1" applyFont="1" applyFill="1" applyBorder="1" applyAlignment="1" applyProtection="1">
      <alignment horizontal="center" vertical="center"/>
      <protection locked="0"/>
    </xf>
    <xf numFmtId="0" fontId="29" fillId="2" borderId="5" xfId="0" applyFont="1" applyFill="1" applyBorder="1" applyProtection="1">
      <protection locked="0"/>
    </xf>
    <xf numFmtId="0" fontId="29" fillId="2" borderId="6" xfId="0" applyFont="1" applyFill="1" applyBorder="1" applyAlignment="1" applyProtection="1">
      <alignment horizontal="center" vertical="center"/>
      <protection locked="0"/>
    </xf>
    <xf numFmtId="0" fontId="29" fillId="5" borderId="20" xfId="0" applyFont="1" applyFill="1" applyBorder="1" applyAlignment="1" applyProtection="1">
      <alignment horizontal="center" vertical="center" wrapText="1"/>
      <protection locked="0"/>
    </xf>
    <xf numFmtId="0" fontId="29" fillId="5" borderId="20" xfId="0" applyFont="1" applyFill="1" applyBorder="1" applyAlignment="1" applyProtection="1">
      <alignment horizontal="left" vertical="center" wrapText="1"/>
      <protection locked="0"/>
    </xf>
    <xf numFmtId="0" fontId="43" fillId="0" borderId="24" xfId="0" applyFont="1" applyBorder="1" applyAlignment="1" applyProtection="1">
      <alignment wrapText="1"/>
      <protection locked="0"/>
    </xf>
    <xf numFmtId="0" fontId="44" fillId="0" borderId="24" xfId="0" applyFont="1" applyBorder="1" applyAlignment="1" applyProtection="1">
      <alignment horizontal="center" vertical="center" wrapText="1"/>
      <protection locked="0"/>
    </xf>
    <xf numFmtId="0" fontId="43" fillId="0" borderId="24" xfId="0" applyFont="1" applyBorder="1" applyAlignment="1" applyProtection="1">
      <alignment horizontal="center" vertical="center"/>
      <protection locked="0"/>
    </xf>
    <xf numFmtId="0" fontId="44" fillId="0" borderId="24" xfId="0" applyFont="1" applyBorder="1" applyAlignment="1" applyProtection="1">
      <alignment horizontal="center" vertical="center"/>
      <protection locked="0"/>
    </xf>
    <xf numFmtId="0" fontId="43" fillId="0" borderId="24" xfId="0" applyFont="1" applyBorder="1" applyAlignment="1" applyProtection="1">
      <alignment horizontal="left" vertical="center" wrapText="1"/>
      <protection locked="0"/>
    </xf>
    <xf numFmtId="0" fontId="43" fillId="0" borderId="24" xfId="0" applyFont="1" applyBorder="1" applyAlignment="1" applyProtection="1">
      <alignment horizontal="left" vertical="center"/>
      <protection locked="0"/>
    </xf>
    <xf numFmtId="0" fontId="45" fillId="0" borderId="24" xfId="0" applyFont="1" applyBorder="1" applyAlignment="1" applyProtection="1">
      <alignment vertical="center"/>
      <protection locked="0"/>
    </xf>
    <xf numFmtId="0" fontId="43" fillId="0" borderId="24" xfId="0" applyFont="1" applyBorder="1" applyAlignment="1" applyProtection="1">
      <alignment vertical="center"/>
      <protection locked="0"/>
    </xf>
    <xf numFmtId="0" fontId="43" fillId="2" borderId="24" xfId="0" applyFont="1" applyFill="1" applyBorder="1" applyAlignment="1" applyProtection="1">
      <alignment vertical="center"/>
      <protection locked="0"/>
    </xf>
    <xf numFmtId="3" fontId="43" fillId="2" borderId="24" xfId="0" applyNumberFormat="1" applyFont="1" applyFill="1" applyBorder="1" applyAlignment="1" applyProtection="1">
      <alignment horizontal="center" vertical="center"/>
      <protection locked="0"/>
    </xf>
    <xf numFmtId="3" fontId="43" fillId="0" borderId="24" xfId="0" applyNumberFormat="1" applyFont="1" applyBorder="1" applyAlignment="1" applyProtection="1">
      <alignment horizontal="center" vertical="center"/>
      <protection locked="0"/>
    </xf>
    <xf numFmtId="0" fontId="43" fillId="0" borderId="24" xfId="0" applyFont="1" applyBorder="1" applyAlignment="1" applyProtection="1">
      <alignment horizontal="center" vertical="center" wrapText="1"/>
      <protection locked="0"/>
    </xf>
    <xf numFmtId="0" fontId="46" fillId="0" borderId="24" xfId="0" applyFont="1" applyBorder="1" applyAlignment="1" applyProtection="1">
      <alignment horizontal="center" vertical="center" wrapText="1"/>
      <protection locked="0"/>
    </xf>
    <xf numFmtId="0" fontId="43" fillId="0" borderId="24" xfId="0" applyFont="1" applyBorder="1" applyProtection="1">
      <protection locked="0"/>
    </xf>
    <xf numFmtId="0" fontId="43" fillId="0" borderId="25" xfId="0" applyFont="1" applyBorder="1" applyProtection="1">
      <protection locked="0"/>
    </xf>
    <xf numFmtId="3" fontId="43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43" fillId="2" borderId="24" xfId="0" applyFont="1" applyFill="1" applyBorder="1" applyAlignment="1" applyProtection="1">
      <alignment wrapText="1"/>
      <protection locked="0"/>
    </xf>
    <xf numFmtId="0" fontId="44" fillId="2" borderId="24" xfId="0" applyFont="1" applyFill="1" applyBorder="1" applyAlignment="1" applyProtection="1">
      <alignment horizontal="center" vertical="center" wrapText="1"/>
      <protection locked="0"/>
    </xf>
    <xf numFmtId="0" fontId="43" fillId="2" borderId="24" xfId="0" applyFont="1" applyFill="1" applyBorder="1" applyAlignment="1" applyProtection="1">
      <alignment horizontal="center" vertical="center"/>
      <protection locked="0"/>
    </xf>
    <xf numFmtId="0" fontId="44" fillId="2" borderId="24" xfId="0" applyFont="1" applyFill="1" applyBorder="1" applyAlignment="1" applyProtection="1">
      <alignment horizontal="center" vertical="center"/>
      <protection locked="0"/>
    </xf>
    <xf numFmtId="0" fontId="43" fillId="2" borderId="24" xfId="0" applyFont="1" applyFill="1" applyBorder="1" applyAlignment="1" applyProtection="1">
      <alignment horizontal="left" vertical="center" wrapText="1"/>
      <protection locked="0"/>
    </xf>
    <xf numFmtId="0" fontId="43" fillId="2" borderId="24" xfId="0" applyFont="1" applyFill="1" applyBorder="1" applyAlignment="1" applyProtection="1">
      <alignment horizontal="left" vertical="center"/>
      <protection locked="0"/>
    </xf>
    <xf numFmtId="0" fontId="45" fillId="2" borderId="24" xfId="0" applyFont="1" applyFill="1" applyBorder="1" applyAlignment="1" applyProtection="1">
      <alignment vertical="center"/>
      <protection locked="0"/>
    </xf>
    <xf numFmtId="0" fontId="43" fillId="0" borderId="6" xfId="0" applyFont="1" applyBorder="1" applyProtection="1">
      <protection locked="0"/>
    </xf>
    <xf numFmtId="0" fontId="43" fillId="2" borderId="24" xfId="0" applyFont="1" applyFill="1" applyBorder="1" applyAlignment="1" applyProtection="1">
      <alignment horizontal="center" vertical="center" wrapText="1"/>
      <protection locked="0"/>
    </xf>
    <xf numFmtId="0" fontId="46" fillId="2" borderId="24" xfId="0" applyFont="1" applyFill="1" applyBorder="1" applyAlignment="1" applyProtection="1">
      <alignment horizontal="center" vertical="center" wrapText="1"/>
      <protection locked="0"/>
    </xf>
    <xf numFmtId="0" fontId="43" fillId="2" borderId="24" xfId="0" applyFont="1" applyFill="1" applyBorder="1" applyProtection="1">
      <protection locked="0"/>
    </xf>
    <xf numFmtId="0" fontId="43" fillId="2" borderId="6" xfId="0" applyFont="1" applyFill="1" applyBorder="1" applyProtection="1">
      <protection locked="0"/>
    </xf>
    <xf numFmtId="3" fontId="43" fillId="2" borderId="53" xfId="0" applyNumberFormat="1" applyFont="1" applyFill="1" applyBorder="1" applyAlignment="1" applyProtection="1">
      <alignment horizontal="center" vertical="center"/>
      <protection locked="0"/>
    </xf>
    <xf numFmtId="0" fontId="46" fillId="2" borderId="53" xfId="0" applyFont="1" applyFill="1" applyBorder="1" applyAlignment="1" applyProtection="1">
      <alignment horizontal="center" vertical="center" wrapText="1"/>
      <protection locked="0"/>
    </xf>
    <xf numFmtId="0" fontId="43" fillId="2" borderId="53" xfId="0" applyFont="1" applyFill="1" applyBorder="1" applyProtection="1">
      <protection locked="0"/>
    </xf>
    <xf numFmtId="0" fontId="43" fillId="0" borderId="21" xfId="0" applyFont="1" applyBorder="1" applyAlignment="1" applyProtection="1">
      <alignment wrapText="1"/>
      <protection locked="0"/>
    </xf>
    <xf numFmtId="0" fontId="44" fillId="0" borderId="21" xfId="0" applyFont="1" applyBorder="1" applyAlignment="1" applyProtection="1">
      <alignment horizontal="center" vertical="center" wrapText="1"/>
      <protection locked="0"/>
    </xf>
    <xf numFmtId="0" fontId="43" fillId="0" borderId="21" xfId="0" applyFont="1" applyBorder="1" applyAlignment="1" applyProtection="1">
      <alignment horizontal="center" vertical="center"/>
      <protection locked="0"/>
    </xf>
    <xf numFmtId="0" fontId="44" fillId="0" borderId="21" xfId="0" applyFont="1" applyBorder="1" applyAlignment="1" applyProtection="1">
      <alignment horizontal="center" vertical="center"/>
      <protection locked="0"/>
    </xf>
    <xf numFmtId="0" fontId="43" fillId="0" borderId="21" xfId="0" applyFont="1" applyBorder="1" applyAlignment="1" applyProtection="1">
      <alignment horizontal="left" vertical="center" wrapText="1"/>
      <protection locked="0"/>
    </xf>
    <xf numFmtId="0" fontId="43" fillId="0" borderId="21" xfId="0" applyFont="1" applyBorder="1" applyAlignment="1" applyProtection="1">
      <alignment horizontal="left" vertical="center"/>
      <protection locked="0"/>
    </xf>
    <xf numFmtId="0" fontId="45" fillId="0" borderId="21" xfId="0" applyFont="1" applyBorder="1" applyAlignment="1" applyProtection="1">
      <alignment vertical="center"/>
      <protection locked="0"/>
    </xf>
    <xf numFmtId="0" fontId="43" fillId="0" borderId="21" xfId="0" applyFont="1" applyBorder="1" applyAlignment="1" applyProtection="1">
      <alignment vertical="center"/>
      <protection locked="0"/>
    </xf>
    <xf numFmtId="3" fontId="43" fillId="2" borderId="21" xfId="0" applyNumberFormat="1" applyFont="1" applyFill="1" applyBorder="1" applyAlignment="1" applyProtection="1">
      <alignment horizontal="center" vertical="center"/>
      <protection locked="0"/>
    </xf>
    <xf numFmtId="3" fontId="43" fillId="0" borderId="21" xfId="0" applyNumberFormat="1" applyFont="1" applyBorder="1" applyAlignment="1" applyProtection="1">
      <alignment horizontal="center" vertical="center"/>
      <protection locked="0"/>
    </xf>
    <xf numFmtId="0" fontId="43" fillId="0" borderId="21" xfId="0" applyFont="1" applyBorder="1" applyAlignment="1" applyProtection="1">
      <alignment horizontal="center" vertical="center" wrapText="1"/>
      <protection locked="0"/>
    </xf>
    <xf numFmtId="0" fontId="46" fillId="0" borderId="21" xfId="0" applyFont="1" applyBorder="1" applyAlignment="1" applyProtection="1">
      <alignment horizontal="center" vertical="center" wrapText="1"/>
      <protection locked="0"/>
    </xf>
    <xf numFmtId="0" fontId="43" fillId="0" borderId="21" xfId="0" applyFont="1" applyBorder="1" applyProtection="1"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42" fillId="0" borderId="13" xfId="0" applyFont="1" applyBorder="1" applyAlignment="1" applyProtection="1">
      <alignment vertical="center" wrapText="1"/>
      <protection locked="0"/>
    </xf>
    <xf numFmtId="0" fontId="42" fillId="0" borderId="13" xfId="0" applyFont="1" applyBorder="1" applyAlignment="1" applyProtection="1">
      <alignment wrapText="1"/>
      <protection locked="0"/>
    </xf>
    <xf numFmtId="0" fontId="29" fillId="0" borderId="32" xfId="0" applyFont="1" applyBorder="1" applyAlignment="1" applyProtection="1">
      <alignment horizontal="center" vertical="center" wrapText="1"/>
      <protection locked="0"/>
    </xf>
    <xf numFmtId="0" fontId="29" fillId="0" borderId="32" xfId="0" applyFont="1" applyBorder="1" applyAlignment="1" applyProtection="1">
      <alignment horizontal="left" vertical="center" wrapText="1"/>
      <protection locked="0"/>
    </xf>
    <xf numFmtId="3" fontId="29" fillId="0" borderId="5" xfId="0" applyNumberFormat="1" applyFont="1" applyBorder="1" applyAlignment="1" applyProtection="1">
      <alignment horizontal="center" vertical="center"/>
      <protection locked="0"/>
    </xf>
    <xf numFmtId="164" fontId="29" fillId="0" borderId="5" xfId="0" applyNumberFormat="1" applyFont="1" applyBorder="1" applyAlignment="1" applyProtection="1">
      <alignment horizontal="center" vertical="center"/>
      <protection locked="0"/>
    </xf>
    <xf numFmtId="167" fontId="29" fillId="0" borderId="5" xfId="0" applyNumberFormat="1" applyFont="1" applyBorder="1" applyAlignment="1" applyProtection="1">
      <alignment horizontal="center" vertical="center"/>
      <protection locked="0"/>
    </xf>
    <xf numFmtId="0" fontId="38" fillId="0" borderId="43" xfId="0" applyFont="1" applyBorder="1" applyAlignment="1" applyProtection="1">
      <alignment horizontal="center" vertical="center"/>
      <protection locked="0"/>
    </xf>
    <xf numFmtId="0" fontId="29" fillId="0" borderId="43" xfId="0" applyFont="1" applyBorder="1" applyAlignment="1" applyProtection="1">
      <alignment horizontal="center" vertical="center" wrapText="1"/>
      <protection locked="0"/>
    </xf>
    <xf numFmtId="0" fontId="29" fillId="0" borderId="36" xfId="0" applyFont="1" applyBorder="1" applyAlignment="1" applyProtection="1">
      <alignment horizontal="center" vertical="center" wrapText="1"/>
      <protection locked="0"/>
    </xf>
    <xf numFmtId="0" fontId="29" fillId="0" borderId="43" xfId="0" applyFont="1" applyBorder="1" applyAlignment="1" applyProtection="1">
      <alignment horizontal="left" vertical="center" wrapText="1"/>
      <protection locked="0"/>
    </xf>
    <xf numFmtId="0" fontId="29" fillId="0" borderId="21" xfId="0" applyFont="1" applyBorder="1" applyAlignment="1" applyProtection="1">
      <alignment horizontal="center" vertical="center" wrapText="1"/>
      <protection locked="0"/>
    </xf>
    <xf numFmtId="3" fontId="29" fillId="0" borderId="21" xfId="0" applyNumberFormat="1" applyFont="1" applyBorder="1" applyAlignment="1" applyProtection="1">
      <alignment horizontal="center" vertical="center" wrapText="1"/>
      <protection locked="0"/>
    </xf>
    <xf numFmtId="0" fontId="34" fillId="0" borderId="21" xfId="0" applyFont="1" applyBorder="1" applyAlignment="1" applyProtection="1">
      <alignment horizontal="left" vertical="center" wrapText="1"/>
      <protection locked="0"/>
    </xf>
    <xf numFmtId="0" fontId="29" fillId="0" borderId="21" xfId="0" applyFont="1" applyBorder="1" applyAlignment="1" applyProtection="1">
      <alignment horizontal="center" vertical="center"/>
      <protection locked="0"/>
    </xf>
    <xf numFmtId="0" fontId="38" fillId="0" borderId="30" xfId="0" applyFont="1" applyBorder="1" applyAlignment="1" applyProtection="1">
      <alignment horizontal="center" vertical="center"/>
      <protection locked="0"/>
    </xf>
    <xf numFmtId="0" fontId="38" fillId="0" borderId="32" xfId="0" applyFont="1" applyBorder="1" applyAlignment="1" applyProtection="1">
      <alignment horizontal="center" vertical="center"/>
      <protection locked="0"/>
    </xf>
    <xf numFmtId="0" fontId="30" fillId="0" borderId="59" xfId="0" applyFont="1" applyBorder="1" applyAlignment="1" applyProtection="1">
      <alignment horizontal="center" vertical="center"/>
      <protection locked="0"/>
    </xf>
    <xf numFmtId="0" fontId="47" fillId="0" borderId="20" xfId="0" applyFont="1" applyBorder="1" applyAlignment="1" applyProtection="1">
      <alignment horizontal="center" vertical="center" wrapText="1"/>
      <protection locked="0"/>
    </xf>
    <xf numFmtId="0" fontId="29" fillId="0" borderId="20" xfId="0" applyFont="1" applyBorder="1" applyAlignment="1" applyProtection="1">
      <alignment horizontal="center" vertical="center" wrapText="1"/>
      <protection locked="0"/>
    </xf>
    <xf numFmtId="0" fontId="29" fillId="0" borderId="20" xfId="0" applyFont="1" applyBorder="1" applyAlignment="1" applyProtection="1">
      <alignment horizontal="left" vertical="center" wrapText="1"/>
      <protection locked="0"/>
    </xf>
    <xf numFmtId="0" fontId="46" fillId="0" borderId="2" xfId="0" applyFont="1" applyBorder="1" applyAlignment="1" applyProtection="1">
      <alignment horizontal="center" vertical="center" wrapText="1"/>
      <protection locked="0"/>
    </xf>
    <xf numFmtId="0" fontId="38" fillId="0" borderId="21" xfId="0" applyFont="1" applyBorder="1" applyAlignment="1" applyProtection="1">
      <alignment horizontal="center" vertical="center"/>
      <protection locked="0"/>
    </xf>
    <xf numFmtId="0" fontId="29" fillId="0" borderId="30" xfId="0" applyFont="1" applyBorder="1" applyAlignment="1" applyProtection="1">
      <alignment horizontal="left" vertical="center" wrapText="1"/>
      <protection locked="0"/>
    </xf>
    <xf numFmtId="0" fontId="29" fillId="0" borderId="35" xfId="0" applyFont="1" applyBorder="1" applyAlignment="1" applyProtection="1">
      <alignment horizontal="left" vertical="center" wrapText="1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vertical="center" wrapText="1"/>
      <protection locked="0"/>
    </xf>
    <xf numFmtId="3" fontId="0" fillId="0" borderId="1" xfId="0" applyNumberFormat="1" applyBorder="1" applyAlignment="1" applyProtection="1">
      <alignment vertical="center"/>
      <protection locked="0"/>
    </xf>
    <xf numFmtId="3" fontId="0" fillId="0" borderId="3" xfId="0" applyNumberFormat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164" fontId="0" fillId="0" borderId="3" xfId="0" applyNumberForma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47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wrapText="1"/>
      <protection locked="0"/>
    </xf>
    <xf numFmtId="17" fontId="0" fillId="0" borderId="0" xfId="0" applyNumberFormat="1" applyProtection="1">
      <protection locked="0"/>
    </xf>
    <xf numFmtId="0" fontId="0" fillId="0" borderId="63" xfId="0" applyBorder="1" applyAlignment="1" applyProtection="1">
      <alignment horizontal="center" vertical="center"/>
      <protection locked="0"/>
    </xf>
    <xf numFmtId="0" fontId="0" fillId="5" borderId="13" xfId="0" applyFill="1" applyBorder="1" applyAlignment="1" applyProtection="1">
      <alignment horizontal="center" vertical="center" wrapText="1"/>
      <protection locked="0"/>
    </xf>
    <xf numFmtId="0" fontId="0" fillId="5" borderId="25" xfId="0" applyFill="1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47" fillId="0" borderId="20" xfId="0" applyFont="1" applyBorder="1" applyAlignment="1" applyProtection="1">
      <alignment horizontal="left" vertical="center" wrapText="1"/>
      <protection locked="0"/>
    </xf>
    <xf numFmtId="0" fontId="48" fillId="0" borderId="35" xfId="0" applyFont="1" applyBorder="1" applyAlignment="1" applyProtection="1">
      <alignment horizontal="left" vertical="center" wrapText="1"/>
      <protection locked="0"/>
    </xf>
    <xf numFmtId="0" fontId="0" fillId="0" borderId="36" xfId="0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 applyProtection="1">
      <alignment horizontal="center" vertical="center" wrapText="1"/>
      <protection locked="0"/>
    </xf>
    <xf numFmtId="3" fontId="0" fillId="0" borderId="58" xfId="0" applyNumberFormat="1" applyBorder="1" applyAlignment="1" applyProtection="1">
      <alignment horizontal="center" vertical="center" wrapText="1"/>
      <protection locked="0"/>
    </xf>
    <xf numFmtId="164" fontId="29" fillId="0" borderId="20" xfId="0" applyNumberFormat="1" applyFont="1" applyBorder="1" applyAlignment="1" applyProtection="1">
      <alignment horizontal="center" vertical="center" wrapText="1"/>
      <protection locked="0"/>
    </xf>
    <xf numFmtId="0" fontId="28" fillId="0" borderId="58" xfId="0" applyFont="1" applyBorder="1" applyAlignment="1" applyProtection="1">
      <alignment horizontal="center" vertical="center" wrapText="1"/>
      <protection locked="0"/>
    </xf>
    <xf numFmtId="0" fontId="38" fillId="0" borderId="58" xfId="0" applyFont="1" applyBorder="1" applyAlignment="1" applyProtection="1">
      <alignment horizontal="center" vertical="center" wrapText="1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29" fillId="0" borderId="2" xfId="0" applyFont="1" applyBorder="1" applyAlignment="1" applyProtection="1">
      <alignment horizontal="left" vertical="center" wrapText="1"/>
      <protection locked="0"/>
    </xf>
    <xf numFmtId="0" fontId="29" fillId="0" borderId="2" xfId="0" applyFont="1" applyBorder="1" applyAlignment="1" applyProtection="1">
      <alignment horizontal="center" vertical="center" wrapText="1"/>
      <protection locked="0"/>
    </xf>
    <xf numFmtId="164" fontId="29" fillId="0" borderId="21" xfId="0" applyNumberFormat="1" applyFont="1" applyBorder="1" applyAlignment="1" applyProtection="1">
      <alignment horizontal="center" vertical="center"/>
      <protection locked="0"/>
    </xf>
    <xf numFmtId="164" fontId="29" fillId="0" borderId="61" xfId="0" applyNumberFormat="1" applyFont="1" applyBorder="1" applyAlignment="1" applyProtection="1">
      <alignment horizontal="center" vertical="center"/>
      <protection locked="0"/>
    </xf>
    <xf numFmtId="0" fontId="0" fillId="0" borderId="51" xfId="0" applyBorder="1" applyAlignment="1" applyProtection="1">
      <alignment horizontal="center" vertical="center"/>
      <protection locked="0"/>
    </xf>
    <xf numFmtId="0" fontId="0" fillId="0" borderId="62" xfId="0" applyBorder="1" applyAlignment="1" applyProtection="1">
      <alignment horizontal="left" vertical="center" wrapText="1"/>
      <protection locked="0"/>
    </xf>
    <xf numFmtId="0" fontId="49" fillId="0" borderId="2" xfId="0" applyFont="1" applyBorder="1" applyAlignment="1" applyProtection="1">
      <alignment horizontal="center" vertical="center" wrapText="1"/>
      <protection locked="0"/>
    </xf>
    <xf numFmtId="0" fontId="49" fillId="0" borderId="24" xfId="0" applyFont="1" applyBorder="1" applyAlignment="1" applyProtection="1">
      <alignment horizontal="center" vertical="center" wrapText="1"/>
      <protection locked="0"/>
    </xf>
    <xf numFmtId="3" fontId="0" fillId="0" borderId="24" xfId="0" applyNumberFormat="1" applyBorder="1" applyAlignment="1" applyProtection="1">
      <alignment horizontal="center" vertical="center"/>
      <protection locked="0"/>
    </xf>
    <xf numFmtId="3" fontId="0" fillId="0" borderId="24" xfId="0" applyNumberFormat="1" applyBorder="1" applyAlignment="1" applyProtection="1">
      <alignment vertical="center"/>
      <protection locked="0"/>
    </xf>
    <xf numFmtId="0" fontId="0" fillId="0" borderId="24" xfId="0" applyBorder="1" applyAlignment="1" applyProtection="1">
      <alignment horizontal="center" vertical="top"/>
      <protection locked="0"/>
    </xf>
    <xf numFmtId="0" fontId="35" fillId="0" borderId="24" xfId="0" applyFont="1" applyBorder="1" applyAlignment="1" applyProtection="1">
      <alignment horizontal="left" vertical="center" wrapText="1"/>
      <protection locked="0"/>
    </xf>
    <xf numFmtId="164" fontId="29" fillId="0" borderId="37" xfId="0" applyNumberFormat="1" applyFont="1" applyBorder="1" applyAlignment="1" applyProtection="1">
      <alignment horizontal="center" vertical="center" wrapText="1"/>
      <protection locked="0"/>
    </xf>
    <xf numFmtId="0" fontId="38" fillId="0" borderId="13" xfId="0" applyFont="1" applyBorder="1" applyAlignment="1" applyProtection="1">
      <alignment horizontal="center" vertical="center" wrapText="1"/>
      <protection locked="0"/>
    </xf>
    <xf numFmtId="0" fontId="29" fillId="0" borderId="37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3" fontId="0" fillId="0" borderId="5" xfId="0" applyNumberFormat="1" applyBorder="1" applyAlignment="1" applyProtection="1">
      <alignment horizontal="center" vertical="center"/>
      <protection locked="0"/>
    </xf>
    <xf numFmtId="0" fontId="47" fillId="0" borderId="24" xfId="0" applyFont="1" applyBorder="1" applyAlignment="1" applyProtection="1">
      <alignment wrapText="1"/>
      <protection locked="0"/>
    </xf>
    <xf numFmtId="0" fontId="50" fillId="0" borderId="24" xfId="0" applyFont="1" applyBorder="1" applyAlignment="1" applyProtection="1">
      <alignment horizontal="center" vertical="center" wrapText="1"/>
      <protection locked="0"/>
    </xf>
    <xf numFmtId="0" fontId="47" fillId="0" borderId="24" xfId="0" applyFont="1" applyBorder="1" applyAlignment="1" applyProtection="1">
      <alignment horizontal="center" vertical="center"/>
      <protection locked="0"/>
    </xf>
    <xf numFmtId="0" fontId="50" fillId="0" borderId="24" xfId="0" applyFont="1" applyBorder="1" applyAlignment="1" applyProtection="1">
      <alignment horizontal="center" vertical="center"/>
      <protection locked="0"/>
    </xf>
    <xf numFmtId="0" fontId="47" fillId="0" borderId="24" xfId="0" applyFont="1" applyBorder="1" applyAlignment="1" applyProtection="1">
      <alignment horizontal="left" vertical="center" wrapText="1"/>
      <protection locked="0"/>
    </xf>
    <xf numFmtId="0" fontId="33" fillId="0" borderId="24" xfId="0" applyFont="1" applyBorder="1" applyAlignment="1" applyProtection="1">
      <alignment horizontal="center" vertical="center"/>
      <protection locked="0"/>
    </xf>
    <xf numFmtId="3" fontId="47" fillId="0" borderId="24" xfId="0" applyNumberFormat="1" applyFont="1" applyBorder="1" applyAlignment="1" applyProtection="1">
      <alignment horizontal="center" vertical="center"/>
      <protection locked="0"/>
    </xf>
    <xf numFmtId="0" fontId="47" fillId="0" borderId="24" xfId="0" applyFont="1" applyBorder="1" applyProtection="1">
      <protection locked="0"/>
    </xf>
    <xf numFmtId="0" fontId="47" fillId="0" borderId="24" xfId="0" applyFont="1" applyBorder="1" applyAlignment="1" applyProtection="1">
      <alignment vertical="center"/>
      <protection locked="0"/>
    </xf>
    <xf numFmtId="3" fontId="47" fillId="0" borderId="24" xfId="0" applyNumberFormat="1" applyFont="1" applyBorder="1" applyAlignment="1" applyProtection="1">
      <alignment horizontal="center" vertical="center" wrapText="1"/>
      <protection locked="0"/>
    </xf>
    <xf numFmtId="0" fontId="29" fillId="0" borderId="24" xfId="0" applyFont="1" applyBorder="1" applyAlignment="1" applyProtection="1">
      <alignment wrapText="1"/>
      <protection locked="0"/>
    </xf>
    <xf numFmtId="0" fontId="40" fillId="0" borderId="24" xfId="0" applyFont="1" applyBorder="1" applyAlignment="1" applyProtection="1">
      <alignment horizontal="center" vertical="center" wrapText="1"/>
      <protection locked="0"/>
    </xf>
    <xf numFmtId="0" fontId="29" fillId="0" borderId="24" xfId="0" applyFont="1" applyBorder="1" applyAlignment="1" applyProtection="1">
      <alignment horizontal="center" vertical="center"/>
      <protection locked="0"/>
    </xf>
    <xf numFmtId="0" fontId="40" fillId="0" borderId="24" xfId="0" applyFont="1" applyBorder="1" applyAlignment="1" applyProtection="1">
      <alignment horizontal="center" vertical="center"/>
      <protection locked="0"/>
    </xf>
    <xf numFmtId="0" fontId="29" fillId="0" borderId="24" xfId="0" applyFont="1" applyBorder="1" applyAlignment="1" applyProtection="1">
      <alignment horizontal="left" vertical="center" wrapText="1"/>
      <protection locked="0"/>
    </xf>
    <xf numFmtId="0" fontId="29" fillId="0" borderId="24" xfId="0" applyFont="1" applyBorder="1" applyAlignment="1" applyProtection="1">
      <alignment vertical="center"/>
      <protection locked="0"/>
    </xf>
    <xf numFmtId="3" fontId="29" fillId="0" borderId="24" xfId="0" applyNumberFormat="1" applyFont="1" applyBorder="1" applyAlignment="1" applyProtection="1">
      <alignment horizontal="center" vertical="center" wrapText="1"/>
      <protection locked="0"/>
    </xf>
    <xf numFmtId="3" fontId="29" fillId="0" borderId="24" xfId="0" applyNumberFormat="1" applyFont="1" applyBorder="1" applyAlignment="1" applyProtection="1">
      <alignment horizontal="center" vertical="center"/>
      <protection locked="0"/>
    </xf>
    <xf numFmtId="0" fontId="29" fillId="0" borderId="24" xfId="0" applyFont="1" applyBorder="1" applyProtection="1">
      <protection locked="0"/>
    </xf>
    <xf numFmtId="0" fontId="29" fillId="0" borderId="25" xfId="0" applyFont="1" applyBorder="1" applyAlignment="1" applyProtection="1">
      <alignment horizontal="center" vertical="center"/>
      <protection locked="0"/>
    </xf>
    <xf numFmtId="0" fontId="41" fillId="0" borderId="24" xfId="0" applyFont="1" applyBorder="1" applyAlignment="1" applyProtection="1">
      <alignment horizontal="center" vertical="center" wrapText="1"/>
      <protection locked="0"/>
    </xf>
    <xf numFmtId="0" fontId="29" fillId="0" borderId="24" xfId="0" applyFont="1" applyBorder="1" applyAlignment="1" applyProtection="1">
      <alignment horizontal="left" vertical="center"/>
      <protection locked="0"/>
    </xf>
    <xf numFmtId="0" fontId="50" fillId="0" borderId="21" xfId="0" applyFont="1" applyBorder="1" applyAlignment="1" applyProtection="1">
      <alignment horizontal="center" vertical="center" wrapText="1"/>
      <protection locked="0"/>
    </xf>
    <xf numFmtId="0" fontId="47" fillId="0" borderId="21" xfId="0" applyFont="1" applyBorder="1" applyAlignment="1" applyProtection="1">
      <alignment horizontal="center" vertical="center"/>
      <protection locked="0"/>
    </xf>
    <xf numFmtId="0" fontId="50" fillId="0" borderId="21" xfId="0" applyFont="1" applyBorder="1" applyAlignment="1" applyProtection="1">
      <alignment horizontal="center" vertical="center"/>
      <protection locked="0"/>
    </xf>
    <xf numFmtId="0" fontId="47" fillId="0" borderId="21" xfId="0" applyFont="1" applyBorder="1" applyAlignment="1" applyProtection="1">
      <alignment horizontal="left" vertical="center" wrapText="1"/>
      <protection locked="0"/>
    </xf>
    <xf numFmtId="0" fontId="47" fillId="0" borderId="21" xfId="0" applyFont="1" applyBorder="1" applyAlignment="1" applyProtection="1">
      <alignment vertical="center"/>
      <protection locked="0"/>
    </xf>
    <xf numFmtId="3" fontId="47" fillId="0" borderId="21" xfId="0" applyNumberFormat="1" applyFont="1" applyBorder="1" applyAlignment="1" applyProtection="1">
      <alignment horizontal="center" vertical="center"/>
      <protection locked="0"/>
    </xf>
    <xf numFmtId="0" fontId="47" fillId="0" borderId="21" xfId="0" applyFont="1" applyBorder="1" applyProtection="1">
      <protection locked="0"/>
    </xf>
    <xf numFmtId="0" fontId="47" fillId="0" borderId="21" xfId="0" applyFont="1" applyBorder="1" applyAlignment="1" applyProtection="1">
      <alignment wrapText="1"/>
      <protection locked="0"/>
    </xf>
    <xf numFmtId="0" fontId="51" fillId="0" borderId="21" xfId="0" applyFont="1" applyBorder="1" applyAlignment="1" applyProtection="1">
      <alignment horizontal="center" vertical="center" wrapText="1"/>
      <protection locked="0"/>
    </xf>
    <xf numFmtId="0" fontId="0" fillId="0" borderId="60" xfId="0" applyBorder="1" applyAlignment="1" applyProtection="1">
      <alignment horizontal="center" vertical="center"/>
      <protection locked="0"/>
    </xf>
    <xf numFmtId="0" fontId="0" fillId="5" borderId="2" xfId="0" applyFill="1" applyBorder="1" applyAlignment="1" applyProtection="1">
      <alignment vertical="center" wrapText="1"/>
      <protection locked="0"/>
    </xf>
    <xf numFmtId="0" fontId="0" fillId="5" borderId="31" xfId="0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 applyProtection="1">
      <alignment horizontal="left" vertical="center"/>
      <protection locked="0"/>
    </xf>
    <xf numFmtId="0" fontId="0" fillId="5" borderId="1" xfId="0" applyFill="1" applyBorder="1" applyAlignment="1" applyProtection="1">
      <alignment vertical="center" wrapText="1"/>
      <protection locked="0"/>
    </xf>
    <xf numFmtId="0" fontId="0" fillId="5" borderId="2" xfId="0" applyFill="1" applyBorder="1" applyAlignment="1" applyProtection="1">
      <alignment vertical="center"/>
      <protection locked="0"/>
    </xf>
    <xf numFmtId="3" fontId="0" fillId="5" borderId="1" xfId="0" applyNumberFormat="1" applyFill="1" applyBorder="1" applyAlignment="1" applyProtection="1">
      <alignment horizontal="center" vertical="center" wrapText="1"/>
      <protection locked="0"/>
    </xf>
    <xf numFmtId="164" fontId="0" fillId="5" borderId="4" xfId="0" applyNumberFormat="1" applyFill="1" applyBorder="1" applyAlignment="1" applyProtection="1">
      <alignment horizontal="center" vertical="center" wrapText="1"/>
      <protection locked="0"/>
    </xf>
    <xf numFmtId="164" fontId="0" fillId="5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47" fillId="2" borderId="21" xfId="0" applyFont="1" applyFill="1" applyBorder="1" applyAlignment="1" applyProtection="1">
      <alignment horizontal="center" vertical="center"/>
      <protection locked="0"/>
    </xf>
    <xf numFmtId="0" fontId="47" fillId="2" borderId="21" xfId="0" applyFont="1" applyFill="1" applyBorder="1" applyAlignment="1" applyProtection="1">
      <alignment vertical="center" wrapText="1"/>
      <protection locked="0"/>
    </xf>
    <xf numFmtId="164" fontId="29" fillId="2" borderId="6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38" fillId="2" borderId="13" xfId="0" applyFont="1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33" fillId="2" borderId="2" xfId="0" applyFont="1" applyFill="1" applyBorder="1" applyAlignment="1" applyProtection="1">
      <alignment horizontal="center" vertical="center" wrapText="1"/>
      <protection locked="0"/>
    </xf>
    <xf numFmtId="0" fontId="33" fillId="2" borderId="3" xfId="0" applyFont="1" applyFill="1" applyBorder="1" applyAlignment="1" applyProtection="1">
      <alignment horizontal="center" vertical="center" wrapText="1"/>
      <protection locked="0"/>
    </xf>
    <xf numFmtId="3" fontId="0" fillId="2" borderId="1" xfId="0" applyNumberFormat="1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 vertical="center" wrapText="1"/>
      <protection locked="0"/>
    </xf>
    <xf numFmtId="164" fontId="0" fillId="2" borderId="3" xfId="0" applyNumberFormat="1" applyFill="1" applyBorder="1" applyAlignment="1" applyProtection="1">
      <alignment horizontal="center" vertical="center" wrapText="1"/>
      <protection locked="0"/>
    </xf>
    <xf numFmtId="0" fontId="28" fillId="2" borderId="1" xfId="0" applyFont="1" applyFill="1" applyBorder="1" applyAlignment="1" applyProtection="1">
      <alignment horizontal="center" vertical="center" wrapText="1"/>
      <protection locked="0"/>
    </xf>
    <xf numFmtId="0" fontId="28" fillId="2" borderId="2" xfId="0" applyFont="1" applyFill="1" applyBorder="1" applyAlignment="1" applyProtection="1">
      <alignment horizontal="center" vertical="center" wrapText="1"/>
      <protection locked="0"/>
    </xf>
    <xf numFmtId="0" fontId="28" fillId="2" borderId="3" xfId="0" applyFont="1" applyFill="1" applyBorder="1" applyAlignment="1" applyProtection="1">
      <alignment horizontal="center" vertical="center" wrapText="1"/>
      <protection locked="0"/>
    </xf>
    <xf numFmtId="164" fontId="0" fillId="2" borderId="23" xfId="0" applyNumberFormat="1" applyFill="1" applyBorder="1" applyAlignment="1" applyProtection="1">
      <alignment horizontal="center" vertical="center" wrapText="1"/>
      <protection locked="0"/>
    </xf>
    <xf numFmtId="164" fontId="0" fillId="2" borderId="25" xfId="0" applyNumberFormat="1" applyFill="1" applyBorder="1" applyAlignment="1" applyProtection="1">
      <alignment horizontal="center" vertical="center" wrapText="1"/>
      <protection locked="0"/>
    </xf>
    <xf numFmtId="0" fontId="28" fillId="2" borderId="23" xfId="0" applyFont="1" applyFill="1" applyBorder="1" applyAlignment="1" applyProtection="1">
      <alignment horizontal="center" vertical="center" wrapText="1"/>
      <protection locked="0"/>
    </xf>
    <xf numFmtId="0" fontId="28" fillId="2" borderId="24" xfId="0" applyFont="1" applyFill="1" applyBorder="1" applyAlignment="1" applyProtection="1">
      <alignment horizontal="center" vertical="center" wrapText="1"/>
      <protection locked="0"/>
    </xf>
    <xf numFmtId="0" fontId="28" fillId="2" borderId="25" xfId="0" applyFont="1" applyFill="1" applyBorder="1" applyAlignment="1" applyProtection="1">
      <alignment horizontal="center" vertical="center" wrapText="1"/>
      <protection locked="0"/>
    </xf>
    <xf numFmtId="0" fontId="28" fillId="2" borderId="31" xfId="0" applyFont="1" applyFill="1" applyBorder="1" applyAlignment="1" applyProtection="1">
      <alignment horizontal="center" vertical="center" wrapText="1"/>
      <protection locked="0"/>
    </xf>
    <xf numFmtId="164" fontId="0" fillId="2" borderId="17" xfId="0" applyNumberFormat="1" applyFill="1" applyBorder="1" applyAlignment="1" applyProtection="1">
      <alignment horizontal="center" vertical="center" wrapText="1"/>
      <protection locked="0"/>
    </xf>
    <xf numFmtId="164" fontId="0" fillId="2" borderId="19" xfId="0" applyNumberFormat="1" applyFill="1" applyBorder="1" applyAlignment="1" applyProtection="1">
      <alignment horizontal="center" vertical="center" wrapText="1"/>
      <protection locked="0"/>
    </xf>
    <xf numFmtId="0" fontId="28" fillId="2" borderId="57" xfId="0" applyFont="1" applyFill="1" applyBorder="1" applyAlignment="1" applyProtection="1">
      <alignment horizontal="center" vertical="center" wrapText="1"/>
      <protection locked="0"/>
    </xf>
    <xf numFmtId="164" fontId="0" fillId="2" borderId="4" xfId="0" applyNumberFormat="1" applyFill="1" applyBorder="1" applyAlignment="1" applyProtection="1">
      <alignment horizontal="center" vertical="center" wrapText="1"/>
      <protection locked="0"/>
    </xf>
    <xf numFmtId="164" fontId="0" fillId="2" borderId="6" xfId="0" applyNumberFormat="1" applyFill="1" applyBorder="1" applyAlignment="1" applyProtection="1">
      <alignment horizontal="center" vertical="center" wrapText="1"/>
      <protection locked="0"/>
    </xf>
    <xf numFmtId="0" fontId="28" fillId="2" borderId="4" xfId="0" applyFont="1" applyFill="1" applyBorder="1" applyAlignment="1" applyProtection="1">
      <alignment horizontal="center" vertical="center" wrapText="1"/>
      <protection locked="0"/>
    </xf>
    <xf numFmtId="0" fontId="28" fillId="2" borderId="5" xfId="0" applyFont="1" applyFill="1" applyBorder="1" applyAlignment="1" applyProtection="1">
      <alignment horizontal="center" vertical="center" wrapText="1"/>
      <protection locked="0"/>
    </xf>
    <xf numFmtId="0" fontId="28" fillId="2" borderId="6" xfId="0" applyFont="1" applyFill="1" applyBorder="1" applyAlignment="1" applyProtection="1">
      <alignment horizontal="center" vertical="center" wrapText="1"/>
      <protection locked="0"/>
    </xf>
    <xf numFmtId="0" fontId="28" fillId="2" borderId="14" xfId="0" applyFont="1" applyFill="1" applyBorder="1" applyAlignment="1" applyProtection="1">
      <alignment horizontal="center" vertical="center" wrapText="1"/>
      <protection locked="0"/>
    </xf>
    <xf numFmtId="0" fontId="0" fillId="2" borderId="47" xfId="0" applyFill="1" applyBorder="1" applyAlignment="1" applyProtection="1">
      <alignment vertical="center" wrapText="1"/>
      <protection locked="0"/>
    </xf>
    <xf numFmtId="3" fontId="0" fillId="5" borderId="9" xfId="0" applyNumberFormat="1" applyFill="1" applyBorder="1" applyAlignment="1" applyProtection="1">
      <alignment horizontal="center" vertical="center" wrapText="1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5" borderId="64" xfId="0" applyFill="1" applyBorder="1" applyAlignment="1" applyProtection="1">
      <alignment horizontal="center" vertical="center" wrapText="1"/>
      <protection locked="0"/>
    </xf>
    <xf numFmtId="0" fontId="0" fillId="5" borderId="24" xfId="0" applyFill="1" applyBorder="1" applyAlignment="1" applyProtection="1">
      <alignment vertical="center"/>
      <protection locked="0"/>
    </xf>
    <xf numFmtId="3" fontId="0" fillId="5" borderId="41" xfId="0" applyNumberFormat="1" applyFill="1" applyBorder="1" applyAlignment="1" applyProtection="1">
      <alignment horizontal="center" vertical="center" wrapText="1"/>
      <protection locked="0"/>
    </xf>
    <xf numFmtId="0" fontId="0" fillId="5" borderId="23" xfId="0" applyFill="1" applyBorder="1" applyAlignment="1" applyProtection="1">
      <alignment horizontal="center" vertical="center"/>
      <protection locked="0"/>
    </xf>
    <xf numFmtId="0" fontId="0" fillId="5" borderId="24" xfId="0" applyFill="1" applyBorder="1" applyAlignment="1" applyProtection="1">
      <alignment horizontal="center" vertical="center"/>
      <protection locked="0"/>
    </xf>
    <xf numFmtId="0" fontId="0" fillId="5" borderId="16" xfId="0" applyFill="1" applyBorder="1" applyAlignment="1" applyProtection="1">
      <alignment horizontal="center" vertical="center"/>
      <protection locked="0"/>
    </xf>
    <xf numFmtId="0" fontId="0" fillId="5" borderId="16" xfId="0" applyFill="1" applyBorder="1" applyProtection="1">
      <protection locked="0"/>
    </xf>
    <xf numFmtId="0" fontId="0" fillId="5" borderId="55" xfId="0" applyFill="1" applyBorder="1" applyAlignment="1" applyProtection="1">
      <alignment horizontal="center" vertical="center"/>
      <protection locked="0"/>
    </xf>
    <xf numFmtId="0" fontId="0" fillId="5" borderId="53" xfId="0" applyFill="1" applyBorder="1" applyAlignment="1" applyProtection="1">
      <alignment vertical="center"/>
      <protection locked="0"/>
    </xf>
    <xf numFmtId="0" fontId="0" fillId="5" borderId="54" xfId="0" applyFill="1" applyBorder="1" applyAlignment="1" applyProtection="1">
      <alignment horizontal="center" vertical="center"/>
      <protection locked="0"/>
    </xf>
    <xf numFmtId="3" fontId="0" fillId="5" borderId="23" xfId="0" applyNumberFormat="1" applyFill="1" applyBorder="1" applyAlignment="1" applyProtection="1">
      <alignment horizontal="center" vertical="center" wrapText="1"/>
      <protection locked="0"/>
    </xf>
    <xf numFmtId="0" fontId="0" fillId="5" borderId="18" xfId="0" applyFill="1" applyBorder="1" applyAlignment="1" applyProtection="1">
      <alignment vertical="center"/>
      <protection locked="0"/>
    </xf>
    <xf numFmtId="0" fontId="0" fillId="5" borderId="19" xfId="0" applyFill="1" applyBorder="1" applyAlignment="1" applyProtection="1">
      <alignment horizontal="center" vertical="center"/>
      <protection locked="0"/>
    </xf>
    <xf numFmtId="0" fontId="0" fillId="5" borderId="57" xfId="0" applyFill="1" applyBorder="1" applyAlignment="1" applyProtection="1">
      <alignment horizontal="center" vertical="center"/>
      <protection locked="0"/>
    </xf>
    <xf numFmtId="0" fontId="0" fillId="5" borderId="57" xfId="0" applyFill="1" applyBorder="1" applyProtection="1">
      <protection locked="0"/>
    </xf>
    <xf numFmtId="3" fontId="0" fillId="5" borderId="17" xfId="0" applyNumberFormat="1" applyFill="1" applyBorder="1" applyAlignment="1" applyProtection="1">
      <alignment horizontal="center" vertical="center"/>
      <protection locked="0"/>
    </xf>
    <xf numFmtId="3" fontId="0" fillId="5" borderId="5" xfId="0" applyNumberFormat="1" applyFill="1" applyBorder="1" applyAlignment="1" applyProtection="1">
      <alignment horizontal="center" vertical="center" wrapText="1"/>
      <protection locked="0"/>
    </xf>
    <xf numFmtId="0" fontId="0" fillId="5" borderId="17" xfId="0" applyFill="1" applyBorder="1" applyAlignment="1" applyProtection="1">
      <alignment horizontal="center" vertical="center"/>
      <protection locked="0"/>
    </xf>
    <xf numFmtId="0" fontId="0" fillId="5" borderId="55" xfId="0" applyFill="1" applyBorder="1" applyProtection="1">
      <protection locked="0"/>
    </xf>
    <xf numFmtId="0" fontId="0" fillId="5" borderId="55" xfId="0" applyFill="1" applyBorder="1" applyAlignment="1" applyProtection="1">
      <alignment horizontal="center" vertical="center" wrapText="1"/>
      <protection locked="0"/>
    </xf>
    <xf numFmtId="0" fontId="0" fillId="5" borderId="65" xfId="0" applyFill="1" applyBorder="1" applyAlignment="1" applyProtection="1">
      <alignment horizontal="center" vertical="center" wrapText="1"/>
      <protection locked="0"/>
    </xf>
    <xf numFmtId="0" fontId="0" fillId="2" borderId="44" xfId="0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7" fillId="2" borderId="44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Protection="1"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0" fillId="2" borderId="38" xfId="0" applyFill="1" applyBorder="1" applyAlignment="1" applyProtection="1">
      <alignment horizontal="center" vertical="center"/>
      <protection locked="0"/>
    </xf>
    <xf numFmtId="0" fontId="0" fillId="2" borderId="47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vertical="center"/>
      <protection locked="0"/>
    </xf>
    <xf numFmtId="0" fontId="0" fillId="2" borderId="31" xfId="0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 wrapText="1"/>
      <protection locked="0"/>
    </xf>
    <xf numFmtId="49" fontId="0" fillId="2" borderId="25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52" fillId="2" borderId="49" xfId="0" applyFont="1" applyFill="1" applyBorder="1" applyAlignment="1" applyProtection="1">
      <alignment horizontal="center" vertical="center"/>
      <protection locked="0"/>
    </xf>
    <xf numFmtId="0" fontId="52" fillId="2" borderId="25" xfId="0" applyFont="1" applyFill="1" applyBorder="1" applyAlignment="1" applyProtection="1">
      <alignment horizontal="center" vertical="center"/>
      <protection locked="0"/>
    </xf>
    <xf numFmtId="0" fontId="0" fillId="8" borderId="13" xfId="0" applyFill="1" applyBorder="1" applyAlignment="1" applyProtection="1">
      <alignment vertical="center" wrapText="1"/>
      <protection locked="0"/>
    </xf>
    <xf numFmtId="0" fontId="42" fillId="5" borderId="65" xfId="0" applyFont="1" applyFill="1" applyBorder="1" applyAlignment="1" applyProtection="1">
      <alignment horizontal="left" vertical="center" wrapText="1"/>
      <protection locked="0"/>
    </xf>
    <xf numFmtId="0" fontId="42" fillId="5" borderId="13" xfId="0" applyFont="1" applyFill="1" applyBorder="1" applyAlignment="1" applyProtection="1">
      <alignment horizontal="left" vertical="center" wrapText="1"/>
      <protection locked="0"/>
    </xf>
    <xf numFmtId="0" fontId="42" fillId="5" borderId="66" xfId="0" applyFont="1" applyFill="1" applyBorder="1" applyAlignment="1" applyProtection="1">
      <alignment horizontal="left" vertical="center" wrapText="1"/>
      <protection locked="0"/>
    </xf>
    <xf numFmtId="0" fontId="42" fillId="5" borderId="31" xfId="0" applyFont="1" applyFill="1" applyBorder="1" applyAlignment="1" applyProtection="1">
      <alignment horizontal="left" vertical="center" wrapText="1"/>
      <protection locked="0"/>
    </xf>
    <xf numFmtId="3" fontId="0" fillId="5" borderId="24" xfId="0" applyNumberFormat="1" applyFill="1" applyBorder="1" applyAlignment="1" applyProtection="1">
      <alignment horizontal="center" vertical="center" wrapText="1"/>
      <protection locked="0"/>
    </xf>
    <xf numFmtId="0" fontId="15" fillId="5" borderId="13" xfId="0" applyFont="1" applyFill="1" applyBorder="1" applyAlignment="1" applyProtection="1">
      <alignment horizontal="center" vertical="center"/>
      <protection locked="0"/>
    </xf>
    <xf numFmtId="0" fontId="15" fillId="5" borderId="23" xfId="0" applyFont="1" applyFill="1" applyBorder="1" applyAlignment="1" applyProtection="1">
      <alignment horizontal="center" vertical="center"/>
      <protection locked="0"/>
    </xf>
    <xf numFmtId="0" fontId="15" fillId="5" borderId="24" xfId="0" applyFont="1" applyFill="1" applyBorder="1" applyAlignment="1" applyProtection="1">
      <alignment horizontal="center" vertical="center"/>
      <protection locked="0"/>
    </xf>
    <xf numFmtId="0" fontId="15" fillId="5" borderId="31" xfId="0" applyFont="1" applyFill="1" applyBorder="1" applyAlignment="1" applyProtection="1">
      <alignment horizontal="center" vertical="center"/>
      <protection locked="0"/>
    </xf>
    <xf numFmtId="0" fontId="15" fillId="5" borderId="55" xfId="0" applyFont="1" applyFill="1" applyBorder="1" applyAlignment="1" applyProtection="1">
      <alignment horizontal="center" vertical="center"/>
      <protection locked="0"/>
    </xf>
    <xf numFmtId="0" fontId="15" fillId="5" borderId="16" xfId="0" applyFont="1" applyFill="1" applyBorder="1" applyAlignment="1" applyProtection="1">
      <alignment horizontal="center" vertical="center"/>
      <protection locked="0"/>
    </xf>
    <xf numFmtId="0" fontId="15" fillId="5" borderId="17" xfId="0" applyFont="1" applyFill="1" applyBorder="1" applyAlignment="1" applyProtection="1">
      <alignment horizontal="center" vertical="center"/>
      <protection locked="0"/>
    </xf>
    <xf numFmtId="0" fontId="15" fillId="5" borderId="18" xfId="0" applyFont="1" applyFill="1" applyBorder="1" applyAlignment="1" applyProtection="1">
      <alignment horizontal="center" vertical="center"/>
      <protection locked="0"/>
    </xf>
    <xf numFmtId="0" fontId="15" fillId="5" borderId="19" xfId="0" applyFont="1" applyFill="1" applyBorder="1" applyAlignment="1" applyProtection="1">
      <alignment horizontal="center" vertical="center"/>
      <protection locked="0"/>
    </xf>
    <xf numFmtId="0" fontId="15" fillId="5" borderId="57" xfId="0" applyFont="1" applyFill="1" applyBorder="1" applyAlignment="1" applyProtection="1">
      <alignment horizontal="center" vertical="center"/>
      <protection locked="0"/>
    </xf>
    <xf numFmtId="0" fontId="53" fillId="5" borderId="1" xfId="0" applyFont="1" applyFill="1" applyBorder="1" applyAlignment="1" applyProtection="1">
      <alignment horizontal="center" vertical="center"/>
      <protection locked="0"/>
    </xf>
    <xf numFmtId="0" fontId="53" fillId="5" borderId="3" xfId="0" applyFont="1" applyFill="1" applyBorder="1" applyAlignment="1" applyProtection="1">
      <alignment horizontal="center" vertical="center"/>
      <protection locked="0"/>
    </xf>
    <xf numFmtId="0" fontId="53" fillId="5" borderId="13" xfId="0" applyFont="1" applyFill="1" applyBorder="1" applyAlignment="1" applyProtection="1">
      <alignment horizontal="center" vertical="center"/>
      <protection locked="0"/>
    </xf>
    <xf numFmtId="0" fontId="53" fillId="5" borderId="23" xfId="0" applyFont="1" applyFill="1" applyBorder="1" applyAlignment="1" applyProtection="1">
      <alignment horizontal="center" vertical="center"/>
      <protection locked="0"/>
    </xf>
    <xf numFmtId="0" fontId="53" fillId="5" borderId="24" xfId="0" applyFont="1" applyFill="1" applyBorder="1" applyAlignment="1" applyProtection="1">
      <alignment horizontal="center" vertical="center"/>
      <protection locked="0"/>
    </xf>
    <xf numFmtId="0" fontId="53" fillId="5" borderId="31" xfId="0" applyFont="1" applyFill="1" applyBorder="1" applyAlignment="1" applyProtection="1">
      <alignment horizontal="center" vertical="center"/>
      <protection locked="0"/>
    </xf>
    <xf numFmtId="0" fontId="53" fillId="5" borderId="17" xfId="0" applyFont="1" applyFill="1" applyBorder="1" applyAlignment="1" applyProtection="1">
      <alignment horizontal="center" vertical="center"/>
      <protection locked="0"/>
    </xf>
    <xf numFmtId="0" fontId="53" fillId="5" borderId="18" xfId="0" applyFont="1" applyFill="1" applyBorder="1" applyAlignment="1" applyProtection="1">
      <alignment horizontal="center" vertical="center"/>
      <protection locked="0"/>
    </xf>
    <xf numFmtId="0" fontId="53" fillId="5" borderId="57" xfId="0" applyFont="1" applyFill="1" applyBorder="1" applyAlignment="1" applyProtection="1">
      <alignment horizontal="center" vertical="center"/>
      <protection locked="0"/>
    </xf>
    <xf numFmtId="0" fontId="42" fillId="5" borderId="2" xfId="0" applyFont="1" applyFill="1" applyBorder="1" applyAlignment="1" applyProtection="1">
      <alignment vertical="center" wrapText="1"/>
      <protection locked="0"/>
    </xf>
    <xf numFmtId="0" fontId="42" fillId="5" borderId="2" xfId="0" applyFont="1" applyFill="1" applyBorder="1" applyAlignment="1" applyProtection="1">
      <alignment horizontal="center" vertical="center" wrapText="1"/>
      <protection locked="0"/>
    </xf>
    <xf numFmtId="0" fontId="49" fillId="5" borderId="2" xfId="0" applyFont="1" applyFill="1" applyBorder="1" applyAlignment="1" applyProtection="1">
      <alignment horizontal="center" vertical="center" wrapText="1"/>
      <protection locked="0"/>
    </xf>
    <xf numFmtId="0" fontId="49" fillId="5" borderId="3" xfId="0" applyFont="1" applyFill="1" applyBorder="1" applyAlignment="1" applyProtection="1">
      <alignment horizontal="center" vertical="center" wrapText="1"/>
      <protection locked="0"/>
    </xf>
    <xf numFmtId="0" fontId="42" fillId="5" borderId="13" xfId="0" applyFont="1" applyFill="1" applyBorder="1" applyAlignment="1" applyProtection="1">
      <alignment horizontal="center" vertical="center" wrapText="1"/>
      <protection locked="0"/>
    </xf>
    <xf numFmtId="0" fontId="42" fillId="5" borderId="13" xfId="0" applyFont="1" applyFill="1" applyBorder="1" applyAlignment="1" applyProtection="1">
      <alignment vertical="center" wrapText="1"/>
      <protection locked="0"/>
    </xf>
    <xf numFmtId="3" fontId="42" fillId="5" borderId="1" xfId="0" applyNumberFormat="1" applyFont="1" applyFill="1" applyBorder="1" applyAlignment="1" applyProtection="1">
      <alignment horizontal="center" vertical="center"/>
      <protection locked="0"/>
    </xf>
    <xf numFmtId="3" fontId="42" fillId="5" borderId="3" xfId="0" applyNumberFormat="1" applyFont="1" applyFill="1" applyBorder="1" applyAlignment="1" applyProtection="1">
      <alignment horizontal="center" vertical="center"/>
      <protection locked="0"/>
    </xf>
    <xf numFmtId="3" fontId="42" fillId="5" borderId="23" xfId="0" applyNumberFormat="1" applyFont="1" applyFill="1" applyBorder="1" applyAlignment="1" applyProtection="1">
      <alignment horizontal="center" vertical="center"/>
      <protection locked="0"/>
    </xf>
    <xf numFmtId="0" fontId="42" fillId="5" borderId="31" xfId="0" applyFont="1" applyFill="1" applyBorder="1" applyAlignment="1" applyProtection="1">
      <alignment vertical="center" wrapText="1"/>
      <protection locked="0"/>
    </xf>
    <xf numFmtId="0" fontId="42" fillId="5" borderId="57" xfId="0" applyFont="1" applyFill="1" applyBorder="1" applyAlignment="1" applyProtection="1">
      <alignment vertical="center"/>
      <protection locked="0"/>
    </xf>
    <xf numFmtId="3" fontId="42" fillId="5" borderId="17" xfId="0" applyNumberFormat="1" applyFont="1" applyFill="1" applyBorder="1" applyAlignment="1" applyProtection="1">
      <alignment horizontal="center" vertical="center"/>
      <protection locked="0"/>
    </xf>
    <xf numFmtId="0" fontId="42" fillId="5" borderId="57" xfId="0" applyFont="1" applyFill="1" applyBorder="1" applyAlignment="1" applyProtection="1">
      <alignment vertical="center" wrapText="1"/>
      <protection locked="0"/>
    </xf>
    <xf numFmtId="0" fontId="42" fillId="5" borderId="31" xfId="0" applyFont="1" applyFill="1" applyBorder="1" applyAlignment="1" applyProtection="1">
      <alignment horizontal="center" vertical="center" wrapText="1"/>
      <protection locked="0"/>
    </xf>
    <xf numFmtId="0" fontId="0" fillId="5" borderId="25" xfId="0" applyFill="1" applyBorder="1" applyAlignment="1" applyProtection="1">
      <alignment horizontal="center" vertical="center" wrapText="1"/>
      <protection locked="0"/>
    </xf>
    <xf numFmtId="0" fontId="28" fillId="5" borderId="23" xfId="0" applyFont="1" applyFill="1" applyBorder="1" applyAlignment="1" applyProtection="1">
      <alignment horizontal="center" vertical="center" wrapText="1"/>
      <protection locked="0"/>
    </xf>
    <xf numFmtId="0" fontId="49" fillId="5" borderId="1" xfId="0" applyFont="1" applyFill="1" applyBorder="1" applyAlignment="1" applyProtection="1">
      <alignment vertical="center" wrapText="1"/>
      <protection locked="0"/>
    </xf>
    <xf numFmtId="0" fontId="4" fillId="5" borderId="30" xfId="0" applyFont="1" applyFill="1" applyBorder="1" applyAlignment="1" applyProtection="1">
      <alignment vertical="center" wrapText="1"/>
      <protection locked="0"/>
    </xf>
    <xf numFmtId="0" fontId="0" fillId="5" borderId="32" xfId="0" applyFill="1" applyBorder="1" applyAlignment="1" applyProtection="1">
      <alignment horizontal="left" vertical="center" wrapText="1"/>
      <protection locked="0"/>
    </xf>
    <xf numFmtId="0" fontId="0" fillId="5" borderId="32" xfId="0" applyFill="1" applyBorder="1" applyAlignment="1" applyProtection="1">
      <alignment horizontal="center" vertical="center" wrapText="1"/>
      <protection locked="0"/>
    </xf>
    <xf numFmtId="0" fontId="0" fillId="5" borderId="33" xfId="0" applyFill="1" applyBorder="1" applyAlignment="1" applyProtection="1">
      <alignment horizontal="center" vertical="center" wrapText="1"/>
      <protection locked="0"/>
    </xf>
    <xf numFmtId="0" fontId="0" fillId="5" borderId="10" xfId="0" applyFill="1" applyBorder="1" applyAlignment="1" applyProtection="1">
      <alignment horizontal="left" vertical="center" wrapText="1"/>
      <protection locked="0"/>
    </xf>
    <xf numFmtId="0" fontId="0" fillId="5" borderId="10" xfId="0" applyFill="1" applyBorder="1" applyAlignment="1" applyProtection="1">
      <alignment horizontal="center" vertical="center" wrapText="1"/>
      <protection locked="0"/>
    </xf>
    <xf numFmtId="3" fontId="0" fillId="5" borderId="30" xfId="0" applyNumberFormat="1" applyFill="1" applyBorder="1" applyAlignment="1" applyProtection="1">
      <alignment horizontal="center" vertical="center"/>
      <protection locked="0"/>
    </xf>
    <xf numFmtId="3" fontId="0" fillId="5" borderId="33" xfId="0" applyNumberFormat="1" applyFill="1" applyBorder="1" applyAlignment="1" applyProtection="1">
      <alignment horizontal="center" vertical="center"/>
      <protection locked="0"/>
    </xf>
    <xf numFmtId="0" fontId="28" fillId="5" borderId="30" xfId="0" applyFont="1" applyFill="1" applyBorder="1" applyAlignment="1" applyProtection="1">
      <alignment horizontal="center" vertical="center"/>
      <protection locked="0"/>
    </xf>
    <xf numFmtId="0" fontId="28" fillId="5" borderId="32" xfId="0" applyFont="1" applyFill="1" applyBorder="1" applyAlignment="1" applyProtection="1">
      <alignment horizontal="center" vertical="center"/>
      <protection locked="0"/>
    </xf>
    <xf numFmtId="0" fontId="28" fillId="5" borderId="33" xfId="0" applyFont="1" applyFill="1" applyBorder="1" applyAlignment="1" applyProtection="1">
      <alignment horizontal="center" vertical="center"/>
      <protection locked="0"/>
    </xf>
    <xf numFmtId="0" fontId="28" fillId="5" borderId="10" xfId="0" applyFont="1" applyFill="1" applyBorder="1" applyAlignment="1" applyProtection="1">
      <alignment horizontal="center" vertical="center"/>
      <protection locked="0"/>
    </xf>
    <xf numFmtId="0" fontId="0" fillId="5" borderId="23" xfId="0" applyFill="1" applyBorder="1" applyAlignment="1" applyProtection="1">
      <alignment horizontal="center" vertical="center" wrapText="1"/>
      <protection locked="0"/>
    </xf>
    <xf numFmtId="0" fontId="30" fillId="5" borderId="6" xfId="0" applyFont="1" applyFill="1" applyBorder="1" applyAlignment="1" applyProtection="1">
      <alignment horizontal="center" vertical="center"/>
      <protection locked="0"/>
    </xf>
    <xf numFmtId="0" fontId="4" fillId="5" borderId="23" xfId="0" applyFont="1" applyFill="1" applyBorder="1" applyAlignment="1" applyProtection="1">
      <alignment vertical="center" wrapText="1"/>
      <protection locked="0"/>
    </xf>
    <xf numFmtId="0" fontId="0" fillId="5" borderId="24" xfId="0" applyFill="1" applyBorder="1" applyAlignment="1" applyProtection="1">
      <alignment horizontal="left" vertical="center" wrapText="1"/>
      <protection locked="0"/>
    </xf>
    <xf numFmtId="0" fontId="0" fillId="5" borderId="24" xfId="0" applyFill="1" applyBorder="1" applyAlignment="1" applyProtection="1">
      <alignment horizontal="center" vertical="center" wrapText="1"/>
      <protection locked="0"/>
    </xf>
    <xf numFmtId="0" fontId="0" fillId="5" borderId="31" xfId="0" applyFill="1" applyBorder="1" applyAlignment="1" applyProtection="1">
      <alignment horizontal="left" vertical="center" wrapText="1"/>
      <protection locked="0"/>
    </xf>
    <xf numFmtId="3" fontId="0" fillId="5" borderId="23" xfId="0" applyNumberFormat="1" applyFill="1" applyBorder="1" applyAlignment="1" applyProtection="1">
      <alignment horizontal="center" vertical="center"/>
      <protection locked="0"/>
    </xf>
    <xf numFmtId="3" fontId="0" fillId="5" borderId="25" xfId="0" applyNumberFormat="1" applyFill="1" applyBorder="1" applyAlignment="1" applyProtection="1">
      <alignment horizontal="center" vertical="center"/>
      <protection locked="0"/>
    </xf>
    <xf numFmtId="0" fontId="28" fillId="5" borderId="23" xfId="0" applyFont="1" applyFill="1" applyBorder="1" applyAlignment="1" applyProtection="1">
      <alignment horizontal="center" vertical="center"/>
      <protection locked="0"/>
    </xf>
    <xf numFmtId="0" fontId="28" fillId="5" borderId="24" xfId="0" applyFont="1" applyFill="1" applyBorder="1" applyAlignment="1" applyProtection="1">
      <alignment horizontal="center" vertical="center"/>
      <protection locked="0"/>
    </xf>
    <xf numFmtId="0" fontId="28" fillId="5" borderId="25" xfId="0" applyFont="1" applyFill="1" applyBorder="1" applyAlignment="1" applyProtection="1">
      <alignment horizontal="center" vertical="center"/>
      <protection locked="0"/>
    </xf>
    <xf numFmtId="0" fontId="28" fillId="5" borderId="31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0" fillId="5" borderId="2" xfId="0" applyFill="1" applyBorder="1" applyAlignment="1" applyProtection="1">
      <alignment horizontal="left" vertical="center" wrapText="1"/>
      <protection locked="0"/>
    </xf>
    <xf numFmtId="0" fontId="0" fillId="5" borderId="2" xfId="0" applyFill="1" applyBorder="1" applyAlignment="1" applyProtection="1">
      <alignment horizontal="center" vertical="center" wrapText="1"/>
      <protection locked="0"/>
    </xf>
    <xf numFmtId="0" fontId="0" fillId="5" borderId="3" xfId="0" applyFill="1" applyBorder="1" applyAlignment="1" applyProtection="1">
      <alignment horizontal="center" vertical="center" wrapText="1"/>
      <protection locked="0"/>
    </xf>
    <xf numFmtId="0" fontId="28" fillId="5" borderId="57" xfId="0" applyFont="1" applyFill="1" applyBorder="1" applyAlignment="1" applyProtection="1">
      <alignment horizontal="center" vertical="center"/>
      <protection locked="0"/>
    </xf>
    <xf numFmtId="0" fontId="0" fillId="5" borderId="57" xfId="0" applyFill="1" applyBorder="1" applyAlignment="1" applyProtection="1">
      <alignment horizontal="left" vertical="center" wrapText="1"/>
      <protection locked="0"/>
    </xf>
    <xf numFmtId="0" fontId="28" fillId="5" borderId="17" xfId="0" applyFont="1" applyFill="1" applyBorder="1" applyAlignment="1" applyProtection="1">
      <alignment horizontal="center" vertical="center"/>
      <protection locked="0"/>
    </xf>
    <xf numFmtId="0" fontId="28" fillId="5" borderId="18" xfId="0" applyFont="1" applyFill="1" applyBorder="1" applyAlignment="1" applyProtection="1">
      <alignment horizontal="center" vertical="center"/>
      <protection locked="0"/>
    </xf>
    <xf numFmtId="0" fontId="28" fillId="5" borderId="19" xfId="0" applyFont="1" applyFill="1" applyBorder="1" applyAlignment="1" applyProtection="1">
      <alignment horizontal="center" vertical="center"/>
      <protection locked="0"/>
    </xf>
    <xf numFmtId="0" fontId="0" fillId="5" borderId="14" xfId="0" applyFill="1" applyBorder="1" applyAlignment="1" applyProtection="1">
      <alignment horizontal="left" vertical="center" wrapText="1"/>
      <protection locked="0"/>
    </xf>
    <xf numFmtId="3" fontId="0" fillId="5" borderId="4" xfId="0" applyNumberFormat="1" applyFill="1" applyBorder="1" applyAlignment="1" applyProtection="1">
      <alignment horizontal="center" vertical="center"/>
      <protection locked="0"/>
    </xf>
    <xf numFmtId="0" fontId="28" fillId="5" borderId="4" xfId="0" applyFont="1" applyFill="1" applyBorder="1" applyAlignment="1" applyProtection="1">
      <alignment horizontal="center" vertical="center"/>
      <protection locked="0"/>
    </xf>
    <xf numFmtId="3" fontId="0" fillId="5" borderId="30" xfId="0" applyNumberFormat="1" applyFill="1" applyBorder="1" applyAlignment="1" applyProtection="1">
      <alignment horizontal="center" vertical="center" wrapText="1"/>
      <protection locked="0"/>
    </xf>
    <xf numFmtId="3" fontId="0" fillId="5" borderId="19" xfId="0" applyNumberFormat="1" applyFill="1" applyBorder="1" applyAlignment="1" applyProtection="1">
      <alignment horizontal="center" vertical="center"/>
      <protection locked="0"/>
    </xf>
    <xf numFmtId="0" fontId="0" fillId="5" borderId="17" xfId="0" applyFill="1" applyBorder="1" applyAlignment="1" applyProtection="1">
      <alignment horizontal="center" vertical="center" wrapText="1"/>
      <protection locked="0"/>
    </xf>
    <xf numFmtId="0" fontId="30" fillId="5" borderId="19" xfId="0" applyFont="1" applyFill="1" applyBorder="1" applyAlignment="1" applyProtection="1">
      <alignment horizontal="center" vertical="center"/>
      <protection locked="0"/>
    </xf>
    <xf numFmtId="0" fontId="4" fillId="5" borderId="24" xfId="0" applyFont="1" applyFill="1" applyBorder="1" applyAlignment="1" applyProtection="1">
      <alignment vertical="center" wrapText="1"/>
      <protection locked="0"/>
    </xf>
    <xf numFmtId="3" fontId="0" fillId="5" borderId="24" xfId="0" applyNumberFormat="1" applyFill="1" applyBorder="1" applyAlignment="1" applyProtection="1">
      <alignment horizontal="center" vertical="center"/>
      <protection locked="0"/>
    </xf>
    <xf numFmtId="0" fontId="30" fillId="5" borderId="24" xfId="0" applyFont="1" applyFill="1" applyBorder="1" applyAlignment="1" applyProtection="1">
      <alignment horizontal="center" vertical="center"/>
      <protection locked="0"/>
    </xf>
    <xf numFmtId="0" fontId="54" fillId="5" borderId="1" xfId="0" applyFont="1" applyFill="1" applyBorder="1" applyAlignment="1" applyProtection="1">
      <alignment horizontal="center" vertical="center" wrapText="1"/>
      <protection locked="0"/>
    </xf>
    <xf numFmtId="0" fontId="54" fillId="5" borderId="30" xfId="0" applyFont="1" applyFill="1" applyBorder="1" applyAlignment="1" applyProtection="1">
      <alignment horizontal="center" vertical="center" wrapText="1"/>
      <protection locked="0"/>
    </xf>
    <xf numFmtId="0" fontId="54" fillId="5" borderId="32" xfId="0" applyFont="1" applyFill="1" applyBorder="1" applyAlignment="1" applyProtection="1">
      <alignment horizontal="center" vertical="center" wrapText="1"/>
      <protection locked="0"/>
    </xf>
    <xf numFmtId="0" fontId="55" fillId="5" borderId="32" xfId="0" applyFont="1" applyFill="1" applyBorder="1" applyAlignment="1" applyProtection="1">
      <alignment horizontal="center" vertical="center" wrapText="1"/>
      <protection locked="0"/>
    </xf>
    <xf numFmtId="3" fontId="55" fillId="5" borderId="32" xfId="0" applyNumberFormat="1" applyFont="1" applyFill="1" applyBorder="1" applyAlignment="1" applyProtection="1">
      <alignment horizontal="center" vertical="center" wrapText="1"/>
      <protection locked="0"/>
    </xf>
    <xf numFmtId="0" fontId="55" fillId="5" borderId="39" xfId="0" applyFont="1" applyFill="1" applyBorder="1" applyAlignment="1" applyProtection="1">
      <alignment horizontal="center" vertical="center" wrapText="1"/>
      <protection locked="0"/>
    </xf>
    <xf numFmtId="0" fontId="54" fillId="5" borderId="10" xfId="0" applyFont="1" applyFill="1" applyBorder="1" applyAlignment="1" applyProtection="1">
      <alignment horizontal="left" vertical="center" wrapText="1"/>
      <protection locked="0"/>
    </xf>
    <xf numFmtId="0" fontId="54" fillId="5" borderId="10" xfId="0" applyFont="1" applyFill="1" applyBorder="1" applyAlignment="1" applyProtection="1">
      <alignment horizontal="center" vertical="center" wrapText="1"/>
      <protection locked="0"/>
    </xf>
    <xf numFmtId="0" fontId="54" fillId="5" borderId="67" xfId="0" applyFont="1" applyFill="1" applyBorder="1" applyAlignment="1" applyProtection="1">
      <alignment horizontal="left" vertical="center" wrapText="1"/>
      <protection locked="0"/>
    </xf>
    <xf numFmtId="3" fontId="54" fillId="5" borderId="1" xfId="0" applyNumberFormat="1" applyFont="1" applyFill="1" applyBorder="1" applyAlignment="1" applyProtection="1">
      <alignment horizontal="center" vertical="center"/>
      <protection locked="0"/>
    </xf>
    <xf numFmtId="3" fontId="54" fillId="5" borderId="3" xfId="0" applyNumberFormat="1" applyFont="1" applyFill="1" applyBorder="1" applyAlignment="1" applyProtection="1">
      <alignment horizontal="center" vertical="center"/>
      <protection locked="0"/>
    </xf>
    <xf numFmtId="164" fontId="54" fillId="5" borderId="21" xfId="0" applyNumberFormat="1" applyFont="1" applyFill="1" applyBorder="1" applyAlignment="1" applyProtection="1">
      <alignment horizontal="center" vertical="center"/>
      <protection locked="0"/>
    </xf>
    <xf numFmtId="164" fontId="54" fillId="5" borderId="61" xfId="0" applyNumberFormat="1" applyFont="1" applyFill="1" applyBorder="1" applyAlignment="1" applyProtection="1">
      <alignment horizontal="center" vertical="center"/>
      <protection locked="0"/>
    </xf>
    <xf numFmtId="0" fontId="54" fillId="5" borderId="1" xfId="0" applyFont="1" applyFill="1" applyBorder="1" applyAlignment="1" applyProtection="1">
      <alignment horizontal="center" vertical="center"/>
      <protection locked="0"/>
    </xf>
    <xf numFmtId="0" fontId="54" fillId="5" borderId="2" xfId="0" applyFont="1" applyFill="1" applyBorder="1" applyAlignment="1" applyProtection="1">
      <alignment horizontal="center" vertical="center"/>
      <protection locked="0"/>
    </xf>
    <xf numFmtId="0" fontId="54" fillId="5" borderId="13" xfId="0" applyFont="1" applyFill="1" applyBorder="1" applyProtection="1">
      <protection locked="0"/>
    </xf>
    <xf numFmtId="0" fontId="54" fillId="5" borderId="2" xfId="0" applyFont="1" applyFill="1" applyBorder="1" applyAlignment="1" applyProtection="1">
      <alignment horizontal="center" vertical="center" wrapText="1"/>
      <protection locked="0"/>
    </xf>
    <xf numFmtId="0" fontId="55" fillId="5" borderId="2" xfId="0" applyFont="1" applyFill="1" applyBorder="1" applyAlignment="1" applyProtection="1">
      <alignment horizontal="center" vertical="center" wrapText="1"/>
      <protection locked="0"/>
    </xf>
    <xf numFmtId="3" fontId="55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55" fillId="5" borderId="3" xfId="0" applyFont="1" applyFill="1" applyBorder="1" applyAlignment="1" applyProtection="1">
      <alignment horizontal="center" vertical="center" wrapText="1"/>
      <protection locked="0"/>
    </xf>
    <xf numFmtId="0" fontId="54" fillId="5" borderId="58" xfId="0" applyFont="1" applyFill="1" applyBorder="1" applyAlignment="1" applyProtection="1">
      <alignment horizontal="left" vertical="center" wrapText="1"/>
      <protection locked="0"/>
    </xf>
    <xf numFmtId="0" fontId="54" fillId="5" borderId="58" xfId="0" applyFont="1" applyFill="1" applyBorder="1" applyAlignment="1" applyProtection="1">
      <alignment horizontal="center" vertical="center" wrapText="1"/>
      <protection locked="0"/>
    </xf>
    <xf numFmtId="0" fontId="54" fillId="5" borderId="3" xfId="0" applyFont="1" applyFill="1" applyBorder="1" applyAlignment="1" applyProtection="1">
      <alignment horizontal="center" vertical="center"/>
      <protection locked="0"/>
    </xf>
    <xf numFmtId="0" fontId="50" fillId="5" borderId="24" xfId="0" applyFont="1" applyFill="1" applyBorder="1" applyAlignment="1" applyProtection="1">
      <alignment horizontal="center" vertical="center" wrapText="1"/>
      <protection locked="0"/>
    </xf>
    <xf numFmtId="0" fontId="47" fillId="5" borderId="24" xfId="0" applyFont="1" applyFill="1" applyBorder="1" applyAlignment="1" applyProtection="1">
      <alignment horizontal="center" vertical="center"/>
      <protection locked="0"/>
    </xf>
    <xf numFmtId="0" fontId="50" fillId="5" borderId="24" xfId="0" applyFont="1" applyFill="1" applyBorder="1" applyAlignment="1" applyProtection="1">
      <alignment horizontal="center" vertical="center"/>
      <protection locked="0"/>
    </xf>
    <xf numFmtId="0" fontId="47" fillId="5" borderId="24" xfId="0" applyFont="1" applyFill="1" applyBorder="1" applyAlignment="1" applyProtection="1">
      <alignment horizontal="left" vertical="center" wrapText="1"/>
      <protection locked="0"/>
    </xf>
    <xf numFmtId="0" fontId="33" fillId="5" borderId="24" xfId="0" applyFont="1" applyFill="1" applyBorder="1" applyAlignment="1" applyProtection="1">
      <alignment horizontal="center" vertical="center"/>
      <protection locked="0"/>
    </xf>
    <xf numFmtId="0" fontId="38" fillId="5" borderId="13" xfId="0" applyFont="1" applyFill="1" applyBorder="1" applyAlignment="1" applyProtection="1">
      <alignment horizontal="center" vertical="center" wrapText="1"/>
      <protection locked="0"/>
    </xf>
    <xf numFmtId="0" fontId="47" fillId="5" borderId="24" xfId="0" applyFont="1" applyFill="1" applyBorder="1" applyProtection="1">
      <protection locked="0"/>
    </xf>
    <xf numFmtId="0" fontId="0" fillId="5" borderId="58" xfId="0" applyFill="1" applyBorder="1" applyAlignment="1" applyProtection="1">
      <alignment horizontal="center" vertical="center" wrapText="1"/>
      <protection locked="0"/>
    </xf>
    <xf numFmtId="0" fontId="29" fillId="5" borderId="37" xfId="0" applyFont="1" applyFill="1" applyBorder="1" applyAlignment="1" applyProtection="1">
      <alignment horizontal="center" vertical="center" wrapText="1"/>
      <protection locked="0"/>
    </xf>
    <xf numFmtId="0" fontId="29" fillId="5" borderId="24" xfId="0" applyFont="1" applyFill="1" applyBorder="1" applyAlignment="1" applyProtection="1">
      <alignment horizontal="center" vertical="center"/>
      <protection locked="0"/>
    </xf>
    <xf numFmtId="0" fontId="40" fillId="5" borderId="24" xfId="0" applyFont="1" applyFill="1" applyBorder="1" applyAlignment="1" applyProtection="1">
      <alignment horizontal="center" vertical="center"/>
      <protection locked="0"/>
    </xf>
    <xf numFmtId="0" fontId="29" fillId="5" borderId="24" xfId="0" applyFont="1" applyFill="1" applyBorder="1" applyAlignment="1" applyProtection="1">
      <alignment horizontal="left" vertical="center" wrapText="1"/>
      <protection locked="0"/>
    </xf>
    <xf numFmtId="0" fontId="29" fillId="5" borderId="24" xfId="0" applyFont="1" applyFill="1" applyBorder="1" applyProtection="1">
      <protection locked="0"/>
    </xf>
    <xf numFmtId="0" fontId="29" fillId="5" borderId="25" xfId="0" applyFont="1" applyFill="1" applyBorder="1" applyAlignment="1" applyProtection="1">
      <alignment horizontal="center" vertical="center"/>
      <protection locked="0"/>
    </xf>
    <xf numFmtId="0" fontId="41" fillId="5" borderId="24" xfId="0" applyFont="1" applyFill="1" applyBorder="1" applyAlignment="1" applyProtection="1">
      <alignment horizontal="center" vertical="center" wrapText="1"/>
      <protection locked="0"/>
    </xf>
    <xf numFmtId="0" fontId="29" fillId="5" borderId="24" xfId="0" applyFont="1" applyFill="1" applyBorder="1" applyAlignment="1" applyProtection="1">
      <alignment horizontal="left" vertical="center"/>
      <protection locked="0"/>
    </xf>
    <xf numFmtId="0" fontId="47" fillId="5" borderId="21" xfId="0" applyFont="1" applyFill="1" applyBorder="1" applyAlignment="1" applyProtection="1">
      <alignment horizontal="center" vertical="center"/>
      <protection locked="0"/>
    </xf>
    <xf numFmtId="0" fontId="50" fillId="5" borderId="21" xfId="0" applyFont="1" applyFill="1" applyBorder="1" applyAlignment="1" applyProtection="1">
      <alignment horizontal="center" vertical="center"/>
      <protection locked="0"/>
    </xf>
    <xf numFmtId="0" fontId="47" fillId="5" borderId="21" xfId="0" applyFont="1" applyFill="1" applyBorder="1" applyAlignment="1" applyProtection="1">
      <alignment horizontal="left" vertical="center" wrapText="1"/>
      <protection locked="0"/>
    </xf>
    <xf numFmtId="0" fontId="47" fillId="5" borderId="21" xfId="0" applyFont="1" applyFill="1" applyBorder="1" applyProtection="1">
      <protection locked="0"/>
    </xf>
    <xf numFmtId="0" fontId="51" fillId="5" borderId="21" xfId="0" applyFont="1" applyFill="1" applyBorder="1" applyAlignment="1" applyProtection="1">
      <alignment horizontal="center" vertical="center" wrapText="1"/>
      <protection locked="0"/>
    </xf>
    <xf numFmtId="0" fontId="0" fillId="5" borderId="38" xfId="0" applyFill="1" applyBorder="1" applyAlignment="1" applyProtection="1">
      <alignment horizontal="center" vertical="center"/>
      <protection locked="0"/>
    </xf>
    <xf numFmtId="0" fontId="0" fillId="5" borderId="51" xfId="0" applyFill="1" applyBorder="1" applyAlignment="1" applyProtection="1">
      <alignment horizontal="center" vertical="center"/>
      <protection locked="0"/>
    </xf>
    <xf numFmtId="0" fontId="33" fillId="2" borderId="1" xfId="0" applyFont="1" applyFill="1" applyBorder="1" applyAlignment="1" applyProtection="1">
      <alignment vertical="center" wrapText="1"/>
      <protection locked="0"/>
    </xf>
    <xf numFmtId="0" fontId="47" fillId="5" borderId="24" xfId="0" applyFont="1" applyFill="1" applyBorder="1" applyAlignment="1" applyProtection="1">
      <alignment horizontal="center" vertical="center" wrapText="1"/>
      <protection locked="0"/>
    </xf>
    <xf numFmtId="0" fontId="30" fillId="5" borderId="24" xfId="0" applyFont="1" applyFill="1" applyBorder="1" applyAlignment="1" applyProtection="1">
      <alignment horizontal="left" vertical="center" wrapText="1"/>
      <protection locked="0"/>
    </xf>
    <xf numFmtId="0" fontId="30" fillId="5" borderId="24" xfId="0" applyFont="1" applyFill="1" applyBorder="1" applyAlignment="1" applyProtection="1">
      <alignment vertical="center"/>
      <protection locked="0"/>
    </xf>
    <xf numFmtId="0" fontId="30" fillId="5" borderId="21" xfId="0" applyFont="1" applyFill="1" applyBorder="1" applyAlignment="1" applyProtection="1">
      <alignment vertical="center"/>
      <protection locked="0"/>
    </xf>
    <xf numFmtId="3" fontId="30" fillId="5" borderId="24" xfId="0" applyNumberFormat="1" applyFont="1" applyFill="1" applyBorder="1" applyAlignment="1" applyProtection="1">
      <alignment horizontal="center" vertical="center"/>
      <protection locked="0"/>
    </xf>
    <xf numFmtId="3" fontId="30" fillId="5" borderId="24" xfId="0" applyNumberFormat="1" applyFont="1" applyFill="1" applyBorder="1" applyAlignment="1" applyProtection="1">
      <alignment horizontal="center" vertical="center" wrapText="1"/>
      <protection locked="0"/>
    </xf>
    <xf numFmtId="3" fontId="30" fillId="5" borderId="21" xfId="0" applyNumberFormat="1" applyFont="1" applyFill="1" applyBorder="1" applyAlignment="1" applyProtection="1">
      <alignment horizontal="center" vertical="center"/>
      <protection locked="0"/>
    </xf>
    <xf numFmtId="164" fontId="30" fillId="5" borderId="61" xfId="0" applyNumberFormat="1" applyFont="1" applyFill="1" applyBorder="1" applyAlignment="1" applyProtection="1">
      <alignment horizontal="center" vertical="center"/>
      <protection locked="0"/>
    </xf>
    <xf numFmtId="164" fontId="30" fillId="5" borderId="24" xfId="0" applyNumberFormat="1" applyFont="1" applyFill="1" applyBorder="1" applyAlignment="1" applyProtection="1">
      <alignment horizontal="center" vertical="center"/>
      <protection locked="0"/>
    </xf>
    <xf numFmtId="0" fontId="0" fillId="5" borderId="55" xfId="0" applyFill="1" applyBorder="1" applyAlignment="1" applyProtection="1">
      <alignment vertical="center" wrapText="1"/>
      <protection locked="0"/>
    </xf>
    <xf numFmtId="0" fontId="0" fillId="5" borderId="62" xfId="0" applyFill="1" applyBorder="1" applyAlignment="1" applyProtection="1">
      <alignment horizontal="left" vertical="center" wrapText="1"/>
      <protection locked="0"/>
    </xf>
    <xf numFmtId="0" fontId="0" fillId="5" borderId="3" xfId="0" applyFill="1" applyBorder="1" applyAlignment="1" applyProtection="1">
      <alignment vertical="center"/>
      <protection locked="0"/>
    </xf>
    <xf numFmtId="0" fontId="0" fillId="5" borderId="13" xfId="0" applyFill="1" applyBorder="1" applyAlignment="1" applyProtection="1">
      <alignment vertical="center"/>
      <protection locked="0"/>
    </xf>
    <xf numFmtId="3" fontId="0" fillId="5" borderId="1" xfId="0" applyNumberFormat="1" applyFill="1" applyBorder="1" applyAlignment="1" applyProtection="1">
      <alignment vertical="center"/>
      <protection locked="0"/>
    </xf>
    <xf numFmtId="3" fontId="0" fillId="5" borderId="3" xfId="0" applyNumberFormat="1" applyFill="1" applyBorder="1" applyAlignment="1" applyProtection="1">
      <alignment vertical="center"/>
      <protection locked="0"/>
    </xf>
    <xf numFmtId="0" fontId="0" fillId="5" borderId="1" xfId="0" applyFill="1" applyBorder="1" applyAlignment="1" applyProtection="1">
      <alignment vertical="center"/>
      <protection locked="0"/>
    </xf>
    <xf numFmtId="0" fontId="49" fillId="5" borderId="2" xfId="0" applyFont="1" applyFill="1" applyBorder="1" applyAlignment="1" applyProtection="1">
      <alignment horizontal="left" vertical="center" wrapText="1"/>
      <protection locked="0"/>
    </xf>
    <xf numFmtId="0" fontId="4" fillId="5" borderId="2" xfId="0" applyFont="1" applyFill="1" applyBorder="1" applyAlignment="1" applyProtection="1">
      <alignment horizontal="left" vertical="center"/>
      <protection locked="0"/>
    </xf>
    <xf numFmtId="0" fontId="4" fillId="5" borderId="3" xfId="0" applyFont="1" applyFill="1" applyBorder="1" applyAlignment="1" applyProtection="1">
      <alignment horizontal="left" vertical="center"/>
      <protection locked="0"/>
    </xf>
    <xf numFmtId="0" fontId="29" fillId="5" borderId="24" xfId="0" applyFont="1" applyFill="1" applyBorder="1" applyAlignment="1" applyProtection="1">
      <alignment horizontal="center" vertical="center" wrapText="1"/>
      <protection locked="0"/>
    </xf>
    <xf numFmtId="49" fontId="0" fillId="5" borderId="23" xfId="0" applyNumberFormat="1" applyFill="1" applyBorder="1" applyAlignment="1" applyProtection="1">
      <alignment horizontal="center" vertical="center"/>
      <protection locked="0"/>
    </xf>
    <xf numFmtId="49" fontId="0" fillId="5" borderId="25" xfId="0" applyNumberFormat="1" applyFill="1" applyBorder="1" applyAlignment="1" applyProtection="1">
      <alignment horizontal="center" vertical="center"/>
      <protection locked="0"/>
    </xf>
    <xf numFmtId="0" fontId="0" fillId="5" borderId="0" xfId="0" applyFill="1" applyAlignment="1" applyProtection="1">
      <alignment horizontal="center" vertical="center"/>
      <protection locked="0"/>
    </xf>
    <xf numFmtId="0" fontId="0" fillId="5" borderId="13" xfId="0" applyFill="1" applyBorder="1" applyAlignment="1" applyProtection="1">
      <alignment horizontal="left" vertical="center" wrapText="1"/>
      <protection locked="0"/>
    </xf>
    <xf numFmtId="0" fontId="0" fillId="5" borderId="55" xfId="0" applyFill="1" applyBorder="1" applyAlignment="1" applyProtection="1">
      <alignment horizontal="left" vertical="center" wrapText="1"/>
      <protection locked="0"/>
    </xf>
    <xf numFmtId="0" fontId="0" fillId="5" borderId="2" xfId="0" applyFill="1" applyBorder="1" applyAlignment="1" applyProtection="1">
      <alignment horizontal="center" vertical="center"/>
      <protection locked="0"/>
    </xf>
    <xf numFmtId="3" fontId="0" fillId="5" borderId="1" xfId="0" applyNumberFormat="1" applyFill="1" applyBorder="1" applyAlignment="1" applyProtection="1">
      <alignment horizontal="center" vertical="center"/>
      <protection locked="0"/>
    </xf>
    <xf numFmtId="3" fontId="0" fillId="5" borderId="3" xfId="0" applyNumberFormat="1" applyFill="1" applyBorder="1" applyAlignment="1" applyProtection="1">
      <alignment horizontal="center" vertical="center"/>
      <protection locked="0"/>
    </xf>
    <xf numFmtId="0" fontId="0" fillId="5" borderId="1" xfId="0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5" borderId="3" xfId="0" applyFill="1" applyBorder="1" applyProtection="1">
      <protection locked="0"/>
    </xf>
    <xf numFmtId="3" fontId="0" fillId="5" borderId="37" xfId="0" applyNumberFormat="1" applyFill="1" applyBorder="1" applyAlignment="1" applyProtection="1">
      <alignment horizontal="center" vertical="center"/>
      <protection locked="0"/>
    </xf>
    <xf numFmtId="3" fontId="0" fillId="5" borderId="38" xfId="0" applyNumberFormat="1" applyFill="1" applyBorder="1" applyAlignment="1" applyProtection="1">
      <alignment horizontal="center" vertical="center"/>
      <protection locked="0"/>
    </xf>
    <xf numFmtId="0" fontId="0" fillId="5" borderId="37" xfId="0" applyFill="1" applyBorder="1" applyProtection="1">
      <protection locked="0"/>
    </xf>
    <xf numFmtId="0" fontId="0" fillId="5" borderId="56" xfId="0" applyFill="1" applyBorder="1" applyProtection="1">
      <protection locked="0"/>
    </xf>
    <xf numFmtId="0" fontId="0" fillId="5" borderId="38" xfId="0" applyFill="1" applyBorder="1" applyProtection="1">
      <protection locked="0"/>
    </xf>
    <xf numFmtId="0" fontId="29" fillId="5" borderId="50" xfId="0" applyFont="1" applyFill="1" applyBorder="1" applyAlignment="1" applyProtection="1">
      <alignment horizontal="left" vertical="center" wrapText="1"/>
      <protection locked="0"/>
    </xf>
    <xf numFmtId="0" fontId="0" fillId="5" borderId="1" xfId="0" applyFill="1" applyBorder="1" applyAlignment="1" applyProtection="1">
      <alignment horizontal="center" vertical="center" wrapText="1"/>
      <protection locked="0"/>
    </xf>
    <xf numFmtId="0" fontId="4" fillId="5" borderId="31" xfId="0" applyFont="1" applyFill="1" applyBorder="1" applyAlignment="1" applyProtection="1">
      <alignment horizontal="left" vertical="center"/>
      <protection locked="0"/>
    </xf>
    <xf numFmtId="0" fontId="0" fillId="5" borderId="23" xfId="0" applyFill="1" applyBorder="1" applyProtection="1">
      <protection locked="0"/>
    </xf>
    <xf numFmtId="0" fontId="0" fillId="5" borderId="24" xfId="0" applyFill="1" applyBorder="1" applyProtection="1">
      <protection locked="0"/>
    </xf>
    <xf numFmtId="0" fontId="4" fillId="5" borderId="31" xfId="0" applyFont="1" applyFill="1" applyBorder="1" applyAlignment="1" applyProtection="1">
      <alignment horizontal="left" vertical="center" wrapText="1"/>
      <protection locked="0"/>
    </xf>
    <xf numFmtId="0" fontId="0" fillId="5" borderId="25" xfId="0" applyFill="1" applyBorder="1" applyProtection="1">
      <protection locked="0"/>
    </xf>
    <xf numFmtId="0" fontId="0" fillId="5" borderId="62" xfId="0" applyFill="1" applyBorder="1" applyAlignment="1" applyProtection="1">
      <alignment vertical="center" wrapText="1"/>
      <protection locked="0"/>
    </xf>
    <xf numFmtId="0" fontId="49" fillId="5" borderId="2" xfId="0" applyFont="1" applyFill="1" applyBorder="1" applyAlignment="1" applyProtection="1">
      <alignment vertical="center" wrapText="1"/>
      <protection locked="0"/>
    </xf>
    <xf numFmtId="0" fontId="47" fillId="5" borderId="24" xfId="0" applyFont="1" applyFill="1" applyBorder="1" applyAlignment="1" applyProtection="1">
      <alignment vertical="center" wrapText="1"/>
      <protection locked="0"/>
    </xf>
    <xf numFmtId="0" fontId="29" fillId="5" borderId="24" xfId="0" applyFont="1" applyFill="1" applyBorder="1" applyAlignment="1" applyProtection="1">
      <alignment vertical="center" wrapText="1"/>
      <protection locked="0"/>
    </xf>
    <xf numFmtId="0" fontId="0" fillId="5" borderId="13" xfId="0" applyFill="1" applyBorder="1" applyAlignment="1" applyProtection="1">
      <alignment vertical="center" wrapText="1"/>
      <protection locked="0"/>
    </xf>
    <xf numFmtId="3" fontId="0" fillId="5" borderId="13" xfId="0" applyNumberFormat="1" applyFill="1" applyBorder="1" applyAlignment="1" applyProtection="1">
      <alignment vertical="center"/>
      <protection locked="0"/>
    </xf>
    <xf numFmtId="3" fontId="0" fillId="5" borderId="9" xfId="0" applyNumberFormat="1" applyFill="1" applyBorder="1" applyAlignment="1" applyProtection="1">
      <alignment vertical="center"/>
      <protection locked="0"/>
    </xf>
    <xf numFmtId="0" fontId="0" fillId="5" borderId="37" xfId="0" applyFill="1" applyBorder="1" applyAlignment="1" applyProtection="1">
      <alignment vertical="center"/>
      <protection locked="0"/>
    </xf>
    <xf numFmtId="0" fontId="0" fillId="5" borderId="56" xfId="0" applyFill="1" applyBorder="1" applyAlignment="1" applyProtection="1">
      <alignment vertical="center"/>
      <protection locked="0"/>
    </xf>
    <xf numFmtId="0" fontId="29" fillId="5" borderId="23" xfId="0" applyFont="1" applyFill="1" applyBorder="1" applyProtection="1">
      <protection locked="0"/>
    </xf>
    <xf numFmtId="0" fontId="3" fillId="3" borderId="8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12" fillId="7" borderId="27" xfId="0" applyFont="1" applyFill="1" applyBorder="1" applyAlignment="1">
      <alignment horizontal="center"/>
    </xf>
    <xf numFmtId="0" fontId="12" fillId="7" borderId="28" xfId="0" applyFont="1" applyFill="1" applyBorder="1" applyAlignment="1">
      <alignment horizontal="center"/>
    </xf>
    <xf numFmtId="0" fontId="12" fillId="7" borderId="2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3" fontId="3" fillId="3" borderId="8" xfId="0" applyNumberFormat="1" applyFont="1" applyFill="1" applyBorder="1" applyAlignment="1">
      <alignment horizontal="center" vertical="center"/>
    </xf>
    <xf numFmtId="3" fontId="3" fillId="3" borderId="9" xfId="0" applyNumberFormat="1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 wrapText="1"/>
    </xf>
    <xf numFmtId="0" fontId="22" fillId="3" borderId="11" xfId="0" applyFont="1" applyFill="1" applyBorder="1" applyAlignment="1">
      <alignment horizontal="center" vertical="center" wrapText="1"/>
    </xf>
    <xf numFmtId="3" fontId="1" fillId="7" borderId="35" xfId="0" applyNumberFormat="1" applyFont="1" applyFill="1" applyBorder="1" applyAlignment="1" applyProtection="1">
      <alignment horizontal="center"/>
      <protection locked="0"/>
    </xf>
    <xf numFmtId="3" fontId="1" fillId="7" borderId="43" xfId="0" applyNumberFormat="1" applyFont="1" applyFill="1" applyBorder="1" applyAlignment="1" applyProtection="1">
      <alignment horizontal="center"/>
      <protection locked="0"/>
    </xf>
    <xf numFmtId="3" fontId="1" fillId="7" borderId="36" xfId="0" applyNumberFormat="1" applyFont="1" applyFill="1" applyBorder="1" applyAlignment="1" applyProtection="1">
      <alignment horizontal="center"/>
      <protection locked="0"/>
    </xf>
    <xf numFmtId="0" fontId="3" fillId="3" borderId="13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/>
    </xf>
    <xf numFmtId="3" fontId="3" fillId="3" borderId="3" xfId="0" applyNumberFormat="1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top" wrapText="1"/>
    </xf>
    <xf numFmtId="0" fontId="3" fillId="3" borderId="36" xfId="0" applyFont="1" applyFill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3" fontId="4" fillId="3" borderId="23" xfId="0" applyNumberFormat="1" applyFont="1" applyFill="1" applyBorder="1" applyAlignment="1">
      <alignment horizontal="center" vertical="center" wrapText="1"/>
    </xf>
    <xf numFmtId="3" fontId="4" fillId="3" borderId="4" xfId="0" applyNumberFormat="1" applyFont="1" applyFill="1" applyBorder="1" applyAlignment="1">
      <alignment horizontal="center" vertical="center" wrapText="1"/>
    </xf>
    <xf numFmtId="3" fontId="4" fillId="3" borderId="25" xfId="0" applyNumberFormat="1" applyFont="1" applyFill="1" applyBorder="1" applyAlignment="1">
      <alignment horizontal="center" vertical="center" wrapText="1"/>
    </xf>
    <xf numFmtId="3" fontId="4" fillId="3" borderId="6" xfId="0" applyNumberFormat="1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3" fillId="3" borderId="10" xfId="0" applyFont="1" applyFill="1" applyBorder="1" applyAlignment="1">
      <alignment horizontal="center" vertical="center" wrapText="1"/>
    </xf>
    <xf numFmtId="0" fontId="23" fillId="3" borderId="16" xfId="0" applyFont="1" applyFill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4" sqref="A4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32" t="s">
        <v>0</v>
      </c>
    </row>
    <row r="2" spans="1:14" ht="14.25" customHeight="1" x14ac:dyDescent="0.3"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ht="14.25" customHeight="1" x14ac:dyDescent="0.3">
      <c r="A3" s="60" t="s">
        <v>117</v>
      </c>
      <c r="B3" s="59"/>
      <c r="C3" s="59"/>
      <c r="D3" s="61"/>
      <c r="E3" s="61"/>
      <c r="F3" s="61"/>
      <c r="G3" s="61"/>
      <c r="H3" s="61"/>
      <c r="I3" s="61"/>
      <c r="J3" s="33"/>
      <c r="K3" s="33"/>
      <c r="L3" s="33"/>
      <c r="M3" s="33"/>
      <c r="N3" s="33"/>
    </row>
    <row r="4" spans="1:14" ht="14.25" customHeight="1" x14ac:dyDescent="0.3">
      <c r="A4" s="61" t="s">
        <v>118</v>
      </c>
      <c r="B4" s="59"/>
      <c r="C4" s="59"/>
      <c r="D4" s="61"/>
      <c r="E4" s="61"/>
      <c r="F4" s="61"/>
      <c r="G4" s="61"/>
      <c r="H4" s="61"/>
      <c r="I4" s="61"/>
      <c r="J4" s="33"/>
      <c r="K4" s="33"/>
      <c r="L4" s="33"/>
      <c r="M4" s="33"/>
      <c r="N4" s="33"/>
    </row>
    <row r="5" spans="1:14" ht="14.25" customHeight="1" x14ac:dyDescent="0.3"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</row>
    <row r="6" spans="1:14" ht="14.25" customHeight="1" x14ac:dyDescent="0.3">
      <c r="A6" s="34" t="s">
        <v>116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</row>
    <row r="7" spans="1:14" ht="14.25" customHeight="1" x14ac:dyDescent="0.3">
      <c r="A7" s="33" t="s">
        <v>107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14" ht="14.25" customHeight="1" x14ac:dyDescent="0.3">
      <c r="A8" s="33" t="s">
        <v>95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</row>
    <row r="9" spans="1:14" ht="14.25" customHeight="1" x14ac:dyDescent="0.3">
      <c r="A9" s="35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</row>
    <row r="10" spans="1:14" ht="14.25" customHeight="1" x14ac:dyDescent="0.3">
      <c r="A10" s="36" t="s">
        <v>85</v>
      </c>
      <c r="B10" s="37" t="s">
        <v>86</v>
      </c>
      <c r="C10" s="38" t="s">
        <v>87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</row>
    <row r="11" spans="1:14" ht="14.25" customHeight="1" x14ac:dyDescent="0.3">
      <c r="A11" s="39" t="s">
        <v>102</v>
      </c>
      <c r="B11" s="33" t="s">
        <v>103</v>
      </c>
      <c r="C11" s="40" t="s">
        <v>106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</row>
    <row r="12" spans="1:14" ht="14.25" customHeight="1" x14ac:dyDescent="0.3">
      <c r="A12" s="41" t="s">
        <v>88</v>
      </c>
      <c r="B12" s="42" t="s">
        <v>100</v>
      </c>
      <c r="C12" s="43" t="s">
        <v>104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</row>
    <row r="13" spans="1:14" ht="14.25" customHeight="1" x14ac:dyDescent="0.3">
      <c r="A13" s="41" t="s">
        <v>89</v>
      </c>
      <c r="B13" s="42" t="s">
        <v>100</v>
      </c>
      <c r="C13" s="43" t="s">
        <v>104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</row>
    <row r="14" spans="1:14" ht="14.25" customHeight="1" x14ac:dyDescent="0.3">
      <c r="A14" s="41" t="s">
        <v>91</v>
      </c>
      <c r="B14" s="42" t="s">
        <v>100</v>
      </c>
      <c r="C14" s="43" t="s">
        <v>104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</row>
    <row r="15" spans="1:14" ht="14.25" customHeight="1" x14ac:dyDescent="0.3">
      <c r="A15" s="41" t="s">
        <v>92</v>
      </c>
      <c r="B15" s="42" t="s">
        <v>100</v>
      </c>
      <c r="C15" s="43" t="s">
        <v>104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</row>
    <row r="16" spans="1:14" ht="14.25" customHeight="1" x14ac:dyDescent="0.3">
      <c r="A16" s="41" t="s">
        <v>93</v>
      </c>
      <c r="B16" s="42" t="s">
        <v>100</v>
      </c>
      <c r="C16" s="43" t="s">
        <v>104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</row>
    <row r="17" spans="1:14" ht="14.25" customHeight="1" x14ac:dyDescent="0.3">
      <c r="A17" s="44" t="s">
        <v>90</v>
      </c>
      <c r="B17" s="45" t="s">
        <v>101</v>
      </c>
      <c r="C17" s="46" t="s">
        <v>105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</row>
    <row r="18" spans="1:14" ht="14.25" customHeight="1" x14ac:dyDescent="0.3">
      <c r="A18" s="44" t="s">
        <v>94</v>
      </c>
      <c r="B18" s="45" t="s">
        <v>101</v>
      </c>
      <c r="C18" s="46" t="s">
        <v>105</v>
      </c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</row>
    <row r="19" spans="1:14" ht="14.25" customHeight="1" x14ac:dyDescent="0.3">
      <c r="A19" s="44" t="s">
        <v>96</v>
      </c>
      <c r="B19" s="45" t="s">
        <v>101</v>
      </c>
      <c r="C19" s="46" t="s">
        <v>105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</row>
    <row r="20" spans="1:14" ht="14.25" customHeight="1" x14ac:dyDescent="0.3">
      <c r="A20" s="44" t="s">
        <v>97</v>
      </c>
      <c r="B20" s="45" t="s">
        <v>101</v>
      </c>
      <c r="C20" s="46" t="s">
        <v>105</v>
      </c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  <row r="21" spans="1:14" ht="14.25" customHeight="1" x14ac:dyDescent="0.3">
      <c r="A21" s="44" t="s">
        <v>98</v>
      </c>
      <c r="B21" s="45" t="s">
        <v>101</v>
      </c>
      <c r="C21" s="46" t="s">
        <v>105</v>
      </c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</row>
    <row r="22" spans="1:14" ht="14.25" customHeight="1" x14ac:dyDescent="0.3">
      <c r="A22" s="44" t="s">
        <v>113</v>
      </c>
      <c r="B22" s="45" t="s">
        <v>101</v>
      </c>
      <c r="C22" s="46" t="s">
        <v>105</v>
      </c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</row>
    <row r="23" spans="1:14" ht="14.25" customHeight="1" x14ac:dyDescent="0.3">
      <c r="A23" s="44" t="s">
        <v>114</v>
      </c>
      <c r="B23" s="45" t="s">
        <v>101</v>
      </c>
      <c r="C23" s="46" t="s">
        <v>105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  <row r="24" spans="1:14" ht="14.25" customHeight="1" x14ac:dyDescent="0.3">
      <c r="A24" s="47" t="s">
        <v>99</v>
      </c>
      <c r="B24" s="48" t="s">
        <v>101</v>
      </c>
      <c r="C24" s="49" t="s">
        <v>105</v>
      </c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  <row r="25" spans="1:14" ht="14.25" customHeight="1" x14ac:dyDescent="0.3">
      <c r="B25" s="33"/>
      <c r="C25" s="50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  <row r="26" spans="1:14" x14ac:dyDescent="0.3">
      <c r="A26" s="33"/>
    </row>
    <row r="27" spans="1:14" x14ac:dyDescent="0.3">
      <c r="A27" s="34" t="s">
        <v>1</v>
      </c>
    </row>
    <row r="28" spans="1:14" x14ac:dyDescent="0.3">
      <c r="A28" s="33" t="s">
        <v>2</v>
      </c>
    </row>
    <row r="29" spans="1:14" x14ac:dyDescent="0.3">
      <c r="A29" s="33" t="s">
        <v>119</v>
      </c>
    </row>
    <row r="30" spans="1:14" x14ac:dyDescent="0.3">
      <c r="A30" s="33"/>
    </row>
    <row r="31" spans="1:14" ht="130.65" customHeight="1" x14ac:dyDescent="0.3">
      <c r="A31" s="33"/>
    </row>
    <row r="32" spans="1:14" ht="38.25" customHeight="1" x14ac:dyDescent="0.3">
      <c r="A32" s="35"/>
    </row>
    <row r="33" spans="1:12" x14ac:dyDescent="0.3">
      <c r="A33" s="35"/>
    </row>
    <row r="34" spans="1:12" x14ac:dyDescent="0.3">
      <c r="A34" s="58" t="s">
        <v>112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</row>
    <row r="35" spans="1:12" x14ac:dyDescent="0.3">
      <c r="A35" s="59" t="s">
        <v>115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</row>
    <row r="37" spans="1:12" x14ac:dyDescent="0.3">
      <c r="A37" s="51" t="s">
        <v>3</v>
      </c>
    </row>
    <row r="38" spans="1:12" x14ac:dyDescent="0.3">
      <c r="A38" t="s">
        <v>110</v>
      </c>
    </row>
    <row r="40" spans="1:12" x14ac:dyDescent="0.3">
      <c r="A40" s="34" t="s">
        <v>4</v>
      </c>
    </row>
    <row r="41" spans="1:12" x14ac:dyDescent="0.3">
      <c r="A41" s="33" t="s">
        <v>111</v>
      </c>
    </row>
    <row r="42" spans="1:12" x14ac:dyDescent="0.3">
      <c r="A42" s="52" t="s">
        <v>67</v>
      </c>
    </row>
    <row r="43" spans="1:12" x14ac:dyDescent="0.3">
      <c r="B43" s="35"/>
      <c r="C43" s="35"/>
      <c r="D43" s="35"/>
      <c r="E43" s="35"/>
      <c r="F43" s="35"/>
      <c r="G43" s="35"/>
    </row>
    <row r="44" spans="1:12" x14ac:dyDescent="0.3">
      <c r="A44" s="53"/>
      <c r="B44" s="35"/>
      <c r="C44" s="35"/>
      <c r="D44" s="35"/>
      <c r="E44" s="35"/>
      <c r="F44" s="35"/>
      <c r="G44" s="35"/>
    </row>
    <row r="45" spans="1:12" x14ac:dyDescent="0.3">
      <c r="B45" s="35"/>
      <c r="C45" s="35"/>
      <c r="D45" s="35"/>
      <c r="E45" s="35"/>
      <c r="F45" s="35"/>
      <c r="G45" s="35"/>
    </row>
    <row r="46" spans="1:12" x14ac:dyDescent="0.3">
      <c r="A46" s="35"/>
      <c r="B46" s="35"/>
      <c r="C46" s="35"/>
      <c r="D46" s="35"/>
      <c r="E46" s="35"/>
      <c r="F46" s="35"/>
      <c r="G46" s="35"/>
    </row>
    <row r="47" spans="1:12" x14ac:dyDescent="0.3">
      <c r="A47" s="35"/>
      <c r="B47" s="35"/>
      <c r="C47" s="35"/>
      <c r="D47" s="35"/>
      <c r="E47" s="35"/>
      <c r="F47" s="35"/>
      <c r="G47" s="35"/>
    </row>
    <row r="48" spans="1:12" x14ac:dyDescent="0.3">
      <c r="A48" s="35"/>
      <c r="B48" s="35"/>
      <c r="C48" s="35"/>
      <c r="D48" s="35"/>
      <c r="E48" s="35"/>
      <c r="F48" s="35"/>
      <c r="G48" s="35"/>
    </row>
    <row r="49" spans="1:7" x14ac:dyDescent="0.3">
      <c r="A49" s="35"/>
      <c r="B49" s="35"/>
      <c r="C49" s="35"/>
      <c r="D49" s="35"/>
      <c r="E49" s="35"/>
      <c r="F49" s="35"/>
      <c r="G49" s="35"/>
    </row>
    <row r="50" spans="1:7" x14ac:dyDescent="0.3">
      <c r="A50" s="35"/>
      <c r="B50" s="35"/>
      <c r="C50" s="35"/>
      <c r="D50" s="35"/>
      <c r="E50" s="35"/>
      <c r="F50" s="35"/>
      <c r="G50" s="35"/>
    </row>
    <row r="51" spans="1:7" x14ac:dyDescent="0.3">
      <c r="A51" s="35"/>
      <c r="B51" s="35"/>
      <c r="C51" s="35"/>
      <c r="D51" s="35"/>
      <c r="E51" s="35"/>
      <c r="F51" s="35"/>
      <c r="G51" s="35"/>
    </row>
    <row r="52" spans="1:7" x14ac:dyDescent="0.3">
      <c r="A52" s="35"/>
      <c r="B52" s="35"/>
      <c r="C52" s="35"/>
      <c r="D52" s="35"/>
      <c r="E52" s="35"/>
      <c r="F52" s="35"/>
      <c r="G52" s="35"/>
    </row>
    <row r="53" spans="1:7" x14ac:dyDescent="0.3">
      <c r="A53" s="35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83"/>
  <sheetViews>
    <sheetView topLeftCell="A64" zoomScale="70" zoomScaleNormal="70" workbookViewId="0">
      <selection activeCell="G70" sqref="G70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3" width="9.33203125" style="1"/>
    <col min="4" max="4" width="9.88671875" style="1" bestFit="1" customWidth="1"/>
    <col min="5" max="6" width="11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19" customWidth="1"/>
    <col min="14" max="15" width="10.109375" style="1" bestFit="1" customWidth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908" t="s">
        <v>5</v>
      </c>
      <c r="B1" s="909"/>
      <c r="C1" s="909"/>
      <c r="D1" s="909"/>
      <c r="E1" s="909"/>
      <c r="F1" s="909"/>
      <c r="G1" s="909"/>
      <c r="H1" s="909"/>
      <c r="I1" s="909"/>
      <c r="J1" s="909"/>
      <c r="K1" s="909"/>
      <c r="L1" s="909"/>
      <c r="M1" s="909"/>
      <c r="N1" s="909"/>
      <c r="O1" s="909"/>
      <c r="P1" s="909"/>
      <c r="Q1" s="909"/>
      <c r="R1" s="909"/>
      <c r="S1" s="910"/>
    </row>
    <row r="2" spans="1:19" ht="27.3" customHeight="1" x14ac:dyDescent="0.3">
      <c r="A2" s="911" t="s">
        <v>6</v>
      </c>
      <c r="B2" s="906" t="s">
        <v>7</v>
      </c>
      <c r="C2" s="913"/>
      <c r="D2" s="913"/>
      <c r="E2" s="913"/>
      <c r="F2" s="907"/>
      <c r="G2" s="911" t="s">
        <v>8</v>
      </c>
      <c r="H2" s="911" t="s">
        <v>9</v>
      </c>
      <c r="I2" s="916" t="s">
        <v>66</v>
      </c>
      <c r="J2" s="911" t="s">
        <v>10</v>
      </c>
      <c r="K2" s="911" t="s">
        <v>11</v>
      </c>
      <c r="L2" s="914" t="s">
        <v>12</v>
      </c>
      <c r="M2" s="915"/>
      <c r="N2" s="904" t="s">
        <v>13</v>
      </c>
      <c r="O2" s="905"/>
      <c r="P2" s="906" t="s">
        <v>14</v>
      </c>
      <c r="Q2" s="907"/>
      <c r="R2" s="904" t="s">
        <v>15</v>
      </c>
      <c r="S2" s="905"/>
    </row>
    <row r="3" spans="1:19" ht="111" thickBot="1" x14ac:dyDescent="0.35">
      <c r="A3" s="912"/>
      <c r="B3" s="339" t="s">
        <v>16</v>
      </c>
      <c r="C3" s="340" t="s">
        <v>17</v>
      </c>
      <c r="D3" s="340" t="s">
        <v>18</v>
      </c>
      <c r="E3" s="340" t="s">
        <v>19</v>
      </c>
      <c r="F3" s="341" t="s">
        <v>20</v>
      </c>
      <c r="G3" s="912"/>
      <c r="H3" s="912"/>
      <c r="I3" s="917"/>
      <c r="J3" s="912"/>
      <c r="K3" s="912"/>
      <c r="L3" s="342" t="s">
        <v>21</v>
      </c>
      <c r="M3" s="343" t="s">
        <v>83</v>
      </c>
      <c r="N3" s="344" t="s">
        <v>22</v>
      </c>
      <c r="O3" s="345" t="s">
        <v>23</v>
      </c>
      <c r="P3" s="344" t="s">
        <v>24</v>
      </c>
      <c r="Q3" s="346" t="s">
        <v>25</v>
      </c>
      <c r="R3" s="347" t="s">
        <v>26</v>
      </c>
      <c r="S3" s="345" t="s">
        <v>27</v>
      </c>
    </row>
    <row r="4" spans="1:19" ht="101.4" thickBot="1" x14ac:dyDescent="0.35">
      <c r="A4" s="68">
        <v>1</v>
      </c>
      <c r="B4" s="168" t="s">
        <v>187</v>
      </c>
      <c r="C4" s="165" t="s">
        <v>188</v>
      </c>
      <c r="D4" s="103">
        <v>60869780</v>
      </c>
      <c r="E4" s="165">
        <v>108053237</v>
      </c>
      <c r="F4" s="165">
        <v>600062023</v>
      </c>
      <c r="G4" s="111" t="s">
        <v>316</v>
      </c>
      <c r="H4" s="68" t="s">
        <v>88</v>
      </c>
      <c r="I4" s="68" t="s">
        <v>123</v>
      </c>
      <c r="J4" s="68" t="s">
        <v>190</v>
      </c>
      <c r="K4" s="310" t="s">
        <v>317</v>
      </c>
      <c r="L4" s="69">
        <v>400000</v>
      </c>
      <c r="M4" s="70">
        <f t="shared" ref="M4:M23" si="0">L4/100*70</f>
        <v>280000</v>
      </c>
      <c r="N4" s="71">
        <v>44562</v>
      </c>
      <c r="O4" s="72">
        <v>45261</v>
      </c>
      <c r="P4" s="159" t="s">
        <v>125</v>
      </c>
      <c r="Q4" s="75"/>
      <c r="R4" s="68" t="s">
        <v>199</v>
      </c>
      <c r="S4" s="68" t="s">
        <v>186</v>
      </c>
    </row>
    <row r="5" spans="1:19" ht="100.8" x14ac:dyDescent="0.3">
      <c r="A5" s="112">
        <v>2</v>
      </c>
      <c r="B5" s="168" t="s">
        <v>187</v>
      </c>
      <c r="C5" s="165" t="s">
        <v>188</v>
      </c>
      <c r="D5" s="103">
        <v>60869780</v>
      </c>
      <c r="E5" s="165">
        <v>108053237</v>
      </c>
      <c r="F5" s="165">
        <v>600062023</v>
      </c>
      <c r="G5" s="308" t="s">
        <v>318</v>
      </c>
      <c r="H5" s="82" t="s">
        <v>88</v>
      </c>
      <c r="I5" s="68" t="s">
        <v>123</v>
      </c>
      <c r="J5" s="68" t="s">
        <v>190</v>
      </c>
      <c r="K5" s="310" t="s">
        <v>319</v>
      </c>
      <c r="L5" s="119">
        <v>700000</v>
      </c>
      <c r="M5" s="120">
        <f t="shared" si="0"/>
        <v>490000</v>
      </c>
      <c r="N5" s="77">
        <v>45292</v>
      </c>
      <c r="O5" s="78">
        <v>45992</v>
      </c>
      <c r="P5" s="121" t="s">
        <v>125</v>
      </c>
      <c r="Q5" s="81"/>
      <c r="R5" s="82" t="s">
        <v>186</v>
      </c>
      <c r="S5" s="82" t="s">
        <v>186</v>
      </c>
    </row>
    <row r="6" spans="1:19" ht="43.8" thickBot="1" x14ac:dyDescent="0.35">
      <c r="A6" s="112">
        <v>3</v>
      </c>
      <c r="B6" s="305" t="s">
        <v>320</v>
      </c>
      <c r="C6" s="306" t="s">
        <v>321</v>
      </c>
      <c r="D6" s="307">
        <v>71000569</v>
      </c>
      <c r="E6" s="307">
        <v>108054616</v>
      </c>
      <c r="F6" s="307">
        <v>600061973</v>
      </c>
      <c r="G6" s="305" t="s">
        <v>322</v>
      </c>
      <c r="H6" s="307" t="s">
        <v>88</v>
      </c>
      <c r="I6" s="307" t="s">
        <v>123</v>
      </c>
      <c r="J6" s="307" t="s">
        <v>323</v>
      </c>
      <c r="K6" s="311" t="s">
        <v>324</v>
      </c>
      <c r="L6" s="314">
        <v>10000000</v>
      </c>
      <c r="M6" s="314">
        <f t="shared" si="0"/>
        <v>7000000</v>
      </c>
      <c r="N6" s="315">
        <v>44562</v>
      </c>
      <c r="O6" s="316">
        <v>46722</v>
      </c>
      <c r="P6" s="303"/>
      <c r="Q6" s="303"/>
      <c r="R6" s="82" t="s">
        <v>186</v>
      </c>
      <c r="S6" s="82" t="s">
        <v>186</v>
      </c>
    </row>
    <row r="7" spans="1:19" ht="43.8" thickBot="1" x14ac:dyDescent="0.35">
      <c r="A7" s="112">
        <v>4</v>
      </c>
      <c r="B7" s="130" t="s">
        <v>320</v>
      </c>
      <c r="C7" s="131" t="s">
        <v>321</v>
      </c>
      <c r="D7" s="190">
        <v>71000569</v>
      </c>
      <c r="E7" s="190">
        <v>108054616</v>
      </c>
      <c r="F7" s="190">
        <v>600061973</v>
      </c>
      <c r="G7" s="130" t="s">
        <v>325</v>
      </c>
      <c r="H7" s="190" t="s">
        <v>88</v>
      </c>
      <c r="I7" s="190" t="s">
        <v>123</v>
      </c>
      <c r="J7" s="190" t="s">
        <v>323</v>
      </c>
      <c r="K7" s="309" t="s">
        <v>326</v>
      </c>
      <c r="L7" s="186">
        <v>8000000</v>
      </c>
      <c r="M7" s="186">
        <f t="shared" si="0"/>
        <v>5600000</v>
      </c>
      <c r="N7" s="317">
        <v>44562</v>
      </c>
      <c r="O7" s="318">
        <v>46722</v>
      </c>
      <c r="P7" s="304"/>
      <c r="Q7" s="304"/>
      <c r="R7" s="190" t="s">
        <v>199</v>
      </c>
      <c r="S7" s="190" t="s">
        <v>202</v>
      </c>
    </row>
    <row r="8" spans="1:19" ht="43.8" thickBot="1" x14ac:dyDescent="0.35">
      <c r="A8" s="112">
        <v>5</v>
      </c>
      <c r="B8" s="130" t="s">
        <v>320</v>
      </c>
      <c r="C8" s="131" t="s">
        <v>321</v>
      </c>
      <c r="D8" s="190">
        <v>71000569</v>
      </c>
      <c r="E8" s="190">
        <v>108054616</v>
      </c>
      <c r="F8" s="190">
        <v>600061973</v>
      </c>
      <c r="G8" s="309" t="s">
        <v>327</v>
      </c>
      <c r="H8" s="190" t="s">
        <v>88</v>
      </c>
      <c r="I8" s="190" t="s">
        <v>123</v>
      </c>
      <c r="J8" s="190" t="s">
        <v>323</v>
      </c>
      <c r="K8" s="312" t="s">
        <v>328</v>
      </c>
      <c r="L8" s="186">
        <v>500000</v>
      </c>
      <c r="M8" s="186">
        <f t="shared" si="0"/>
        <v>350000</v>
      </c>
      <c r="N8" s="317">
        <v>44562</v>
      </c>
      <c r="O8" s="318">
        <v>46722</v>
      </c>
      <c r="P8" s="304"/>
      <c r="Q8" s="304"/>
      <c r="R8" s="82" t="s">
        <v>186</v>
      </c>
      <c r="S8" s="82" t="s">
        <v>186</v>
      </c>
    </row>
    <row r="9" spans="1:19" ht="43.8" thickBot="1" x14ac:dyDescent="0.35">
      <c r="A9" s="112">
        <v>6</v>
      </c>
      <c r="B9" s="130" t="s">
        <v>320</v>
      </c>
      <c r="C9" s="131" t="s">
        <v>321</v>
      </c>
      <c r="D9" s="190">
        <v>71000569</v>
      </c>
      <c r="E9" s="190">
        <v>108054616</v>
      </c>
      <c r="F9" s="190">
        <v>600061973</v>
      </c>
      <c r="G9" s="130" t="s">
        <v>329</v>
      </c>
      <c r="H9" s="190" t="s">
        <v>88</v>
      </c>
      <c r="I9" s="190" t="s">
        <v>123</v>
      </c>
      <c r="J9" s="190" t="s">
        <v>323</v>
      </c>
      <c r="K9" s="130" t="s">
        <v>330</v>
      </c>
      <c r="L9" s="186">
        <v>250000</v>
      </c>
      <c r="M9" s="186">
        <f t="shared" si="0"/>
        <v>175000</v>
      </c>
      <c r="N9" s="317">
        <v>44562</v>
      </c>
      <c r="O9" s="318">
        <v>46722</v>
      </c>
      <c r="P9" s="304"/>
      <c r="Q9" s="304"/>
      <c r="R9" s="82" t="s">
        <v>186</v>
      </c>
      <c r="S9" s="82" t="s">
        <v>186</v>
      </c>
    </row>
    <row r="10" spans="1:19" ht="43.8" thickBot="1" x14ac:dyDescent="0.35">
      <c r="A10" s="112">
        <v>7</v>
      </c>
      <c r="B10" s="130" t="s">
        <v>320</v>
      </c>
      <c r="C10" s="131" t="s">
        <v>321</v>
      </c>
      <c r="D10" s="190">
        <v>71000569</v>
      </c>
      <c r="E10" s="190">
        <v>108054616</v>
      </c>
      <c r="F10" s="190">
        <v>600061973</v>
      </c>
      <c r="G10" s="130" t="s">
        <v>331</v>
      </c>
      <c r="H10" s="190" t="s">
        <v>88</v>
      </c>
      <c r="I10" s="190" t="s">
        <v>123</v>
      </c>
      <c r="J10" s="190" t="s">
        <v>323</v>
      </c>
      <c r="K10" s="130" t="s">
        <v>332</v>
      </c>
      <c r="L10" s="186">
        <v>600000</v>
      </c>
      <c r="M10" s="186">
        <f t="shared" si="0"/>
        <v>420000</v>
      </c>
      <c r="N10" s="317">
        <v>44562</v>
      </c>
      <c r="O10" s="318">
        <v>46722</v>
      </c>
      <c r="P10" s="304"/>
      <c r="Q10" s="304"/>
      <c r="R10" s="82" t="s">
        <v>186</v>
      </c>
      <c r="S10" s="82" t="s">
        <v>186</v>
      </c>
    </row>
    <row r="11" spans="1:19" ht="43.8" thickBot="1" x14ac:dyDescent="0.35">
      <c r="A11" s="112">
        <v>8</v>
      </c>
      <c r="B11" s="130" t="s">
        <v>320</v>
      </c>
      <c r="C11" s="131" t="s">
        <v>321</v>
      </c>
      <c r="D11" s="190">
        <v>71000569</v>
      </c>
      <c r="E11" s="190">
        <v>108054616</v>
      </c>
      <c r="F11" s="190">
        <v>600061973</v>
      </c>
      <c r="G11" s="130" t="s">
        <v>333</v>
      </c>
      <c r="H11" s="190" t="s">
        <v>88</v>
      </c>
      <c r="I11" s="190" t="s">
        <v>123</v>
      </c>
      <c r="J11" s="190" t="s">
        <v>323</v>
      </c>
      <c r="K11" s="313" t="s">
        <v>334</v>
      </c>
      <c r="L11" s="186">
        <v>500000</v>
      </c>
      <c r="M11" s="186">
        <f t="shared" si="0"/>
        <v>350000</v>
      </c>
      <c r="N11" s="317">
        <v>44562</v>
      </c>
      <c r="O11" s="318">
        <v>46722</v>
      </c>
      <c r="P11" s="304"/>
      <c r="Q11" s="304"/>
      <c r="R11" s="82" t="s">
        <v>186</v>
      </c>
      <c r="S11" s="190" t="s">
        <v>186</v>
      </c>
    </row>
    <row r="12" spans="1:19" ht="43.8" thickBot="1" x14ac:dyDescent="0.35">
      <c r="A12" s="112">
        <v>9</v>
      </c>
      <c r="B12" s="130" t="s">
        <v>320</v>
      </c>
      <c r="C12" s="131" t="s">
        <v>321</v>
      </c>
      <c r="D12" s="190">
        <v>71000569</v>
      </c>
      <c r="E12" s="190">
        <v>108054616</v>
      </c>
      <c r="F12" s="190">
        <v>600061973</v>
      </c>
      <c r="G12" s="130" t="s">
        <v>335</v>
      </c>
      <c r="H12" s="190" t="s">
        <v>88</v>
      </c>
      <c r="I12" s="190" t="s">
        <v>123</v>
      </c>
      <c r="J12" s="190" t="s">
        <v>323</v>
      </c>
      <c r="K12" s="130" t="s">
        <v>336</v>
      </c>
      <c r="L12" s="186">
        <v>2000000</v>
      </c>
      <c r="M12" s="186">
        <f t="shared" si="0"/>
        <v>1400000</v>
      </c>
      <c r="N12" s="317">
        <v>44562</v>
      </c>
      <c r="O12" s="318">
        <v>46722</v>
      </c>
      <c r="P12" s="304"/>
      <c r="Q12" s="304"/>
      <c r="R12" s="82" t="s">
        <v>186</v>
      </c>
      <c r="S12" s="82" t="s">
        <v>186</v>
      </c>
    </row>
    <row r="13" spans="1:19" ht="58.2" thickBot="1" x14ac:dyDescent="0.35">
      <c r="A13" s="112">
        <v>10</v>
      </c>
      <c r="B13" s="130" t="s">
        <v>320</v>
      </c>
      <c r="C13" s="131" t="s">
        <v>321</v>
      </c>
      <c r="D13" s="190">
        <v>71000569</v>
      </c>
      <c r="E13" s="190">
        <v>108054616</v>
      </c>
      <c r="F13" s="190">
        <v>600061973</v>
      </c>
      <c r="G13" s="130" t="s">
        <v>337</v>
      </c>
      <c r="H13" s="190" t="s">
        <v>88</v>
      </c>
      <c r="I13" s="190" t="s">
        <v>123</v>
      </c>
      <c r="J13" s="190" t="s">
        <v>323</v>
      </c>
      <c r="K13" s="130" t="s">
        <v>338</v>
      </c>
      <c r="L13" s="186">
        <v>4000000</v>
      </c>
      <c r="M13" s="186">
        <f t="shared" si="0"/>
        <v>2800000</v>
      </c>
      <c r="N13" s="317">
        <v>44562</v>
      </c>
      <c r="O13" s="318">
        <v>46722</v>
      </c>
      <c r="P13" s="304"/>
      <c r="Q13" s="304"/>
      <c r="R13" s="82" t="s">
        <v>186</v>
      </c>
      <c r="S13" s="82" t="s">
        <v>186</v>
      </c>
    </row>
    <row r="14" spans="1:19" ht="43.8" thickBot="1" x14ac:dyDescent="0.35">
      <c r="A14" s="112">
        <v>11</v>
      </c>
      <c r="B14" s="130" t="s">
        <v>320</v>
      </c>
      <c r="C14" s="131" t="s">
        <v>321</v>
      </c>
      <c r="D14" s="190">
        <v>71000569</v>
      </c>
      <c r="E14" s="190">
        <v>108054616</v>
      </c>
      <c r="F14" s="190">
        <v>600061973</v>
      </c>
      <c r="G14" s="130" t="s">
        <v>339</v>
      </c>
      <c r="H14" s="190" t="s">
        <v>88</v>
      </c>
      <c r="I14" s="190" t="s">
        <v>123</v>
      </c>
      <c r="J14" s="190" t="s">
        <v>323</v>
      </c>
      <c r="K14" s="130" t="s">
        <v>340</v>
      </c>
      <c r="L14" s="186">
        <v>180000</v>
      </c>
      <c r="M14" s="186">
        <f t="shared" si="0"/>
        <v>126000</v>
      </c>
      <c r="N14" s="317">
        <v>44562</v>
      </c>
      <c r="O14" s="318">
        <v>46722</v>
      </c>
      <c r="P14" s="304"/>
      <c r="Q14" s="304"/>
      <c r="R14" s="82" t="s">
        <v>186</v>
      </c>
      <c r="S14" s="82" t="s">
        <v>186</v>
      </c>
    </row>
    <row r="15" spans="1:19" ht="43.8" thickBot="1" x14ac:dyDescent="0.35">
      <c r="A15" s="112">
        <v>12</v>
      </c>
      <c r="B15" s="194" t="s">
        <v>341</v>
      </c>
      <c r="C15" s="98" t="s">
        <v>342</v>
      </c>
      <c r="D15" s="74">
        <v>70991171</v>
      </c>
      <c r="E15" s="74">
        <v>108053695</v>
      </c>
      <c r="F15" s="75">
        <v>600061981</v>
      </c>
      <c r="G15" s="111" t="s">
        <v>343</v>
      </c>
      <c r="H15" s="68" t="s">
        <v>88</v>
      </c>
      <c r="I15" s="68" t="s">
        <v>123</v>
      </c>
      <c r="J15" s="93" t="s">
        <v>344</v>
      </c>
      <c r="K15" s="310" t="s">
        <v>345</v>
      </c>
      <c r="L15" s="69">
        <v>400000</v>
      </c>
      <c r="M15" s="70">
        <f t="shared" si="0"/>
        <v>280000</v>
      </c>
      <c r="N15" s="71">
        <v>44562</v>
      </c>
      <c r="O15" s="72">
        <v>46722</v>
      </c>
      <c r="P15" s="5"/>
      <c r="Q15" s="6"/>
      <c r="R15" s="82" t="s">
        <v>186</v>
      </c>
      <c r="S15" s="82" t="s">
        <v>186</v>
      </c>
    </row>
    <row r="16" spans="1:19" ht="43.8" thickBot="1" x14ac:dyDescent="0.35">
      <c r="A16" s="112">
        <v>13</v>
      </c>
      <c r="B16" s="194" t="s">
        <v>341</v>
      </c>
      <c r="C16" s="98" t="s">
        <v>342</v>
      </c>
      <c r="D16" s="74">
        <v>70991171</v>
      </c>
      <c r="E16" s="74">
        <v>108053695</v>
      </c>
      <c r="F16" s="75">
        <v>600061981</v>
      </c>
      <c r="G16" s="124" t="s">
        <v>346</v>
      </c>
      <c r="H16" s="68" t="s">
        <v>88</v>
      </c>
      <c r="I16" s="68" t="s">
        <v>123</v>
      </c>
      <c r="J16" s="93" t="s">
        <v>344</v>
      </c>
      <c r="K16" s="320" t="s">
        <v>347</v>
      </c>
      <c r="L16" s="119">
        <v>200000</v>
      </c>
      <c r="M16" s="120">
        <f t="shared" si="0"/>
        <v>140000</v>
      </c>
      <c r="N16" s="249">
        <v>44562</v>
      </c>
      <c r="O16" s="72">
        <v>46722</v>
      </c>
      <c r="P16" s="63"/>
      <c r="Q16" s="64"/>
      <c r="R16" s="82" t="s">
        <v>186</v>
      </c>
      <c r="S16" s="82" t="s">
        <v>186</v>
      </c>
    </row>
    <row r="17" spans="1:19" ht="43.8" thickBot="1" x14ac:dyDescent="0.35">
      <c r="A17" s="112">
        <v>14</v>
      </c>
      <c r="B17" s="194" t="s">
        <v>341</v>
      </c>
      <c r="C17" s="98" t="s">
        <v>342</v>
      </c>
      <c r="D17" s="74">
        <v>70991171</v>
      </c>
      <c r="E17" s="74">
        <v>108053695</v>
      </c>
      <c r="F17" s="75">
        <v>600061981</v>
      </c>
      <c r="G17" s="319" t="s">
        <v>348</v>
      </c>
      <c r="H17" s="68" t="s">
        <v>88</v>
      </c>
      <c r="I17" s="68" t="s">
        <v>123</v>
      </c>
      <c r="J17" s="93" t="s">
        <v>344</v>
      </c>
      <c r="K17" s="321" t="s">
        <v>349</v>
      </c>
      <c r="L17" s="119">
        <v>350000</v>
      </c>
      <c r="M17" s="120">
        <f t="shared" si="0"/>
        <v>245000</v>
      </c>
      <c r="N17" s="249">
        <v>44562</v>
      </c>
      <c r="O17" s="72">
        <v>46722</v>
      </c>
      <c r="P17" s="63"/>
      <c r="Q17" s="64"/>
      <c r="R17" s="82" t="s">
        <v>186</v>
      </c>
      <c r="S17" s="82" t="s">
        <v>186</v>
      </c>
    </row>
    <row r="18" spans="1:19" ht="43.8" thickBot="1" x14ac:dyDescent="0.35">
      <c r="A18" s="112">
        <v>15</v>
      </c>
      <c r="B18" s="194" t="s">
        <v>341</v>
      </c>
      <c r="C18" s="98" t="s">
        <v>342</v>
      </c>
      <c r="D18" s="74">
        <v>70991171</v>
      </c>
      <c r="E18" s="74">
        <v>108053695</v>
      </c>
      <c r="F18" s="75">
        <v>600061981</v>
      </c>
      <c r="G18" s="127" t="s">
        <v>350</v>
      </c>
      <c r="H18" s="68" t="s">
        <v>88</v>
      </c>
      <c r="I18" s="68" t="s">
        <v>123</v>
      </c>
      <c r="J18" s="93" t="s">
        <v>344</v>
      </c>
      <c r="K18" s="127" t="s">
        <v>351</v>
      </c>
      <c r="L18" s="128">
        <v>300000</v>
      </c>
      <c r="M18" s="132">
        <f t="shared" si="0"/>
        <v>210000</v>
      </c>
      <c r="N18" s="249">
        <v>44562</v>
      </c>
      <c r="O18" s="72">
        <v>46722</v>
      </c>
      <c r="P18" s="9"/>
      <c r="Q18" s="11"/>
      <c r="R18" s="82" t="s">
        <v>186</v>
      </c>
      <c r="S18" s="82" t="s">
        <v>186</v>
      </c>
    </row>
    <row r="19" spans="1:19" ht="43.8" thickBot="1" x14ac:dyDescent="0.35">
      <c r="A19" s="112">
        <v>16</v>
      </c>
      <c r="B19" s="194" t="s">
        <v>341</v>
      </c>
      <c r="C19" s="98" t="s">
        <v>342</v>
      </c>
      <c r="D19" s="74">
        <v>70991171</v>
      </c>
      <c r="E19" s="74">
        <v>108053695</v>
      </c>
      <c r="F19" s="75">
        <v>600061981</v>
      </c>
      <c r="G19" s="124" t="s">
        <v>352</v>
      </c>
      <c r="H19" s="68" t="s">
        <v>88</v>
      </c>
      <c r="I19" s="68" t="s">
        <v>123</v>
      </c>
      <c r="J19" s="93" t="s">
        <v>344</v>
      </c>
      <c r="K19" s="321" t="s">
        <v>353</v>
      </c>
      <c r="L19" s="119">
        <v>80000</v>
      </c>
      <c r="M19" s="120">
        <f t="shared" si="0"/>
        <v>56000</v>
      </c>
      <c r="N19" s="249">
        <v>44562</v>
      </c>
      <c r="O19" s="72">
        <v>46722</v>
      </c>
      <c r="P19" s="9"/>
      <c r="Q19" s="11"/>
      <c r="R19" s="82" t="s">
        <v>186</v>
      </c>
      <c r="S19" s="82" t="s">
        <v>186</v>
      </c>
    </row>
    <row r="20" spans="1:19" ht="58.2" thickBot="1" x14ac:dyDescent="0.35">
      <c r="A20" s="112">
        <v>17</v>
      </c>
      <c r="B20" s="194" t="s">
        <v>341</v>
      </c>
      <c r="C20" s="98" t="s">
        <v>342</v>
      </c>
      <c r="D20" s="74">
        <v>70991171</v>
      </c>
      <c r="E20" s="74">
        <v>108053695</v>
      </c>
      <c r="F20" s="75">
        <v>600061981</v>
      </c>
      <c r="G20" s="124" t="s">
        <v>354</v>
      </c>
      <c r="H20" s="68" t="s">
        <v>88</v>
      </c>
      <c r="I20" s="68" t="s">
        <v>123</v>
      </c>
      <c r="J20" s="93" t="s">
        <v>344</v>
      </c>
      <c r="K20" s="124" t="s">
        <v>355</v>
      </c>
      <c r="L20" s="119">
        <v>200000</v>
      </c>
      <c r="M20" s="81">
        <f t="shared" si="0"/>
        <v>140000</v>
      </c>
      <c r="N20" s="249">
        <v>44562</v>
      </c>
      <c r="O20" s="72">
        <v>46722</v>
      </c>
      <c r="P20" s="9"/>
      <c r="Q20" s="11"/>
      <c r="R20" s="82" t="s">
        <v>186</v>
      </c>
      <c r="S20" s="82" t="s">
        <v>186</v>
      </c>
    </row>
    <row r="21" spans="1:19" ht="58.2" thickBot="1" x14ac:dyDescent="0.35">
      <c r="A21" s="112">
        <v>18</v>
      </c>
      <c r="B21" s="194" t="s">
        <v>341</v>
      </c>
      <c r="C21" s="98" t="s">
        <v>342</v>
      </c>
      <c r="D21" s="74">
        <v>70991171</v>
      </c>
      <c r="E21" s="74">
        <v>108053695</v>
      </c>
      <c r="F21" s="75">
        <v>600061981</v>
      </c>
      <c r="G21" s="124" t="s">
        <v>354</v>
      </c>
      <c r="H21" s="68" t="s">
        <v>88</v>
      </c>
      <c r="I21" s="68" t="s">
        <v>123</v>
      </c>
      <c r="J21" s="93" t="s">
        <v>344</v>
      </c>
      <c r="K21" s="124" t="s">
        <v>356</v>
      </c>
      <c r="L21" s="119">
        <v>200000</v>
      </c>
      <c r="M21" s="81">
        <f t="shared" si="0"/>
        <v>140000</v>
      </c>
      <c r="N21" s="249">
        <v>44562</v>
      </c>
      <c r="O21" s="72">
        <v>46722</v>
      </c>
      <c r="P21" s="15"/>
      <c r="Q21" s="17"/>
      <c r="R21" s="82" t="s">
        <v>186</v>
      </c>
      <c r="S21" s="82" t="s">
        <v>186</v>
      </c>
    </row>
    <row r="22" spans="1:19" ht="43.8" thickBot="1" x14ac:dyDescent="0.35">
      <c r="A22" s="112">
        <v>19</v>
      </c>
      <c r="B22" s="194" t="s">
        <v>341</v>
      </c>
      <c r="C22" s="98" t="s">
        <v>342</v>
      </c>
      <c r="D22" s="74">
        <v>70991171</v>
      </c>
      <c r="E22" s="74">
        <v>108053695</v>
      </c>
      <c r="F22" s="75">
        <v>600061981</v>
      </c>
      <c r="G22" s="124" t="s">
        <v>357</v>
      </c>
      <c r="H22" s="68" t="s">
        <v>88</v>
      </c>
      <c r="I22" s="68" t="s">
        <v>123</v>
      </c>
      <c r="J22" s="93" t="s">
        <v>344</v>
      </c>
      <c r="K22" s="124" t="s">
        <v>358</v>
      </c>
      <c r="L22" s="119">
        <v>150000</v>
      </c>
      <c r="M22" s="81">
        <f t="shared" si="0"/>
        <v>105000</v>
      </c>
      <c r="N22" s="249">
        <v>44562</v>
      </c>
      <c r="O22" s="72">
        <v>46722</v>
      </c>
      <c r="P22" s="9"/>
      <c r="Q22" s="11"/>
      <c r="R22" s="82" t="s">
        <v>186</v>
      </c>
      <c r="S22" s="82" t="s">
        <v>186</v>
      </c>
    </row>
    <row r="23" spans="1:19" ht="58.2" thickBot="1" x14ac:dyDescent="0.35">
      <c r="A23" s="112">
        <v>20</v>
      </c>
      <c r="B23" s="194" t="s">
        <v>341</v>
      </c>
      <c r="C23" s="98" t="s">
        <v>342</v>
      </c>
      <c r="D23" s="74">
        <v>70991171</v>
      </c>
      <c r="E23" s="74">
        <v>108053695</v>
      </c>
      <c r="F23" s="75">
        <v>600061981</v>
      </c>
      <c r="G23" s="124" t="s">
        <v>359</v>
      </c>
      <c r="H23" s="68" t="s">
        <v>88</v>
      </c>
      <c r="I23" s="68" t="s">
        <v>123</v>
      </c>
      <c r="J23" s="93" t="s">
        <v>344</v>
      </c>
      <c r="K23" s="124" t="s">
        <v>360</v>
      </c>
      <c r="L23" s="119">
        <v>80000</v>
      </c>
      <c r="M23" s="81">
        <f t="shared" si="0"/>
        <v>56000</v>
      </c>
      <c r="N23" s="249">
        <v>44562</v>
      </c>
      <c r="O23" s="72">
        <v>46722</v>
      </c>
      <c r="P23" s="9"/>
      <c r="Q23" s="11"/>
      <c r="R23" s="82" t="s">
        <v>186</v>
      </c>
      <c r="S23" s="82" t="s">
        <v>186</v>
      </c>
    </row>
    <row r="24" spans="1:19" ht="43.8" thickBot="1" x14ac:dyDescent="0.35">
      <c r="A24" s="62">
        <v>21</v>
      </c>
      <c r="B24" s="194" t="s">
        <v>361</v>
      </c>
      <c r="C24" s="325" t="s">
        <v>211</v>
      </c>
      <c r="D24" s="325">
        <v>70986541</v>
      </c>
      <c r="E24" s="325">
        <v>108053288</v>
      </c>
      <c r="F24" s="326">
        <v>600061639</v>
      </c>
      <c r="G24" s="328" t="s">
        <v>362</v>
      </c>
      <c r="H24" s="93" t="s">
        <v>88</v>
      </c>
      <c r="I24" s="68" t="s">
        <v>123</v>
      </c>
      <c r="J24" s="93" t="s">
        <v>213</v>
      </c>
      <c r="K24" s="322" t="s">
        <v>362</v>
      </c>
      <c r="L24" s="69">
        <v>2000000</v>
      </c>
      <c r="M24" s="70">
        <f>L24/100*70</f>
        <v>1400000</v>
      </c>
      <c r="N24" s="71">
        <v>44713</v>
      </c>
      <c r="O24" s="72">
        <v>44774</v>
      </c>
      <c r="P24" s="5"/>
      <c r="Q24" s="6"/>
      <c r="R24" s="82" t="s">
        <v>186</v>
      </c>
      <c r="S24" s="82" t="s">
        <v>186</v>
      </c>
    </row>
    <row r="25" spans="1:19" ht="43.8" thickBot="1" x14ac:dyDescent="0.35">
      <c r="A25" s="62">
        <v>22</v>
      </c>
      <c r="B25" s="324" t="s">
        <v>361</v>
      </c>
      <c r="C25" s="325" t="s">
        <v>211</v>
      </c>
      <c r="D25" s="325">
        <v>70986541</v>
      </c>
      <c r="E25" s="325">
        <v>108053288</v>
      </c>
      <c r="F25" s="327">
        <v>600061639</v>
      </c>
      <c r="G25" s="329" t="s">
        <v>363</v>
      </c>
      <c r="H25" s="245" t="s">
        <v>88</v>
      </c>
      <c r="I25" s="112" t="s">
        <v>123</v>
      </c>
      <c r="J25" s="93" t="s">
        <v>213</v>
      </c>
      <c r="K25" s="260" t="s">
        <v>364</v>
      </c>
      <c r="L25" s="247">
        <v>200000</v>
      </c>
      <c r="M25" s="248">
        <f>L25/100*70</f>
        <v>140000</v>
      </c>
      <c r="N25" s="249">
        <v>45047</v>
      </c>
      <c r="O25" s="250">
        <v>45078</v>
      </c>
      <c r="P25" s="63"/>
      <c r="Q25" s="64"/>
      <c r="R25" s="82" t="s">
        <v>186</v>
      </c>
      <c r="S25" s="82" t="s">
        <v>186</v>
      </c>
    </row>
    <row r="26" spans="1:19" ht="43.8" thickBot="1" x14ac:dyDescent="0.35">
      <c r="A26" s="62">
        <v>23</v>
      </c>
      <c r="B26" s="324" t="s">
        <v>361</v>
      </c>
      <c r="C26" s="325" t="s">
        <v>211</v>
      </c>
      <c r="D26" s="325">
        <v>70986541</v>
      </c>
      <c r="E26" s="325">
        <v>108053288</v>
      </c>
      <c r="F26" s="327">
        <v>600061639</v>
      </c>
      <c r="G26" s="330" t="s">
        <v>365</v>
      </c>
      <c r="H26" s="82" t="s">
        <v>88</v>
      </c>
      <c r="I26" s="82" t="s">
        <v>123</v>
      </c>
      <c r="J26" s="93" t="s">
        <v>213</v>
      </c>
      <c r="K26" s="178" t="s">
        <v>366</v>
      </c>
      <c r="L26" s="119">
        <v>100000</v>
      </c>
      <c r="M26" s="120">
        <f>L26/100*70</f>
        <v>70000</v>
      </c>
      <c r="N26" s="77">
        <v>45474</v>
      </c>
      <c r="O26" s="78">
        <v>45505</v>
      </c>
      <c r="P26" s="9"/>
      <c r="Q26" s="11"/>
      <c r="R26" s="82" t="s">
        <v>186</v>
      </c>
      <c r="S26" s="82" t="s">
        <v>186</v>
      </c>
    </row>
    <row r="27" spans="1:19" ht="130.19999999999999" thickBot="1" x14ac:dyDescent="0.35">
      <c r="A27" s="112">
        <v>24</v>
      </c>
      <c r="B27" s="194" t="s">
        <v>367</v>
      </c>
      <c r="C27" s="98" t="s">
        <v>121</v>
      </c>
      <c r="D27" s="74">
        <v>71000330</v>
      </c>
      <c r="E27" s="74">
        <v>108053342</v>
      </c>
      <c r="F27" s="75">
        <v>600061680</v>
      </c>
      <c r="G27" s="111" t="s">
        <v>368</v>
      </c>
      <c r="H27" s="68" t="s">
        <v>88</v>
      </c>
      <c r="I27" s="68" t="s">
        <v>123</v>
      </c>
      <c r="J27" s="68" t="s">
        <v>123</v>
      </c>
      <c r="K27" s="111" t="s">
        <v>369</v>
      </c>
      <c r="L27" s="69">
        <v>1400000</v>
      </c>
      <c r="M27" s="70">
        <f t="shared" ref="M27:M33" si="1">L27/100*70</f>
        <v>980000</v>
      </c>
      <c r="N27" s="71">
        <v>44562</v>
      </c>
      <c r="O27" s="72">
        <v>45657</v>
      </c>
      <c r="P27" s="5"/>
      <c r="Q27" s="6"/>
      <c r="R27" s="82" t="s">
        <v>370</v>
      </c>
      <c r="S27" s="82" t="s">
        <v>186</v>
      </c>
    </row>
    <row r="28" spans="1:19" ht="72.599999999999994" thickBot="1" x14ac:dyDescent="0.35">
      <c r="A28" s="112">
        <v>25</v>
      </c>
      <c r="B28" s="194" t="s">
        <v>371</v>
      </c>
      <c r="C28" s="98" t="s">
        <v>372</v>
      </c>
      <c r="D28" s="74">
        <v>71006095</v>
      </c>
      <c r="E28" s="74">
        <v>108053326</v>
      </c>
      <c r="F28" s="75">
        <v>600061663</v>
      </c>
      <c r="G28" s="111" t="s">
        <v>373</v>
      </c>
      <c r="H28" s="68" t="s">
        <v>88</v>
      </c>
      <c r="I28" s="68" t="s">
        <v>123</v>
      </c>
      <c r="J28" s="93" t="s">
        <v>374</v>
      </c>
      <c r="K28" s="310" t="s">
        <v>375</v>
      </c>
      <c r="L28" s="69">
        <v>800000</v>
      </c>
      <c r="M28" s="70">
        <f t="shared" si="1"/>
        <v>560000</v>
      </c>
      <c r="N28" s="71">
        <v>44562</v>
      </c>
      <c r="O28" s="72">
        <v>46722</v>
      </c>
      <c r="P28" s="5"/>
      <c r="Q28" s="6"/>
      <c r="R28" s="82" t="s">
        <v>186</v>
      </c>
      <c r="S28" s="82" t="s">
        <v>186</v>
      </c>
    </row>
    <row r="29" spans="1:19" ht="72.599999999999994" thickBot="1" x14ac:dyDescent="0.35">
      <c r="A29" s="112">
        <v>26</v>
      </c>
      <c r="B29" s="194" t="s">
        <v>371</v>
      </c>
      <c r="C29" s="98" t="s">
        <v>372</v>
      </c>
      <c r="D29" s="74">
        <v>71006095</v>
      </c>
      <c r="E29" s="74">
        <v>108053326</v>
      </c>
      <c r="F29" s="75">
        <v>600061663</v>
      </c>
      <c r="G29" s="124" t="s">
        <v>376</v>
      </c>
      <c r="H29" s="68" t="s">
        <v>88</v>
      </c>
      <c r="I29" s="68" t="s">
        <v>123</v>
      </c>
      <c r="J29" s="93" t="s">
        <v>374</v>
      </c>
      <c r="K29" s="320" t="s">
        <v>377</v>
      </c>
      <c r="L29" s="119">
        <v>400000</v>
      </c>
      <c r="M29" s="120">
        <f t="shared" si="1"/>
        <v>280000</v>
      </c>
      <c r="N29" s="249">
        <v>44562</v>
      </c>
      <c r="O29" s="72">
        <v>46722</v>
      </c>
      <c r="P29" s="63"/>
      <c r="Q29" s="64"/>
      <c r="R29" s="82" t="s">
        <v>186</v>
      </c>
      <c r="S29" s="82" t="s">
        <v>186</v>
      </c>
    </row>
    <row r="30" spans="1:19" ht="72.599999999999994" thickBot="1" x14ac:dyDescent="0.35">
      <c r="A30" s="112">
        <v>27</v>
      </c>
      <c r="B30" s="194" t="s">
        <v>371</v>
      </c>
      <c r="C30" s="98" t="s">
        <v>372</v>
      </c>
      <c r="D30" s="74">
        <v>71006095</v>
      </c>
      <c r="E30" s="74">
        <v>108053326</v>
      </c>
      <c r="F30" s="75">
        <v>600061663</v>
      </c>
      <c r="G30" s="319" t="s">
        <v>378</v>
      </c>
      <c r="H30" s="68" t="s">
        <v>88</v>
      </c>
      <c r="I30" s="68" t="s">
        <v>123</v>
      </c>
      <c r="J30" s="93" t="s">
        <v>374</v>
      </c>
      <c r="K30" s="321" t="s">
        <v>379</v>
      </c>
      <c r="L30" s="119">
        <v>50000</v>
      </c>
      <c r="M30" s="120">
        <f t="shared" si="1"/>
        <v>35000</v>
      </c>
      <c r="N30" s="249">
        <v>44562</v>
      </c>
      <c r="O30" s="72">
        <v>46722</v>
      </c>
      <c r="P30" s="63"/>
      <c r="Q30" s="64"/>
      <c r="R30" s="82" t="s">
        <v>186</v>
      </c>
      <c r="S30" s="82" t="s">
        <v>186</v>
      </c>
    </row>
    <row r="31" spans="1:19" ht="72.599999999999994" thickBot="1" x14ac:dyDescent="0.35">
      <c r="A31" s="112">
        <v>28</v>
      </c>
      <c r="B31" s="194" t="s">
        <v>371</v>
      </c>
      <c r="C31" s="98" t="s">
        <v>372</v>
      </c>
      <c r="D31" s="74">
        <v>71006095</v>
      </c>
      <c r="E31" s="74">
        <v>108053326</v>
      </c>
      <c r="F31" s="75">
        <v>600061663</v>
      </c>
      <c r="G31" s="127" t="s">
        <v>380</v>
      </c>
      <c r="H31" s="68" t="s">
        <v>88</v>
      </c>
      <c r="I31" s="68" t="s">
        <v>123</v>
      </c>
      <c r="J31" s="93" t="s">
        <v>374</v>
      </c>
      <c r="K31" s="127" t="s">
        <v>381</v>
      </c>
      <c r="L31" s="128">
        <v>200000</v>
      </c>
      <c r="M31" s="132">
        <f t="shared" si="1"/>
        <v>140000</v>
      </c>
      <c r="N31" s="249">
        <v>44562</v>
      </c>
      <c r="O31" s="72">
        <v>46722</v>
      </c>
      <c r="P31" s="9"/>
      <c r="Q31" s="11"/>
      <c r="R31" s="82" t="s">
        <v>186</v>
      </c>
      <c r="S31" s="82" t="s">
        <v>186</v>
      </c>
    </row>
    <row r="32" spans="1:19" ht="72.599999999999994" thickBot="1" x14ac:dyDescent="0.35">
      <c r="A32" s="112">
        <v>29</v>
      </c>
      <c r="B32" s="194" t="s">
        <v>371</v>
      </c>
      <c r="C32" s="98" t="s">
        <v>372</v>
      </c>
      <c r="D32" s="74">
        <v>71006095</v>
      </c>
      <c r="E32" s="74">
        <v>108053326</v>
      </c>
      <c r="F32" s="75">
        <v>600061663</v>
      </c>
      <c r="G32" s="124" t="s">
        <v>382</v>
      </c>
      <c r="H32" s="68" t="s">
        <v>88</v>
      </c>
      <c r="I32" s="68" t="s">
        <v>123</v>
      </c>
      <c r="J32" s="93" t="s">
        <v>374</v>
      </c>
      <c r="K32" s="321" t="s">
        <v>383</v>
      </c>
      <c r="L32" s="119">
        <v>80000</v>
      </c>
      <c r="M32" s="120">
        <f t="shared" si="1"/>
        <v>56000</v>
      </c>
      <c r="N32" s="249">
        <v>44562</v>
      </c>
      <c r="O32" s="72">
        <v>46722</v>
      </c>
      <c r="P32" s="9"/>
      <c r="Q32" s="11"/>
      <c r="R32" s="82" t="s">
        <v>186</v>
      </c>
      <c r="S32" s="82" t="s">
        <v>186</v>
      </c>
    </row>
    <row r="33" spans="1:19" ht="72.599999999999994" thickBot="1" x14ac:dyDescent="0.35">
      <c r="A33" s="112">
        <v>30</v>
      </c>
      <c r="B33" s="194" t="s">
        <v>371</v>
      </c>
      <c r="C33" s="98" t="s">
        <v>372</v>
      </c>
      <c r="D33" s="74">
        <v>71006095</v>
      </c>
      <c r="E33" s="74">
        <v>108053326</v>
      </c>
      <c r="F33" s="75">
        <v>600061663</v>
      </c>
      <c r="G33" s="124" t="s">
        <v>354</v>
      </c>
      <c r="H33" s="68" t="s">
        <v>88</v>
      </c>
      <c r="I33" s="68" t="s">
        <v>123</v>
      </c>
      <c r="J33" s="93" t="s">
        <v>374</v>
      </c>
      <c r="K33" s="124" t="s">
        <v>384</v>
      </c>
      <c r="L33" s="119">
        <v>60000</v>
      </c>
      <c r="M33" s="81">
        <f t="shared" si="1"/>
        <v>42000</v>
      </c>
      <c r="N33" s="249">
        <v>44562</v>
      </c>
      <c r="O33" s="72">
        <v>46722</v>
      </c>
      <c r="P33" s="9"/>
      <c r="Q33" s="11"/>
      <c r="R33" s="82" t="s">
        <v>186</v>
      </c>
      <c r="S33" s="82" t="s">
        <v>186</v>
      </c>
    </row>
    <row r="34" spans="1:19" ht="69.599999999999994" thickBot="1" x14ac:dyDescent="0.35">
      <c r="A34" s="112">
        <v>31</v>
      </c>
      <c r="B34" s="331" t="s">
        <v>385</v>
      </c>
      <c r="C34" s="325" t="s">
        <v>249</v>
      </c>
      <c r="D34" s="325">
        <v>70986622</v>
      </c>
      <c r="E34" s="325">
        <v>108053334</v>
      </c>
      <c r="F34" s="332">
        <v>600061671</v>
      </c>
      <c r="G34" s="328" t="s">
        <v>386</v>
      </c>
      <c r="H34" s="93" t="s">
        <v>88</v>
      </c>
      <c r="I34" s="68" t="s">
        <v>123</v>
      </c>
      <c r="J34" s="93" t="s">
        <v>251</v>
      </c>
      <c r="K34" s="322" t="s">
        <v>392</v>
      </c>
      <c r="L34" s="69">
        <v>1500000</v>
      </c>
      <c r="M34" s="70">
        <f t="shared" ref="M34:M39" si="2">L34/100*70</f>
        <v>1050000</v>
      </c>
      <c r="N34" s="71">
        <v>45078</v>
      </c>
      <c r="O34" s="72">
        <v>45139</v>
      </c>
      <c r="P34" s="5"/>
      <c r="Q34" s="6"/>
      <c r="R34" s="82" t="s">
        <v>186</v>
      </c>
      <c r="S34" s="82" t="s">
        <v>186</v>
      </c>
    </row>
    <row r="35" spans="1:19" ht="69.599999999999994" thickBot="1" x14ac:dyDescent="0.35">
      <c r="A35" s="112">
        <v>32</v>
      </c>
      <c r="B35" s="331" t="s">
        <v>385</v>
      </c>
      <c r="C35" s="325" t="s">
        <v>249</v>
      </c>
      <c r="D35" s="325">
        <v>70986622</v>
      </c>
      <c r="E35" s="325">
        <v>108053334</v>
      </c>
      <c r="F35" s="332">
        <v>600061671</v>
      </c>
      <c r="G35" s="329" t="s">
        <v>387</v>
      </c>
      <c r="H35" s="245" t="s">
        <v>88</v>
      </c>
      <c r="I35" s="112" t="s">
        <v>123</v>
      </c>
      <c r="J35" s="245" t="s">
        <v>251</v>
      </c>
      <c r="K35" s="319" t="s">
        <v>393</v>
      </c>
      <c r="L35" s="247">
        <v>500000</v>
      </c>
      <c r="M35" s="248">
        <f t="shared" si="2"/>
        <v>350000</v>
      </c>
      <c r="N35" s="249">
        <v>45108</v>
      </c>
      <c r="O35" s="250">
        <v>45139</v>
      </c>
      <c r="P35" s="63"/>
      <c r="Q35" s="64"/>
      <c r="R35" s="82" t="s">
        <v>186</v>
      </c>
      <c r="S35" s="82" t="s">
        <v>186</v>
      </c>
    </row>
    <row r="36" spans="1:19" ht="69.599999999999994" thickBot="1" x14ac:dyDescent="0.35">
      <c r="A36" s="112">
        <v>33</v>
      </c>
      <c r="B36" s="331" t="s">
        <v>385</v>
      </c>
      <c r="C36" s="325" t="s">
        <v>249</v>
      </c>
      <c r="D36" s="325">
        <v>70986622</v>
      </c>
      <c r="E36" s="325">
        <v>108053334</v>
      </c>
      <c r="F36" s="332">
        <v>600061671</v>
      </c>
      <c r="G36" s="330" t="s">
        <v>388</v>
      </c>
      <c r="H36" s="82" t="s">
        <v>88</v>
      </c>
      <c r="I36" s="82" t="s">
        <v>123</v>
      </c>
      <c r="J36" s="82" t="s">
        <v>251</v>
      </c>
      <c r="K36" s="124" t="s">
        <v>394</v>
      </c>
      <c r="L36" s="119">
        <v>3000000</v>
      </c>
      <c r="M36" s="120">
        <f t="shared" si="2"/>
        <v>2100000</v>
      </c>
      <c r="N36" s="77">
        <v>46023</v>
      </c>
      <c r="O36" s="78">
        <v>46357</v>
      </c>
      <c r="P36" s="9"/>
      <c r="Q36" s="11"/>
      <c r="R36" s="82" t="s">
        <v>186</v>
      </c>
      <c r="S36" s="82" t="s">
        <v>186</v>
      </c>
    </row>
    <row r="37" spans="1:19" ht="69.599999999999994" thickBot="1" x14ac:dyDescent="0.35">
      <c r="A37" s="112">
        <v>34</v>
      </c>
      <c r="B37" s="331" t="s">
        <v>385</v>
      </c>
      <c r="C37" s="325" t="s">
        <v>249</v>
      </c>
      <c r="D37" s="325">
        <v>70986622</v>
      </c>
      <c r="E37" s="325">
        <v>108053334</v>
      </c>
      <c r="F37" s="332">
        <v>600061671</v>
      </c>
      <c r="G37" s="330" t="s">
        <v>389</v>
      </c>
      <c r="H37" s="82" t="s">
        <v>88</v>
      </c>
      <c r="I37" s="82" t="s">
        <v>123</v>
      </c>
      <c r="J37" s="82" t="s">
        <v>251</v>
      </c>
      <c r="K37" s="124" t="s">
        <v>397</v>
      </c>
      <c r="L37" s="119">
        <v>600000</v>
      </c>
      <c r="M37" s="120">
        <f t="shared" si="2"/>
        <v>420000</v>
      </c>
      <c r="N37" s="77">
        <v>44743</v>
      </c>
      <c r="O37" s="78">
        <v>44774</v>
      </c>
      <c r="P37" s="9"/>
      <c r="Q37" s="11"/>
      <c r="R37" s="82" t="s">
        <v>186</v>
      </c>
      <c r="S37" s="82" t="s">
        <v>186</v>
      </c>
    </row>
    <row r="38" spans="1:19" ht="69.599999999999994" thickBot="1" x14ac:dyDescent="0.35">
      <c r="A38" s="112">
        <v>35</v>
      </c>
      <c r="B38" s="331" t="s">
        <v>385</v>
      </c>
      <c r="C38" s="325" t="s">
        <v>249</v>
      </c>
      <c r="D38" s="325">
        <v>70986622</v>
      </c>
      <c r="E38" s="325">
        <v>108053334</v>
      </c>
      <c r="F38" s="332">
        <v>600061671</v>
      </c>
      <c r="G38" s="333" t="s">
        <v>390</v>
      </c>
      <c r="H38" s="88" t="s">
        <v>88</v>
      </c>
      <c r="I38" s="88" t="s">
        <v>123</v>
      </c>
      <c r="J38" s="88" t="s">
        <v>251</v>
      </c>
      <c r="K38" s="334" t="s">
        <v>395</v>
      </c>
      <c r="L38" s="126">
        <v>200000</v>
      </c>
      <c r="M38" s="207">
        <f t="shared" si="2"/>
        <v>140000</v>
      </c>
      <c r="N38" s="83">
        <v>45505</v>
      </c>
      <c r="O38" s="84">
        <v>45505</v>
      </c>
      <c r="P38" s="301"/>
      <c r="Q38" s="302"/>
      <c r="R38" s="82" t="s">
        <v>186</v>
      </c>
      <c r="S38" s="82" t="s">
        <v>186</v>
      </c>
    </row>
    <row r="39" spans="1:19" ht="69.599999999999994" thickBot="1" x14ac:dyDescent="0.35">
      <c r="A39" s="112">
        <v>36</v>
      </c>
      <c r="B39" s="331" t="s">
        <v>385</v>
      </c>
      <c r="C39" s="325" t="s">
        <v>249</v>
      </c>
      <c r="D39" s="325">
        <v>70986622</v>
      </c>
      <c r="E39" s="325">
        <v>108053334</v>
      </c>
      <c r="F39" s="332">
        <v>600061671</v>
      </c>
      <c r="G39" s="330" t="s">
        <v>391</v>
      </c>
      <c r="H39" s="82" t="s">
        <v>88</v>
      </c>
      <c r="I39" s="82" t="s">
        <v>123</v>
      </c>
      <c r="J39" s="82" t="s">
        <v>251</v>
      </c>
      <c r="K39" s="124" t="s">
        <v>396</v>
      </c>
      <c r="L39" s="335">
        <v>80000</v>
      </c>
      <c r="M39" s="120">
        <f t="shared" si="2"/>
        <v>56000</v>
      </c>
      <c r="N39" s="77">
        <v>44743</v>
      </c>
      <c r="O39" s="78">
        <v>44774</v>
      </c>
      <c r="P39" s="9"/>
      <c r="Q39" s="11"/>
      <c r="R39" s="82" t="s">
        <v>186</v>
      </c>
      <c r="S39" s="82" t="s">
        <v>186</v>
      </c>
    </row>
    <row r="40" spans="1:19" ht="87" thickBot="1" x14ac:dyDescent="0.35">
      <c r="A40" s="112">
        <v>37</v>
      </c>
      <c r="B40" s="323" t="s">
        <v>398</v>
      </c>
      <c r="C40" s="98" t="s">
        <v>121</v>
      </c>
      <c r="D40" s="98">
        <v>71000399</v>
      </c>
      <c r="E40" s="98">
        <v>108053377</v>
      </c>
      <c r="F40" s="99">
        <v>600061710</v>
      </c>
      <c r="G40" s="111" t="s">
        <v>399</v>
      </c>
      <c r="H40" s="68" t="s">
        <v>88</v>
      </c>
      <c r="I40" s="68" t="s">
        <v>123</v>
      </c>
      <c r="J40" s="68" t="s">
        <v>123</v>
      </c>
      <c r="K40" s="322" t="s">
        <v>400</v>
      </c>
      <c r="L40" s="69">
        <v>1400000</v>
      </c>
      <c r="M40" s="70">
        <f t="shared" ref="M40:M53" si="3">L40/100*70</f>
        <v>980000</v>
      </c>
      <c r="N40" s="71">
        <v>44562</v>
      </c>
      <c r="O40" s="72">
        <v>45627</v>
      </c>
      <c r="P40" s="73"/>
      <c r="Q40" s="75"/>
      <c r="R40" s="82" t="s">
        <v>401</v>
      </c>
      <c r="S40" s="82" t="s">
        <v>202</v>
      </c>
    </row>
    <row r="41" spans="1:19" ht="43.8" thickBot="1" x14ac:dyDescent="0.35">
      <c r="A41" s="112">
        <v>38</v>
      </c>
      <c r="B41" s="324" t="s">
        <v>402</v>
      </c>
      <c r="C41" s="98" t="s">
        <v>121</v>
      </c>
      <c r="D41" s="98">
        <v>71000356</v>
      </c>
      <c r="E41" s="74">
        <v>108053351</v>
      </c>
      <c r="F41" s="75">
        <v>600061698</v>
      </c>
      <c r="G41" s="111" t="s">
        <v>403</v>
      </c>
      <c r="H41" s="68" t="s">
        <v>88</v>
      </c>
      <c r="I41" s="68" t="s">
        <v>123</v>
      </c>
      <c r="J41" s="68" t="s">
        <v>123</v>
      </c>
      <c r="K41" s="322" t="s">
        <v>405</v>
      </c>
      <c r="L41" s="69">
        <v>150000</v>
      </c>
      <c r="M41" s="70">
        <f t="shared" si="3"/>
        <v>105000</v>
      </c>
      <c r="N41" s="71">
        <v>44562</v>
      </c>
      <c r="O41" s="72" t="s">
        <v>407</v>
      </c>
      <c r="P41" s="5"/>
      <c r="Q41" s="6"/>
      <c r="R41" s="82" t="s">
        <v>186</v>
      </c>
      <c r="S41" s="82" t="s">
        <v>186</v>
      </c>
    </row>
    <row r="42" spans="1:19" ht="43.8" thickBot="1" x14ac:dyDescent="0.35">
      <c r="A42" s="112">
        <v>39</v>
      </c>
      <c r="B42" s="256" t="s">
        <v>402</v>
      </c>
      <c r="C42" s="98" t="s">
        <v>121</v>
      </c>
      <c r="D42" s="98">
        <v>71000356</v>
      </c>
      <c r="E42" s="74">
        <v>108053351</v>
      </c>
      <c r="F42" s="75">
        <v>600061698</v>
      </c>
      <c r="G42" s="124" t="s">
        <v>404</v>
      </c>
      <c r="H42" s="82" t="s">
        <v>88</v>
      </c>
      <c r="I42" s="105" t="s">
        <v>123</v>
      </c>
      <c r="J42" s="82" t="s">
        <v>123</v>
      </c>
      <c r="K42" s="135" t="s">
        <v>406</v>
      </c>
      <c r="L42" s="119">
        <v>100000</v>
      </c>
      <c r="M42" s="120">
        <f t="shared" si="3"/>
        <v>70000</v>
      </c>
      <c r="N42" s="77">
        <v>44562</v>
      </c>
      <c r="O42" s="78">
        <v>45261</v>
      </c>
      <c r="P42" s="9"/>
      <c r="Q42" s="11"/>
      <c r="R42" s="82" t="s">
        <v>186</v>
      </c>
      <c r="S42" s="82" t="s">
        <v>186</v>
      </c>
    </row>
    <row r="43" spans="1:19" ht="83.4" thickBot="1" x14ac:dyDescent="0.35">
      <c r="A43" s="112">
        <v>40</v>
      </c>
      <c r="B43" s="177" t="s">
        <v>272</v>
      </c>
      <c r="C43" s="103" t="s">
        <v>273</v>
      </c>
      <c r="D43" s="103">
        <v>75001055</v>
      </c>
      <c r="E43" s="336">
        <v>108053661</v>
      </c>
      <c r="F43" s="336">
        <v>650023285</v>
      </c>
      <c r="G43" s="168" t="s">
        <v>408</v>
      </c>
      <c r="H43" s="68" t="s">
        <v>88</v>
      </c>
      <c r="I43" s="68" t="s">
        <v>123</v>
      </c>
      <c r="J43" s="68" t="s">
        <v>275</v>
      </c>
      <c r="K43" s="168" t="s">
        <v>409</v>
      </c>
      <c r="L43" s="69">
        <v>2000000</v>
      </c>
      <c r="M43" s="70">
        <f t="shared" si="3"/>
        <v>1400000</v>
      </c>
      <c r="N43" s="71">
        <v>44562</v>
      </c>
      <c r="O43" s="72">
        <v>45657</v>
      </c>
      <c r="P43" s="5"/>
      <c r="Q43" s="6"/>
      <c r="R43" s="168" t="s">
        <v>410</v>
      </c>
      <c r="S43" s="82" t="s">
        <v>186</v>
      </c>
    </row>
    <row r="44" spans="1:19" ht="84.6" customHeight="1" thickBot="1" x14ac:dyDescent="0.35">
      <c r="A44" s="82">
        <v>41</v>
      </c>
      <c r="B44" s="177" t="s">
        <v>272</v>
      </c>
      <c r="C44" s="103" t="s">
        <v>273</v>
      </c>
      <c r="D44" s="103">
        <v>75001055</v>
      </c>
      <c r="E44" s="336">
        <v>108053661</v>
      </c>
      <c r="F44" s="336">
        <v>650023285</v>
      </c>
      <c r="G44" s="173" t="s">
        <v>411</v>
      </c>
      <c r="H44" s="68" t="s">
        <v>88</v>
      </c>
      <c r="I44" s="68" t="s">
        <v>123</v>
      </c>
      <c r="J44" s="82" t="s">
        <v>275</v>
      </c>
      <c r="K44" s="173" t="s">
        <v>412</v>
      </c>
      <c r="L44" s="119">
        <v>2500000</v>
      </c>
      <c r="M44" s="120">
        <f t="shared" si="3"/>
        <v>1750000</v>
      </c>
      <c r="N44" s="77">
        <v>44562</v>
      </c>
      <c r="O44" s="78">
        <v>46722</v>
      </c>
      <c r="P44" s="9"/>
      <c r="Q44" s="11"/>
      <c r="R44" s="173" t="s">
        <v>413</v>
      </c>
      <c r="S44" s="82" t="s">
        <v>186</v>
      </c>
    </row>
    <row r="45" spans="1:19" ht="101.4" thickBot="1" x14ac:dyDescent="0.35">
      <c r="A45" s="82">
        <v>42</v>
      </c>
      <c r="B45" s="115" t="s">
        <v>414</v>
      </c>
      <c r="C45" s="98" t="s">
        <v>121</v>
      </c>
      <c r="D45" s="74">
        <v>71000372</v>
      </c>
      <c r="E45" s="74">
        <v>108053369</v>
      </c>
      <c r="F45" s="75">
        <v>600061701</v>
      </c>
      <c r="G45" s="111" t="s">
        <v>415</v>
      </c>
      <c r="H45" s="68" t="s">
        <v>88</v>
      </c>
      <c r="I45" s="68" t="s">
        <v>123</v>
      </c>
      <c r="J45" s="68" t="s">
        <v>123</v>
      </c>
      <c r="K45" s="337" t="s">
        <v>416</v>
      </c>
      <c r="L45" s="69">
        <v>2000000</v>
      </c>
      <c r="M45" s="70">
        <f t="shared" si="3"/>
        <v>1400000</v>
      </c>
      <c r="N45" s="96">
        <v>45108</v>
      </c>
      <c r="O45" s="72">
        <v>45139</v>
      </c>
      <c r="P45" s="5"/>
      <c r="Q45" s="6"/>
      <c r="R45" s="82" t="s">
        <v>186</v>
      </c>
      <c r="S45" s="82" t="s">
        <v>186</v>
      </c>
    </row>
    <row r="46" spans="1:19" ht="101.4" thickBot="1" x14ac:dyDescent="0.35">
      <c r="A46" s="88">
        <v>43</v>
      </c>
      <c r="B46" s="115" t="s">
        <v>414</v>
      </c>
      <c r="C46" s="98" t="s">
        <v>121</v>
      </c>
      <c r="D46" s="74">
        <v>71000372</v>
      </c>
      <c r="E46" s="74">
        <v>108053369</v>
      </c>
      <c r="F46" s="75">
        <v>600061701</v>
      </c>
      <c r="G46" s="124" t="s">
        <v>417</v>
      </c>
      <c r="H46" s="68" t="s">
        <v>88</v>
      </c>
      <c r="I46" s="68" t="s">
        <v>123</v>
      </c>
      <c r="J46" s="68" t="s">
        <v>123</v>
      </c>
      <c r="K46" s="337" t="s">
        <v>418</v>
      </c>
      <c r="L46" s="119">
        <v>1500000</v>
      </c>
      <c r="M46" s="120">
        <f t="shared" si="3"/>
        <v>1050000</v>
      </c>
      <c r="N46" s="100">
        <v>45352</v>
      </c>
      <c r="O46" s="78">
        <v>45535</v>
      </c>
      <c r="P46" s="9"/>
      <c r="Q46" s="11"/>
      <c r="R46" s="82" t="s">
        <v>186</v>
      </c>
      <c r="S46" s="82" t="s">
        <v>186</v>
      </c>
    </row>
    <row r="47" spans="1:19" ht="101.4" thickBot="1" x14ac:dyDescent="0.35">
      <c r="A47" s="88">
        <v>44</v>
      </c>
      <c r="B47" s="115" t="s">
        <v>414</v>
      </c>
      <c r="C47" s="98" t="s">
        <v>121</v>
      </c>
      <c r="D47" s="74">
        <v>71000372</v>
      </c>
      <c r="E47" s="74">
        <v>108053369</v>
      </c>
      <c r="F47" s="75">
        <v>600061701</v>
      </c>
      <c r="G47" s="124" t="s">
        <v>419</v>
      </c>
      <c r="H47" s="68" t="s">
        <v>88</v>
      </c>
      <c r="I47" s="68" t="s">
        <v>123</v>
      </c>
      <c r="J47" s="93" t="s">
        <v>123</v>
      </c>
      <c r="K47" s="310" t="s">
        <v>420</v>
      </c>
      <c r="L47" s="119">
        <v>5000000</v>
      </c>
      <c r="M47" s="120">
        <f t="shared" si="3"/>
        <v>3500000</v>
      </c>
      <c r="N47" s="77">
        <v>45839</v>
      </c>
      <c r="O47" s="78">
        <v>45900</v>
      </c>
      <c r="P47" s="9"/>
      <c r="Q47" s="11"/>
      <c r="R47" s="82" t="s">
        <v>186</v>
      </c>
      <c r="S47" s="82" t="s">
        <v>186</v>
      </c>
    </row>
    <row r="48" spans="1:19" ht="29.4" thickBot="1" x14ac:dyDescent="0.35">
      <c r="A48" s="88">
        <v>45</v>
      </c>
      <c r="B48" s="194" t="s">
        <v>421</v>
      </c>
      <c r="C48" s="98" t="s">
        <v>422</v>
      </c>
      <c r="D48" s="74">
        <v>72045779</v>
      </c>
      <c r="E48" s="74">
        <v>181014017</v>
      </c>
      <c r="F48" s="75">
        <v>691001049</v>
      </c>
      <c r="G48" s="111" t="s">
        <v>423</v>
      </c>
      <c r="H48" s="68" t="s">
        <v>88</v>
      </c>
      <c r="I48" s="68" t="s">
        <v>123</v>
      </c>
      <c r="J48" s="68" t="s">
        <v>424</v>
      </c>
      <c r="K48" s="111" t="s">
        <v>425</v>
      </c>
      <c r="L48" s="69">
        <v>350000</v>
      </c>
      <c r="M48" s="70">
        <f t="shared" si="3"/>
        <v>245000</v>
      </c>
      <c r="N48" s="71">
        <v>44197</v>
      </c>
      <c r="O48" s="72">
        <v>46722</v>
      </c>
      <c r="P48" s="5"/>
      <c r="Q48" s="6"/>
      <c r="R48" s="82" t="s">
        <v>186</v>
      </c>
      <c r="S48" s="82" t="s">
        <v>186</v>
      </c>
    </row>
    <row r="49" spans="1:19" ht="29.4" thickBot="1" x14ac:dyDescent="0.35">
      <c r="A49" s="88">
        <v>46</v>
      </c>
      <c r="B49" s="324" t="s">
        <v>421</v>
      </c>
      <c r="C49" s="103" t="s">
        <v>422</v>
      </c>
      <c r="D49" s="80">
        <v>72045779</v>
      </c>
      <c r="E49" s="80">
        <v>181014017</v>
      </c>
      <c r="F49" s="81">
        <v>691001049</v>
      </c>
      <c r="G49" s="124" t="s">
        <v>426</v>
      </c>
      <c r="H49" s="68" t="s">
        <v>88</v>
      </c>
      <c r="I49" s="82" t="s">
        <v>123</v>
      </c>
      <c r="J49" s="82" t="s">
        <v>424</v>
      </c>
      <c r="K49" s="124" t="s">
        <v>427</v>
      </c>
      <c r="L49" s="119">
        <v>400000</v>
      </c>
      <c r="M49" s="120">
        <f t="shared" si="3"/>
        <v>280000</v>
      </c>
      <c r="N49" s="77">
        <v>44197</v>
      </c>
      <c r="O49" s="78">
        <v>46722</v>
      </c>
      <c r="P49" s="9"/>
      <c r="Q49" s="11"/>
      <c r="R49" s="82" t="s">
        <v>186</v>
      </c>
      <c r="S49" s="82" t="s">
        <v>186</v>
      </c>
    </row>
    <row r="50" spans="1:19" ht="43.8" thickBot="1" x14ac:dyDescent="0.35">
      <c r="A50" s="88">
        <v>47</v>
      </c>
      <c r="B50" s="324" t="s">
        <v>421</v>
      </c>
      <c r="C50" s="103" t="s">
        <v>422</v>
      </c>
      <c r="D50" s="80">
        <v>72045779</v>
      </c>
      <c r="E50" s="80">
        <v>181014017</v>
      </c>
      <c r="F50" s="81">
        <v>691001049</v>
      </c>
      <c r="G50" s="124" t="s">
        <v>428</v>
      </c>
      <c r="H50" s="68" t="s">
        <v>88</v>
      </c>
      <c r="I50" s="82" t="s">
        <v>123</v>
      </c>
      <c r="J50" s="82" t="s">
        <v>424</v>
      </c>
      <c r="K50" s="135" t="s">
        <v>429</v>
      </c>
      <c r="L50" s="119">
        <v>500000</v>
      </c>
      <c r="M50" s="120">
        <f t="shared" si="3"/>
        <v>350000</v>
      </c>
      <c r="N50" s="77">
        <v>44197</v>
      </c>
      <c r="O50" s="78">
        <v>46722</v>
      </c>
      <c r="P50" s="9"/>
      <c r="Q50" s="11"/>
      <c r="R50" s="82" t="s">
        <v>186</v>
      </c>
      <c r="S50" s="82" t="s">
        <v>186</v>
      </c>
    </row>
    <row r="51" spans="1:19" ht="31.8" customHeight="1" thickBot="1" x14ac:dyDescent="0.35">
      <c r="A51" s="88">
        <v>48</v>
      </c>
      <c r="B51" s="338" t="s">
        <v>421</v>
      </c>
      <c r="C51" s="108" t="s">
        <v>422</v>
      </c>
      <c r="D51" s="86">
        <v>72045779</v>
      </c>
      <c r="E51" s="86">
        <v>181014017</v>
      </c>
      <c r="F51" s="87">
        <v>691001049</v>
      </c>
      <c r="G51" s="334" t="s">
        <v>430</v>
      </c>
      <c r="H51" s="68" t="s">
        <v>88</v>
      </c>
      <c r="I51" s="88" t="s">
        <v>123</v>
      </c>
      <c r="J51" s="88" t="s">
        <v>424</v>
      </c>
      <c r="K51" s="125" t="s">
        <v>431</v>
      </c>
      <c r="L51" s="126">
        <v>220000</v>
      </c>
      <c r="M51" s="207">
        <f t="shared" si="3"/>
        <v>154000</v>
      </c>
      <c r="N51" s="83">
        <v>44197</v>
      </c>
      <c r="O51" s="84">
        <v>46722</v>
      </c>
      <c r="P51" s="301"/>
      <c r="Q51" s="302"/>
      <c r="R51" s="82" t="s">
        <v>186</v>
      </c>
      <c r="S51" s="82" t="s">
        <v>186</v>
      </c>
    </row>
    <row r="52" spans="1:19" ht="29.4" thickBot="1" x14ac:dyDescent="0.35">
      <c r="A52" s="92">
        <v>49</v>
      </c>
      <c r="B52" s="529" t="s">
        <v>421</v>
      </c>
      <c r="C52" s="530" t="s">
        <v>422</v>
      </c>
      <c r="D52" s="91">
        <v>72045779</v>
      </c>
      <c r="E52" s="91">
        <v>181014017</v>
      </c>
      <c r="F52" s="531">
        <v>691001049</v>
      </c>
      <c r="G52" s="532" t="s">
        <v>432</v>
      </c>
      <c r="H52" s="68" t="s">
        <v>88</v>
      </c>
      <c r="I52" s="92" t="s">
        <v>123</v>
      </c>
      <c r="J52" s="92" t="s">
        <v>424</v>
      </c>
      <c r="K52" s="532" t="s">
        <v>433</v>
      </c>
      <c r="L52" s="128">
        <v>50000</v>
      </c>
      <c r="M52" s="132">
        <f t="shared" si="3"/>
        <v>35000</v>
      </c>
      <c r="N52" s="89">
        <v>44197</v>
      </c>
      <c r="O52" s="90">
        <v>46722</v>
      </c>
      <c r="P52" s="15"/>
      <c r="Q52" s="17"/>
      <c r="R52" s="82" t="s">
        <v>186</v>
      </c>
      <c r="S52" s="82" t="s">
        <v>186</v>
      </c>
    </row>
    <row r="53" spans="1:19" ht="43.8" thickBot="1" x14ac:dyDescent="0.35">
      <c r="A53" s="92">
        <v>50</v>
      </c>
      <c r="B53" s="529" t="s">
        <v>421</v>
      </c>
      <c r="C53" s="530" t="s">
        <v>422</v>
      </c>
      <c r="D53" s="91">
        <v>72045779</v>
      </c>
      <c r="E53" s="91">
        <v>181014017</v>
      </c>
      <c r="F53" s="531">
        <v>691001049</v>
      </c>
      <c r="G53" s="533" t="s">
        <v>449</v>
      </c>
      <c r="H53" s="68" t="s">
        <v>88</v>
      </c>
      <c r="I53" s="92" t="s">
        <v>123</v>
      </c>
      <c r="J53" s="92" t="s">
        <v>424</v>
      </c>
      <c r="K53" s="534" t="s">
        <v>450</v>
      </c>
      <c r="L53" s="128">
        <v>600000</v>
      </c>
      <c r="M53" s="132">
        <f t="shared" si="3"/>
        <v>420000</v>
      </c>
      <c r="N53" s="89">
        <v>44197</v>
      </c>
      <c r="O53" s="90">
        <v>46722</v>
      </c>
      <c r="P53" s="15"/>
      <c r="Q53" s="17"/>
      <c r="R53" s="82" t="s">
        <v>186</v>
      </c>
      <c r="S53" s="82" t="s">
        <v>186</v>
      </c>
    </row>
    <row r="54" spans="1:19" ht="55.8" thickBot="1" x14ac:dyDescent="0.35">
      <c r="A54" s="92">
        <v>51</v>
      </c>
      <c r="B54" s="194" t="s">
        <v>341</v>
      </c>
      <c r="C54" s="98" t="s">
        <v>342</v>
      </c>
      <c r="D54" s="559">
        <v>70991171</v>
      </c>
      <c r="E54" s="559">
        <v>108053695</v>
      </c>
      <c r="F54" s="560">
        <v>600061981</v>
      </c>
      <c r="G54" s="561" t="s">
        <v>466</v>
      </c>
      <c r="H54" s="68" t="s">
        <v>88</v>
      </c>
      <c r="I54" s="68" t="s">
        <v>123</v>
      </c>
      <c r="J54" s="68" t="s">
        <v>344</v>
      </c>
      <c r="K54" s="67" t="s">
        <v>467</v>
      </c>
      <c r="L54" s="562">
        <v>450000</v>
      </c>
      <c r="M54" s="563">
        <f>L54/100*70</f>
        <v>315000</v>
      </c>
      <c r="N54" s="71">
        <v>44927</v>
      </c>
      <c r="O54" s="72">
        <v>46722</v>
      </c>
      <c r="P54" s="566"/>
      <c r="Q54" s="567"/>
      <c r="R54" s="82" t="s">
        <v>186</v>
      </c>
      <c r="S54" s="82" t="s">
        <v>186</v>
      </c>
    </row>
    <row r="55" spans="1:19" ht="101.4" thickBot="1" x14ac:dyDescent="0.35">
      <c r="A55" s="571">
        <v>52</v>
      </c>
      <c r="B55" s="115" t="s">
        <v>414</v>
      </c>
      <c r="C55" s="98" t="s">
        <v>121</v>
      </c>
      <c r="D55" s="74">
        <v>71000372</v>
      </c>
      <c r="E55" s="74">
        <v>108053369</v>
      </c>
      <c r="F55" s="75">
        <v>600061701</v>
      </c>
      <c r="G55" s="635" t="s">
        <v>475</v>
      </c>
      <c r="H55" s="68" t="s">
        <v>88</v>
      </c>
      <c r="I55" s="68" t="s">
        <v>123</v>
      </c>
      <c r="J55" s="68" t="s">
        <v>123</v>
      </c>
      <c r="K55" s="568" t="s">
        <v>474</v>
      </c>
      <c r="L55" s="69">
        <v>30000000</v>
      </c>
      <c r="M55" s="70">
        <f>L55/100*70</f>
        <v>21000000</v>
      </c>
      <c r="N55" s="71">
        <v>45658</v>
      </c>
      <c r="O55" s="72">
        <v>46722</v>
      </c>
      <c r="P55" s="121" t="s">
        <v>125</v>
      </c>
      <c r="Q55" s="567"/>
      <c r="R55" s="82" t="s">
        <v>186</v>
      </c>
      <c r="S55" s="82" t="s">
        <v>186</v>
      </c>
    </row>
    <row r="56" spans="1:19" ht="87" thickBot="1" x14ac:dyDescent="0.35">
      <c r="A56" s="641">
        <v>53</v>
      </c>
      <c r="B56" s="445" t="s">
        <v>272</v>
      </c>
      <c r="C56" s="368" t="s">
        <v>273</v>
      </c>
      <c r="D56" s="433">
        <v>75001055</v>
      </c>
      <c r="E56" s="433">
        <v>108053911</v>
      </c>
      <c r="F56" s="651">
        <v>650023285</v>
      </c>
      <c r="G56" s="310" t="s">
        <v>520</v>
      </c>
      <c r="H56" s="353" t="s">
        <v>88</v>
      </c>
      <c r="I56" s="353" t="s">
        <v>123</v>
      </c>
      <c r="J56" s="379" t="s">
        <v>275</v>
      </c>
      <c r="K56" s="337" t="s">
        <v>524</v>
      </c>
      <c r="L56" s="372">
        <v>2800000</v>
      </c>
      <c r="M56" s="373">
        <f>L56/100*70</f>
        <v>1960000</v>
      </c>
      <c r="N56" s="356">
        <v>45658</v>
      </c>
      <c r="O56" s="357">
        <v>46722</v>
      </c>
      <c r="P56" s="646"/>
      <c r="Q56" s="648"/>
      <c r="R56" s="383" t="s">
        <v>521</v>
      </c>
      <c r="S56" s="353" t="s">
        <v>186</v>
      </c>
    </row>
    <row r="57" spans="1:19" ht="15" hidden="1" thickBot="1" x14ac:dyDescent="0.35">
      <c r="A57" s="703"/>
      <c r="B57" s="24"/>
      <c r="C57" s="379"/>
      <c r="D57" s="379"/>
      <c r="E57" s="379"/>
      <c r="F57" s="379"/>
      <c r="G57" s="377"/>
      <c r="H57" s="379"/>
      <c r="I57" s="379"/>
      <c r="J57" s="379"/>
      <c r="K57" s="377"/>
      <c r="L57" s="378"/>
      <c r="M57" s="378"/>
      <c r="N57" s="704"/>
      <c r="O57" s="704"/>
      <c r="P57" s="24"/>
      <c r="Q57" s="24"/>
      <c r="R57" s="379"/>
      <c r="S57" s="379"/>
    </row>
    <row r="58" spans="1:19" ht="15" hidden="1" thickBot="1" x14ac:dyDescent="0.35">
      <c r="A58" s="705"/>
      <c r="B58" s="706"/>
      <c r="C58" s="707"/>
      <c r="D58" s="379"/>
      <c r="E58" s="379"/>
      <c r="F58" s="379"/>
      <c r="G58" s="377"/>
      <c r="H58" s="379"/>
      <c r="I58" s="379"/>
      <c r="J58" s="379"/>
      <c r="K58" s="377"/>
      <c r="L58" s="378"/>
      <c r="M58" s="378"/>
      <c r="N58" s="704"/>
      <c r="O58" s="704"/>
      <c r="P58" s="24"/>
      <c r="Q58" s="24"/>
      <c r="R58" s="379"/>
      <c r="S58" s="379"/>
    </row>
    <row r="59" spans="1:19" ht="15" hidden="1" thickBot="1" x14ac:dyDescent="0.35">
      <c r="A59" s="703"/>
      <c r="B59" s="24"/>
      <c r="C59" s="379"/>
      <c r="D59" s="379"/>
      <c r="E59" s="379"/>
      <c r="F59" s="379"/>
      <c r="G59" s="377"/>
      <c r="H59" s="379"/>
      <c r="I59" s="379"/>
      <c r="J59" s="379"/>
      <c r="K59" s="377"/>
      <c r="L59" s="378"/>
      <c r="M59" s="378"/>
      <c r="N59" s="704"/>
      <c r="O59" s="704"/>
      <c r="P59" s="24"/>
      <c r="Q59" s="24"/>
      <c r="R59" s="379"/>
      <c r="S59" s="379"/>
    </row>
    <row r="60" spans="1:19" ht="87" thickBot="1" x14ac:dyDescent="0.35">
      <c r="A60" s="708">
        <v>54</v>
      </c>
      <c r="B60" s="445" t="s">
        <v>272</v>
      </c>
      <c r="C60" s="368" t="s">
        <v>273</v>
      </c>
      <c r="D60" s="433">
        <v>75001055</v>
      </c>
      <c r="E60" s="433">
        <v>108053911</v>
      </c>
      <c r="F60" s="651">
        <v>650023285</v>
      </c>
      <c r="G60" s="310" t="s">
        <v>522</v>
      </c>
      <c r="H60" s="353" t="s">
        <v>88</v>
      </c>
      <c r="I60" s="353" t="s">
        <v>123</v>
      </c>
      <c r="J60" s="353" t="s">
        <v>275</v>
      </c>
      <c r="K60" s="321" t="s">
        <v>523</v>
      </c>
      <c r="L60" s="354">
        <v>500000</v>
      </c>
      <c r="M60" s="355">
        <v>350000</v>
      </c>
      <c r="N60" s="356">
        <v>45689</v>
      </c>
      <c r="O60" s="357">
        <v>47088</v>
      </c>
      <c r="P60" s="652"/>
      <c r="Q60" s="654"/>
      <c r="R60" s="361" t="s">
        <v>186</v>
      </c>
      <c r="S60" s="361" t="s">
        <v>186</v>
      </c>
    </row>
    <row r="61" spans="1:19" ht="101.4" thickBot="1" x14ac:dyDescent="0.35">
      <c r="A61" s="641">
        <v>55</v>
      </c>
      <c r="B61" s="445" t="s">
        <v>414</v>
      </c>
      <c r="C61" s="368" t="s">
        <v>121</v>
      </c>
      <c r="D61" s="433">
        <v>71000372</v>
      </c>
      <c r="E61" s="433">
        <v>108053369</v>
      </c>
      <c r="F61" s="651">
        <v>600061701</v>
      </c>
      <c r="G61" s="709" t="s">
        <v>475</v>
      </c>
      <c r="H61" s="353" t="s">
        <v>88</v>
      </c>
      <c r="I61" s="353" t="s">
        <v>123</v>
      </c>
      <c r="J61" s="353" t="s">
        <v>123</v>
      </c>
      <c r="K61" s="679" t="s">
        <v>529</v>
      </c>
      <c r="L61" s="372">
        <v>40000000</v>
      </c>
      <c r="M61" s="373">
        <f>L61/100*70</f>
        <v>28000000</v>
      </c>
      <c r="N61" s="356">
        <v>45658</v>
      </c>
      <c r="O61" s="357">
        <v>46722</v>
      </c>
      <c r="P61" s="391" t="s">
        <v>125</v>
      </c>
      <c r="Q61" s="710"/>
      <c r="R61" s="711" t="s">
        <v>530</v>
      </c>
      <c r="S61" s="361" t="s">
        <v>186</v>
      </c>
    </row>
    <row r="62" spans="1:19" ht="101.4" thickBot="1" x14ac:dyDescent="0.35">
      <c r="A62" s="641">
        <v>56</v>
      </c>
      <c r="B62" s="445" t="s">
        <v>531</v>
      </c>
      <c r="C62" s="368" t="s">
        <v>121</v>
      </c>
      <c r="D62" s="368">
        <v>71000399</v>
      </c>
      <c r="E62" s="368">
        <v>108053377</v>
      </c>
      <c r="F62" s="381">
        <v>600061710</v>
      </c>
      <c r="G62" s="337" t="s">
        <v>399</v>
      </c>
      <c r="H62" s="383" t="s">
        <v>88</v>
      </c>
      <c r="I62" s="383" t="s">
        <v>123</v>
      </c>
      <c r="J62" s="383" t="s">
        <v>123</v>
      </c>
      <c r="K62" s="310" t="s">
        <v>400</v>
      </c>
      <c r="L62" s="372">
        <v>1850000</v>
      </c>
      <c r="M62" s="373">
        <f>L62/100*70</f>
        <v>1295000</v>
      </c>
      <c r="N62" s="712" t="s">
        <v>532</v>
      </c>
      <c r="O62" s="713" t="s">
        <v>533</v>
      </c>
      <c r="P62" s="391" t="s">
        <v>125</v>
      </c>
      <c r="Q62" s="391" t="s">
        <v>125</v>
      </c>
      <c r="R62" s="353" t="s">
        <v>199</v>
      </c>
      <c r="S62" s="353" t="s">
        <v>127</v>
      </c>
    </row>
    <row r="63" spans="1:19" ht="101.4" thickBot="1" x14ac:dyDescent="0.35">
      <c r="A63" s="641">
        <v>57</v>
      </c>
      <c r="B63" s="445" t="s">
        <v>531</v>
      </c>
      <c r="C63" s="336" t="s">
        <v>121</v>
      </c>
      <c r="D63" s="336">
        <v>71000399</v>
      </c>
      <c r="E63" s="336">
        <v>108053377</v>
      </c>
      <c r="F63" s="714">
        <v>600061710</v>
      </c>
      <c r="G63" s="321" t="s">
        <v>534</v>
      </c>
      <c r="H63" s="711" t="s">
        <v>88</v>
      </c>
      <c r="I63" s="711" t="s">
        <v>123</v>
      </c>
      <c r="J63" s="711" t="s">
        <v>123</v>
      </c>
      <c r="K63" s="321" t="s">
        <v>535</v>
      </c>
      <c r="L63" s="354">
        <v>3000000</v>
      </c>
      <c r="M63" s="715" t="s">
        <v>536</v>
      </c>
      <c r="N63" s="716" t="s">
        <v>532</v>
      </c>
      <c r="O63" s="715" t="s">
        <v>479</v>
      </c>
      <c r="P63" s="391" t="s">
        <v>125</v>
      </c>
      <c r="Q63" s="391" t="s">
        <v>125</v>
      </c>
      <c r="R63" s="711" t="s">
        <v>537</v>
      </c>
      <c r="S63" s="361" t="s">
        <v>127</v>
      </c>
    </row>
    <row r="64" spans="1:19" ht="101.4" thickBot="1" x14ac:dyDescent="0.35">
      <c r="A64" s="641">
        <v>58</v>
      </c>
      <c r="B64" s="445" t="s">
        <v>531</v>
      </c>
      <c r="C64" s="336" t="s">
        <v>121</v>
      </c>
      <c r="D64" s="336">
        <v>71000399</v>
      </c>
      <c r="E64" s="336">
        <v>108053377</v>
      </c>
      <c r="F64" s="714">
        <v>600061710</v>
      </c>
      <c r="G64" s="321" t="s">
        <v>538</v>
      </c>
      <c r="H64" s="711" t="s">
        <v>88</v>
      </c>
      <c r="I64" s="711" t="s">
        <v>123</v>
      </c>
      <c r="J64" s="711" t="s">
        <v>123</v>
      </c>
      <c r="K64" s="321" t="s">
        <v>539</v>
      </c>
      <c r="L64" s="354">
        <v>2500000</v>
      </c>
      <c r="M64" s="355">
        <v>1750000</v>
      </c>
      <c r="N64" s="716" t="s">
        <v>540</v>
      </c>
      <c r="O64" s="715" t="s">
        <v>479</v>
      </c>
      <c r="P64" s="391" t="s">
        <v>125</v>
      </c>
      <c r="Q64" s="391" t="s">
        <v>125</v>
      </c>
      <c r="R64" s="711" t="s">
        <v>537</v>
      </c>
      <c r="S64" s="361" t="s">
        <v>127</v>
      </c>
    </row>
    <row r="65" spans="1:19" ht="72.599999999999994" thickBot="1" x14ac:dyDescent="0.35">
      <c r="A65" s="641">
        <v>59</v>
      </c>
      <c r="B65" s="367" t="s">
        <v>385</v>
      </c>
      <c r="C65" s="642" t="s">
        <v>249</v>
      </c>
      <c r="D65" s="375">
        <v>70986622</v>
      </c>
      <c r="E65" s="717">
        <v>108053334</v>
      </c>
      <c r="F65" s="718">
        <v>600061671</v>
      </c>
      <c r="G65" s="383" t="s">
        <v>541</v>
      </c>
      <c r="H65" s="353" t="s">
        <v>88</v>
      </c>
      <c r="I65" s="353" t="s">
        <v>123</v>
      </c>
      <c r="J65" s="353" t="s">
        <v>251</v>
      </c>
      <c r="K65" s="719" t="s">
        <v>542</v>
      </c>
      <c r="L65" s="372">
        <v>6000000</v>
      </c>
      <c r="M65" s="373">
        <f>L65/100*70</f>
        <v>4200000</v>
      </c>
      <c r="N65" s="659">
        <v>45536</v>
      </c>
      <c r="O65" s="660">
        <v>46722</v>
      </c>
      <c r="P65" s="646"/>
      <c r="Q65" s="648"/>
      <c r="R65" s="353" t="s">
        <v>186</v>
      </c>
      <c r="S65" s="353" t="s">
        <v>186</v>
      </c>
    </row>
    <row r="66" spans="1:19" ht="93" customHeight="1" x14ac:dyDescent="0.3">
      <c r="A66" s="686">
        <v>60</v>
      </c>
      <c r="B66" s="861" t="s">
        <v>272</v>
      </c>
      <c r="C66" s="867" t="s">
        <v>508</v>
      </c>
      <c r="D66" s="868">
        <v>75001055</v>
      </c>
      <c r="E66" s="868">
        <v>108053661</v>
      </c>
      <c r="F66" s="869">
        <v>650023285</v>
      </c>
      <c r="G66" s="870" t="s">
        <v>592</v>
      </c>
      <c r="H66" s="348" t="s">
        <v>88</v>
      </c>
      <c r="I66" s="348" t="s">
        <v>123</v>
      </c>
      <c r="J66" s="348" t="s">
        <v>275</v>
      </c>
      <c r="K66" s="860" t="s">
        <v>593</v>
      </c>
      <c r="L66" s="864">
        <v>2000000</v>
      </c>
      <c r="M66" s="865">
        <f>L66/100*70</f>
        <v>1400000</v>
      </c>
      <c r="N66" s="871" t="s">
        <v>594</v>
      </c>
      <c r="O66" s="872" t="s">
        <v>479</v>
      </c>
      <c r="P66" s="866"/>
      <c r="Q66" s="862"/>
      <c r="R66" s="863" t="s">
        <v>215</v>
      </c>
      <c r="S66" s="348" t="s">
        <v>186</v>
      </c>
    </row>
    <row r="67" spans="1:19" x14ac:dyDescent="0.3">
      <c r="A67" s="366"/>
      <c r="B67" s="569"/>
      <c r="C67" s="569"/>
      <c r="N67" s="570"/>
      <c r="O67" s="570"/>
    </row>
    <row r="68" spans="1:19" x14ac:dyDescent="0.3">
      <c r="A68" s="1" t="s">
        <v>608</v>
      </c>
    </row>
    <row r="71" spans="1:19" hidden="1" x14ac:dyDescent="0.3"/>
    <row r="73" spans="1:19" x14ac:dyDescent="0.3">
      <c r="A73" s="1" t="s">
        <v>28</v>
      </c>
    </row>
    <row r="74" spans="1:19" x14ac:dyDescent="0.3">
      <c r="A74" s="1" t="s">
        <v>29</v>
      </c>
    </row>
    <row r="75" spans="1:19" x14ac:dyDescent="0.3">
      <c r="A75" s="1" t="s">
        <v>109</v>
      </c>
    </row>
    <row r="77" spans="1:19" x14ac:dyDescent="0.3">
      <c r="A77" s="1" t="s">
        <v>30</v>
      </c>
    </row>
    <row r="79" spans="1:19" s="20" customFormat="1" x14ac:dyDescent="0.3">
      <c r="A79" s="2" t="s">
        <v>31</v>
      </c>
      <c r="B79" s="2"/>
      <c r="C79" s="2"/>
      <c r="L79" s="21"/>
      <c r="M79" s="21"/>
    </row>
    <row r="81" spans="1:3" x14ac:dyDescent="0.3">
      <c r="A81" s="2" t="s">
        <v>32</v>
      </c>
      <c r="B81" s="2"/>
      <c r="C81" s="2"/>
    </row>
    <row r="83" spans="1:3" x14ac:dyDescent="0.3">
      <c r="A83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334"/>
  <sheetViews>
    <sheetView view="pageBreakPreview" topLeftCell="A282" zoomScale="60" zoomScaleNormal="70" workbookViewId="0">
      <selection activeCell="R316" sqref="R316"/>
    </sheetView>
  </sheetViews>
  <sheetFormatPr defaultColWidth="9.33203125" defaultRowHeight="14.4" x14ac:dyDescent="0.3"/>
  <cols>
    <col min="1" max="1" width="6.5546875" style="1" customWidth="1"/>
    <col min="2" max="3" width="9.33203125" style="1"/>
    <col min="4" max="4" width="10.44140625" style="1" bestFit="1" customWidth="1"/>
    <col min="5" max="5" width="11.77734375" style="1" bestFit="1" customWidth="1"/>
    <col min="6" max="6" width="11.6640625" style="1" bestFit="1" customWidth="1"/>
    <col min="7" max="7" width="16.33203125" style="136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19" customWidth="1"/>
    <col min="13" max="13" width="15.44140625" style="19" customWidth="1"/>
    <col min="14" max="15" width="10.109375" style="1" bestFit="1" customWidth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918" t="s">
        <v>33</v>
      </c>
      <c r="B1" s="919"/>
      <c r="C1" s="919"/>
      <c r="D1" s="919"/>
      <c r="E1" s="919"/>
      <c r="F1" s="919"/>
      <c r="G1" s="919"/>
      <c r="H1" s="919"/>
      <c r="I1" s="919"/>
      <c r="J1" s="919"/>
      <c r="K1" s="919"/>
      <c r="L1" s="919"/>
      <c r="M1" s="919"/>
      <c r="N1" s="919"/>
      <c r="O1" s="919"/>
      <c r="P1" s="919"/>
      <c r="Q1" s="919"/>
      <c r="R1" s="919"/>
      <c r="S1" s="919"/>
      <c r="T1" s="919"/>
      <c r="U1" s="919"/>
      <c r="V1" s="919"/>
      <c r="W1" s="919"/>
      <c r="X1" s="919"/>
      <c r="Y1" s="919"/>
      <c r="Z1" s="920"/>
    </row>
    <row r="2" spans="1:26" ht="29.1" customHeight="1" thickBot="1" x14ac:dyDescent="0.35">
      <c r="A2" s="921" t="s">
        <v>6</v>
      </c>
      <c r="B2" s="940" t="s">
        <v>7</v>
      </c>
      <c r="C2" s="941"/>
      <c r="D2" s="941"/>
      <c r="E2" s="941"/>
      <c r="F2" s="948"/>
      <c r="G2" s="928" t="s">
        <v>8</v>
      </c>
      <c r="H2" s="931" t="s">
        <v>34</v>
      </c>
      <c r="I2" s="965" t="s">
        <v>66</v>
      </c>
      <c r="J2" s="931" t="s">
        <v>10</v>
      </c>
      <c r="K2" s="945" t="s">
        <v>11</v>
      </c>
      <c r="L2" s="949" t="s">
        <v>35</v>
      </c>
      <c r="M2" s="950"/>
      <c r="N2" s="951" t="s">
        <v>13</v>
      </c>
      <c r="O2" s="952"/>
      <c r="P2" s="940" t="s">
        <v>36</v>
      </c>
      <c r="Q2" s="941"/>
      <c r="R2" s="941"/>
      <c r="S2" s="941"/>
      <c r="T2" s="941"/>
      <c r="U2" s="941"/>
      <c r="V2" s="941"/>
      <c r="W2" s="942"/>
      <c r="X2" s="942"/>
      <c r="Y2" s="904" t="s">
        <v>15</v>
      </c>
      <c r="Z2" s="905"/>
    </row>
    <row r="3" spans="1:26" ht="14.85" customHeight="1" x14ac:dyDescent="0.3">
      <c r="A3" s="922"/>
      <c r="B3" s="928" t="s">
        <v>16</v>
      </c>
      <c r="C3" s="924" t="s">
        <v>17</v>
      </c>
      <c r="D3" s="924" t="s">
        <v>18</v>
      </c>
      <c r="E3" s="924" t="s">
        <v>19</v>
      </c>
      <c r="F3" s="926" t="s">
        <v>20</v>
      </c>
      <c r="G3" s="929"/>
      <c r="H3" s="932"/>
      <c r="I3" s="966"/>
      <c r="J3" s="932"/>
      <c r="K3" s="946"/>
      <c r="L3" s="957" t="s">
        <v>21</v>
      </c>
      <c r="M3" s="959" t="s">
        <v>84</v>
      </c>
      <c r="N3" s="961" t="s">
        <v>22</v>
      </c>
      <c r="O3" s="963" t="s">
        <v>23</v>
      </c>
      <c r="P3" s="943" t="s">
        <v>37</v>
      </c>
      <c r="Q3" s="944"/>
      <c r="R3" s="944"/>
      <c r="S3" s="945"/>
      <c r="T3" s="934" t="s">
        <v>38</v>
      </c>
      <c r="U3" s="936" t="s">
        <v>81</v>
      </c>
      <c r="V3" s="936" t="s">
        <v>82</v>
      </c>
      <c r="W3" s="934" t="s">
        <v>39</v>
      </c>
      <c r="X3" s="938" t="s">
        <v>68</v>
      </c>
      <c r="Y3" s="953" t="s">
        <v>26</v>
      </c>
      <c r="Z3" s="955" t="s">
        <v>27</v>
      </c>
    </row>
    <row r="4" spans="1:26" ht="80.099999999999994" customHeight="1" thickBot="1" x14ac:dyDescent="0.35">
      <c r="A4" s="923"/>
      <c r="B4" s="930"/>
      <c r="C4" s="925"/>
      <c r="D4" s="925"/>
      <c r="E4" s="925"/>
      <c r="F4" s="927"/>
      <c r="G4" s="930"/>
      <c r="H4" s="933"/>
      <c r="I4" s="967"/>
      <c r="J4" s="933"/>
      <c r="K4" s="947"/>
      <c r="L4" s="958"/>
      <c r="M4" s="960"/>
      <c r="N4" s="962"/>
      <c r="O4" s="964"/>
      <c r="P4" s="298" t="s">
        <v>60</v>
      </c>
      <c r="Q4" s="299" t="s">
        <v>40</v>
      </c>
      <c r="R4" s="299" t="s">
        <v>41</v>
      </c>
      <c r="S4" s="300" t="s">
        <v>42</v>
      </c>
      <c r="T4" s="935"/>
      <c r="U4" s="937"/>
      <c r="V4" s="937"/>
      <c r="W4" s="935"/>
      <c r="X4" s="939"/>
      <c r="Y4" s="954"/>
      <c r="Z4" s="956"/>
    </row>
    <row r="5" spans="1:26" ht="121.8" customHeight="1" thickBot="1" x14ac:dyDescent="0.35">
      <c r="A5" s="68">
        <v>1</v>
      </c>
      <c r="B5" s="65" t="s">
        <v>120</v>
      </c>
      <c r="C5" s="66" t="s">
        <v>121</v>
      </c>
      <c r="D5" s="98">
        <v>71000381</v>
      </c>
      <c r="E5" s="113">
        <v>108053784</v>
      </c>
      <c r="F5" s="114">
        <v>650038223</v>
      </c>
      <c r="G5" s="111" t="s">
        <v>122</v>
      </c>
      <c r="H5" s="93" t="s">
        <v>88</v>
      </c>
      <c r="I5" s="93" t="s">
        <v>123</v>
      </c>
      <c r="J5" s="93" t="s">
        <v>123</v>
      </c>
      <c r="K5" s="111" t="s">
        <v>124</v>
      </c>
      <c r="L5" s="94">
        <v>10000000</v>
      </c>
      <c r="M5" s="95">
        <f t="shared" ref="M5:M48" si="0">L5/100*70</f>
        <v>7000000</v>
      </c>
      <c r="N5" s="96">
        <v>44927</v>
      </c>
      <c r="O5" s="97">
        <v>45536</v>
      </c>
      <c r="P5" s="141"/>
      <c r="Q5" s="142"/>
      <c r="R5" s="116" t="s">
        <v>125</v>
      </c>
      <c r="S5" s="116" t="s">
        <v>125</v>
      </c>
      <c r="T5" s="143"/>
      <c r="U5" s="143"/>
      <c r="V5" s="116" t="s">
        <v>125</v>
      </c>
      <c r="W5" s="143"/>
      <c r="X5" s="116" t="s">
        <v>125</v>
      </c>
      <c r="Y5" s="76" t="s">
        <v>126</v>
      </c>
      <c r="Z5" s="99" t="s">
        <v>186</v>
      </c>
    </row>
    <row r="6" spans="1:26" ht="100.2" customHeight="1" thickBot="1" x14ac:dyDescent="0.35">
      <c r="A6" s="112">
        <v>2</v>
      </c>
      <c r="B6" s="65" t="s">
        <v>128</v>
      </c>
      <c r="C6" s="66" t="s">
        <v>121</v>
      </c>
      <c r="D6" s="98">
        <v>71000381</v>
      </c>
      <c r="E6" s="113">
        <v>108053784</v>
      </c>
      <c r="F6" s="114">
        <v>650038223</v>
      </c>
      <c r="G6" s="111" t="s">
        <v>129</v>
      </c>
      <c r="H6" s="93" t="s">
        <v>88</v>
      </c>
      <c r="I6" s="93" t="s">
        <v>123</v>
      </c>
      <c r="J6" s="93" t="s">
        <v>123</v>
      </c>
      <c r="K6" s="111" t="s">
        <v>130</v>
      </c>
      <c r="L6" s="94">
        <v>2000000</v>
      </c>
      <c r="M6" s="95">
        <f t="shared" si="0"/>
        <v>1400000</v>
      </c>
      <c r="N6" s="100">
        <v>44927</v>
      </c>
      <c r="O6" s="101">
        <v>45261</v>
      </c>
      <c r="P6" s="144"/>
      <c r="Q6" s="116" t="s">
        <v>125</v>
      </c>
      <c r="R6" s="145"/>
      <c r="S6" s="146"/>
      <c r="T6" s="147"/>
      <c r="U6" s="147"/>
      <c r="V6" s="147"/>
      <c r="W6" s="147"/>
      <c r="X6" s="147"/>
      <c r="Y6" s="102" t="s">
        <v>434</v>
      </c>
      <c r="Z6" s="99" t="s">
        <v>186</v>
      </c>
    </row>
    <row r="7" spans="1:26" ht="97.8" customHeight="1" thickBot="1" x14ac:dyDescent="0.35">
      <c r="A7" s="112">
        <v>3</v>
      </c>
      <c r="B7" s="65" t="s">
        <v>120</v>
      </c>
      <c r="C7" s="66" t="s">
        <v>121</v>
      </c>
      <c r="D7" s="98">
        <v>71000381</v>
      </c>
      <c r="E7" s="113">
        <v>108053784</v>
      </c>
      <c r="F7" s="114">
        <v>650038223</v>
      </c>
      <c r="G7" s="111" t="s">
        <v>131</v>
      </c>
      <c r="H7" s="93" t="s">
        <v>132</v>
      </c>
      <c r="I7" s="93" t="s">
        <v>123</v>
      </c>
      <c r="J7" s="93" t="s">
        <v>123</v>
      </c>
      <c r="K7" s="111" t="s">
        <v>130</v>
      </c>
      <c r="L7" s="94">
        <v>2000000</v>
      </c>
      <c r="M7" s="95">
        <f t="shared" si="0"/>
        <v>1400000</v>
      </c>
      <c r="N7" s="100">
        <v>45658</v>
      </c>
      <c r="O7" s="101">
        <v>45992</v>
      </c>
      <c r="P7" s="144"/>
      <c r="Q7" s="116" t="s">
        <v>125</v>
      </c>
      <c r="R7" s="145"/>
      <c r="S7" s="146"/>
      <c r="T7" s="147"/>
      <c r="U7" s="147"/>
      <c r="V7" s="147"/>
      <c r="W7" s="147"/>
      <c r="X7" s="147"/>
      <c r="Y7" s="102" t="s">
        <v>434</v>
      </c>
      <c r="Z7" s="99" t="s">
        <v>186</v>
      </c>
    </row>
    <row r="8" spans="1:26" ht="90.6" customHeight="1" thickBot="1" x14ac:dyDescent="0.35">
      <c r="A8" s="112">
        <v>4</v>
      </c>
      <c r="B8" s="65" t="s">
        <v>133</v>
      </c>
      <c r="C8" s="66" t="s">
        <v>121</v>
      </c>
      <c r="D8" s="98">
        <v>71000381</v>
      </c>
      <c r="E8" s="113">
        <v>108053784</v>
      </c>
      <c r="F8" s="114">
        <v>650038223</v>
      </c>
      <c r="G8" s="111" t="s">
        <v>134</v>
      </c>
      <c r="H8" s="93" t="s">
        <v>132</v>
      </c>
      <c r="I8" s="93" t="s">
        <v>123</v>
      </c>
      <c r="J8" s="93" t="s">
        <v>123</v>
      </c>
      <c r="K8" s="111" t="s">
        <v>130</v>
      </c>
      <c r="L8" s="94">
        <v>2000000</v>
      </c>
      <c r="M8" s="95">
        <f t="shared" si="0"/>
        <v>1400000</v>
      </c>
      <c r="N8" s="106">
        <v>46023</v>
      </c>
      <c r="O8" s="107">
        <v>46722</v>
      </c>
      <c r="P8" s="148"/>
      <c r="Q8" s="116" t="s">
        <v>125</v>
      </c>
      <c r="R8" s="149"/>
      <c r="S8" s="150"/>
      <c r="T8" s="151"/>
      <c r="U8" s="151"/>
      <c r="V8" s="151"/>
      <c r="W8" s="151"/>
      <c r="X8" s="151"/>
      <c r="Y8" s="102" t="s">
        <v>434</v>
      </c>
      <c r="Z8" s="99" t="s">
        <v>186</v>
      </c>
    </row>
    <row r="9" spans="1:26" ht="91.8" customHeight="1" thickBot="1" x14ac:dyDescent="0.35">
      <c r="A9" s="112">
        <v>5</v>
      </c>
      <c r="B9" s="65" t="s">
        <v>133</v>
      </c>
      <c r="C9" s="66" t="s">
        <v>121</v>
      </c>
      <c r="D9" s="98">
        <v>71000381</v>
      </c>
      <c r="E9" s="113">
        <v>108053784</v>
      </c>
      <c r="F9" s="114">
        <v>650038223</v>
      </c>
      <c r="G9" s="111" t="s">
        <v>135</v>
      </c>
      <c r="H9" s="93" t="s">
        <v>132</v>
      </c>
      <c r="I9" s="93" t="s">
        <v>123</v>
      </c>
      <c r="J9" s="93" t="s">
        <v>123</v>
      </c>
      <c r="K9" s="111" t="s">
        <v>136</v>
      </c>
      <c r="L9" s="94">
        <v>4000000</v>
      </c>
      <c r="M9" s="95">
        <f t="shared" si="0"/>
        <v>2800000</v>
      </c>
      <c r="N9" s="106">
        <v>45292</v>
      </c>
      <c r="O9" s="107">
        <v>45627</v>
      </c>
      <c r="P9" s="116" t="s">
        <v>125</v>
      </c>
      <c r="Q9" s="149"/>
      <c r="R9" s="149"/>
      <c r="S9" s="116" t="s">
        <v>125</v>
      </c>
      <c r="T9" s="151"/>
      <c r="U9" s="151"/>
      <c r="V9" s="151"/>
      <c r="W9" s="151"/>
      <c r="X9" s="116" t="s">
        <v>125</v>
      </c>
      <c r="Y9" s="102" t="s">
        <v>434</v>
      </c>
      <c r="Z9" s="99" t="s">
        <v>186</v>
      </c>
    </row>
    <row r="10" spans="1:26" ht="92.4" customHeight="1" thickBot="1" x14ac:dyDescent="0.35">
      <c r="A10" s="112">
        <v>6</v>
      </c>
      <c r="B10" s="65" t="s">
        <v>120</v>
      </c>
      <c r="C10" s="66" t="s">
        <v>121</v>
      </c>
      <c r="D10" s="98">
        <v>71000381</v>
      </c>
      <c r="E10" s="113">
        <v>108053784</v>
      </c>
      <c r="F10" s="114">
        <v>650038223</v>
      </c>
      <c r="G10" s="111" t="s">
        <v>137</v>
      </c>
      <c r="H10" s="93" t="s">
        <v>132</v>
      </c>
      <c r="I10" s="93" t="s">
        <v>123</v>
      </c>
      <c r="J10" s="93" t="s">
        <v>123</v>
      </c>
      <c r="K10" s="111" t="s">
        <v>138</v>
      </c>
      <c r="L10" s="94">
        <v>1000000</v>
      </c>
      <c r="M10" s="95">
        <f t="shared" si="0"/>
        <v>700000</v>
      </c>
      <c r="N10" s="106">
        <v>44927</v>
      </c>
      <c r="O10" s="107">
        <v>45261</v>
      </c>
      <c r="P10" s="148"/>
      <c r="Q10" s="116" t="s">
        <v>125</v>
      </c>
      <c r="R10" s="149"/>
      <c r="S10" s="150"/>
      <c r="T10" s="151"/>
      <c r="U10" s="151"/>
      <c r="V10" s="116" t="s">
        <v>125</v>
      </c>
      <c r="W10" s="151"/>
      <c r="X10" s="151"/>
      <c r="Y10" s="102" t="s">
        <v>434</v>
      </c>
      <c r="Z10" s="99" t="s">
        <v>186</v>
      </c>
    </row>
    <row r="11" spans="1:26" ht="97.2" customHeight="1" thickBot="1" x14ac:dyDescent="0.35">
      <c r="A11" s="112">
        <v>7</v>
      </c>
      <c r="B11" s="65" t="s">
        <v>120</v>
      </c>
      <c r="C11" s="66" t="s">
        <v>121</v>
      </c>
      <c r="D11" s="98">
        <v>71000381</v>
      </c>
      <c r="E11" s="113">
        <v>108053784</v>
      </c>
      <c r="F11" s="114">
        <v>650038223</v>
      </c>
      <c r="G11" s="111" t="s">
        <v>139</v>
      </c>
      <c r="H11" s="93" t="s">
        <v>88</v>
      </c>
      <c r="I11" s="93" t="s">
        <v>123</v>
      </c>
      <c r="J11" s="93" t="s">
        <v>123</v>
      </c>
      <c r="K11" s="111" t="s">
        <v>140</v>
      </c>
      <c r="L11" s="94">
        <v>20000000</v>
      </c>
      <c r="M11" s="95">
        <f t="shared" si="0"/>
        <v>14000000</v>
      </c>
      <c r="N11" s="106">
        <v>45292</v>
      </c>
      <c r="O11" s="107">
        <v>45992</v>
      </c>
      <c r="P11" s="148"/>
      <c r="Q11" s="149"/>
      <c r="R11" s="149"/>
      <c r="S11" s="150"/>
      <c r="T11" s="151"/>
      <c r="U11" s="151"/>
      <c r="V11" s="151"/>
      <c r="W11" s="151"/>
      <c r="X11" s="151"/>
      <c r="Y11" s="102" t="s">
        <v>434</v>
      </c>
      <c r="Z11" s="99" t="s">
        <v>186</v>
      </c>
    </row>
    <row r="12" spans="1:26" ht="105.6" customHeight="1" thickBot="1" x14ac:dyDescent="0.35">
      <c r="A12" s="112">
        <v>8</v>
      </c>
      <c r="B12" s="65" t="s">
        <v>120</v>
      </c>
      <c r="C12" s="66" t="s">
        <v>121</v>
      </c>
      <c r="D12" s="98">
        <v>71000381</v>
      </c>
      <c r="E12" s="113">
        <v>108053784</v>
      </c>
      <c r="F12" s="114">
        <v>650038223</v>
      </c>
      <c r="G12" s="111" t="s">
        <v>141</v>
      </c>
      <c r="H12" s="93" t="s">
        <v>88</v>
      </c>
      <c r="I12" s="93" t="s">
        <v>123</v>
      </c>
      <c r="J12" s="93" t="s">
        <v>123</v>
      </c>
      <c r="K12" s="111" t="s">
        <v>142</v>
      </c>
      <c r="L12" s="94">
        <v>25000000</v>
      </c>
      <c r="M12" s="95">
        <f t="shared" si="0"/>
        <v>17500000</v>
      </c>
      <c r="N12" s="106">
        <v>44927</v>
      </c>
      <c r="O12" s="107">
        <v>45992</v>
      </c>
      <c r="P12" s="148"/>
      <c r="Q12" s="149"/>
      <c r="R12" s="149"/>
      <c r="S12" s="150"/>
      <c r="T12" s="151"/>
      <c r="U12" s="151"/>
      <c r="V12" s="151"/>
      <c r="W12" s="151"/>
      <c r="X12" s="151"/>
      <c r="Y12" s="102" t="s">
        <v>434</v>
      </c>
      <c r="Z12" s="99" t="s">
        <v>186</v>
      </c>
    </row>
    <row r="13" spans="1:26" ht="113.4" customHeight="1" thickBot="1" x14ac:dyDescent="0.35">
      <c r="A13" s="112">
        <v>9</v>
      </c>
      <c r="B13" s="65" t="s">
        <v>143</v>
      </c>
      <c r="C13" s="66" t="s">
        <v>121</v>
      </c>
      <c r="D13" s="98">
        <v>71000381</v>
      </c>
      <c r="E13" s="113">
        <v>108053784</v>
      </c>
      <c r="F13" s="114">
        <v>650038223</v>
      </c>
      <c r="G13" s="111" t="s">
        <v>144</v>
      </c>
      <c r="H13" s="93" t="s">
        <v>88</v>
      </c>
      <c r="I13" s="93" t="s">
        <v>123</v>
      </c>
      <c r="J13" s="93" t="s">
        <v>123</v>
      </c>
      <c r="K13" s="111" t="s">
        <v>145</v>
      </c>
      <c r="L13" s="94">
        <v>15000000</v>
      </c>
      <c r="M13" s="95">
        <f t="shared" si="0"/>
        <v>10500000</v>
      </c>
      <c r="N13" s="106">
        <v>45658</v>
      </c>
      <c r="O13" s="107">
        <v>46357</v>
      </c>
      <c r="P13" s="148"/>
      <c r="Q13" s="149"/>
      <c r="R13" s="149"/>
      <c r="S13" s="150"/>
      <c r="T13" s="151"/>
      <c r="U13" s="151"/>
      <c r="V13" s="151"/>
      <c r="W13" s="116" t="s">
        <v>125</v>
      </c>
      <c r="X13" s="151"/>
      <c r="Y13" s="102" t="s">
        <v>434</v>
      </c>
      <c r="Z13" s="99" t="s">
        <v>186</v>
      </c>
    </row>
    <row r="14" spans="1:26" ht="115.2" customHeight="1" thickBot="1" x14ac:dyDescent="0.35">
      <c r="A14" s="112">
        <v>10</v>
      </c>
      <c r="B14" s="65" t="s">
        <v>120</v>
      </c>
      <c r="C14" s="66" t="s">
        <v>121</v>
      </c>
      <c r="D14" s="98">
        <v>71000381</v>
      </c>
      <c r="E14" s="113">
        <v>108053784</v>
      </c>
      <c r="F14" s="114">
        <v>650038223</v>
      </c>
      <c r="G14" s="111" t="s">
        <v>146</v>
      </c>
      <c r="H14" s="93" t="s">
        <v>88</v>
      </c>
      <c r="I14" s="93" t="s">
        <v>123</v>
      </c>
      <c r="J14" s="93" t="s">
        <v>123</v>
      </c>
      <c r="K14" s="111" t="s">
        <v>147</v>
      </c>
      <c r="L14" s="94">
        <v>3000000</v>
      </c>
      <c r="M14" s="95">
        <f t="shared" si="0"/>
        <v>2100000</v>
      </c>
      <c r="N14" s="109">
        <v>45292</v>
      </c>
      <c r="O14" s="110">
        <v>45992</v>
      </c>
      <c r="P14" s="152"/>
      <c r="Q14" s="153"/>
      <c r="R14" s="153"/>
      <c r="S14" s="154"/>
      <c r="T14" s="155"/>
      <c r="U14" s="155"/>
      <c r="V14" s="155"/>
      <c r="W14" s="155"/>
      <c r="X14" s="155"/>
      <c r="Y14" s="102" t="s">
        <v>434</v>
      </c>
      <c r="Z14" s="99" t="s">
        <v>186</v>
      </c>
    </row>
    <row r="15" spans="1:26" ht="64.2" customHeight="1" thickBot="1" x14ac:dyDescent="0.35">
      <c r="A15" s="225">
        <v>11</v>
      </c>
      <c r="B15" s="228" t="s">
        <v>148</v>
      </c>
      <c r="C15" s="229" t="s">
        <v>121</v>
      </c>
      <c r="D15" s="197">
        <v>71000364</v>
      </c>
      <c r="E15" s="197">
        <v>108053792</v>
      </c>
      <c r="F15" s="230">
        <v>650038410</v>
      </c>
      <c r="G15" s="231" t="s">
        <v>149</v>
      </c>
      <c r="H15" s="179" t="s">
        <v>150</v>
      </c>
      <c r="I15" s="179" t="s">
        <v>123</v>
      </c>
      <c r="J15" s="179" t="s">
        <v>123</v>
      </c>
      <c r="K15" s="231" t="s">
        <v>151</v>
      </c>
      <c r="L15" s="181">
        <v>2750000</v>
      </c>
      <c r="M15" s="232">
        <f t="shared" si="0"/>
        <v>1925000</v>
      </c>
      <c r="N15" s="233">
        <v>45292</v>
      </c>
      <c r="O15" s="234">
        <v>45992</v>
      </c>
      <c r="P15" s="235" t="s">
        <v>125</v>
      </c>
      <c r="Q15" s="236" t="s">
        <v>125</v>
      </c>
      <c r="R15" s="236" t="s">
        <v>125</v>
      </c>
      <c r="S15" s="237" t="s">
        <v>125</v>
      </c>
      <c r="T15" s="238"/>
      <c r="U15" s="238"/>
      <c r="V15" s="238"/>
      <c r="W15" s="238"/>
      <c r="X15" s="238"/>
      <c r="Y15" s="102" t="s">
        <v>434</v>
      </c>
      <c r="Z15" s="140" t="s">
        <v>186</v>
      </c>
    </row>
    <row r="16" spans="1:26" ht="70.8" customHeight="1" thickBot="1" x14ac:dyDescent="0.35">
      <c r="A16" s="92">
        <v>12</v>
      </c>
      <c r="B16" s="239" t="s">
        <v>148</v>
      </c>
      <c r="C16" s="168" t="s">
        <v>121</v>
      </c>
      <c r="D16" s="103">
        <v>71000364</v>
      </c>
      <c r="E16" s="103">
        <v>108053792</v>
      </c>
      <c r="F16" s="104">
        <v>650038410</v>
      </c>
      <c r="G16" s="124" t="s">
        <v>152</v>
      </c>
      <c r="H16" s="105" t="s">
        <v>150</v>
      </c>
      <c r="I16" s="105" t="s">
        <v>123</v>
      </c>
      <c r="J16" s="105" t="s">
        <v>123</v>
      </c>
      <c r="K16" s="124" t="s">
        <v>153</v>
      </c>
      <c r="L16" s="119">
        <v>2750000</v>
      </c>
      <c r="M16" s="120">
        <f t="shared" si="0"/>
        <v>1925000</v>
      </c>
      <c r="N16" s="77">
        <v>45292</v>
      </c>
      <c r="O16" s="78">
        <v>45627</v>
      </c>
      <c r="P16" s="121" t="s">
        <v>125</v>
      </c>
      <c r="Q16" s="122" t="s">
        <v>125</v>
      </c>
      <c r="R16" s="122" t="s">
        <v>125</v>
      </c>
      <c r="S16" s="123" t="s">
        <v>125</v>
      </c>
      <c r="T16" s="157"/>
      <c r="U16" s="157"/>
      <c r="V16" s="157"/>
      <c r="W16" s="157"/>
      <c r="X16" s="157"/>
      <c r="Y16" s="102" t="s">
        <v>434</v>
      </c>
      <c r="Z16" s="140" t="s">
        <v>186</v>
      </c>
    </row>
    <row r="17" spans="1:26" ht="69" customHeight="1" thickBot="1" x14ac:dyDescent="0.35">
      <c r="A17" s="112">
        <v>13</v>
      </c>
      <c r="B17" s="65" t="s">
        <v>148</v>
      </c>
      <c r="C17" s="133" t="s">
        <v>121</v>
      </c>
      <c r="D17" s="98">
        <v>71000364</v>
      </c>
      <c r="E17" s="98">
        <v>108053792</v>
      </c>
      <c r="F17" s="99">
        <v>650038410</v>
      </c>
      <c r="G17" s="124" t="s">
        <v>154</v>
      </c>
      <c r="H17" s="93" t="s">
        <v>150</v>
      </c>
      <c r="I17" s="93" t="s">
        <v>123</v>
      </c>
      <c r="J17" s="93" t="s">
        <v>123</v>
      </c>
      <c r="K17" s="124" t="s">
        <v>153</v>
      </c>
      <c r="L17" s="119">
        <v>750000</v>
      </c>
      <c r="M17" s="120">
        <f t="shared" si="0"/>
        <v>525000</v>
      </c>
      <c r="N17" s="77">
        <v>45658</v>
      </c>
      <c r="O17" s="78">
        <v>45992</v>
      </c>
      <c r="P17" s="121" t="s">
        <v>125</v>
      </c>
      <c r="Q17" s="122" t="s">
        <v>125</v>
      </c>
      <c r="R17" s="122" t="s">
        <v>125</v>
      </c>
      <c r="S17" s="123" t="s">
        <v>125</v>
      </c>
      <c r="T17" s="157"/>
      <c r="U17" s="157"/>
      <c r="V17" s="157"/>
      <c r="W17" s="158" t="s">
        <v>125</v>
      </c>
      <c r="X17" s="157"/>
      <c r="Y17" s="102" t="s">
        <v>434</v>
      </c>
      <c r="Z17" s="140" t="s">
        <v>186</v>
      </c>
    </row>
    <row r="18" spans="1:26" ht="88.2" customHeight="1" thickBot="1" x14ac:dyDescent="0.35">
      <c r="A18" s="112">
        <v>14</v>
      </c>
      <c r="B18" s="65" t="s">
        <v>148</v>
      </c>
      <c r="C18" s="133" t="s">
        <v>121</v>
      </c>
      <c r="D18" s="98">
        <v>71000364</v>
      </c>
      <c r="E18" s="98">
        <v>108053792</v>
      </c>
      <c r="F18" s="99">
        <v>650038410</v>
      </c>
      <c r="G18" s="125" t="s">
        <v>155</v>
      </c>
      <c r="H18" s="93" t="s">
        <v>150</v>
      </c>
      <c r="I18" s="93" t="s">
        <v>123</v>
      </c>
      <c r="J18" s="93" t="s">
        <v>123</v>
      </c>
      <c r="K18" s="125" t="s">
        <v>156</v>
      </c>
      <c r="L18" s="126">
        <v>6500000</v>
      </c>
      <c r="M18" s="120">
        <f t="shared" si="0"/>
        <v>4550000</v>
      </c>
      <c r="N18" s="83">
        <v>45658</v>
      </c>
      <c r="O18" s="84">
        <v>46023</v>
      </c>
      <c r="P18" s="159"/>
      <c r="Q18" s="160"/>
      <c r="R18" s="160"/>
      <c r="S18" s="161"/>
      <c r="T18" s="158"/>
      <c r="U18" s="158"/>
      <c r="V18" s="158" t="s">
        <v>125</v>
      </c>
      <c r="W18" s="158" t="s">
        <v>125</v>
      </c>
      <c r="X18" s="158"/>
      <c r="Y18" s="102" t="s">
        <v>434</v>
      </c>
      <c r="Z18" s="140" t="s">
        <v>186</v>
      </c>
    </row>
    <row r="19" spans="1:26" ht="65.400000000000006" customHeight="1" thickBot="1" x14ac:dyDescent="0.35">
      <c r="A19" s="112">
        <v>15</v>
      </c>
      <c r="B19" s="65" t="s">
        <v>148</v>
      </c>
      <c r="C19" s="133" t="s">
        <v>121</v>
      </c>
      <c r="D19" s="98">
        <v>71000364</v>
      </c>
      <c r="E19" s="98">
        <v>108053792</v>
      </c>
      <c r="F19" s="99">
        <v>650038410</v>
      </c>
      <c r="G19" s="125" t="s">
        <v>157</v>
      </c>
      <c r="H19" s="93" t="s">
        <v>150</v>
      </c>
      <c r="I19" s="93" t="s">
        <v>123</v>
      </c>
      <c r="J19" s="93" t="s">
        <v>123</v>
      </c>
      <c r="K19" s="125" t="s">
        <v>158</v>
      </c>
      <c r="L19" s="126">
        <v>1200000</v>
      </c>
      <c r="M19" s="120">
        <f t="shared" si="0"/>
        <v>840000</v>
      </c>
      <c r="N19" s="83">
        <v>46023</v>
      </c>
      <c r="O19" s="84">
        <v>46357</v>
      </c>
      <c r="P19" s="159"/>
      <c r="Q19" s="160"/>
      <c r="R19" s="160"/>
      <c r="S19" s="161"/>
      <c r="T19" s="158"/>
      <c r="U19" s="158"/>
      <c r="V19" s="158" t="s">
        <v>125</v>
      </c>
      <c r="W19" s="158" t="s">
        <v>125</v>
      </c>
      <c r="X19" s="158"/>
      <c r="Y19" s="102" t="s">
        <v>434</v>
      </c>
      <c r="Z19" s="140" t="s">
        <v>186</v>
      </c>
    </row>
    <row r="20" spans="1:26" ht="62.4" customHeight="1" thickBot="1" x14ac:dyDescent="0.35">
      <c r="A20" s="112">
        <v>16</v>
      </c>
      <c r="B20" s="65" t="s">
        <v>148</v>
      </c>
      <c r="C20" s="133" t="s">
        <v>121</v>
      </c>
      <c r="D20" s="98">
        <v>71000364</v>
      </c>
      <c r="E20" s="98">
        <v>108053792</v>
      </c>
      <c r="F20" s="99">
        <v>650038410</v>
      </c>
      <c r="G20" s="125" t="s">
        <v>159</v>
      </c>
      <c r="H20" s="93" t="s">
        <v>150</v>
      </c>
      <c r="I20" s="93" t="s">
        <v>123</v>
      </c>
      <c r="J20" s="93" t="s">
        <v>123</v>
      </c>
      <c r="K20" s="125" t="s">
        <v>160</v>
      </c>
      <c r="L20" s="126">
        <v>1000000</v>
      </c>
      <c r="M20" s="120">
        <f t="shared" si="0"/>
        <v>700000</v>
      </c>
      <c r="N20" s="83">
        <v>46023</v>
      </c>
      <c r="O20" s="84">
        <v>46357</v>
      </c>
      <c r="P20" s="159"/>
      <c r="Q20" s="160"/>
      <c r="R20" s="160"/>
      <c r="S20" s="161"/>
      <c r="T20" s="158"/>
      <c r="U20" s="158"/>
      <c r="V20" s="158" t="s">
        <v>125</v>
      </c>
      <c r="W20" s="158" t="s">
        <v>125</v>
      </c>
      <c r="X20" s="158"/>
      <c r="Y20" s="102" t="s">
        <v>434</v>
      </c>
      <c r="Z20" s="140" t="s">
        <v>186</v>
      </c>
    </row>
    <row r="21" spans="1:26" ht="100.8" customHeight="1" thickBot="1" x14ac:dyDescent="0.35">
      <c r="A21" s="112">
        <v>17</v>
      </c>
      <c r="B21" s="65" t="s">
        <v>148</v>
      </c>
      <c r="C21" s="133" t="s">
        <v>121</v>
      </c>
      <c r="D21" s="98">
        <v>71000364</v>
      </c>
      <c r="E21" s="98">
        <v>108053792</v>
      </c>
      <c r="F21" s="99">
        <v>650038410</v>
      </c>
      <c r="G21" s="125" t="s">
        <v>161</v>
      </c>
      <c r="H21" s="93" t="s">
        <v>150</v>
      </c>
      <c r="I21" s="93" t="s">
        <v>123</v>
      </c>
      <c r="J21" s="93" t="s">
        <v>123</v>
      </c>
      <c r="K21" s="124" t="s">
        <v>162</v>
      </c>
      <c r="L21" s="126">
        <v>9500000</v>
      </c>
      <c r="M21" s="120">
        <f t="shared" si="0"/>
        <v>6650000</v>
      </c>
      <c r="N21" s="83">
        <v>45658</v>
      </c>
      <c r="O21" s="84">
        <v>46722</v>
      </c>
      <c r="P21" s="159" t="s">
        <v>125</v>
      </c>
      <c r="Q21" s="160" t="s">
        <v>125</v>
      </c>
      <c r="R21" s="160" t="s">
        <v>125</v>
      </c>
      <c r="S21" s="161" t="s">
        <v>125</v>
      </c>
      <c r="T21" s="158"/>
      <c r="U21" s="158"/>
      <c r="V21" s="158"/>
      <c r="W21" s="158"/>
      <c r="X21" s="158" t="s">
        <v>125</v>
      </c>
      <c r="Y21" s="102" t="s">
        <v>434</v>
      </c>
      <c r="Z21" s="140" t="s">
        <v>186</v>
      </c>
    </row>
    <row r="22" spans="1:26" ht="105" customHeight="1" thickBot="1" x14ac:dyDescent="0.35">
      <c r="A22" s="112">
        <v>18</v>
      </c>
      <c r="B22" s="65" t="s">
        <v>148</v>
      </c>
      <c r="C22" s="133" t="s">
        <v>121</v>
      </c>
      <c r="D22" s="98">
        <v>71000364</v>
      </c>
      <c r="E22" s="98">
        <v>108053792</v>
      </c>
      <c r="F22" s="99">
        <v>650038410</v>
      </c>
      <c r="G22" s="125" t="s">
        <v>163</v>
      </c>
      <c r="H22" s="93" t="s">
        <v>150</v>
      </c>
      <c r="I22" s="93" t="s">
        <v>123</v>
      </c>
      <c r="J22" s="93" t="s">
        <v>123</v>
      </c>
      <c r="K22" s="124" t="s">
        <v>164</v>
      </c>
      <c r="L22" s="126">
        <v>350000</v>
      </c>
      <c r="M22" s="120">
        <f t="shared" si="0"/>
        <v>245000</v>
      </c>
      <c r="N22" s="83">
        <v>45292</v>
      </c>
      <c r="O22" s="84">
        <v>45627</v>
      </c>
      <c r="P22" s="159" t="s">
        <v>125</v>
      </c>
      <c r="Q22" s="160" t="s">
        <v>125</v>
      </c>
      <c r="R22" s="160" t="s">
        <v>125</v>
      </c>
      <c r="S22" s="161" t="s">
        <v>125</v>
      </c>
      <c r="T22" s="158"/>
      <c r="U22" s="158"/>
      <c r="V22" s="158"/>
      <c r="W22" s="158"/>
      <c r="X22" s="158"/>
      <c r="Y22" s="102" t="s">
        <v>434</v>
      </c>
      <c r="Z22" s="140" t="s">
        <v>186</v>
      </c>
    </row>
    <row r="23" spans="1:26" ht="79.2" customHeight="1" thickBot="1" x14ac:dyDescent="0.35">
      <c r="A23" s="112">
        <v>19</v>
      </c>
      <c r="B23" s="65" t="s">
        <v>148</v>
      </c>
      <c r="C23" s="133" t="s">
        <v>121</v>
      </c>
      <c r="D23" s="98">
        <v>71000364</v>
      </c>
      <c r="E23" s="98">
        <v>108053792</v>
      </c>
      <c r="F23" s="99">
        <v>650038410</v>
      </c>
      <c r="G23" s="125" t="s">
        <v>165</v>
      </c>
      <c r="H23" s="93" t="s">
        <v>150</v>
      </c>
      <c r="I23" s="93" t="s">
        <v>123</v>
      </c>
      <c r="J23" s="93" t="s">
        <v>123</v>
      </c>
      <c r="K23" s="124" t="s">
        <v>166</v>
      </c>
      <c r="L23" s="126">
        <v>350000</v>
      </c>
      <c r="M23" s="120">
        <f t="shared" si="0"/>
        <v>245000</v>
      </c>
      <c r="N23" s="83">
        <v>44927</v>
      </c>
      <c r="O23" s="84">
        <v>45261</v>
      </c>
      <c r="P23" s="159"/>
      <c r="Q23" s="160" t="s">
        <v>125</v>
      </c>
      <c r="R23" s="160"/>
      <c r="S23" s="161"/>
      <c r="T23" s="158"/>
      <c r="U23" s="158"/>
      <c r="V23" s="160" t="s">
        <v>125</v>
      </c>
      <c r="W23" s="160" t="s">
        <v>125</v>
      </c>
      <c r="X23" s="158"/>
      <c r="Y23" s="102" t="s">
        <v>434</v>
      </c>
      <c r="Z23" s="140" t="s">
        <v>186</v>
      </c>
    </row>
    <row r="24" spans="1:26" ht="62.4" customHeight="1" thickBot="1" x14ac:dyDescent="0.35">
      <c r="A24" s="112">
        <v>20</v>
      </c>
      <c r="B24" s="65" t="s">
        <v>148</v>
      </c>
      <c r="C24" s="133" t="s">
        <v>121</v>
      </c>
      <c r="D24" s="98">
        <v>71000364</v>
      </c>
      <c r="E24" s="98">
        <v>108053792</v>
      </c>
      <c r="F24" s="99">
        <v>650038410</v>
      </c>
      <c r="G24" s="125" t="s">
        <v>167</v>
      </c>
      <c r="H24" s="93" t="s">
        <v>150</v>
      </c>
      <c r="I24" s="93" t="s">
        <v>123</v>
      </c>
      <c r="J24" s="93" t="s">
        <v>123</v>
      </c>
      <c r="K24" s="124" t="s">
        <v>168</v>
      </c>
      <c r="L24" s="126">
        <v>2500000</v>
      </c>
      <c r="M24" s="120">
        <f t="shared" si="0"/>
        <v>1750000</v>
      </c>
      <c r="N24" s="83">
        <v>45658</v>
      </c>
      <c r="O24" s="84">
        <v>46722</v>
      </c>
      <c r="P24" s="159"/>
      <c r="Q24" s="160"/>
      <c r="R24" s="160"/>
      <c r="S24" s="161"/>
      <c r="T24" s="158"/>
      <c r="U24" s="158"/>
      <c r="V24" s="160" t="s">
        <v>125</v>
      </c>
      <c r="W24" s="160" t="s">
        <v>125</v>
      </c>
      <c r="X24" s="158"/>
      <c r="Y24" s="102" t="s">
        <v>434</v>
      </c>
      <c r="Z24" s="140" t="s">
        <v>186</v>
      </c>
    </row>
    <row r="25" spans="1:26" ht="63.6" customHeight="1" thickBot="1" x14ac:dyDescent="0.35">
      <c r="A25" s="112">
        <v>21</v>
      </c>
      <c r="B25" s="65" t="s">
        <v>148</v>
      </c>
      <c r="C25" s="133" t="s">
        <v>121</v>
      </c>
      <c r="D25" s="98">
        <v>71000364</v>
      </c>
      <c r="E25" s="98">
        <v>108053792</v>
      </c>
      <c r="F25" s="99">
        <v>650038410</v>
      </c>
      <c r="G25" s="125" t="s">
        <v>169</v>
      </c>
      <c r="H25" s="93" t="s">
        <v>150</v>
      </c>
      <c r="I25" s="93" t="s">
        <v>123</v>
      </c>
      <c r="J25" s="93" t="s">
        <v>123</v>
      </c>
      <c r="K25" s="125" t="s">
        <v>170</v>
      </c>
      <c r="L25" s="126">
        <v>1500000</v>
      </c>
      <c r="M25" s="120">
        <f t="shared" si="0"/>
        <v>1050000</v>
      </c>
      <c r="N25" s="83">
        <v>44562</v>
      </c>
      <c r="O25" s="84">
        <v>46722</v>
      </c>
      <c r="P25" s="159"/>
      <c r="Q25" s="160"/>
      <c r="R25" s="160"/>
      <c r="S25" s="161"/>
      <c r="T25" s="158"/>
      <c r="U25" s="158"/>
      <c r="V25" s="160" t="s">
        <v>125</v>
      </c>
      <c r="W25" s="160" t="s">
        <v>125</v>
      </c>
      <c r="X25" s="158"/>
      <c r="Y25" s="102" t="s">
        <v>434</v>
      </c>
      <c r="Z25" s="140" t="s">
        <v>186</v>
      </c>
    </row>
    <row r="26" spans="1:26" ht="63.6" customHeight="1" thickBot="1" x14ac:dyDescent="0.35">
      <c r="A26" s="112">
        <v>22</v>
      </c>
      <c r="B26" s="65" t="s">
        <v>148</v>
      </c>
      <c r="C26" s="133" t="s">
        <v>121</v>
      </c>
      <c r="D26" s="98">
        <v>71000364</v>
      </c>
      <c r="E26" s="98">
        <v>108053792</v>
      </c>
      <c r="F26" s="99">
        <v>650038410</v>
      </c>
      <c r="G26" s="127" t="s">
        <v>171</v>
      </c>
      <c r="H26" s="93" t="s">
        <v>150</v>
      </c>
      <c r="I26" s="93" t="s">
        <v>123</v>
      </c>
      <c r="J26" s="93" t="s">
        <v>123</v>
      </c>
      <c r="K26" s="125" t="s">
        <v>172</v>
      </c>
      <c r="L26" s="128">
        <v>1500000</v>
      </c>
      <c r="M26" s="120">
        <f t="shared" si="0"/>
        <v>1050000</v>
      </c>
      <c r="N26" s="89">
        <v>45292</v>
      </c>
      <c r="O26" s="90">
        <v>45992</v>
      </c>
      <c r="P26" s="162"/>
      <c r="Q26" s="160"/>
      <c r="R26" s="160"/>
      <c r="S26" s="161" t="s">
        <v>173</v>
      </c>
      <c r="T26" s="158"/>
      <c r="U26" s="158"/>
      <c r="V26" s="158"/>
      <c r="W26" s="158"/>
      <c r="X26" s="158"/>
      <c r="Y26" s="102" t="s">
        <v>434</v>
      </c>
      <c r="Z26" s="140" t="s">
        <v>186</v>
      </c>
    </row>
    <row r="27" spans="1:26" ht="80.400000000000006" customHeight="1" thickBot="1" x14ac:dyDescent="0.35">
      <c r="A27" s="112">
        <v>23</v>
      </c>
      <c r="B27" s="65" t="s">
        <v>148</v>
      </c>
      <c r="C27" s="133" t="s">
        <v>121</v>
      </c>
      <c r="D27" s="98">
        <v>71000364</v>
      </c>
      <c r="E27" s="98">
        <v>108053792</v>
      </c>
      <c r="F27" s="99">
        <v>650038410</v>
      </c>
      <c r="G27" s="127" t="s">
        <v>174</v>
      </c>
      <c r="H27" s="93" t="s">
        <v>150</v>
      </c>
      <c r="I27" s="93" t="s">
        <v>123</v>
      </c>
      <c r="J27" s="93" t="s">
        <v>123</v>
      </c>
      <c r="K27" s="125" t="s">
        <v>175</v>
      </c>
      <c r="L27" s="128">
        <v>1000000</v>
      </c>
      <c r="M27" s="120">
        <f t="shared" si="0"/>
        <v>700000</v>
      </c>
      <c r="N27" s="89">
        <v>45292</v>
      </c>
      <c r="O27" s="90">
        <v>45992</v>
      </c>
      <c r="P27" s="162" t="s">
        <v>125</v>
      </c>
      <c r="Q27" s="160" t="s">
        <v>125</v>
      </c>
      <c r="R27" s="160" t="s">
        <v>125</v>
      </c>
      <c r="S27" s="161" t="s">
        <v>125</v>
      </c>
      <c r="T27" s="158"/>
      <c r="U27" s="158"/>
      <c r="V27" s="158"/>
      <c r="W27" s="158"/>
      <c r="X27" s="158"/>
      <c r="Y27" s="102" t="s">
        <v>434</v>
      </c>
      <c r="Z27" s="140" t="s">
        <v>186</v>
      </c>
    </row>
    <row r="28" spans="1:26" ht="60.6" customHeight="1" thickBot="1" x14ac:dyDescent="0.35">
      <c r="A28" s="112">
        <v>24</v>
      </c>
      <c r="B28" s="65" t="s">
        <v>148</v>
      </c>
      <c r="C28" s="133" t="s">
        <v>121</v>
      </c>
      <c r="D28" s="98">
        <v>71000364</v>
      </c>
      <c r="E28" s="98">
        <v>108053792</v>
      </c>
      <c r="F28" s="99">
        <v>650038410</v>
      </c>
      <c r="G28" s="127" t="s">
        <v>176</v>
      </c>
      <c r="H28" s="93" t="s">
        <v>150</v>
      </c>
      <c r="I28" s="93" t="s">
        <v>123</v>
      </c>
      <c r="J28" s="93" t="s">
        <v>123</v>
      </c>
      <c r="K28" s="125" t="s">
        <v>177</v>
      </c>
      <c r="L28" s="128">
        <v>750000</v>
      </c>
      <c r="M28" s="120">
        <f t="shared" si="0"/>
        <v>525000</v>
      </c>
      <c r="N28" s="89">
        <v>44927</v>
      </c>
      <c r="O28" s="90">
        <v>45627</v>
      </c>
      <c r="P28" s="162" t="s">
        <v>125</v>
      </c>
      <c r="Q28" s="160" t="s">
        <v>125</v>
      </c>
      <c r="R28" s="160" t="s">
        <v>125</v>
      </c>
      <c r="S28" s="161" t="s">
        <v>125</v>
      </c>
      <c r="T28" s="158"/>
      <c r="U28" s="158"/>
      <c r="V28" s="158"/>
      <c r="W28" s="158"/>
      <c r="X28" s="158"/>
      <c r="Y28" s="102" t="s">
        <v>434</v>
      </c>
      <c r="Z28" s="140" t="s">
        <v>186</v>
      </c>
    </row>
    <row r="29" spans="1:26" ht="65.400000000000006" customHeight="1" thickBot="1" x14ac:dyDescent="0.35">
      <c r="A29" s="112">
        <v>25</v>
      </c>
      <c r="B29" s="65" t="s">
        <v>148</v>
      </c>
      <c r="C29" s="133" t="s">
        <v>121</v>
      </c>
      <c r="D29" s="98">
        <v>71000364</v>
      </c>
      <c r="E29" s="98">
        <v>108053792</v>
      </c>
      <c r="F29" s="99">
        <v>650038410</v>
      </c>
      <c r="G29" s="127" t="s">
        <v>178</v>
      </c>
      <c r="H29" s="93" t="s">
        <v>150</v>
      </c>
      <c r="I29" s="93" t="s">
        <v>123</v>
      </c>
      <c r="J29" s="93" t="s">
        <v>123</v>
      </c>
      <c r="K29" s="125" t="s">
        <v>179</v>
      </c>
      <c r="L29" s="128">
        <v>2000000</v>
      </c>
      <c r="M29" s="120">
        <f t="shared" si="0"/>
        <v>1400000</v>
      </c>
      <c r="N29" s="89">
        <v>45292</v>
      </c>
      <c r="O29" s="90">
        <v>45992</v>
      </c>
      <c r="P29" s="162" t="s">
        <v>125</v>
      </c>
      <c r="Q29" s="160" t="s">
        <v>125</v>
      </c>
      <c r="R29" s="160" t="s">
        <v>125</v>
      </c>
      <c r="S29" s="161" t="s">
        <v>125</v>
      </c>
      <c r="T29" s="158"/>
      <c r="U29" s="158"/>
      <c r="V29" s="158"/>
      <c r="W29" s="158" t="s">
        <v>125</v>
      </c>
      <c r="X29" s="158" t="s">
        <v>125</v>
      </c>
      <c r="Y29" s="102" t="s">
        <v>434</v>
      </c>
      <c r="Z29" s="140" t="s">
        <v>186</v>
      </c>
    </row>
    <row r="30" spans="1:26" ht="80.400000000000006" customHeight="1" thickBot="1" x14ac:dyDescent="0.35">
      <c r="A30" s="112">
        <v>26</v>
      </c>
      <c r="B30" s="65" t="s">
        <v>148</v>
      </c>
      <c r="C30" s="133" t="s">
        <v>121</v>
      </c>
      <c r="D30" s="98">
        <v>71000364</v>
      </c>
      <c r="E30" s="98">
        <v>108053792</v>
      </c>
      <c r="F30" s="99">
        <v>650038410</v>
      </c>
      <c r="G30" s="127" t="s">
        <v>180</v>
      </c>
      <c r="H30" s="93" t="s">
        <v>150</v>
      </c>
      <c r="I30" s="93" t="s">
        <v>123</v>
      </c>
      <c r="J30" s="93" t="s">
        <v>123</v>
      </c>
      <c r="K30" s="125" t="s">
        <v>181</v>
      </c>
      <c r="L30" s="128">
        <v>4000000</v>
      </c>
      <c r="M30" s="120">
        <f t="shared" si="0"/>
        <v>2800000</v>
      </c>
      <c r="N30" s="89">
        <v>45658</v>
      </c>
      <c r="O30" s="90">
        <v>46722</v>
      </c>
      <c r="P30" s="162" t="s">
        <v>125</v>
      </c>
      <c r="Q30" s="160" t="s">
        <v>125</v>
      </c>
      <c r="R30" s="160" t="s">
        <v>125</v>
      </c>
      <c r="S30" s="161" t="s">
        <v>125</v>
      </c>
      <c r="T30" s="158"/>
      <c r="U30" s="158"/>
      <c r="V30" s="158"/>
      <c r="W30" s="158" t="s">
        <v>125</v>
      </c>
      <c r="X30" s="158" t="s">
        <v>125</v>
      </c>
      <c r="Y30" s="102" t="s">
        <v>434</v>
      </c>
      <c r="Z30" s="140" t="s">
        <v>186</v>
      </c>
    </row>
    <row r="31" spans="1:26" ht="59.4" customHeight="1" thickBot="1" x14ac:dyDescent="0.35">
      <c r="A31" s="112">
        <v>27</v>
      </c>
      <c r="B31" s="65" t="s">
        <v>148</v>
      </c>
      <c r="C31" s="133" t="s">
        <v>121</v>
      </c>
      <c r="D31" s="98">
        <v>71000364</v>
      </c>
      <c r="E31" s="98">
        <v>108053792</v>
      </c>
      <c r="F31" s="99">
        <v>650038410</v>
      </c>
      <c r="G31" s="127" t="s">
        <v>182</v>
      </c>
      <c r="H31" s="93" t="s">
        <v>150</v>
      </c>
      <c r="I31" s="93" t="s">
        <v>123</v>
      </c>
      <c r="J31" s="93" t="s">
        <v>123</v>
      </c>
      <c r="K31" s="125" t="s">
        <v>183</v>
      </c>
      <c r="L31" s="128">
        <v>850000</v>
      </c>
      <c r="M31" s="120">
        <f t="shared" si="0"/>
        <v>595000</v>
      </c>
      <c r="N31" s="89">
        <v>45658</v>
      </c>
      <c r="O31" s="90">
        <v>46722</v>
      </c>
      <c r="P31" s="162" t="s">
        <v>125</v>
      </c>
      <c r="Q31" s="160" t="s">
        <v>125</v>
      </c>
      <c r="R31" s="160" t="s">
        <v>125</v>
      </c>
      <c r="S31" s="161" t="s">
        <v>125</v>
      </c>
      <c r="T31" s="158"/>
      <c r="U31" s="158"/>
      <c r="V31" s="158"/>
      <c r="W31" s="158" t="s">
        <v>125</v>
      </c>
      <c r="X31" s="158" t="s">
        <v>125</v>
      </c>
      <c r="Y31" s="102" t="s">
        <v>434</v>
      </c>
      <c r="Z31" s="140" t="s">
        <v>186</v>
      </c>
    </row>
    <row r="32" spans="1:26" ht="62.4" customHeight="1" thickBot="1" x14ac:dyDescent="0.35">
      <c r="A32" s="112">
        <v>28</v>
      </c>
      <c r="B32" s="65" t="s">
        <v>148</v>
      </c>
      <c r="C32" s="133" t="s">
        <v>121</v>
      </c>
      <c r="D32" s="98">
        <v>71000364</v>
      </c>
      <c r="E32" s="98">
        <v>108053792</v>
      </c>
      <c r="F32" s="99">
        <v>650038410</v>
      </c>
      <c r="G32" s="111" t="s">
        <v>184</v>
      </c>
      <c r="H32" s="93" t="s">
        <v>150</v>
      </c>
      <c r="I32" s="93" t="s">
        <v>123</v>
      </c>
      <c r="J32" s="93" t="s">
        <v>123</v>
      </c>
      <c r="K32" s="111" t="s">
        <v>185</v>
      </c>
      <c r="L32" s="119">
        <v>2500000</v>
      </c>
      <c r="M32" s="120">
        <f t="shared" si="0"/>
        <v>1750000</v>
      </c>
      <c r="N32" s="77">
        <v>44562</v>
      </c>
      <c r="O32" s="78">
        <v>46722</v>
      </c>
      <c r="P32" s="121"/>
      <c r="Q32" s="122"/>
      <c r="R32" s="122"/>
      <c r="S32" s="123"/>
      <c r="T32" s="157"/>
      <c r="U32" s="157"/>
      <c r="V32" s="157"/>
      <c r="W32" s="122" t="s">
        <v>125</v>
      </c>
      <c r="X32" s="157"/>
      <c r="Y32" s="102" t="s">
        <v>434</v>
      </c>
      <c r="Z32" s="140" t="s">
        <v>186</v>
      </c>
    </row>
    <row r="33" spans="1:26" ht="108" customHeight="1" thickBot="1" x14ac:dyDescent="0.35">
      <c r="A33" s="112">
        <v>29</v>
      </c>
      <c r="B33" s="240" t="s">
        <v>187</v>
      </c>
      <c r="C33" s="241" t="s">
        <v>188</v>
      </c>
      <c r="D33" s="242">
        <v>60869780</v>
      </c>
      <c r="E33" s="243">
        <v>108053741</v>
      </c>
      <c r="F33" s="243">
        <v>600062023</v>
      </c>
      <c r="G33" s="244" t="s">
        <v>189</v>
      </c>
      <c r="H33" s="245" t="s">
        <v>150</v>
      </c>
      <c r="I33" s="242" t="s">
        <v>123</v>
      </c>
      <c r="J33" s="242" t="s">
        <v>190</v>
      </c>
      <c r="K33" s="246" t="s">
        <v>191</v>
      </c>
      <c r="L33" s="247">
        <v>4000000</v>
      </c>
      <c r="M33" s="248">
        <f t="shared" si="0"/>
        <v>2800000</v>
      </c>
      <c r="N33" s="249">
        <v>44562</v>
      </c>
      <c r="O33" s="250">
        <v>45261</v>
      </c>
      <c r="P33" s="251" t="s">
        <v>125</v>
      </c>
      <c r="Q33" s="251" t="s">
        <v>125</v>
      </c>
      <c r="R33" s="251" t="s">
        <v>125</v>
      </c>
      <c r="S33" s="251" t="s">
        <v>125</v>
      </c>
      <c r="T33" s="252"/>
      <c r="U33" s="252"/>
      <c r="V33" s="251" t="s">
        <v>125</v>
      </c>
      <c r="W33" s="251" t="s">
        <v>125</v>
      </c>
      <c r="X33" s="251" t="s">
        <v>125</v>
      </c>
      <c r="Y33" s="102" t="s">
        <v>434</v>
      </c>
      <c r="Z33" s="253" t="s">
        <v>186</v>
      </c>
    </row>
    <row r="34" spans="1:26" ht="105.6" customHeight="1" thickBot="1" x14ac:dyDescent="0.6">
      <c r="A34" s="112">
        <v>30</v>
      </c>
      <c r="B34" s="177" t="s">
        <v>187</v>
      </c>
      <c r="C34" s="174" t="s">
        <v>188</v>
      </c>
      <c r="D34" s="80">
        <v>60869780</v>
      </c>
      <c r="E34" s="166">
        <v>108053741</v>
      </c>
      <c r="F34" s="166">
        <v>600062023</v>
      </c>
      <c r="G34" s="168" t="s">
        <v>193</v>
      </c>
      <c r="H34" s="93" t="s">
        <v>150</v>
      </c>
      <c r="I34" s="80" t="s">
        <v>123</v>
      </c>
      <c r="J34" s="80" t="s">
        <v>190</v>
      </c>
      <c r="K34" s="167" t="s">
        <v>194</v>
      </c>
      <c r="L34" s="119">
        <v>400000</v>
      </c>
      <c r="M34" s="120">
        <f t="shared" si="0"/>
        <v>280000</v>
      </c>
      <c r="N34" s="77">
        <v>44531</v>
      </c>
      <c r="O34" s="78">
        <v>44896</v>
      </c>
      <c r="P34" s="158" t="s">
        <v>125</v>
      </c>
      <c r="Q34" s="158" t="s">
        <v>125</v>
      </c>
      <c r="R34" s="158" t="s">
        <v>125</v>
      </c>
      <c r="S34" s="158" t="s">
        <v>125</v>
      </c>
      <c r="T34" s="163"/>
      <c r="U34" s="145"/>
      <c r="V34" s="158" t="s">
        <v>125</v>
      </c>
      <c r="W34" s="158" t="s">
        <v>125</v>
      </c>
      <c r="X34" s="158" t="s">
        <v>125</v>
      </c>
      <c r="Y34" s="102" t="s">
        <v>434</v>
      </c>
      <c r="Z34" s="139" t="s">
        <v>186</v>
      </c>
    </row>
    <row r="35" spans="1:26" ht="111.6" customHeight="1" thickBot="1" x14ac:dyDescent="0.6">
      <c r="A35" s="112">
        <v>31</v>
      </c>
      <c r="B35" s="177" t="s">
        <v>187</v>
      </c>
      <c r="C35" s="174" t="s">
        <v>188</v>
      </c>
      <c r="D35" s="80">
        <v>60869780</v>
      </c>
      <c r="E35" s="166">
        <v>108053741</v>
      </c>
      <c r="F35" s="166">
        <v>600062023</v>
      </c>
      <c r="G35" s="168" t="s">
        <v>195</v>
      </c>
      <c r="H35" s="93" t="s">
        <v>150</v>
      </c>
      <c r="I35" s="80" t="s">
        <v>123</v>
      </c>
      <c r="J35" s="80" t="s">
        <v>190</v>
      </c>
      <c r="K35" s="168" t="s">
        <v>195</v>
      </c>
      <c r="L35" s="119">
        <v>1500000</v>
      </c>
      <c r="M35" s="169">
        <f t="shared" si="0"/>
        <v>1050000</v>
      </c>
      <c r="N35" s="71">
        <v>44562</v>
      </c>
      <c r="O35" s="72">
        <v>45261</v>
      </c>
      <c r="P35" s="158" t="s">
        <v>125</v>
      </c>
      <c r="Q35" s="158" t="s">
        <v>125</v>
      </c>
      <c r="R35" s="158" t="s">
        <v>125</v>
      </c>
      <c r="S35" s="158" t="s">
        <v>125</v>
      </c>
      <c r="T35" s="163"/>
      <c r="U35" s="158" t="s">
        <v>125</v>
      </c>
      <c r="V35" s="158" t="s">
        <v>125</v>
      </c>
      <c r="W35" s="158" t="s">
        <v>125</v>
      </c>
      <c r="X35" s="158" t="s">
        <v>125</v>
      </c>
      <c r="Y35" s="102" t="s">
        <v>434</v>
      </c>
      <c r="Z35" s="139" t="s">
        <v>186</v>
      </c>
    </row>
    <row r="36" spans="1:26" ht="123.6" customHeight="1" thickBot="1" x14ac:dyDescent="0.6">
      <c r="A36" s="112">
        <v>32</v>
      </c>
      <c r="B36" s="177" t="s">
        <v>187</v>
      </c>
      <c r="C36" s="174" t="s">
        <v>188</v>
      </c>
      <c r="D36" s="80">
        <v>60869780</v>
      </c>
      <c r="E36" s="166">
        <v>108053741</v>
      </c>
      <c r="F36" s="166">
        <v>600062023</v>
      </c>
      <c r="G36" s="168" t="s">
        <v>169</v>
      </c>
      <c r="H36" s="93" t="s">
        <v>150</v>
      </c>
      <c r="I36" s="80" t="s">
        <v>123</v>
      </c>
      <c r="J36" s="80" t="s">
        <v>190</v>
      </c>
      <c r="K36" s="170" t="str">
        <f>G36</f>
        <v>Oprava podlah ve třídách</v>
      </c>
      <c r="L36" s="119">
        <v>650000</v>
      </c>
      <c r="M36" s="120">
        <f t="shared" si="0"/>
        <v>455000</v>
      </c>
      <c r="N36" s="71">
        <v>44562</v>
      </c>
      <c r="O36" s="72">
        <v>45261</v>
      </c>
      <c r="P36" s="158" t="s">
        <v>125</v>
      </c>
      <c r="Q36" s="158" t="s">
        <v>125</v>
      </c>
      <c r="R36" s="158" t="s">
        <v>125</v>
      </c>
      <c r="S36" s="158" t="s">
        <v>125</v>
      </c>
      <c r="T36" s="163"/>
      <c r="U36" s="158" t="s">
        <v>125</v>
      </c>
      <c r="V36" s="158" t="s">
        <v>125</v>
      </c>
      <c r="W36" s="158" t="s">
        <v>125</v>
      </c>
      <c r="X36" s="158" t="s">
        <v>125</v>
      </c>
      <c r="Y36" s="102" t="s">
        <v>434</v>
      </c>
      <c r="Z36" s="139" t="s">
        <v>186</v>
      </c>
    </row>
    <row r="37" spans="1:26" ht="110.4" customHeight="1" thickBot="1" x14ac:dyDescent="0.6">
      <c r="A37" s="112">
        <v>33</v>
      </c>
      <c r="B37" s="177" t="s">
        <v>187</v>
      </c>
      <c r="C37" s="174" t="s">
        <v>188</v>
      </c>
      <c r="D37" s="80">
        <v>60869780</v>
      </c>
      <c r="E37" s="166">
        <v>108053741</v>
      </c>
      <c r="F37" s="166">
        <v>600062023</v>
      </c>
      <c r="G37" s="168" t="s">
        <v>196</v>
      </c>
      <c r="H37" s="93" t="s">
        <v>150</v>
      </c>
      <c r="I37" s="80" t="s">
        <v>123</v>
      </c>
      <c r="J37" s="80" t="s">
        <v>190</v>
      </c>
      <c r="K37" s="170" t="str">
        <f t="shared" ref="K37:K48" si="1">G37</f>
        <v>Vybavení školní družiny</v>
      </c>
      <c r="L37" s="119">
        <v>200000</v>
      </c>
      <c r="M37" s="120">
        <f t="shared" si="0"/>
        <v>140000</v>
      </c>
      <c r="N37" s="71">
        <v>44562</v>
      </c>
      <c r="O37" s="72">
        <v>45261</v>
      </c>
      <c r="P37" s="158" t="s">
        <v>125</v>
      </c>
      <c r="Q37" s="158" t="s">
        <v>125</v>
      </c>
      <c r="R37" s="158" t="s">
        <v>125</v>
      </c>
      <c r="S37" s="158" t="s">
        <v>125</v>
      </c>
      <c r="T37" s="163"/>
      <c r="U37" s="163"/>
      <c r="V37" s="158" t="s">
        <v>125</v>
      </c>
      <c r="W37" s="158" t="s">
        <v>125</v>
      </c>
      <c r="X37" s="158" t="s">
        <v>125</v>
      </c>
      <c r="Y37" s="102" t="s">
        <v>434</v>
      </c>
      <c r="Z37" s="139" t="s">
        <v>186</v>
      </c>
    </row>
    <row r="38" spans="1:26" ht="109.8" customHeight="1" thickBot="1" x14ac:dyDescent="0.6">
      <c r="A38" s="112">
        <v>34</v>
      </c>
      <c r="B38" s="177" t="s">
        <v>187</v>
      </c>
      <c r="C38" s="174" t="s">
        <v>188</v>
      </c>
      <c r="D38" s="80">
        <v>60869780</v>
      </c>
      <c r="E38" s="166">
        <v>108053741</v>
      </c>
      <c r="F38" s="166">
        <v>600062023</v>
      </c>
      <c r="G38" s="168" t="s">
        <v>197</v>
      </c>
      <c r="H38" s="93" t="s">
        <v>150</v>
      </c>
      <c r="I38" s="80" t="s">
        <v>123</v>
      </c>
      <c r="J38" s="80" t="s">
        <v>190</v>
      </c>
      <c r="K38" s="170" t="str">
        <f t="shared" si="1"/>
        <v>Vybavení cvičné kuchyně</v>
      </c>
      <c r="L38" s="119">
        <v>180000</v>
      </c>
      <c r="M38" s="120">
        <f t="shared" si="0"/>
        <v>126000</v>
      </c>
      <c r="N38" s="77">
        <v>44531</v>
      </c>
      <c r="O38" s="78">
        <v>44896</v>
      </c>
      <c r="P38" s="158" t="s">
        <v>125</v>
      </c>
      <c r="Q38" s="158" t="s">
        <v>125</v>
      </c>
      <c r="R38" s="158" t="s">
        <v>125</v>
      </c>
      <c r="S38" s="158" t="s">
        <v>125</v>
      </c>
      <c r="T38" s="163"/>
      <c r="U38" s="163"/>
      <c r="V38" s="158" t="s">
        <v>125</v>
      </c>
      <c r="W38" s="158" t="s">
        <v>125</v>
      </c>
      <c r="X38" s="158" t="s">
        <v>125</v>
      </c>
      <c r="Y38" s="102" t="s">
        <v>434</v>
      </c>
      <c r="Z38" s="139" t="s">
        <v>186</v>
      </c>
    </row>
    <row r="39" spans="1:26" ht="108.6" customHeight="1" thickBot="1" x14ac:dyDescent="0.6">
      <c r="A39" s="112">
        <v>35</v>
      </c>
      <c r="B39" s="177" t="s">
        <v>187</v>
      </c>
      <c r="C39" s="174" t="s">
        <v>188</v>
      </c>
      <c r="D39" s="80">
        <v>60869780</v>
      </c>
      <c r="E39" s="166">
        <v>108053741</v>
      </c>
      <c r="F39" s="166">
        <v>600062023</v>
      </c>
      <c r="G39" s="168" t="s">
        <v>198</v>
      </c>
      <c r="H39" s="93" t="s">
        <v>150</v>
      </c>
      <c r="I39" s="80" t="s">
        <v>123</v>
      </c>
      <c r="J39" s="80" t="s">
        <v>190</v>
      </c>
      <c r="K39" s="170" t="str">
        <f t="shared" si="1"/>
        <v>Modernizace sborovny, kabinetů a kanceláří</v>
      </c>
      <c r="L39" s="119">
        <v>800000</v>
      </c>
      <c r="M39" s="120">
        <f t="shared" si="0"/>
        <v>560000</v>
      </c>
      <c r="N39" s="77">
        <v>44562</v>
      </c>
      <c r="O39" s="78">
        <v>45261</v>
      </c>
      <c r="P39" s="158" t="s">
        <v>125</v>
      </c>
      <c r="Q39" s="158" t="s">
        <v>125</v>
      </c>
      <c r="R39" s="158" t="s">
        <v>125</v>
      </c>
      <c r="S39" s="158" t="s">
        <v>125</v>
      </c>
      <c r="T39" s="163"/>
      <c r="U39" s="158" t="s">
        <v>125</v>
      </c>
      <c r="V39" s="158" t="s">
        <v>125</v>
      </c>
      <c r="W39" s="158" t="s">
        <v>125</v>
      </c>
      <c r="X39" s="158" t="s">
        <v>125</v>
      </c>
      <c r="Y39" s="138" t="s">
        <v>199</v>
      </c>
      <c r="Z39" s="139" t="s">
        <v>186</v>
      </c>
    </row>
    <row r="40" spans="1:26" ht="104.4" customHeight="1" thickBot="1" x14ac:dyDescent="0.6">
      <c r="A40" s="112">
        <v>36</v>
      </c>
      <c r="B40" s="177" t="s">
        <v>187</v>
      </c>
      <c r="C40" s="174" t="s">
        <v>188</v>
      </c>
      <c r="D40" s="80">
        <v>60869780</v>
      </c>
      <c r="E40" s="166">
        <v>108053741</v>
      </c>
      <c r="F40" s="166">
        <v>600062023</v>
      </c>
      <c r="G40" s="168" t="s">
        <v>200</v>
      </c>
      <c r="H40" s="93" t="s">
        <v>150</v>
      </c>
      <c r="I40" s="80" t="s">
        <v>123</v>
      </c>
      <c r="J40" s="80" t="s">
        <v>190</v>
      </c>
      <c r="K40" s="170" t="str">
        <f t="shared" si="1"/>
        <v>Modernizace zázemí pro učitele</v>
      </c>
      <c r="L40" s="119">
        <v>700000</v>
      </c>
      <c r="M40" s="120">
        <f t="shared" si="0"/>
        <v>490000</v>
      </c>
      <c r="N40" s="77">
        <v>44531</v>
      </c>
      <c r="O40" s="78">
        <v>44896</v>
      </c>
      <c r="P40" s="158" t="s">
        <v>125</v>
      </c>
      <c r="Q40" s="158" t="s">
        <v>125</v>
      </c>
      <c r="R40" s="158" t="s">
        <v>125</v>
      </c>
      <c r="S40" s="158" t="s">
        <v>125</v>
      </c>
      <c r="T40" s="163"/>
      <c r="U40" s="158" t="s">
        <v>125</v>
      </c>
      <c r="V40" s="158" t="s">
        <v>125</v>
      </c>
      <c r="W40" s="158" t="s">
        <v>125</v>
      </c>
      <c r="X40" s="158" t="s">
        <v>125</v>
      </c>
      <c r="Y40" s="102" t="s">
        <v>434</v>
      </c>
      <c r="Z40" s="139" t="s">
        <v>186</v>
      </c>
    </row>
    <row r="41" spans="1:26" ht="102.6" customHeight="1" thickBot="1" x14ac:dyDescent="0.6">
      <c r="A41" s="112">
        <v>37</v>
      </c>
      <c r="B41" s="177" t="s">
        <v>187</v>
      </c>
      <c r="C41" s="174" t="s">
        <v>188</v>
      </c>
      <c r="D41" s="80">
        <v>60869780</v>
      </c>
      <c r="E41" s="166">
        <v>108053741</v>
      </c>
      <c r="F41" s="166">
        <v>600062023</v>
      </c>
      <c r="G41" s="168" t="s">
        <v>201</v>
      </c>
      <c r="H41" s="93" t="s">
        <v>150</v>
      </c>
      <c r="I41" s="80" t="s">
        <v>123</v>
      </c>
      <c r="J41" s="80" t="s">
        <v>190</v>
      </c>
      <c r="K41" s="170" t="str">
        <f t="shared" si="1"/>
        <v>Venkovní sportovní areál</v>
      </c>
      <c r="L41" s="119">
        <v>6000000</v>
      </c>
      <c r="M41" s="120">
        <f t="shared" si="0"/>
        <v>4200000</v>
      </c>
      <c r="N41" s="77">
        <v>44531</v>
      </c>
      <c r="O41" s="78">
        <v>44896</v>
      </c>
      <c r="P41" s="145"/>
      <c r="Q41" s="158" t="s">
        <v>125</v>
      </c>
      <c r="R41" s="158" t="s">
        <v>125</v>
      </c>
      <c r="S41" s="145"/>
      <c r="T41" s="163"/>
      <c r="U41" s="163"/>
      <c r="V41" s="158" t="s">
        <v>125</v>
      </c>
      <c r="W41" s="158" t="s">
        <v>125</v>
      </c>
      <c r="X41" s="158" t="s">
        <v>125</v>
      </c>
      <c r="Y41" s="138" t="s">
        <v>199</v>
      </c>
      <c r="Z41" s="139" t="s">
        <v>202</v>
      </c>
    </row>
    <row r="42" spans="1:26" ht="112.2" customHeight="1" thickBot="1" x14ac:dyDescent="0.6">
      <c r="A42" s="225">
        <v>38</v>
      </c>
      <c r="B42" s="276" t="s">
        <v>187</v>
      </c>
      <c r="C42" s="277" t="s">
        <v>188</v>
      </c>
      <c r="D42" s="86">
        <v>60869780</v>
      </c>
      <c r="E42" s="278">
        <v>108053741</v>
      </c>
      <c r="F42" s="278">
        <v>600062023</v>
      </c>
      <c r="G42" s="279" t="s">
        <v>203</v>
      </c>
      <c r="H42" s="179" t="s">
        <v>150</v>
      </c>
      <c r="I42" s="86" t="s">
        <v>123</v>
      </c>
      <c r="J42" s="86" t="s">
        <v>190</v>
      </c>
      <c r="K42" s="280" t="str">
        <f t="shared" si="1"/>
        <v xml:space="preserve">Modernizace dílen a polytechnického vzdělání </v>
      </c>
      <c r="L42" s="126">
        <v>4000000</v>
      </c>
      <c r="M42" s="207">
        <f t="shared" si="0"/>
        <v>2800000</v>
      </c>
      <c r="N42" s="83">
        <v>44562</v>
      </c>
      <c r="O42" s="84">
        <v>45261</v>
      </c>
      <c r="P42" s="281"/>
      <c r="Q42" s="158" t="s">
        <v>125</v>
      </c>
      <c r="R42" s="158" t="s">
        <v>125</v>
      </c>
      <c r="S42" s="158" t="s">
        <v>125</v>
      </c>
      <c r="T42" s="281"/>
      <c r="U42" s="281"/>
      <c r="V42" s="158" t="s">
        <v>125</v>
      </c>
      <c r="W42" s="158" t="s">
        <v>125</v>
      </c>
      <c r="X42" s="158" t="s">
        <v>125</v>
      </c>
      <c r="Y42" s="282" t="s">
        <v>199</v>
      </c>
      <c r="Z42" s="269" t="s">
        <v>186</v>
      </c>
    </row>
    <row r="43" spans="1:26" ht="106.2" customHeight="1" thickBot="1" x14ac:dyDescent="0.6">
      <c r="A43" s="190">
        <v>39</v>
      </c>
      <c r="B43" s="283" t="s">
        <v>187</v>
      </c>
      <c r="C43" s="284" t="s">
        <v>188</v>
      </c>
      <c r="D43" s="285">
        <v>60869780</v>
      </c>
      <c r="E43" s="286">
        <v>108053741</v>
      </c>
      <c r="F43" s="286">
        <v>600062023</v>
      </c>
      <c r="G43" s="134" t="s">
        <v>204</v>
      </c>
      <c r="H43" s="131" t="s">
        <v>150</v>
      </c>
      <c r="I43" s="285" t="s">
        <v>123</v>
      </c>
      <c r="J43" s="285" t="s">
        <v>190</v>
      </c>
      <c r="K43" s="192" t="str">
        <f t="shared" si="1"/>
        <v>Modernizace školní kuchyně</v>
      </c>
      <c r="L43" s="270">
        <v>2000000</v>
      </c>
      <c r="M43" s="287">
        <f t="shared" si="0"/>
        <v>1400000</v>
      </c>
      <c r="N43" s="288">
        <v>44562</v>
      </c>
      <c r="O43" s="289">
        <v>45261</v>
      </c>
      <c r="P43" s="203" t="s">
        <v>125</v>
      </c>
      <c r="Q43" s="203" t="s">
        <v>125</v>
      </c>
      <c r="R43" s="203" t="s">
        <v>125</v>
      </c>
      <c r="S43" s="203" t="s">
        <v>125</v>
      </c>
      <c r="T43" s="290"/>
      <c r="U43" s="290"/>
      <c r="V43" s="203" t="s">
        <v>125</v>
      </c>
      <c r="W43" s="203" t="s">
        <v>125</v>
      </c>
      <c r="X43" s="203" t="s">
        <v>125</v>
      </c>
      <c r="Y43" s="102" t="s">
        <v>434</v>
      </c>
      <c r="Z43" s="275" t="s">
        <v>186</v>
      </c>
    </row>
    <row r="44" spans="1:26" ht="116.4" customHeight="1" thickBot="1" x14ac:dyDescent="0.6">
      <c r="A44" s="112">
        <v>40</v>
      </c>
      <c r="B44" s="240" t="s">
        <v>187</v>
      </c>
      <c r="C44" s="241" t="s">
        <v>188</v>
      </c>
      <c r="D44" s="242">
        <v>60869780</v>
      </c>
      <c r="E44" s="243">
        <v>108053741</v>
      </c>
      <c r="F44" s="243">
        <v>600062023</v>
      </c>
      <c r="G44" s="244" t="s">
        <v>205</v>
      </c>
      <c r="H44" s="245" t="s">
        <v>150</v>
      </c>
      <c r="I44" s="242" t="s">
        <v>123</v>
      </c>
      <c r="J44" s="242" t="s">
        <v>190</v>
      </c>
      <c r="K44" s="254" t="str">
        <f t="shared" si="1"/>
        <v>Modernizace tělocvičny a zázemí</v>
      </c>
      <c r="L44" s="247">
        <v>500000</v>
      </c>
      <c r="M44" s="248">
        <f t="shared" si="0"/>
        <v>350000</v>
      </c>
      <c r="N44" s="249">
        <v>44562</v>
      </c>
      <c r="O44" s="250">
        <v>45261</v>
      </c>
      <c r="P44" s="255"/>
      <c r="Q44" s="255"/>
      <c r="R44" s="251" t="s">
        <v>125</v>
      </c>
      <c r="S44" s="251" t="s">
        <v>125</v>
      </c>
      <c r="T44" s="255"/>
      <c r="U44" s="255"/>
      <c r="V44" s="251" t="s">
        <v>125</v>
      </c>
      <c r="W44" s="251" t="s">
        <v>125</v>
      </c>
      <c r="X44" s="251" t="s">
        <v>125</v>
      </c>
      <c r="Y44" s="102" t="s">
        <v>434</v>
      </c>
      <c r="Z44" s="253" t="s">
        <v>186</v>
      </c>
    </row>
    <row r="45" spans="1:26" ht="109.2" customHeight="1" thickBot="1" x14ac:dyDescent="0.6">
      <c r="A45" s="112">
        <v>41</v>
      </c>
      <c r="B45" s="177" t="s">
        <v>187</v>
      </c>
      <c r="C45" s="174" t="s">
        <v>188</v>
      </c>
      <c r="D45" s="80">
        <v>60869780</v>
      </c>
      <c r="E45" s="166">
        <v>108053741</v>
      </c>
      <c r="F45" s="166">
        <v>600062023</v>
      </c>
      <c r="G45" s="168" t="s">
        <v>206</v>
      </c>
      <c r="H45" s="93" t="s">
        <v>150</v>
      </c>
      <c r="I45" s="80" t="s">
        <v>123</v>
      </c>
      <c r="J45" s="80" t="s">
        <v>190</v>
      </c>
      <c r="K45" s="170" t="str">
        <f t="shared" si="1"/>
        <v>Zatemnění oken ve třídách</v>
      </c>
      <c r="L45" s="119">
        <v>800000</v>
      </c>
      <c r="M45" s="120">
        <f t="shared" si="0"/>
        <v>560000</v>
      </c>
      <c r="N45" s="77">
        <v>44562</v>
      </c>
      <c r="O45" s="78">
        <v>45261</v>
      </c>
      <c r="P45" s="158" t="s">
        <v>125</v>
      </c>
      <c r="Q45" s="158" t="s">
        <v>125</v>
      </c>
      <c r="R45" s="158" t="s">
        <v>125</v>
      </c>
      <c r="S45" s="158" t="s">
        <v>125</v>
      </c>
      <c r="T45" s="163"/>
      <c r="U45" s="158" t="s">
        <v>125</v>
      </c>
      <c r="V45" s="158" t="s">
        <v>125</v>
      </c>
      <c r="W45" s="158" t="s">
        <v>125</v>
      </c>
      <c r="X45" s="158" t="s">
        <v>125</v>
      </c>
      <c r="Y45" s="102" t="s">
        <v>434</v>
      </c>
      <c r="Z45" s="139" t="s">
        <v>186</v>
      </c>
    </row>
    <row r="46" spans="1:26" ht="108.6" customHeight="1" thickBot="1" x14ac:dyDescent="0.6">
      <c r="A46" s="112">
        <v>42</v>
      </c>
      <c r="B46" s="177" t="s">
        <v>187</v>
      </c>
      <c r="C46" s="174" t="s">
        <v>188</v>
      </c>
      <c r="D46" s="80">
        <v>60869780</v>
      </c>
      <c r="E46" s="166">
        <v>108053741</v>
      </c>
      <c r="F46" s="166">
        <v>600062023</v>
      </c>
      <c r="G46" s="168" t="s">
        <v>207</v>
      </c>
      <c r="H46" s="93" t="s">
        <v>150</v>
      </c>
      <c r="I46" s="80" t="s">
        <v>123</v>
      </c>
      <c r="J46" s="80" t="s">
        <v>190</v>
      </c>
      <c r="K46" s="170" t="str">
        <f t="shared" si="1"/>
        <v>Výměna plynových kotlů a modernizace rozvodů</v>
      </c>
      <c r="L46" s="119">
        <v>2500000</v>
      </c>
      <c r="M46" s="120">
        <f t="shared" si="0"/>
        <v>1750000</v>
      </c>
      <c r="N46" s="77">
        <v>44562</v>
      </c>
      <c r="O46" s="78">
        <v>45261</v>
      </c>
      <c r="P46" s="158" t="s">
        <v>125</v>
      </c>
      <c r="Q46" s="158" t="s">
        <v>125</v>
      </c>
      <c r="R46" s="158" t="s">
        <v>125</v>
      </c>
      <c r="S46" s="158" t="s">
        <v>125</v>
      </c>
      <c r="T46" s="163"/>
      <c r="U46" s="158" t="s">
        <v>125</v>
      </c>
      <c r="V46" s="158" t="s">
        <v>125</v>
      </c>
      <c r="W46" s="158" t="s">
        <v>125</v>
      </c>
      <c r="X46" s="158" t="s">
        <v>125</v>
      </c>
      <c r="Y46" s="102" t="s">
        <v>434</v>
      </c>
      <c r="Z46" s="139" t="s">
        <v>186</v>
      </c>
    </row>
    <row r="47" spans="1:26" ht="111.6" customHeight="1" thickBot="1" x14ac:dyDescent="0.6">
      <c r="A47" s="112">
        <v>43</v>
      </c>
      <c r="B47" s="177" t="s">
        <v>187</v>
      </c>
      <c r="C47" s="174" t="s">
        <v>188</v>
      </c>
      <c r="D47" s="80">
        <v>60869780</v>
      </c>
      <c r="E47" s="166">
        <v>108053741</v>
      </c>
      <c r="F47" s="166">
        <v>600062023</v>
      </c>
      <c r="G47" s="168" t="s">
        <v>208</v>
      </c>
      <c r="H47" s="93" t="s">
        <v>150</v>
      </c>
      <c r="I47" s="80" t="s">
        <v>123</v>
      </c>
      <c r="J47" s="80" t="s">
        <v>190</v>
      </c>
      <c r="K47" s="170" t="str">
        <f t="shared" si="1"/>
        <v>Modernizace šatny 1. stupně - skříňky</v>
      </c>
      <c r="L47" s="119">
        <v>500000</v>
      </c>
      <c r="M47" s="120">
        <f t="shared" si="0"/>
        <v>350000</v>
      </c>
      <c r="N47" s="77">
        <v>44531</v>
      </c>
      <c r="O47" s="78">
        <v>44896</v>
      </c>
      <c r="P47" s="158" t="s">
        <v>125</v>
      </c>
      <c r="Q47" s="158" t="s">
        <v>125</v>
      </c>
      <c r="R47" s="158" t="s">
        <v>125</v>
      </c>
      <c r="S47" s="158" t="s">
        <v>125</v>
      </c>
      <c r="T47" s="163"/>
      <c r="U47" s="163"/>
      <c r="V47" s="145"/>
      <c r="W47" s="158" t="s">
        <v>125</v>
      </c>
      <c r="X47" s="158" t="s">
        <v>125</v>
      </c>
      <c r="Y47" s="102" t="s">
        <v>434</v>
      </c>
      <c r="Z47" s="139" t="s">
        <v>186</v>
      </c>
    </row>
    <row r="48" spans="1:26" ht="107.4" customHeight="1" thickBot="1" x14ac:dyDescent="0.6">
      <c r="A48" s="112">
        <v>44</v>
      </c>
      <c r="B48" s="176" t="s">
        <v>187</v>
      </c>
      <c r="C48" s="175" t="s">
        <v>188</v>
      </c>
      <c r="D48" s="91">
        <v>60869780</v>
      </c>
      <c r="E48" s="171">
        <v>108053741</v>
      </c>
      <c r="F48" s="171">
        <v>600062023</v>
      </c>
      <c r="G48" s="173" t="s">
        <v>209</v>
      </c>
      <c r="H48" s="93" t="s">
        <v>150</v>
      </c>
      <c r="I48" s="91" t="s">
        <v>123</v>
      </c>
      <c r="J48" s="91" t="s">
        <v>190</v>
      </c>
      <c r="K48" s="172" t="str">
        <f t="shared" si="1"/>
        <v>Rekonstrukce toalet</v>
      </c>
      <c r="L48" s="128">
        <v>1500000</v>
      </c>
      <c r="M48" s="132">
        <f t="shared" si="0"/>
        <v>1050000</v>
      </c>
      <c r="N48" s="89">
        <v>44927</v>
      </c>
      <c r="O48" s="90">
        <v>45627</v>
      </c>
      <c r="P48" s="158" t="s">
        <v>125</v>
      </c>
      <c r="Q48" s="158" t="s">
        <v>125</v>
      </c>
      <c r="R48" s="158" t="s">
        <v>125</v>
      </c>
      <c r="S48" s="158" t="s">
        <v>125</v>
      </c>
      <c r="T48" s="164"/>
      <c r="U48" s="158" t="s">
        <v>125</v>
      </c>
      <c r="V48" s="158" t="s">
        <v>125</v>
      </c>
      <c r="W48" s="158" t="s">
        <v>125</v>
      </c>
      <c r="X48" s="158" t="s">
        <v>125</v>
      </c>
      <c r="Y48" s="102" t="s">
        <v>434</v>
      </c>
      <c r="Z48" s="140" t="s">
        <v>186</v>
      </c>
    </row>
    <row r="49" spans="1:26" ht="58.8" customHeight="1" thickBot="1" x14ac:dyDescent="0.35">
      <c r="A49" s="112">
        <v>45</v>
      </c>
      <c r="B49" s="194" t="s">
        <v>210</v>
      </c>
      <c r="C49" s="98" t="s">
        <v>211</v>
      </c>
      <c r="D49" s="98">
        <v>70993998</v>
      </c>
      <c r="E49" s="198">
        <v>108053768</v>
      </c>
      <c r="F49" s="199">
        <v>600062040</v>
      </c>
      <c r="G49" s="111" t="s">
        <v>212</v>
      </c>
      <c r="H49" s="93" t="s">
        <v>88</v>
      </c>
      <c r="I49" s="68" t="s">
        <v>123</v>
      </c>
      <c r="J49" s="93" t="s">
        <v>213</v>
      </c>
      <c r="K49" s="67" t="s">
        <v>214</v>
      </c>
      <c r="L49" s="69">
        <v>4000000</v>
      </c>
      <c r="M49" s="95">
        <f>L49/100*70</f>
        <v>2800000</v>
      </c>
      <c r="N49" s="96">
        <v>44562</v>
      </c>
      <c r="O49" s="97">
        <v>46722</v>
      </c>
      <c r="P49" s="141" t="s">
        <v>125</v>
      </c>
      <c r="Q49" s="142" t="s">
        <v>125</v>
      </c>
      <c r="R49" s="142" t="s">
        <v>125</v>
      </c>
      <c r="S49" s="202" t="s">
        <v>125</v>
      </c>
      <c r="T49" s="143"/>
      <c r="U49" s="143"/>
      <c r="V49" s="143"/>
      <c r="W49" s="143"/>
      <c r="X49" s="143" t="s">
        <v>125</v>
      </c>
      <c r="Y49" s="73" t="s">
        <v>215</v>
      </c>
      <c r="Z49" s="140" t="s">
        <v>186</v>
      </c>
    </row>
    <row r="50" spans="1:26" ht="51" customHeight="1" thickBot="1" x14ac:dyDescent="0.35">
      <c r="A50" s="112">
        <v>46</v>
      </c>
      <c r="B50" s="194" t="s">
        <v>210</v>
      </c>
      <c r="C50" s="98" t="s">
        <v>211</v>
      </c>
      <c r="D50" s="98">
        <v>70993998</v>
      </c>
      <c r="E50" s="98">
        <v>108053768</v>
      </c>
      <c r="F50" s="199">
        <v>600062040</v>
      </c>
      <c r="G50" s="124" t="s">
        <v>216</v>
      </c>
      <c r="H50" s="93" t="s">
        <v>88</v>
      </c>
      <c r="I50" s="93" t="s">
        <v>123</v>
      </c>
      <c r="J50" s="93" t="s">
        <v>213</v>
      </c>
      <c r="K50" s="178" t="s">
        <v>217</v>
      </c>
      <c r="L50" s="69">
        <v>5000000</v>
      </c>
      <c r="M50" s="95">
        <f t="shared" ref="M50:M65" si="2">L50/100*70</f>
        <v>3500000</v>
      </c>
      <c r="N50" s="96">
        <v>44562</v>
      </c>
      <c r="O50" s="97">
        <v>46722</v>
      </c>
      <c r="P50" s="121" t="s">
        <v>125</v>
      </c>
      <c r="Q50" s="122" t="s">
        <v>125</v>
      </c>
      <c r="R50" s="122" t="s">
        <v>125</v>
      </c>
      <c r="S50" s="123" t="s">
        <v>125</v>
      </c>
      <c r="T50" s="157"/>
      <c r="U50" s="157"/>
      <c r="V50" s="157"/>
      <c r="W50" s="157"/>
      <c r="X50" s="157" t="s">
        <v>125</v>
      </c>
      <c r="Y50" s="79" t="s">
        <v>215</v>
      </c>
      <c r="Z50" s="140" t="s">
        <v>186</v>
      </c>
    </row>
    <row r="51" spans="1:26" ht="51" customHeight="1" thickBot="1" x14ac:dyDescent="0.35">
      <c r="A51" s="112">
        <v>47</v>
      </c>
      <c r="B51" s="194" t="s">
        <v>210</v>
      </c>
      <c r="C51" s="98" t="s">
        <v>211</v>
      </c>
      <c r="D51" s="98">
        <v>70993998</v>
      </c>
      <c r="E51" s="98">
        <v>108053768</v>
      </c>
      <c r="F51" s="199">
        <v>600062040</v>
      </c>
      <c r="G51" s="124" t="s">
        <v>218</v>
      </c>
      <c r="H51" s="93" t="s">
        <v>88</v>
      </c>
      <c r="I51" s="93" t="s">
        <v>123</v>
      </c>
      <c r="J51" s="93" t="s">
        <v>213</v>
      </c>
      <c r="K51" s="178" t="s">
        <v>219</v>
      </c>
      <c r="L51" s="69">
        <v>6000000</v>
      </c>
      <c r="M51" s="95">
        <f t="shared" si="2"/>
        <v>4200000</v>
      </c>
      <c r="N51" s="96">
        <v>44562</v>
      </c>
      <c r="O51" s="97">
        <v>46722</v>
      </c>
      <c r="P51" s="121"/>
      <c r="Q51" s="122" t="s">
        <v>125</v>
      </c>
      <c r="R51" s="122"/>
      <c r="S51" s="123"/>
      <c r="T51" s="157"/>
      <c r="U51" s="157"/>
      <c r="V51" s="157" t="s">
        <v>125</v>
      </c>
      <c r="W51" s="157"/>
      <c r="X51" s="157"/>
      <c r="Y51" s="79" t="s">
        <v>215</v>
      </c>
      <c r="Z51" s="140" t="s">
        <v>186</v>
      </c>
    </row>
    <row r="52" spans="1:26" ht="58.2" customHeight="1" thickBot="1" x14ac:dyDescent="0.35">
      <c r="A52" s="112">
        <v>48</v>
      </c>
      <c r="B52" s="194" t="s">
        <v>210</v>
      </c>
      <c r="C52" s="98" t="s">
        <v>211</v>
      </c>
      <c r="D52" s="98">
        <v>70993998</v>
      </c>
      <c r="E52" s="98">
        <v>108053768</v>
      </c>
      <c r="F52" s="199">
        <v>600062040</v>
      </c>
      <c r="G52" s="125" t="s">
        <v>220</v>
      </c>
      <c r="H52" s="93" t="s">
        <v>88</v>
      </c>
      <c r="I52" s="93" t="s">
        <v>123</v>
      </c>
      <c r="J52" s="93" t="s">
        <v>213</v>
      </c>
      <c r="K52" s="178" t="s">
        <v>221</v>
      </c>
      <c r="L52" s="69">
        <v>10000000</v>
      </c>
      <c r="M52" s="95">
        <f t="shared" si="2"/>
        <v>7000000</v>
      </c>
      <c r="N52" s="96">
        <v>44562</v>
      </c>
      <c r="O52" s="97">
        <v>46722</v>
      </c>
      <c r="P52" s="159"/>
      <c r="Q52" s="160" t="s">
        <v>125</v>
      </c>
      <c r="R52" s="160"/>
      <c r="S52" s="161"/>
      <c r="T52" s="158"/>
      <c r="U52" s="158"/>
      <c r="V52" s="158" t="s">
        <v>125</v>
      </c>
      <c r="W52" s="158"/>
      <c r="X52" s="158"/>
      <c r="Y52" s="79" t="s">
        <v>215</v>
      </c>
      <c r="Z52" s="140" t="s">
        <v>186</v>
      </c>
    </row>
    <row r="53" spans="1:26" ht="58.2" customHeight="1" thickBot="1" x14ac:dyDescent="0.35">
      <c r="A53" s="112">
        <v>49</v>
      </c>
      <c r="B53" s="194" t="s">
        <v>210</v>
      </c>
      <c r="C53" s="98" t="s">
        <v>211</v>
      </c>
      <c r="D53" s="98">
        <v>70993998</v>
      </c>
      <c r="E53" s="98">
        <v>108053768</v>
      </c>
      <c r="F53" s="199">
        <v>600062040</v>
      </c>
      <c r="G53" s="125" t="s">
        <v>222</v>
      </c>
      <c r="H53" s="93" t="s">
        <v>88</v>
      </c>
      <c r="I53" s="93" t="s">
        <v>123</v>
      </c>
      <c r="J53" s="93" t="s">
        <v>213</v>
      </c>
      <c r="K53" s="178" t="s">
        <v>223</v>
      </c>
      <c r="L53" s="69">
        <v>1000000</v>
      </c>
      <c r="M53" s="95">
        <f t="shared" si="2"/>
        <v>700000</v>
      </c>
      <c r="N53" s="96">
        <v>44562</v>
      </c>
      <c r="O53" s="97">
        <v>46722</v>
      </c>
      <c r="P53" s="159"/>
      <c r="Q53" s="160" t="s">
        <v>125</v>
      </c>
      <c r="R53" s="160"/>
      <c r="S53" s="161"/>
      <c r="T53" s="158"/>
      <c r="U53" s="158"/>
      <c r="V53" s="158"/>
      <c r="W53" s="158"/>
      <c r="X53" s="158"/>
      <c r="Y53" s="79" t="s">
        <v>215</v>
      </c>
      <c r="Z53" s="140" t="s">
        <v>186</v>
      </c>
    </row>
    <row r="54" spans="1:26" ht="63" customHeight="1" thickBot="1" x14ac:dyDescent="0.35">
      <c r="A54" s="112">
        <v>50</v>
      </c>
      <c r="B54" s="194" t="s">
        <v>210</v>
      </c>
      <c r="C54" s="98" t="s">
        <v>211</v>
      </c>
      <c r="D54" s="98">
        <v>70993998</v>
      </c>
      <c r="E54" s="98">
        <v>108053768</v>
      </c>
      <c r="F54" s="199">
        <v>600062040</v>
      </c>
      <c r="G54" s="125" t="s">
        <v>224</v>
      </c>
      <c r="H54" s="93" t="s">
        <v>88</v>
      </c>
      <c r="I54" s="93" t="s">
        <v>123</v>
      </c>
      <c r="J54" s="93" t="s">
        <v>213</v>
      </c>
      <c r="K54" s="178" t="s">
        <v>225</v>
      </c>
      <c r="L54" s="69">
        <v>9000000</v>
      </c>
      <c r="M54" s="95">
        <f t="shared" si="2"/>
        <v>6300000</v>
      </c>
      <c r="N54" s="96">
        <v>44562</v>
      </c>
      <c r="O54" s="97">
        <v>46722</v>
      </c>
      <c r="P54" s="159"/>
      <c r="Q54" s="160" t="s">
        <v>125</v>
      </c>
      <c r="R54" s="160" t="s">
        <v>125</v>
      </c>
      <c r="S54" s="161"/>
      <c r="T54" s="158"/>
      <c r="U54" s="158"/>
      <c r="V54" s="158"/>
      <c r="W54" s="158"/>
      <c r="X54" s="158"/>
      <c r="Y54" s="79" t="s">
        <v>215</v>
      </c>
      <c r="Z54" s="140" t="s">
        <v>186</v>
      </c>
    </row>
    <row r="55" spans="1:26" ht="61.2" customHeight="1" thickBot="1" x14ac:dyDescent="0.35">
      <c r="A55" s="112">
        <v>51</v>
      </c>
      <c r="B55" s="194" t="s">
        <v>210</v>
      </c>
      <c r="C55" s="98" t="s">
        <v>211</v>
      </c>
      <c r="D55" s="98">
        <v>70993998</v>
      </c>
      <c r="E55" s="98">
        <v>108053768</v>
      </c>
      <c r="F55" s="199">
        <v>600062040</v>
      </c>
      <c r="G55" s="125" t="s">
        <v>226</v>
      </c>
      <c r="H55" s="93" t="s">
        <v>88</v>
      </c>
      <c r="I55" s="93" t="s">
        <v>123</v>
      </c>
      <c r="J55" s="93" t="s">
        <v>213</v>
      </c>
      <c r="K55" s="178" t="s">
        <v>227</v>
      </c>
      <c r="L55" s="69">
        <v>3000000</v>
      </c>
      <c r="M55" s="95">
        <f t="shared" si="2"/>
        <v>2100000</v>
      </c>
      <c r="N55" s="96">
        <v>44562</v>
      </c>
      <c r="O55" s="97">
        <v>46722</v>
      </c>
      <c r="P55" s="159" t="s">
        <v>125</v>
      </c>
      <c r="Q55" s="160" t="s">
        <v>125</v>
      </c>
      <c r="R55" s="160" t="s">
        <v>125</v>
      </c>
      <c r="S55" s="161" t="s">
        <v>125</v>
      </c>
      <c r="T55" s="158"/>
      <c r="U55" s="158"/>
      <c r="V55" s="158"/>
      <c r="W55" s="158"/>
      <c r="X55" s="158"/>
      <c r="Y55" s="79" t="s">
        <v>215</v>
      </c>
      <c r="Z55" s="140" t="s">
        <v>186</v>
      </c>
    </row>
    <row r="56" spans="1:26" ht="58.8" customHeight="1" thickBot="1" x14ac:dyDescent="0.35">
      <c r="A56" s="112">
        <v>52</v>
      </c>
      <c r="B56" s="194" t="s">
        <v>210</v>
      </c>
      <c r="C56" s="98" t="s">
        <v>211</v>
      </c>
      <c r="D56" s="98">
        <v>70993998</v>
      </c>
      <c r="E56" s="98">
        <v>108053768</v>
      </c>
      <c r="F56" s="199">
        <v>600062040</v>
      </c>
      <c r="G56" s="125" t="s">
        <v>228</v>
      </c>
      <c r="H56" s="93" t="s">
        <v>88</v>
      </c>
      <c r="I56" s="93" t="s">
        <v>123</v>
      </c>
      <c r="J56" s="93" t="s">
        <v>213</v>
      </c>
      <c r="K56" s="178" t="s">
        <v>229</v>
      </c>
      <c r="L56" s="69">
        <v>1000000</v>
      </c>
      <c r="M56" s="95">
        <f t="shared" si="2"/>
        <v>700000</v>
      </c>
      <c r="N56" s="96">
        <v>44562</v>
      </c>
      <c r="O56" s="97">
        <v>46722</v>
      </c>
      <c r="P56" s="159"/>
      <c r="Q56" s="160"/>
      <c r="R56" s="160" t="s">
        <v>125</v>
      </c>
      <c r="S56" s="161"/>
      <c r="T56" s="158"/>
      <c r="U56" s="158"/>
      <c r="V56" s="158" t="s">
        <v>125</v>
      </c>
      <c r="W56" s="158"/>
      <c r="X56" s="158"/>
      <c r="Y56" s="79" t="s">
        <v>215</v>
      </c>
      <c r="Z56" s="140" t="s">
        <v>186</v>
      </c>
    </row>
    <row r="57" spans="1:26" ht="91.8" customHeight="1" thickBot="1" x14ac:dyDescent="0.35">
      <c r="A57" s="112">
        <v>53</v>
      </c>
      <c r="B57" s="194" t="s">
        <v>210</v>
      </c>
      <c r="C57" s="98" t="s">
        <v>211</v>
      </c>
      <c r="D57" s="98">
        <v>70993998</v>
      </c>
      <c r="E57" s="98">
        <v>108053768</v>
      </c>
      <c r="F57" s="199">
        <v>600062040</v>
      </c>
      <c r="G57" s="125" t="s">
        <v>230</v>
      </c>
      <c r="H57" s="93" t="s">
        <v>88</v>
      </c>
      <c r="I57" s="93" t="s">
        <v>123</v>
      </c>
      <c r="J57" s="93" t="s">
        <v>213</v>
      </c>
      <c r="K57" s="178" t="s">
        <v>231</v>
      </c>
      <c r="L57" s="69">
        <v>2000000</v>
      </c>
      <c r="M57" s="95">
        <f t="shared" si="2"/>
        <v>1400000</v>
      </c>
      <c r="N57" s="96">
        <v>44562</v>
      </c>
      <c r="O57" s="97">
        <v>46722</v>
      </c>
      <c r="P57" s="159" t="s">
        <v>125</v>
      </c>
      <c r="Q57" s="160" t="s">
        <v>125</v>
      </c>
      <c r="R57" s="160" t="s">
        <v>125</v>
      </c>
      <c r="S57" s="161" t="s">
        <v>125</v>
      </c>
      <c r="T57" s="158"/>
      <c r="U57" s="158"/>
      <c r="V57" s="158"/>
      <c r="W57" s="158"/>
      <c r="X57" s="158"/>
      <c r="Y57" s="79" t="s">
        <v>215</v>
      </c>
      <c r="Z57" s="140" t="s">
        <v>186</v>
      </c>
    </row>
    <row r="58" spans="1:26" ht="52.8" customHeight="1" thickBot="1" x14ac:dyDescent="0.35">
      <c r="A58" s="112">
        <v>54</v>
      </c>
      <c r="B58" s="194" t="s">
        <v>210</v>
      </c>
      <c r="C58" s="98" t="s">
        <v>211</v>
      </c>
      <c r="D58" s="98">
        <v>70993998</v>
      </c>
      <c r="E58" s="98">
        <v>108053768</v>
      </c>
      <c r="F58" s="199">
        <v>600062040</v>
      </c>
      <c r="G58" s="125" t="s">
        <v>232</v>
      </c>
      <c r="H58" s="93" t="s">
        <v>88</v>
      </c>
      <c r="I58" s="93" t="s">
        <v>123</v>
      </c>
      <c r="J58" s="93" t="s">
        <v>213</v>
      </c>
      <c r="K58" s="178" t="s">
        <v>233</v>
      </c>
      <c r="L58" s="69">
        <v>2000000</v>
      </c>
      <c r="M58" s="95">
        <f t="shared" si="2"/>
        <v>1400000</v>
      </c>
      <c r="N58" s="96">
        <v>44562</v>
      </c>
      <c r="O58" s="97">
        <v>46722</v>
      </c>
      <c r="P58" s="159" t="s">
        <v>125</v>
      </c>
      <c r="Q58" s="160" t="s">
        <v>125</v>
      </c>
      <c r="R58" s="160" t="s">
        <v>125</v>
      </c>
      <c r="S58" s="161" t="s">
        <v>125</v>
      </c>
      <c r="T58" s="158"/>
      <c r="U58" s="158"/>
      <c r="V58" s="158"/>
      <c r="W58" s="158" t="s">
        <v>125</v>
      </c>
      <c r="X58" s="158" t="s">
        <v>125</v>
      </c>
      <c r="Y58" s="79" t="s">
        <v>215</v>
      </c>
      <c r="Z58" s="140" t="s">
        <v>186</v>
      </c>
    </row>
    <row r="59" spans="1:26" ht="46.2" customHeight="1" thickBot="1" x14ac:dyDescent="0.35">
      <c r="A59" s="225">
        <v>55</v>
      </c>
      <c r="B59" s="195" t="s">
        <v>210</v>
      </c>
      <c r="C59" s="197" t="s">
        <v>211</v>
      </c>
      <c r="D59" s="197">
        <v>70993998</v>
      </c>
      <c r="E59" s="197">
        <v>108053768</v>
      </c>
      <c r="F59" s="200">
        <v>600062040</v>
      </c>
      <c r="G59" s="125" t="s">
        <v>234</v>
      </c>
      <c r="H59" s="179" t="s">
        <v>88</v>
      </c>
      <c r="I59" s="179" t="s">
        <v>123</v>
      </c>
      <c r="J59" s="179" t="s">
        <v>213</v>
      </c>
      <c r="K59" s="180" t="s">
        <v>235</v>
      </c>
      <c r="L59" s="181">
        <v>500000</v>
      </c>
      <c r="M59" s="182">
        <f t="shared" si="2"/>
        <v>350000</v>
      </c>
      <c r="N59" s="183">
        <v>44562</v>
      </c>
      <c r="O59" s="184">
        <v>46722</v>
      </c>
      <c r="P59" s="159" t="s">
        <v>125</v>
      </c>
      <c r="Q59" s="160" t="s">
        <v>125</v>
      </c>
      <c r="R59" s="160" t="s">
        <v>125</v>
      </c>
      <c r="S59" s="161" t="s">
        <v>125</v>
      </c>
      <c r="T59" s="158"/>
      <c r="U59" s="158"/>
      <c r="V59" s="158"/>
      <c r="W59" s="158"/>
      <c r="X59" s="158"/>
      <c r="Y59" s="85" t="s">
        <v>215</v>
      </c>
      <c r="Z59" s="269" t="s">
        <v>186</v>
      </c>
    </row>
    <row r="60" spans="1:26" ht="46.8" customHeight="1" thickBot="1" x14ac:dyDescent="0.35">
      <c r="A60" s="190">
        <v>56</v>
      </c>
      <c r="B60" s="196" t="s">
        <v>210</v>
      </c>
      <c r="C60" s="129" t="s">
        <v>211</v>
      </c>
      <c r="D60" s="129">
        <v>70993998</v>
      </c>
      <c r="E60" s="129">
        <v>108053768</v>
      </c>
      <c r="F60" s="201">
        <v>600062040</v>
      </c>
      <c r="G60" s="130" t="s">
        <v>236</v>
      </c>
      <c r="H60" s="131" t="s">
        <v>88</v>
      </c>
      <c r="I60" s="131" t="s">
        <v>123</v>
      </c>
      <c r="J60" s="131" t="s">
        <v>213</v>
      </c>
      <c r="K60" s="193" t="s">
        <v>237</v>
      </c>
      <c r="L60" s="270">
        <v>2000000</v>
      </c>
      <c r="M60" s="187">
        <f t="shared" si="2"/>
        <v>1400000</v>
      </c>
      <c r="N60" s="188">
        <v>44562</v>
      </c>
      <c r="O60" s="189">
        <v>46722</v>
      </c>
      <c r="P60" s="271" t="s">
        <v>125</v>
      </c>
      <c r="Q60" s="272" t="s">
        <v>125</v>
      </c>
      <c r="R60" s="272" t="s">
        <v>125</v>
      </c>
      <c r="S60" s="273" t="s">
        <v>125</v>
      </c>
      <c r="T60" s="203"/>
      <c r="U60" s="203" t="s">
        <v>125</v>
      </c>
      <c r="V60" s="203"/>
      <c r="W60" s="203"/>
      <c r="X60" s="203"/>
      <c r="Y60" s="274" t="s">
        <v>215</v>
      </c>
      <c r="Z60" s="275" t="s">
        <v>186</v>
      </c>
    </row>
    <row r="61" spans="1:26" ht="51" customHeight="1" thickBot="1" x14ac:dyDescent="0.35">
      <c r="A61" s="112">
        <v>57</v>
      </c>
      <c r="B61" s="256" t="s">
        <v>210</v>
      </c>
      <c r="C61" s="257" t="s">
        <v>211</v>
      </c>
      <c r="D61" s="257">
        <v>70993998</v>
      </c>
      <c r="E61" s="257">
        <v>108053768</v>
      </c>
      <c r="F61" s="258">
        <v>600062040</v>
      </c>
      <c r="G61" s="259" t="s">
        <v>238</v>
      </c>
      <c r="H61" s="245" t="s">
        <v>88</v>
      </c>
      <c r="I61" s="245" t="s">
        <v>123</v>
      </c>
      <c r="J61" s="245" t="s">
        <v>213</v>
      </c>
      <c r="K61" s="260" t="s">
        <v>239</v>
      </c>
      <c r="L61" s="247">
        <v>1000000</v>
      </c>
      <c r="M61" s="261">
        <f t="shared" si="2"/>
        <v>700000</v>
      </c>
      <c r="N61" s="262">
        <v>44562</v>
      </c>
      <c r="O61" s="263">
        <v>46722</v>
      </c>
      <c r="P61" s="264" t="s">
        <v>125</v>
      </c>
      <c r="Q61" s="265" t="s">
        <v>125</v>
      </c>
      <c r="R61" s="265" t="s">
        <v>125</v>
      </c>
      <c r="S61" s="266" t="s">
        <v>125</v>
      </c>
      <c r="T61" s="251"/>
      <c r="U61" s="251"/>
      <c r="V61" s="251"/>
      <c r="W61" s="251"/>
      <c r="X61" s="251"/>
      <c r="Y61" s="267" t="s">
        <v>215</v>
      </c>
      <c r="Z61" s="268" t="s">
        <v>186</v>
      </c>
    </row>
    <row r="62" spans="1:26" ht="67.8" customHeight="1" thickBot="1" x14ac:dyDescent="0.35">
      <c r="A62" s="112">
        <v>58</v>
      </c>
      <c r="B62" s="194" t="s">
        <v>210</v>
      </c>
      <c r="C62" s="98" t="s">
        <v>211</v>
      </c>
      <c r="D62" s="98">
        <v>70993998</v>
      </c>
      <c r="E62" s="98">
        <v>108053768</v>
      </c>
      <c r="F62" s="199">
        <v>600062040</v>
      </c>
      <c r="G62" s="125" t="s">
        <v>240</v>
      </c>
      <c r="H62" s="93" t="s">
        <v>88</v>
      </c>
      <c r="I62" s="93" t="s">
        <v>123</v>
      </c>
      <c r="J62" s="93" t="s">
        <v>213</v>
      </c>
      <c r="K62" s="178" t="s">
        <v>241</v>
      </c>
      <c r="L62" s="69">
        <v>6000000</v>
      </c>
      <c r="M62" s="95">
        <f t="shared" si="2"/>
        <v>4200000</v>
      </c>
      <c r="N62" s="96">
        <v>44562</v>
      </c>
      <c r="O62" s="97">
        <v>46722</v>
      </c>
      <c r="P62" s="159" t="s">
        <v>125</v>
      </c>
      <c r="Q62" s="160" t="s">
        <v>125</v>
      </c>
      <c r="R62" s="160" t="s">
        <v>125</v>
      </c>
      <c r="S62" s="161" t="s">
        <v>125</v>
      </c>
      <c r="T62" s="158"/>
      <c r="U62" s="158"/>
      <c r="V62" s="158"/>
      <c r="W62" s="158"/>
      <c r="X62" s="158"/>
      <c r="Y62" s="79" t="s">
        <v>215</v>
      </c>
      <c r="Z62" s="140" t="s">
        <v>186</v>
      </c>
    </row>
    <row r="63" spans="1:26" ht="48.6" customHeight="1" thickBot="1" x14ac:dyDescent="0.35">
      <c r="A63" s="112">
        <v>59</v>
      </c>
      <c r="B63" s="194" t="s">
        <v>210</v>
      </c>
      <c r="C63" s="98" t="s">
        <v>211</v>
      </c>
      <c r="D63" s="98">
        <v>70993998</v>
      </c>
      <c r="E63" s="98">
        <v>108053768</v>
      </c>
      <c r="F63" s="199">
        <v>600062040</v>
      </c>
      <c r="G63" s="125" t="s">
        <v>242</v>
      </c>
      <c r="H63" s="93" t="s">
        <v>88</v>
      </c>
      <c r="I63" s="93" t="s">
        <v>123</v>
      </c>
      <c r="J63" s="93" t="s">
        <v>213</v>
      </c>
      <c r="K63" s="178" t="s">
        <v>243</v>
      </c>
      <c r="L63" s="69">
        <v>5000000</v>
      </c>
      <c r="M63" s="95">
        <f t="shared" si="2"/>
        <v>3500000</v>
      </c>
      <c r="N63" s="96">
        <v>44562</v>
      </c>
      <c r="O63" s="97">
        <v>46722</v>
      </c>
      <c r="P63" s="159" t="s">
        <v>125</v>
      </c>
      <c r="Q63" s="160" t="s">
        <v>125</v>
      </c>
      <c r="R63" s="160" t="s">
        <v>125</v>
      </c>
      <c r="S63" s="161" t="s">
        <v>125</v>
      </c>
      <c r="T63" s="158"/>
      <c r="U63" s="158"/>
      <c r="V63" s="158"/>
      <c r="W63" s="158"/>
      <c r="X63" s="158"/>
      <c r="Y63" s="79" t="s">
        <v>215</v>
      </c>
      <c r="Z63" s="140" t="s">
        <v>186</v>
      </c>
    </row>
    <row r="64" spans="1:26" ht="48" customHeight="1" thickBot="1" x14ac:dyDescent="0.35">
      <c r="A64" s="112">
        <v>60</v>
      </c>
      <c r="B64" s="195" t="s">
        <v>210</v>
      </c>
      <c r="C64" s="197" t="s">
        <v>211</v>
      </c>
      <c r="D64" s="197">
        <v>70993998</v>
      </c>
      <c r="E64" s="197">
        <v>108053768</v>
      </c>
      <c r="F64" s="200">
        <v>600062040</v>
      </c>
      <c r="G64" s="125" t="s">
        <v>244</v>
      </c>
      <c r="H64" s="179" t="s">
        <v>88</v>
      </c>
      <c r="I64" s="179" t="s">
        <v>123</v>
      </c>
      <c r="J64" s="179" t="s">
        <v>213</v>
      </c>
      <c r="K64" s="180" t="s">
        <v>245</v>
      </c>
      <c r="L64" s="181">
        <v>10000000</v>
      </c>
      <c r="M64" s="182">
        <f t="shared" si="2"/>
        <v>7000000</v>
      </c>
      <c r="N64" s="183">
        <v>44562</v>
      </c>
      <c r="O64" s="184">
        <v>46722</v>
      </c>
      <c r="P64" s="159" t="s">
        <v>125</v>
      </c>
      <c r="Q64" s="160" t="s">
        <v>125</v>
      </c>
      <c r="R64" s="160" t="s">
        <v>125</v>
      </c>
      <c r="S64" s="161" t="s">
        <v>125</v>
      </c>
      <c r="T64" s="158"/>
      <c r="U64" s="158" t="s">
        <v>125</v>
      </c>
      <c r="V64" s="158"/>
      <c r="W64" s="158" t="s">
        <v>125</v>
      </c>
      <c r="X64" s="158" t="s">
        <v>125</v>
      </c>
      <c r="Y64" s="85" t="s">
        <v>215</v>
      </c>
      <c r="Z64" s="140" t="s">
        <v>186</v>
      </c>
    </row>
    <row r="65" spans="1:26" ht="58.8" customHeight="1" thickBot="1" x14ac:dyDescent="0.35">
      <c r="A65" s="112">
        <v>61</v>
      </c>
      <c r="B65" s="196" t="s">
        <v>210</v>
      </c>
      <c r="C65" s="129" t="s">
        <v>211</v>
      </c>
      <c r="D65" s="129">
        <v>70993998</v>
      </c>
      <c r="E65" s="129">
        <v>108053768</v>
      </c>
      <c r="F65" s="201">
        <v>600062040</v>
      </c>
      <c r="G65" s="130" t="s">
        <v>246</v>
      </c>
      <c r="H65" s="131" t="s">
        <v>88</v>
      </c>
      <c r="I65" s="131" t="s">
        <v>123</v>
      </c>
      <c r="J65" s="131" t="s">
        <v>213</v>
      </c>
      <c r="K65" s="185" t="s">
        <v>247</v>
      </c>
      <c r="L65" s="186">
        <v>6000000</v>
      </c>
      <c r="M65" s="187">
        <f t="shared" si="2"/>
        <v>4200000</v>
      </c>
      <c r="N65" s="188">
        <v>44562</v>
      </c>
      <c r="O65" s="189">
        <v>46722</v>
      </c>
      <c r="P65" s="203" t="s">
        <v>125</v>
      </c>
      <c r="Q65" s="204" t="s">
        <v>125</v>
      </c>
      <c r="R65" s="203" t="s">
        <v>125</v>
      </c>
      <c r="S65" s="204" t="s">
        <v>125</v>
      </c>
      <c r="T65" s="203"/>
      <c r="U65" s="204"/>
      <c r="V65" s="203"/>
      <c r="W65" s="204"/>
      <c r="X65" s="203"/>
      <c r="Y65" s="191" t="s">
        <v>215</v>
      </c>
      <c r="Z65" s="140" t="s">
        <v>186</v>
      </c>
    </row>
    <row r="66" spans="1:26" ht="102.6" customHeight="1" thickBot="1" x14ac:dyDescent="0.35">
      <c r="A66" s="112">
        <v>62</v>
      </c>
      <c r="B66" s="194" t="s">
        <v>248</v>
      </c>
      <c r="C66" s="98" t="s">
        <v>249</v>
      </c>
      <c r="D66" s="98">
        <v>70986274</v>
      </c>
      <c r="E66" s="98">
        <v>108053776</v>
      </c>
      <c r="F66" s="95">
        <v>650039611</v>
      </c>
      <c r="G66" s="205" t="s">
        <v>250</v>
      </c>
      <c r="H66" s="68" t="s">
        <v>88</v>
      </c>
      <c r="I66" s="68" t="s">
        <v>123</v>
      </c>
      <c r="J66" s="68" t="s">
        <v>251</v>
      </c>
      <c r="K66" s="205" t="s">
        <v>252</v>
      </c>
      <c r="L66" s="69">
        <v>4000000</v>
      </c>
      <c r="M66" s="70">
        <f>L66/100*70</f>
        <v>2800000</v>
      </c>
      <c r="N66" s="71">
        <v>44927</v>
      </c>
      <c r="O66" s="72">
        <v>45627</v>
      </c>
      <c r="P66" s="116" t="s">
        <v>125</v>
      </c>
      <c r="Q66" s="117" t="s">
        <v>125</v>
      </c>
      <c r="R66" s="117" t="s">
        <v>125</v>
      </c>
      <c r="S66" s="118" t="s">
        <v>125</v>
      </c>
      <c r="T66" s="156"/>
      <c r="U66" s="156"/>
      <c r="V66" s="156" t="s">
        <v>125</v>
      </c>
      <c r="W66" s="156"/>
      <c r="X66" s="156"/>
      <c r="Y66" s="206" t="s">
        <v>253</v>
      </c>
      <c r="Z66" s="140" t="s">
        <v>186</v>
      </c>
    </row>
    <row r="67" spans="1:26" ht="81" customHeight="1" thickBot="1" x14ac:dyDescent="0.35">
      <c r="A67" s="112">
        <v>63</v>
      </c>
      <c r="B67" s="194" t="s">
        <v>248</v>
      </c>
      <c r="C67" s="98" t="s">
        <v>249</v>
      </c>
      <c r="D67" s="98">
        <v>70986274</v>
      </c>
      <c r="E67" s="98">
        <v>108053776</v>
      </c>
      <c r="F67" s="95">
        <v>650039611</v>
      </c>
      <c r="G67" s="205" t="s">
        <v>254</v>
      </c>
      <c r="H67" s="68" t="s">
        <v>88</v>
      </c>
      <c r="I67" s="68" t="s">
        <v>123</v>
      </c>
      <c r="J67" s="68" t="s">
        <v>251</v>
      </c>
      <c r="K67" s="205" t="s">
        <v>255</v>
      </c>
      <c r="L67" s="119">
        <v>5000000</v>
      </c>
      <c r="M67" s="207">
        <f>L67/100*70</f>
        <v>3500000</v>
      </c>
      <c r="N67" s="77">
        <v>44562</v>
      </c>
      <c r="O67" s="78">
        <v>44896</v>
      </c>
      <c r="P67" s="159"/>
      <c r="Q67" s="160"/>
      <c r="R67" s="160"/>
      <c r="S67" s="161"/>
      <c r="T67" s="157"/>
      <c r="U67" s="157"/>
      <c r="V67" s="157"/>
      <c r="W67" s="157"/>
      <c r="X67" s="157"/>
      <c r="Y67" s="208" t="s">
        <v>253</v>
      </c>
      <c r="Z67" s="209" t="s">
        <v>256</v>
      </c>
    </row>
    <row r="68" spans="1:26" ht="81.599999999999994" customHeight="1" thickBot="1" x14ac:dyDescent="0.35">
      <c r="A68" s="112">
        <v>64</v>
      </c>
      <c r="B68" s="194" t="s">
        <v>248</v>
      </c>
      <c r="C68" s="98" t="s">
        <v>249</v>
      </c>
      <c r="D68" s="98">
        <v>70986274</v>
      </c>
      <c r="E68" s="98">
        <v>108053776</v>
      </c>
      <c r="F68" s="95">
        <v>650039611</v>
      </c>
      <c r="G68" s="205" t="s">
        <v>257</v>
      </c>
      <c r="H68" s="68" t="s">
        <v>88</v>
      </c>
      <c r="I68" s="68" t="s">
        <v>123</v>
      </c>
      <c r="J68" s="68" t="s">
        <v>251</v>
      </c>
      <c r="K68" s="205" t="s">
        <v>258</v>
      </c>
      <c r="L68" s="119">
        <v>1400000</v>
      </c>
      <c r="M68" s="207">
        <f t="shared" ref="M68:M95" si="3">L68/100*70</f>
        <v>980000</v>
      </c>
      <c r="N68" s="77">
        <v>45292</v>
      </c>
      <c r="O68" s="78">
        <v>45627</v>
      </c>
      <c r="P68" s="159"/>
      <c r="Q68" s="160"/>
      <c r="R68" s="160"/>
      <c r="S68" s="161"/>
      <c r="T68" s="157"/>
      <c r="U68" s="157"/>
      <c r="V68" s="157"/>
      <c r="W68" s="157"/>
      <c r="X68" s="157"/>
      <c r="Y68" s="208" t="s">
        <v>259</v>
      </c>
      <c r="Z68" s="209" t="s">
        <v>256</v>
      </c>
    </row>
    <row r="69" spans="1:26" ht="74.400000000000006" customHeight="1" thickBot="1" x14ac:dyDescent="0.35">
      <c r="A69" s="112">
        <v>65</v>
      </c>
      <c r="B69" s="194" t="s">
        <v>248</v>
      </c>
      <c r="C69" s="98" t="s">
        <v>249</v>
      </c>
      <c r="D69" s="98">
        <v>70986274</v>
      </c>
      <c r="E69" s="98">
        <v>108053776</v>
      </c>
      <c r="F69" s="95">
        <v>650039611</v>
      </c>
      <c r="G69" s="211" t="s">
        <v>260</v>
      </c>
      <c r="H69" s="68" t="s">
        <v>88</v>
      </c>
      <c r="I69" s="68" t="s">
        <v>123</v>
      </c>
      <c r="J69" s="68" t="s">
        <v>251</v>
      </c>
      <c r="K69" s="205" t="s">
        <v>261</v>
      </c>
      <c r="L69" s="119">
        <v>4500000</v>
      </c>
      <c r="M69" s="207">
        <f t="shared" si="3"/>
        <v>3150000</v>
      </c>
      <c r="N69" s="77">
        <v>46023</v>
      </c>
      <c r="O69" s="78">
        <v>46357</v>
      </c>
      <c r="P69" s="159"/>
      <c r="Q69" s="160"/>
      <c r="R69" s="160"/>
      <c r="S69" s="161"/>
      <c r="T69" s="157"/>
      <c r="U69" s="157"/>
      <c r="V69" s="157"/>
      <c r="W69" s="157"/>
      <c r="X69" s="157"/>
      <c r="Y69" s="102" t="s">
        <v>434</v>
      </c>
      <c r="Z69" s="140" t="s">
        <v>186</v>
      </c>
    </row>
    <row r="70" spans="1:26" ht="112.8" customHeight="1" thickBot="1" x14ac:dyDescent="0.35">
      <c r="A70" s="112">
        <v>66</v>
      </c>
      <c r="B70" s="194" t="s">
        <v>248</v>
      </c>
      <c r="C70" s="98" t="s">
        <v>249</v>
      </c>
      <c r="D70" s="98">
        <v>70986274</v>
      </c>
      <c r="E70" s="98">
        <v>108053776</v>
      </c>
      <c r="F70" s="95">
        <v>650039611</v>
      </c>
      <c r="G70" s="211" t="s">
        <v>262</v>
      </c>
      <c r="H70" s="68" t="s">
        <v>88</v>
      </c>
      <c r="I70" s="68" t="s">
        <v>123</v>
      </c>
      <c r="J70" s="68" t="s">
        <v>251</v>
      </c>
      <c r="K70" s="205" t="s">
        <v>263</v>
      </c>
      <c r="L70" s="126">
        <v>3000000</v>
      </c>
      <c r="M70" s="207">
        <f t="shared" si="3"/>
        <v>2100000</v>
      </c>
      <c r="N70" s="83">
        <v>45292</v>
      </c>
      <c r="O70" s="84">
        <v>45992</v>
      </c>
      <c r="P70" s="159"/>
      <c r="Q70" s="160"/>
      <c r="R70" s="160"/>
      <c r="S70" s="161"/>
      <c r="T70" s="158"/>
      <c r="U70" s="158"/>
      <c r="V70" s="158" t="s">
        <v>125</v>
      </c>
      <c r="W70" s="158" t="s">
        <v>125</v>
      </c>
      <c r="X70" s="158"/>
      <c r="Y70" s="102" t="s">
        <v>434</v>
      </c>
      <c r="Z70" s="140" t="s">
        <v>186</v>
      </c>
    </row>
    <row r="71" spans="1:26" ht="78" customHeight="1" thickBot="1" x14ac:dyDescent="0.35">
      <c r="A71" s="112">
        <v>67</v>
      </c>
      <c r="B71" s="194" t="s">
        <v>248</v>
      </c>
      <c r="C71" s="98" t="s">
        <v>249</v>
      </c>
      <c r="D71" s="98">
        <v>70986274</v>
      </c>
      <c r="E71" s="98">
        <v>108053776</v>
      </c>
      <c r="F71" s="95">
        <v>650039611</v>
      </c>
      <c r="G71" s="205" t="s">
        <v>264</v>
      </c>
      <c r="H71" s="68" t="s">
        <v>88</v>
      </c>
      <c r="I71" s="68" t="s">
        <v>123</v>
      </c>
      <c r="J71" s="68" t="s">
        <v>251</v>
      </c>
      <c r="K71" s="205" t="s">
        <v>265</v>
      </c>
      <c r="L71" s="126">
        <v>2000000</v>
      </c>
      <c r="M71" s="207">
        <f t="shared" si="3"/>
        <v>1400000</v>
      </c>
      <c r="N71" s="83">
        <v>44562</v>
      </c>
      <c r="O71" s="84">
        <v>44926</v>
      </c>
      <c r="P71" s="159" t="s">
        <v>125</v>
      </c>
      <c r="Q71" s="160" t="s">
        <v>125</v>
      </c>
      <c r="R71" s="160" t="s">
        <v>125</v>
      </c>
      <c r="S71" s="161" t="s">
        <v>125</v>
      </c>
      <c r="T71" s="158"/>
      <c r="U71" s="158"/>
      <c r="V71" s="157" t="s">
        <v>125</v>
      </c>
      <c r="W71" s="158" t="s">
        <v>125</v>
      </c>
      <c r="X71" s="158"/>
      <c r="Y71" s="210" t="s">
        <v>266</v>
      </c>
      <c r="Z71" s="209" t="s">
        <v>256</v>
      </c>
    </row>
    <row r="72" spans="1:26" ht="79.8" customHeight="1" thickBot="1" x14ac:dyDescent="0.35">
      <c r="A72" s="112">
        <v>68</v>
      </c>
      <c r="B72" s="194" t="s">
        <v>248</v>
      </c>
      <c r="C72" s="98" t="s">
        <v>249</v>
      </c>
      <c r="D72" s="98">
        <v>70986274</v>
      </c>
      <c r="E72" s="98">
        <v>108053776</v>
      </c>
      <c r="F72" s="95">
        <v>650039611</v>
      </c>
      <c r="G72" s="211" t="s">
        <v>267</v>
      </c>
      <c r="H72" s="68" t="s">
        <v>88</v>
      </c>
      <c r="I72" s="68" t="s">
        <v>123</v>
      </c>
      <c r="J72" s="68" t="s">
        <v>251</v>
      </c>
      <c r="K72" s="205" t="s">
        <v>268</v>
      </c>
      <c r="L72" s="126">
        <v>800000</v>
      </c>
      <c r="M72" s="207">
        <f t="shared" si="3"/>
        <v>560000</v>
      </c>
      <c r="N72" s="83">
        <v>44562</v>
      </c>
      <c r="O72" s="84">
        <v>44896</v>
      </c>
      <c r="P72" s="159" t="s">
        <v>125</v>
      </c>
      <c r="Q72" s="160"/>
      <c r="R72" s="160"/>
      <c r="S72" s="161" t="s">
        <v>125</v>
      </c>
      <c r="T72" s="158"/>
      <c r="U72" s="158"/>
      <c r="V72" s="158" t="s">
        <v>125</v>
      </c>
      <c r="W72" s="158" t="s">
        <v>125</v>
      </c>
      <c r="X72" s="158"/>
      <c r="Y72" s="210" t="s">
        <v>269</v>
      </c>
      <c r="Z72" s="209" t="s">
        <v>256</v>
      </c>
    </row>
    <row r="73" spans="1:26" ht="78.599999999999994" customHeight="1" thickBot="1" x14ac:dyDescent="0.35">
      <c r="A73" s="112">
        <v>69</v>
      </c>
      <c r="B73" s="194" t="s">
        <v>248</v>
      </c>
      <c r="C73" s="98" t="s">
        <v>249</v>
      </c>
      <c r="D73" s="98">
        <v>70986274</v>
      </c>
      <c r="E73" s="98">
        <v>108053776</v>
      </c>
      <c r="F73" s="95">
        <v>650039611</v>
      </c>
      <c r="G73" s="205" t="s">
        <v>270</v>
      </c>
      <c r="H73" s="68" t="s">
        <v>88</v>
      </c>
      <c r="I73" s="68" t="s">
        <v>123</v>
      </c>
      <c r="J73" s="68" t="s">
        <v>251</v>
      </c>
      <c r="K73" s="205" t="s">
        <v>271</v>
      </c>
      <c r="L73" s="126">
        <v>4000000</v>
      </c>
      <c r="M73" s="207">
        <f t="shared" si="3"/>
        <v>2800000</v>
      </c>
      <c r="N73" s="83">
        <v>46023</v>
      </c>
      <c r="O73" s="84">
        <v>46722</v>
      </c>
      <c r="P73" s="159" t="s">
        <v>125</v>
      </c>
      <c r="Q73" s="160"/>
      <c r="R73" s="160" t="s">
        <v>125</v>
      </c>
      <c r="S73" s="161" t="s">
        <v>125</v>
      </c>
      <c r="T73" s="158"/>
      <c r="U73" s="158"/>
      <c r="V73" s="158" t="s">
        <v>125</v>
      </c>
      <c r="W73" s="158" t="s">
        <v>125</v>
      </c>
      <c r="X73" s="158"/>
      <c r="Y73" s="102" t="s">
        <v>434</v>
      </c>
      <c r="Z73" s="140" t="s">
        <v>186</v>
      </c>
    </row>
    <row r="74" spans="1:26" ht="105" customHeight="1" thickBot="1" x14ac:dyDescent="0.35">
      <c r="A74" s="112">
        <v>70</v>
      </c>
      <c r="B74" s="177" t="s">
        <v>272</v>
      </c>
      <c r="C74" s="212" t="s">
        <v>273</v>
      </c>
      <c r="D74" s="103">
        <v>75001055</v>
      </c>
      <c r="E74" s="103">
        <v>108053911</v>
      </c>
      <c r="F74" s="103">
        <v>650023285</v>
      </c>
      <c r="G74" s="168" t="s">
        <v>274</v>
      </c>
      <c r="H74" s="68" t="s">
        <v>88</v>
      </c>
      <c r="I74" s="68" t="s">
        <v>123</v>
      </c>
      <c r="J74" s="68" t="s">
        <v>275</v>
      </c>
      <c r="K74" s="168" t="s">
        <v>276</v>
      </c>
      <c r="L74" s="69">
        <v>27000000</v>
      </c>
      <c r="M74" s="70">
        <f t="shared" si="3"/>
        <v>18900000</v>
      </c>
      <c r="N74" s="71">
        <v>44562</v>
      </c>
      <c r="O74" s="72">
        <v>46722</v>
      </c>
      <c r="P74" s="158" t="s">
        <v>125</v>
      </c>
      <c r="Q74" s="158" t="s">
        <v>125</v>
      </c>
      <c r="R74" s="117"/>
      <c r="S74" s="158" t="s">
        <v>125</v>
      </c>
      <c r="T74" s="156"/>
      <c r="U74" s="156"/>
      <c r="V74" s="156"/>
      <c r="W74" s="156"/>
      <c r="X74" s="158" t="s">
        <v>125</v>
      </c>
      <c r="Y74" s="76" t="s">
        <v>277</v>
      </c>
      <c r="Z74" s="140" t="s">
        <v>186</v>
      </c>
    </row>
    <row r="75" spans="1:26" ht="87" customHeight="1" thickBot="1" x14ac:dyDescent="0.35">
      <c r="A75" s="112">
        <v>71</v>
      </c>
      <c r="B75" s="177" t="s">
        <v>272</v>
      </c>
      <c r="C75" s="212" t="s">
        <v>273</v>
      </c>
      <c r="D75" s="103">
        <v>75001055</v>
      </c>
      <c r="E75" s="103">
        <v>108053911</v>
      </c>
      <c r="F75" s="103">
        <v>650023285</v>
      </c>
      <c r="G75" s="168" t="s">
        <v>278</v>
      </c>
      <c r="H75" s="68" t="s">
        <v>88</v>
      </c>
      <c r="I75" s="68" t="s">
        <v>123</v>
      </c>
      <c r="J75" s="68" t="s">
        <v>275</v>
      </c>
      <c r="K75" s="168" t="s">
        <v>279</v>
      </c>
      <c r="L75" s="119">
        <v>3800000</v>
      </c>
      <c r="M75" s="120">
        <f t="shared" si="3"/>
        <v>2660000</v>
      </c>
      <c r="N75" s="71">
        <v>44562</v>
      </c>
      <c r="O75" s="72">
        <v>46722</v>
      </c>
      <c r="P75" s="121"/>
      <c r="Q75" s="122"/>
      <c r="R75" s="122"/>
      <c r="S75" s="123"/>
      <c r="T75" s="157"/>
      <c r="U75" s="157"/>
      <c r="V75" s="157"/>
      <c r="W75" s="157"/>
      <c r="X75" s="157"/>
      <c r="Y75" s="76" t="s">
        <v>277</v>
      </c>
      <c r="Z75" s="140" t="s">
        <v>186</v>
      </c>
    </row>
    <row r="76" spans="1:26" ht="88.2" customHeight="1" thickBot="1" x14ac:dyDescent="0.35">
      <c r="A76" s="112">
        <v>72</v>
      </c>
      <c r="B76" s="177" t="s">
        <v>272</v>
      </c>
      <c r="C76" s="212" t="s">
        <v>273</v>
      </c>
      <c r="D76" s="103">
        <v>75001055</v>
      </c>
      <c r="E76" s="103">
        <v>108053911</v>
      </c>
      <c r="F76" s="103">
        <v>650023285</v>
      </c>
      <c r="G76" s="168" t="s">
        <v>280</v>
      </c>
      <c r="H76" s="68" t="s">
        <v>88</v>
      </c>
      <c r="I76" s="68" t="s">
        <v>123</v>
      </c>
      <c r="J76" s="68" t="s">
        <v>275</v>
      </c>
      <c r="K76" s="168" t="s">
        <v>281</v>
      </c>
      <c r="L76" s="119">
        <v>6300000</v>
      </c>
      <c r="M76" s="120">
        <f t="shared" si="3"/>
        <v>4410000</v>
      </c>
      <c r="N76" s="71">
        <v>44562</v>
      </c>
      <c r="O76" s="72">
        <v>46722</v>
      </c>
      <c r="P76" s="121"/>
      <c r="Q76" s="122"/>
      <c r="R76" s="122"/>
      <c r="S76" s="123"/>
      <c r="T76" s="157"/>
      <c r="U76" s="157"/>
      <c r="V76" s="157"/>
      <c r="W76" s="157"/>
      <c r="X76" s="157"/>
      <c r="Y76" s="76" t="s">
        <v>277</v>
      </c>
      <c r="Z76" s="140" t="s">
        <v>186</v>
      </c>
    </row>
    <row r="77" spans="1:26" ht="90" customHeight="1" thickBot="1" x14ac:dyDescent="0.35">
      <c r="A77" s="112">
        <v>73</v>
      </c>
      <c r="B77" s="177" t="s">
        <v>272</v>
      </c>
      <c r="C77" s="212" t="s">
        <v>273</v>
      </c>
      <c r="D77" s="103">
        <v>75001055</v>
      </c>
      <c r="E77" s="103">
        <v>108053911</v>
      </c>
      <c r="F77" s="103">
        <v>650023285</v>
      </c>
      <c r="G77" s="168" t="s">
        <v>282</v>
      </c>
      <c r="H77" s="68" t="s">
        <v>88</v>
      </c>
      <c r="I77" s="68" t="s">
        <v>123</v>
      </c>
      <c r="J77" s="68" t="s">
        <v>275</v>
      </c>
      <c r="K77" s="168" t="s">
        <v>283</v>
      </c>
      <c r="L77" s="126">
        <v>4000000</v>
      </c>
      <c r="M77" s="207">
        <f t="shared" si="3"/>
        <v>2800000</v>
      </c>
      <c r="N77" s="71">
        <v>44562</v>
      </c>
      <c r="O77" s="72">
        <v>46722</v>
      </c>
      <c r="P77" s="158" t="s">
        <v>125</v>
      </c>
      <c r="Q77" s="160"/>
      <c r="R77" s="160"/>
      <c r="S77" s="158" t="s">
        <v>125</v>
      </c>
      <c r="T77" s="158"/>
      <c r="U77" s="158"/>
      <c r="V77" s="158"/>
      <c r="W77" s="158"/>
      <c r="Y77" s="76" t="s">
        <v>277</v>
      </c>
      <c r="Z77" s="140" t="s">
        <v>186</v>
      </c>
    </row>
    <row r="78" spans="1:26" ht="117" customHeight="1" thickBot="1" x14ac:dyDescent="0.35">
      <c r="A78" s="112">
        <v>74</v>
      </c>
      <c r="B78" s="177" t="s">
        <v>272</v>
      </c>
      <c r="C78" s="212" t="s">
        <v>273</v>
      </c>
      <c r="D78" s="103">
        <v>75001055</v>
      </c>
      <c r="E78" s="103">
        <v>108053911</v>
      </c>
      <c r="F78" s="103">
        <v>650023285</v>
      </c>
      <c r="G78" s="168" t="s">
        <v>284</v>
      </c>
      <c r="H78" s="68" t="s">
        <v>88</v>
      </c>
      <c r="I78" s="68" t="s">
        <v>123</v>
      </c>
      <c r="J78" s="68" t="s">
        <v>275</v>
      </c>
      <c r="K78" s="168" t="s">
        <v>285</v>
      </c>
      <c r="L78" s="126">
        <v>4000000</v>
      </c>
      <c r="M78" s="207">
        <f t="shared" si="3"/>
        <v>2800000</v>
      </c>
      <c r="N78" s="71">
        <v>44562</v>
      </c>
      <c r="O78" s="72">
        <v>46722</v>
      </c>
      <c r="P78" s="159"/>
      <c r="Q78" s="158" t="s">
        <v>125</v>
      </c>
      <c r="R78" s="160"/>
      <c r="S78" s="158" t="s">
        <v>125</v>
      </c>
      <c r="T78" s="158" t="s">
        <v>125</v>
      </c>
      <c r="U78" s="158"/>
      <c r="V78" s="158"/>
      <c r="W78" s="158"/>
      <c r="X78" s="158"/>
      <c r="Y78" s="76" t="s">
        <v>277</v>
      </c>
      <c r="Z78" s="140" t="s">
        <v>186</v>
      </c>
    </row>
    <row r="79" spans="1:26" ht="85.2" customHeight="1" thickBot="1" x14ac:dyDescent="0.35">
      <c r="A79" s="112">
        <v>75</v>
      </c>
      <c r="B79" s="177" t="s">
        <v>272</v>
      </c>
      <c r="C79" s="212" t="s">
        <v>273</v>
      </c>
      <c r="D79" s="103">
        <v>75001055</v>
      </c>
      <c r="E79" s="103">
        <v>108053911</v>
      </c>
      <c r="F79" s="103">
        <v>650023285</v>
      </c>
      <c r="G79" s="168" t="s">
        <v>286</v>
      </c>
      <c r="H79" s="68" t="s">
        <v>88</v>
      </c>
      <c r="I79" s="68" t="s">
        <v>123</v>
      </c>
      <c r="J79" s="68" t="s">
        <v>275</v>
      </c>
      <c r="K79" s="168" t="s">
        <v>287</v>
      </c>
      <c r="L79" s="126">
        <v>4000000</v>
      </c>
      <c r="M79" s="207">
        <f t="shared" si="3"/>
        <v>2800000</v>
      </c>
      <c r="N79" s="71">
        <v>44562</v>
      </c>
      <c r="O79" s="72">
        <v>46722</v>
      </c>
      <c r="P79" s="159"/>
      <c r="Q79" s="158" t="s">
        <v>125</v>
      </c>
      <c r="R79" s="160"/>
      <c r="S79" s="158" t="s">
        <v>125</v>
      </c>
      <c r="T79" s="158"/>
      <c r="U79" s="158"/>
      <c r="V79" s="158"/>
      <c r="W79" s="158"/>
      <c r="X79" s="158"/>
      <c r="Y79" s="76" t="s">
        <v>277</v>
      </c>
      <c r="Z79" s="140" t="s">
        <v>186</v>
      </c>
    </row>
    <row r="80" spans="1:26" ht="97.2" customHeight="1" thickBot="1" x14ac:dyDescent="0.35">
      <c r="A80" s="112">
        <v>76</v>
      </c>
      <c r="B80" s="177" t="s">
        <v>272</v>
      </c>
      <c r="C80" s="212" t="s">
        <v>273</v>
      </c>
      <c r="D80" s="103">
        <v>75001055</v>
      </c>
      <c r="E80" s="103">
        <v>108053911</v>
      </c>
      <c r="F80" s="103">
        <v>650023285</v>
      </c>
      <c r="G80" s="168" t="s">
        <v>288</v>
      </c>
      <c r="H80" s="68" t="s">
        <v>88</v>
      </c>
      <c r="I80" s="68" t="s">
        <v>123</v>
      </c>
      <c r="J80" s="68" t="s">
        <v>275</v>
      </c>
      <c r="K80" s="168" t="s">
        <v>289</v>
      </c>
      <c r="L80" s="126">
        <v>13700000</v>
      </c>
      <c r="M80" s="207">
        <f t="shared" si="3"/>
        <v>9590000</v>
      </c>
      <c r="N80" s="71">
        <v>44562</v>
      </c>
      <c r="O80" s="72">
        <v>46722</v>
      </c>
      <c r="P80" s="159"/>
      <c r="Q80" s="160"/>
      <c r="R80" s="160"/>
      <c r="S80" s="161"/>
      <c r="T80" s="158"/>
      <c r="U80" s="158"/>
      <c r="V80" s="158"/>
      <c r="W80" s="158"/>
      <c r="X80" s="158"/>
      <c r="Y80" s="76" t="s">
        <v>277</v>
      </c>
      <c r="Z80" s="140" t="s">
        <v>186</v>
      </c>
    </row>
    <row r="81" spans="1:26" ht="89.4" customHeight="1" thickBot="1" x14ac:dyDescent="0.35">
      <c r="A81" s="112">
        <v>77</v>
      </c>
      <c r="B81" s="177" t="s">
        <v>272</v>
      </c>
      <c r="C81" s="212" t="s">
        <v>273</v>
      </c>
      <c r="D81" s="103">
        <v>75001055</v>
      </c>
      <c r="E81" s="103">
        <v>108053911</v>
      </c>
      <c r="F81" s="103">
        <v>650023285</v>
      </c>
      <c r="G81" s="168" t="s">
        <v>290</v>
      </c>
      <c r="H81" s="68" t="s">
        <v>88</v>
      </c>
      <c r="I81" s="68" t="s">
        <v>123</v>
      </c>
      <c r="J81" s="68" t="s">
        <v>275</v>
      </c>
      <c r="K81" s="168" t="s">
        <v>291</v>
      </c>
      <c r="L81" s="126">
        <v>7000000</v>
      </c>
      <c r="M81" s="207">
        <f t="shared" si="3"/>
        <v>4900000</v>
      </c>
      <c r="N81" s="71">
        <v>44562</v>
      </c>
      <c r="O81" s="72">
        <v>46722</v>
      </c>
      <c r="P81" s="159"/>
      <c r="Q81" s="160"/>
      <c r="R81" s="160"/>
      <c r="S81" s="161"/>
      <c r="T81" s="158"/>
      <c r="U81" s="158"/>
      <c r="V81" s="158"/>
      <c r="W81" s="158"/>
      <c r="X81" s="158" t="s">
        <v>125</v>
      </c>
      <c r="Y81" s="76" t="s">
        <v>277</v>
      </c>
      <c r="Z81" s="140" t="s">
        <v>186</v>
      </c>
    </row>
    <row r="82" spans="1:26" ht="83.4" thickBot="1" x14ac:dyDescent="0.35">
      <c r="A82" s="82">
        <v>78</v>
      </c>
      <c r="B82" s="177" t="s">
        <v>272</v>
      </c>
      <c r="C82" s="212" t="s">
        <v>273</v>
      </c>
      <c r="D82" s="103">
        <v>75001055</v>
      </c>
      <c r="E82" s="103">
        <v>108053911</v>
      </c>
      <c r="F82" s="103">
        <v>650023285</v>
      </c>
      <c r="G82" s="168" t="s">
        <v>292</v>
      </c>
      <c r="H82" s="68" t="s">
        <v>88</v>
      </c>
      <c r="I82" s="68" t="s">
        <v>123</v>
      </c>
      <c r="J82" s="68" t="s">
        <v>275</v>
      </c>
      <c r="K82" s="168" t="s">
        <v>293</v>
      </c>
      <c r="L82" s="126">
        <v>7000000</v>
      </c>
      <c r="M82" s="207">
        <f t="shared" si="3"/>
        <v>4900000</v>
      </c>
      <c r="N82" s="71">
        <v>44562</v>
      </c>
      <c r="O82" s="72">
        <v>46722</v>
      </c>
      <c r="P82" s="159"/>
      <c r="Q82" s="160"/>
      <c r="R82" s="160"/>
      <c r="S82" s="161"/>
      <c r="T82" s="158"/>
      <c r="U82" s="158"/>
      <c r="V82" s="158"/>
      <c r="W82" s="158"/>
      <c r="X82" s="158"/>
      <c r="Y82" s="76" t="s">
        <v>277</v>
      </c>
      <c r="Z82" s="140" t="s">
        <v>186</v>
      </c>
    </row>
    <row r="83" spans="1:26" ht="88.8" customHeight="1" thickBot="1" x14ac:dyDescent="0.35">
      <c r="A83" s="82">
        <v>79</v>
      </c>
      <c r="B83" s="177" t="s">
        <v>272</v>
      </c>
      <c r="C83" s="212" t="s">
        <v>273</v>
      </c>
      <c r="D83" s="103">
        <v>75001055</v>
      </c>
      <c r="E83" s="103">
        <v>108053911</v>
      </c>
      <c r="F83" s="103">
        <v>650023285</v>
      </c>
      <c r="G83" s="168" t="s">
        <v>294</v>
      </c>
      <c r="H83" s="68" t="s">
        <v>88</v>
      </c>
      <c r="I83" s="68" t="s">
        <v>123</v>
      </c>
      <c r="J83" s="68" t="s">
        <v>275</v>
      </c>
      <c r="K83" s="168" t="s">
        <v>295</v>
      </c>
      <c r="L83" s="126">
        <v>10000000</v>
      </c>
      <c r="M83" s="207">
        <f t="shared" si="3"/>
        <v>7000000</v>
      </c>
      <c r="N83" s="71">
        <v>44562</v>
      </c>
      <c r="O83" s="72">
        <v>46722</v>
      </c>
      <c r="P83" s="159"/>
      <c r="Q83" s="160"/>
      <c r="R83" s="160"/>
      <c r="S83" s="161"/>
      <c r="T83" s="158"/>
      <c r="U83" s="158"/>
      <c r="V83" s="158"/>
      <c r="W83" s="158"/>
      <c r="X83" s="158"/>
      <c r="Y83" s="76" t="s">
        <v>277</v>
      </c>
      <c r="Z83" s="140" t="s">
        <v>186</v>
      </c>
    </row>
    <row r="84" spans="1:26" ht="83.4" thickBot="1" x14ac:dyDescent="0.35">
      <c r="A84" s="82">
        <v>80</v>
      </c>
      <c r="B84" s="177" t="s">
        <v>272</v>
      </c>
      <c r="C84" s="212" t="s">
        <v>273</v>
      </c>
      <c r="D84" s="103">
        <v>75001055</v>
      </c>
      <c r="E84" s="103">
        <v>108053911</v>
      </c>
      <c r="F84" s="103">
        <v>650023285</v>
      </c>
      <c r="G84" s="168" t="s">
        <v>296</v>
      </c>
      <c r="H84" s="68" t="s">
        <v>88</v>
      </c>
      <c r="I84" s="68" t="s">
        <v>123</v>
      </c>
      <c r="J84" s="68" t="s">
        <v>275</v>
      </c>
      <c r="K84" s="168" t="s">
        <v>297</v>
      </c>
      <c r="L84" s="126">
        <v>8000000</v>
      </c>
      <c r="M84" s="207">
        <f t="shared" si="3"/>
        <v>5600000</v>
      </c>
      <c r="N84" s="71">
        <v>44562</v>
      </c>
      <c r="O84" s="72">
        <v>46722</v>
      </c>
      <c r="P84" s="159"/>
      <c r="Q84" s="160"/>
      <c r="R84" s="160"/>
      <c r="S84" s="161"/>
      <c r="T84" s="158"/>
      <c r="U84" s="158"/>
      <c r="V84" s="158"/>
      <c r="W84" s="158"/>
      <c r="X84" s="158"/>
      <c r="Y84" s="76" t="s">
        <v>277</v>
      </c>
      <c r="Z84" s="140" t="s">
        <v>186</v>
      </c>
    </row>
    <row r="85" spans="1:26" ht="115.8" thickBot="1" x14ac:dyDescent="0.35">
      <c r="A85" s="82">
        <v>81</v>
      </c>
      <c r="B85" s="177" t="s">
        <v>272</v>
      </c>
      <c r="C85" s="212" t="s">
        <v>273</v>
      </c>
      <c r="D85" s="103">
        <v>75001055</v>
      </c>
      <c r="E85" s="103">
        <v>108053911</v>
      </c>
      <c r="F85" s="103">
        <v>650023285</v>
      </c>
      <c r="G85" s="168" t="s">
        <v>298</v>
      </c>
      <c r="H85" s="68" t="s">
        <v>88</v>
      </c>
      <c r="I85" s="68" t="s">
        <v>123</v>
      </c>
      <c r="J85" s="68" t="s">
        <v>275</v>
      </c>
      <c r="K85" s="168" t="s">
        <v>299</v>
      </c>
      <c r="L85" s="126">
        <v>5000000</v>
      </c>
      <c r="M85" s="207">
        <f t="shared" si="3"/>
        <v>3500000</v>
      </c>
      <c r="N85" s="71">
        <v>44562</v>
      </c>
      <c r="O85" s="72">
        <v>46722</v>
      </c>
      <c r="P85" s="159"/>
      <c r="Q85" s="158" t="s">
        <v>125</v>
      </c>
      <c r="R85" s="160"/>
      <c r="S85" s="161"/>
      <c r="T85" s="158"/>
      <c r="U85" s="158"/>
      <c r="V85" s="158" t="s">
        <v>125</v>
      </c>
      <c r="W85" s="158"/>
      <c r="X85" s="158"/>
      <c r="Y85" s="76" t="s">
        <v>277</v>
      </c>
      <c r="Z85" s="140" t="s">
        <v>186</v>
      </c>
    </row>
    <row r="86" spans="1:26" ht="83.4" thickBot="1" x14ac:dyDescent="0.35">
      <c r="A86" s="82">
        <v>82</v>
      </c>
      <c r="B86" s="177" t="s">
        <v>272</v>
      </c>
      <c r="C86" s="212" t="s">
        <v>273</v>
      </c>
      <c r="D86" s="103">
        <v>75001055</v>
      </c>
      <c r="E86" s="103">
        <v>108053911</v>
      </c>
      <c r="F86" s="103">
        <v>650023285</v>
      </c>
      <c r="G86" s="168" t="s">
        <v>300</v>
      </c>
      <c r="H86" s="68" t="s">
        <v>88</v>
      </c>
      <c r="I86" s="68" t="s">
        <v>123</v>
      </c>
      <c r="J86" s="68" t="s">
        <v>275</v>
      </c>
      <c r="K86" s="168" t="s">
        <v>301</v>
      </c>
      <c r="L86" s="126">
        <v>5000000</v>
      </c>
      <c r="M86" s="207">
        <f t="shared" si="3"/>
        <v>3500000</v>
      </c>
      <c r="N86" s="71">
        <v>44562</v>
      </c>
      <c r="O86" s="72">
        <v>46722</v>
      </c>
      <c r="P86" s="159"/>
      <c r="Q86" s="160"/>
      <c r="R86" s="160"/>
      <c r="S86" s="161"/>
      <c r="T86" s="158"/>
      <c r="U86" s="158"/>
      <c r="V86" s="158"/>
      <c r="W86" s="158"/>
      <c r="X86" s="158"/>
      <c r="Y86" s="76" t="s">
        <v>277</v>
      </c>
      <c r="Z86" s="140" t="s">
        <v>186</v>
      </c>
    </row>
    <row r="87" spans="1:26" ht="83.4" thickBot="1" x14ac:dyDescent="0.35">
      <c r="A87" s="82">
        <v>83</v>
      </c>
      <c r="B87" s="177" t="s">
        <v>272</v>
      </c>
      <c r="C87" s="212" t="s">
        <v>273</v>
      </c>
      <c r="D87" s="103">
        <v>75001055</v>
      </c>
      <c r="E87" s="103">
        <v>108053911</v>
      </c>
      <c r="F87" s="103">
        <v>650023285</v>
      </c>
      <c r="G87" s="168" t="s">
        <v>302</v>
      </c>
      <c r="H87" s="68" t="s">
        <v>88</v>
      </c>
      <c r="I87" s="68" t="s">
        <v>123</v>
      </c>
      <c r="J87" s="68" t="s">
        <v>275</v>
      </c>
      <c r="K87" s="168" t="s">
        <v>303</v>
      </c>
      <c r="L87" s="126">
        <v>10000000</v>
      </c>
      <c r="M87" s="207">
        <f t="shared" si="3"/>
        <v>7000000</v>
      </c>
      <c r="N87" s="71">
        <v>44562</v>
      </c>
      <c r="O87" s="72">
        <v>46722</v>
      </c>
      <c r="P87" s="159"/>
      <c r="Q87" s="160"/>
      <c r="R87" s="160"/>
      <c r="S87" s="161"/>
      <c r="T87" s="158"/>
      <c r="U87" s="158"/>
      <c r="V87" s="158" t="s">
        <v>125</v>
      </c>
      <c r="W87" s="158"/>
      <c r="X87" s="158"/>
      <c r="Y87" s="76" t="s">
        <v>277</v>
      </c>
      <c r="Z87" s="140" t="s">
        <v>186</v>
      </c>
    </row>
    <row r="88" spans="1:26" ht="83.4" thickBot="1" x14ac:dyDescent="0.35">
      <c r="A88" s="88">
        <v>84</v>
      </c>
      <c r="B88" s="276" t="s">
        <v>272</v>
      </c>
      <c r="C88" s="291" t="s">
        <v>273</v>
      </c>
      <c r="D88" s="108">
        <v>75001055</v>
      </c>
      <c r="E88" s="108">
        <v>108053911</v>
      </c>
      <c r="F88" s="108">
        <v>650023285</v>
      </c>
      <c r="G88" s="279" t="s">
        <v>304</v>
      </c>
      <c r="H88" s="292" t="s">
        <v>88</v>
      </c>
      <c r="I88" s="292" t="s">
        <v>123</v>
      </c>
      <c r="J88" s="292" t="s">
        <v>275</v>
      </c>
      <c r="K88" s="279" t="s">
        <v>305</v>
      </c>
      <c r="L88" s="126">
        <v>2000000</v>
      </c>
      <c r="M88" s="207">
        <f t="shared" si="3"/>
        <v>1400000</v>
      </c>
      <c r="N88" s="233">
        <v>44562</v>
      </c>
      <c r="O88" s="234">
        <v>46722</v>
      </c>
      <c r="P88" s="159"/>
      <c r="Q88" s="160"/>
      <c r="R88" s="158" t="s">
        <v>125</v>
      </c>
      <c r="S88" s="161"/>
      <c r="T88" s="158"/>
      <c r="U88" s="158"/>
      <c r="V88" s="158"/>
      <c r="W88" s="158"/>
      <c r="X88" s="158"/>
      <c r="Y88" s="293" t="s">
        <v>277</v>
      </c>
      <c r="Z88" s="269" t="s">
        <v>186</v>
      </c>
    </row>
    <row r="89" spans="1:26" ht="83.4" thickBot="1" x14ac:dyDescent="0.35">
      <c r="A89" s="190">
        <v>85</v>
      </c>
      <c r="B89" s="283" t="s">
        <v>272</v>
      </c>
      <c r="C89" s="296" t="s">
        <v>273</v>
      </c>
      <c r="D89" s="129">
        <v>75001055</v>
      </c>
      <c r="E89" s="129">
        <v>108053911</v>
      </c>
      <c r="F89" s="129">
        <v>650023285</v>
      </c>
      <c r="G89" s="134" t="s">
        <v>306</v>
      </c>
      <c r="H89" s="190" t="s">
        <v>88</v>
      </c>
      <c r="I89" s="190" t="s">
        <v>123</v>
      </c>
      <c r="J89" s="190" t="s">
        <v>275</v>
      </c>
      <c r="K89" s="134" t="s">
        <v>307</v>
      </c>
      <c r="L89" s="270">
        <v>1500000</v>
      </c>
      <c r="M89" s="287">
        <f t="shared" si="3"/>
        <v>1050000</v>
      </c>
      <c r="N89" s="288">
        <v>44562</v>
      </c>
      <c r="O89" s="289">
        <v>46722</v>
      </c>
      <c r="P89" s="271"/>
      <c r="Q89" s="272"/>
      <c r="R89" s="272"/>
      <c r="S89" s="273"/>
      <c r="T89" s="203"/>
      <c r="U89" s="203"/>
      <c r="V89" s="203"/>
      <c r="W89" s="203"/>
      <c r="X89" s="203"/>
      <c r="Y89" s="297" t="s">
        <v>277</v>
      </c>
      <c r="Z89" s="275" t="s">
        <v>186</v>
      </c>
    </row>
    <row r="90" spans="1:26" ht="83.4" thickBot="1" x14ac:dyDescent="0.35">
      <c r="A90" s="112">
        <v>86</v>
      </c>
      <c r="B90" s="240" t="s">
        <v>272</v>
      </c>
      <c r="C90" s="214" t="s">
        <v>273</v>
      </c>
      <c r="D90" s="257">
        <v>75001055</v>
      </c>
      <c r="E90" s="257">
        <v>108053911</v>
      </c>
      <c r="F90" s="257">
        <v>650023285</v>
      </c>
      <c r="G90" s="244" t="s">
        <v>308</v>
      </c>
      <c r="H90" s="112" t="s">
        <v>88</v>
      </c>
      <c r="I90" s="112" t="s">
        <v>123</v>
      </c>
      <c r="J90" s="112" t="s">
        <v>275</v>
      </c>
      <c r="K90" s="244" t="s">
        <v>309</v>
      </c>
      <c r="L90" s="294">
        <v>4000000</v>
      </c>
      <c r="M90" s="295">
        <f t="shared" si="3"/>
        <v>2800000</v>
      </c>
      <c r="N90" s="249">
        <v>44562</v>
      </c>
      <c r="O90" s="250">
        <v>46722</v>
      </c>
      <c r="P90" s="264"/>
      <c r="Q90" s="265"/>
      <c r="R90" s="251" t="s">
        <v>125</v>
      </c>
      <c r="S90" s="251" t="s">
        <v>125</v>
      </c>
      <c r="T90" s="251"/>
      <c r="U90" s="251"/>
      <c r="V90" s="251"/>
      <c r="W90" s="251"/>
      <c r="X90" s="251" t="s">
        <v>125</v>
      </c>
      <c r="Y90" s="226" t="s">
        <v>277</v>
      </c>
      <c r="Z90" s="268" t="s">
        <v>186</v>
      </c>
    </row>
    <row r="91" spans="1:26" ht="87" thickBot="1" x14ac:dyDescent="0.35">
      <c r="A91" s="82">
        <v>88</v>
      </c>
      <c r="B91" s="177" t="s">
        <v>272</v>
      </c>
      <c r="C91" s="212" t="s">
        <v>273</v>
      </c>
      <c r="D91" s="103">
        <v>75001055</v>
      </c>
      <c r="E91" s="103">
        <v>108053911</v>
      </c>
      <c r="F91" s="103">
        <v>650023285</v>
      </c>
      <c r="G91" s="168" t="s">
        <v>310</v>
      </c>
      <c r="H91" s="68" t="s">
        <v>88</v>
      </c>
      <c r="I91" s="68" t="s">
        <v>123</v>
      </c>
      <c r="J91" s="68" t="s">
        <v>275</v>
      </c>
      <c r="K91" s="168" t="s">
        <v>311</v>
      </c>
      <c r="L91" s="126">
        <v>4000000</v>
      </c>
      <c r="M91" s="207">
        <f t="shared" si="3"/>
        <v>2800000</v>
      </c>
      <c r="N91" s="71">
        <v>44562</v>
      </c>
      <c r="O91" s="72">
        <v>46722</v>
      </c>
      <c r="P91" s="159"/>
      <c r="Q91" s="160"/>
      <c r="R91" s="160"/>
      <c r="S91" s="161"/>
      <c r="T91" s="158"/>
      <c r="U91" s="158" t="s">
        <v>125</v>
      </c>
      <c r="V91" s="158"/>
      <c r="W91" s="158"/>
      <c r="X91" s="158"/>
      <c r="Y91" s="76" t="s">
        <v>277</v>
      </c>
      <c r="Z91" s="140" t="s">
        <v>186</v>
      </c>
    </row>
    <row r="92" spans="1:26" ht="83.4" thickBot="1" x14ac:dyDescent="0.35">
      <c r="A92" s="82">
        <v>89</v>
      </c>
      <c r="B92" s="177" t="s">
        <v>272</v>
      </c>
      <c r="C92" s="212" t="s">
        <v>273</v>
      </c>
      <c r="D92" s="103">
        <v>75001055</v>
      </c>
      <c r="E92" s="103">
        <v>108053911</v>
      </c>
      <c r="F92" s="103">
        <v>650023285</v>
      </c>
      <c r="G92" s="168" t="s">
        <v>312</v>
      </c>
      <c r="H92" s="68" t="s">
        <v>88</v>
      </c>
      <c r="I92" s="68" t="s">
        <v>123</v>
      </c>
      <c r="J92" s="68" t="s">
        <v>275</v>
      </c>
      <c r="K92" s="168" t="s">
        <v>313</v>
      </c>
      <c r="L92" s="119">
        <v>3500000</v>
      </c>
      <c r="M92" s="120">
        <f t="shared" si="3"/>
        <v>2450000</v>
      </c>
      <c r="N92" s="71">
        <v>44562</v>
      </c>
      <c r="O92" s="72">
        <v>46722</v>
      </c>
      <c r="P92" s="121"/>
      <c r="Q92" s="122"/>
      <c r="R92" s="122"/>
      <c r="S92" s="123"/>
      <c r="T92" s="157"/>
      <c r="U92" s="157"/>
      <c r="V92" s="157"/>
      <c r="W92" s="157" t="s">
        <v>125</v>
      </c>
      <c r="X92" s="157"/>
      <c r="Y92" s="76" t="s">
        <v>277</v>
      </c>
      <c r="Z92" s="139" t="s">
        <v>186</v>
      </c>
    </row>
    <row r="93" spans="1:26" ht="83.4" hidden="1" thickBot="1" x14ac:dyDescent="0.35">
      <c r="A93" s="213"/>
      <c r="B93" s="214" t="s">
        <v>272</v>
      </c>
      <c r="C93" s="214" t="s">
        <v>273</v>
      </c>
      <c r="D93" s="214">
        <v>75001055</v>
      </c>
      <c r="E93" s="215">
        <v>108053911</v>
      </c>
      <c r="F93" s="215">
        <v>650023285</v>
      </c>
      <c r="G93" s="216" t="s">
        <v>314</v>
      </c>
      <c r="H93" s="112" t="s">
        <v>88</v>
      </c>
      <c r="I93" s="112" t="s">
        <v>123</v>
      </c>
      <c r="J93" s="112" t="s">
        <v>275</v>
      </c>
      <c r="K93" s="217" t="s">
        <v>315</v>
      </c>
      <c r="L93" s="218">
        <v>3000000</v>
      </c>
      <c r="M93" s="219">
        <f t="shared" si="3"/>
        <v>2100000</v>
      </c>
      <c r="N93" s="220">
        <v>44562</v>
      </c>
      <c r="O93" s="221">
        <v>46722</v>
      </c>
      <c r="P93" s="222"/>
      <c r="Q93" s="223"/>
      <c r="R93" s="223"/>
      <c r="S93" s="224"/>
      <c r="T93" s="225"/>
      <c r="U93" s="225"/>
      <c r="V93" s="225"/>
      <c r="W93" s="225"/>
      <c r="X93" s="225" t="s">
        <v>192</v>
      </c>
      <c r="Y93" s="226" t="s">
        <v>277</v>
      </c>
      <c r="Z93" s="227" t="s">
        <v>127</v>
      </c>
    </row>
    <row r="94" spans="1:26" ht="83.4" thickBot="1" x14ac:dyDescent="0.35">
      <c r="A94" s="350">
        <v>90</v>
      </c>
      <c r="B94" s="351" t="s">
        <v>272</v>
      </c>
      <c r="C94" s="352" t="s">
        <v>273</v>
      </c>
      <c r="D94" s="336">
        <v>75001055</v>
      </c>
      <c r="E94" s="336">
        <v>108053911</v>
      </c>
      <c r="F94" s="336">
        <v>650023285</v>
      </c>
      <c r="G94" s="364" t="s">
        <v>314</v>
      </c>
      <c r="H94" s="353" t="s">
        <v>88</v>
      </c>
      <c r="I94" s="353" t="s">
        <v>123</v>
      </c>
      <c r="J94" s="353" t="s">
        <v>275</v>
      </c>
      <c r="K94" s="365" t="s">
        <v>435</v>
      </c>
      <c r="L94" s="354">
        <v>5000000</v>
      </c>
      <c r="M94" s="355">
        <f t="shared" si="3"/>
        <v>3500000</v>
      </c>
      <c r="N94" s="356">
        <v>44562</v>
      </c>
      <c r="O94" s="357">
        <v>46722</v>
      </c>
      <c r="P94" s="358"/>
      <c r="Q94" s="359"/>
      <c r="R94" s="359"/>
      <c r="S94" s="360" t="s">
        <v>125</v>
      </c>
      <c r="T94" s="361"/>
      <c r="U94" s="361"/>
      <c r="V94" s="361"/>
      <c r="W94" s="361"/>
      <c r="X94" s="360" t="s">
        <v>125</v>
      </c>
      <c r="Y94" s="362" t="s">
        <v>277</v>
      </c>
      <c r="Z94" s="363" t="s">
        <v>186</v>
      </c>
    </row>
    <row r="95" spans="1:26" ht="130.19999999999999" thickBot="1" x14ac:dyDescent="0.35">
      <c r="A95" s="353">
        <v>91</v>
      </c>
      <c r="B95" s="367" t="s">
        <v>120</v>
      </c>
      <c r="C95" s="368" t="s">
        <v>121</v>
      </c>
      <c r="D95" s="369">
        <v>71000381</v>
      </c>
      <c r="E95" s="369">
        <v>108053784</v>
      </c>
      <c r="F95" s="370">
        <v>650038223</v>
      </c>
      <c r="G95" s="337" t="s">
        <v>436</v>
      </c>
      <c r="H95" s="353" t="s">
        <v>88</v>
      </c>
      <c r="I95" s="353" t="s">
        <v>123</v>
      </c>
      <c r="J95" s="353" t="s">
        <v>123</v>
      </c>
      <c r="K95" s="371" t="s">
        <v>437</v>
      </c>
      <c r="L95" s="372">
        <v>7000000</v>
      </c>
      <c r="M95" s="373">
        <f t="shared" si="3"/>
        <v>4900000</v>
      </c>
      <c r="N95" s="356">
        <v>44927</v>
      </c>
      <c r="O95" s="357">
        <v>45536</v>
      </c>
      <c r="P95" s="374"/>
      <c r="Q95" s="375"/>
      <c r="R95" s="360" t="s">
        <v>125</v>
      </c>
      <c r="S95" s="360" t="s">
        <v>125</v>
      </c>
      <c r="T95" s="376"/>
      <c r="U95" s="376"/>
      <c r="V95" s="360" t="s">
        <v>125</v>
      </c>
      <c r="W95" s="376"/>
      <c r="X95" s="360" t="s">
        <v>125</v>
      </c>
      <c r="Y95" s="362" t="s">
        <v>126</v>
      </c>
      <c r="Z95" s="363" t="s">
        <v>186</v>
      </c>
    </row>
    <row r="96" spans="1:26" ht="15" hidden="1" thickBot="1" x14ac:dyDescent="0.35">
      <c r="A96" s="24"/>
      <c r="B96" s="24"/>
      <c r="C96" s="24"/>
      <c r="D96" s="24"/>
      <c r="E96" s="24"/>
      <c r="F96" s="24"/>
      <c r="G96" s="377"/>
      <c r="H96" s="24"/>
      <c r="I96" s="24"/>
      <c r="J96" s="24"/>
      <c r="K96" s="24"/>
      <c r="L96" s="378"/>
      <c r="M96" s="378"/>
      <c r="N96" s="379"/>
      <c r="O96" s="379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15" hidden="1" thickBot="1" x14ac:dyDescent="0.35">
      <c r="A97" s="24"/>
      <c r="B97" s="24"/>
      <c r="C97" s="24"/>
      <c r="D97" s="24"/>
      <c r="E97" s="24"/>
      <c r="F97" s="24"/>
      <c r="G97" s="377"/>
      <c r="H97" s="24"/>
      <c r="I97" s="24"/>
      <c r="J97" s="24"/>
      <c r="K97" s="24"/>
      <c r="L97" s="378"/>
      <c r="M97" s="378"/>
      <c r="N97" s="379"/>
      <c r="O97" s="379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15" hidden="1" thickBot="1" x14ac:dyDescent="0.35">
      <c r="A98" s="24"/>
      <c r="B98" s="24"/>
      <c r="C98" s="24"/>
      <c r="D98" s="24"/>
      <c r="E98" s="24"/>
      <c r="F98" s="24"/>
      <c r="G98" s="377"/>
      <c r="H98" s="24"/>
      <c r="I98" s="24"/>
      <c r="J98" s="24"/>
      <c r="K98" s="24"/>
      <c r="L98" s="378"/>
      <c r="M98" s="378"/>
      <c r="N98" s="379"/>
      <c r="O98" s="379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43.8" thickBot="1" x14ac:dyDescent="0.35">
      <c r="A99" s="353">
        <v>92</v>
      </c>
      <c r="B99" s="380" t="s">
        <v>148</v>
      </c>
      <c r="C99" s="368" t="s">
        <v>121</v>
      </c>
      <c r="D99" s="368">
        <v>71000364</v>
      </c>
      <c r="E99" s="368">
        <v>108053792</v>
      </c>
      <c r="F99" s="381">
        <v>650038410</v>
      </c>
      <c r="G99" s="382" t="s">
        <v>149</v>
      </c>
      <c r="H99" s="383" t="s">
        <v>150</v>
      </c>
      <c r="I99" s="383" t="s">
        <v>123</v>
      </c>
      <c r="J99" s="383" t="s">
        <v>123</v>
      </c>
      <c r="K99" s="371" t="s">
        <v>151</v>
      </c>
      <c r="L99" s="372">
        <v>2750000</v>
      </c>
      <c r="M99" s="373">
        <f t="shared" ref="M99:M120" si="4">L99/100*70</f>
        <v>1925000</v>
      </c>
      <c r="N99" s="384">
        <v>4.9407114624505926E-4</v>
      </c>
      <c r="O99" s="357">
        <v>45992</v>
      </c>
      <c r="P99" s="385" t="s">
        <v>125</v>
      </c>
      <c r="Q99" s="386" t="s">
        <v>125</v>
      </c>
      <c r="R99" s="386" t="s">
        <v>125</v>
      </c>
      <c r="S99" s="387" t="s">
        <v>125</v>
      </c>
      <c r="T99" s="353"/>
      <c r="U99" s="353"/>
      <c r="V99" s="353"/>
      <c r="W99" s="353"/>
      <c r="X99" s="353"/>
      <c r="Y99" s="388" t="s">
        <v>434</v>
      </c>
      <c r="Z99" s="363" t="s">
        <v>186</v>
      </c>
    </row>
    <row r="100" spans="1:26" ht="58.2" thickBot="1" x14ac:dyDescent="0.35">
      <c r="A100" s="361">
        <v>93</v>
      </c>
      <c r="B100" s="389" t="s">
        <v>148</v>
      </c>
      <c r="C100" s="368" t="s">
        <v>121</v>
      </c>
      <c r="D100" s="368">
        <v>71000364</v>
      </c>
      <c r="E100" s="368">
        <v>108053792</v>
      </c>
      <c r="F100" s="381">
        <v>650038410</v>
      </c>
      <c r="G100" s="382" t="s">
        <v>152</v>
      </c>
      <c r="H100" s="383" t="s">
        <v>150</v>
      </c>
      <c r="I100" s="383" t="s">
        <v>123</v>
      </c>
      <c r="J100" s="383" t="s">
        <v>123</v>
      </c>
      <c r="K100" s="371" t="s">
        <v>153</v>
      </c>
      <c r="L100" s="354">
        <v>2750000</v>
      </c>
      <c r="M100" s="355">
        <f t="shared" si="4"/>
        <v>1925000</v>
      </c>
      <c r="N100" s="384">
        <v>4.9407114624505926E-4</v>
      </c>
      <c r="O100" s="390">
        <v>45627</v>
      </c>
      <c r="P100" s="391" t="s">
        <v>125</v>
      </c>
      <c r="Q100" s="392" t="s">
        <v>125</v>
      </c>
      <c r="R100" s="392" t="s">
        <v>125</v>
      </c>
      <c r="S100" s="393" t="s">
        <v>125</v>
      </c>
      <c r="T100" s="361"/>
      <c r="U100" s="361"/>
      <c r="V100" s="361"/>
      <c r="W100" s="361"/>
      <c r="X100" s="361"/>
      <c r="Y100" s="388" t="s">
        <v>434</v>
      </c>
      <c r="Z100" s="363" t="s">
        <v>186</v>
      </c>
    </row>
    <row r="101" spans="1:26" ht="58.2" thickBot="1" x14ac:dyDescent="0.35">
      <c r="A101" s="361">
        <v>94</v>
      </c>
      <c r="B101" s="389" t="s">
        <v>148</v>
      </c>
      <c r="C101" s="368" t="s">
        <v>121</v>
      </c>
      <c r="D101" s="368">
        <v>71000364</v>
      </c>
      <c r="E101" s="368">
        <v>108053792</v>
      </c>
      <c r="F101" s="381">
        <v>650038410</v>
      </c>
      <c r="G101" s="394" t="s">
        <v>154</v>
      </c>
      <c r="H101" s="383" t="s">
        <v>150</v>
      </c>
      <c r="I101" s="383" t="s">
        <v>123</v>
      </c>
      <c r="J101" s="383" t="s">
        <v>123</v>
      </c>
      <c r="K101" s="395" t="s">
        <v>153</v>
      </c>
      <c r="L101" s="354">
        <v>750000</v>
      </c>
      <c r="M101" s="355">
        <f t="shared" si="4"/>
        <v>525000</v>
      </c>
      <c r="N101" s="396">
        <v>4.9382716049382717E-4</v>
      </c>
      <c r="O101" s="390">
        <v>45992</v>
      </c>
      <c r="P101" s="391" t="s">
        <v>125</v>
      </c>
      <c r="Q101" s="392" t="s">
        <v>125</v>
      </c>
      <c r="R101" s="392" t="s">
        <v>125</v>
      </c>
      <c r="S101" s="393" t="s">
        <v>125</v>
      </c>
      <c r="T101" s="361"/>
      <c r="U101" s="361"/>
      <c r="V101" s="361"/>
      <c r="W101" s="397" t="s">
        <v>125</v>
      </c>
      <c r="X101" s="361"/>
      <c r="Y101" s="388" t="s">
        <v>434</v>
      </c>
      <c r="Z101" s="363" t="s">
        <v>186</v>
      </c>
    </row>
    <row r="102" spans="1:26" ht="101.4" thickBot="1" x14ac:dyDescent="0.35">
      <c r="A102" s="398">
        <v>95</v>
      </c>
      <c r="B102" s="389" t="s">
        <v>148</v>
      </c>
      <c r="C102" s="368" t="s">
        <v>121</v>
      </c>
      <c r="D102" s="368">
        <v>71000364</v>
      </c>
      <c r="E102" s="368">
        <v>108053792</v>
      </c>
      <c r="F102" s="381">
        <v>650038410</v>
      </c>
      <c r="G102" s="399" t="s">
        <v>155</v>
      </c>
      <c r="H102" s="383" t="s">
        <v>150</v>
      </c>
      <c r="I102" s="383" t="s">
        <v>123</v>
      </c>
      <c r="J102" s="383" t="s">
        <v>123</v>
      </c>
      <c r="K102" s="400" t="s">
        <v>156</v>
      </c>
      <c r="L102" s="401">
        <v>6500000</v>
      </c>
      <c r="M102" s="355">
        <f t="shared" si="4"/>
        <v>4550000</v>
      </c>
      <c r="N102" s="402">
        <v>4.9382716049382717E-4</v>
      </c>
      <c r="O102" s="403">
        <v>46357</v>
      </c>
      <c r="P102" s="404"/>
      <c r="Q102" s="405"/>
      <c r="R102" s="405"/>
      <c r="S102" s="406"/>
      <c r="T102" s="398"/>
      <c r="U102" s="398"/>
      <c r="V102" s="397" t="s">
        <v>125</v>
      </c>
      <c r="W102" s="397" t="s">
        <v>125</v>
      </c>
      <c r="X102" s="398"/>
      <c r="Y102" s="388" t="s">
        <v>434</v>
      </c>
      <c r="Z102" s="363" t="s">
        <v>186</v>
      </c>
    </row>
    <row r="103" spans="1:26" ht="58.2" thickBot="1" x14ac:dyDescent="0.35">
      <c r="A103" s="398">
        <v>96</v>
      </c>
      <c r="B103" s="389" t="s">
        <v>148</v>
      </c>
      <c r="C103" s="368" t="s">
        <v>121</v>
      </c>
      <c r="D103" s="368">
        <v>71000364</v>
      </c>
      <c r="E103" s="368">
        <v>108053792</v>
      </c>
      <c r="F103" s="381">
        <v>650038410</v>
      </c>
      <c r="G103" s="399" t="s">
        <v>157</v>
      </c>
      <c r="H103" s="383" t="s">
        <v>150</v>
      </c>
      <c r="I103" s="383" t="s">
        <v>123</v>
      </c>
      <c r="J103" s="383" t="s">
        <v>123</v>
      </c>
      <c r="K103" s="400" t="s">
        <v>158</v>
      </c>
      <c r="L103" s="401">
        <v>1200000</v>
      </c>
      <c r="M103" s="355">
        <f t="shared" si="4"/>
        <v>840000</v>
      </c>
      <c r="N103" s="402">
        <v>4.935834155972359E-4</v>
      </c>
      <c r="O103" s="403">
        <v>46357</v>
      </c>
      <c r="P103" s="404"/>
      <c r="Q103" s="405"/>
      <c r="R103" s="405"/>
      <c r="S103" s="406"/>
      <c r="T103" s="398"/>
      <c r="U103" s="398"/>
      <c r="V103" s="397" t="s">
        <v>125</v>
      </c>
      <c r="W103" s="397" t="s">
        <v>125</v>
      </c>
      <c r="X103" s="398"/>
      <c r="Y103" s="388" t="s">
        <v>434</v>
      </c>
      <c r="Z103" s="363" t="s">
        <v>186</v>
      </c>
    </row>
    <row r="104" spans="1:26" ht="58.2" thickBot="1" x14ac:dyDescent="0.35">
      <c r="A104" s="398">
        <v>97</v>
      </c>
      <c r="B104" s="389" t="s">
        <v>148</v>
      </c>
      <c r="C104" s="368" t="s">
        <v>121</v>
      </c>
      <c r="D104" s="368">
        <v>71000364</v>
      </c>
      <c r="E104" s="368">
        <v>108053792</v>
      </c>
      <c r="F104" s="381">
        <v>650038410</v>
      </c>
      <c r="G104" s="399" t="s">
        <v>159</v>
      </c>
      <c r="H104" s="383" t="s">
        <v>150</v>
      </c>
      <c r="I104" s="383" t="s">
        <v>123</v>
      </c>
      <c r="J104" s="383" t="s">
        <v>123</v>
      </c>
      <c r="K104" s="400" t="s">
        <v>160</v>
      </c>
      <c r="L104" s="401">
        <v>1000000</v>
      </c>
      <c r="M104" s="355">
        <f t="shared" si="4"/>
        <v>700000</v>
      </c>
      <c r="N104" s="402">
        <v>4.935834155972359E-4</v>
      </c>
      <c r="O104" s="403">
        <v>46357</v>
      </c>
      <c r="P104" s="404"/>
      <c r="Q104" s="405"/>
      <c r="R104" s="405"/>
      <c r="S104" s="406"/>
      <c r="T104" s="398"/>
      <c r="U104" s="398"/>
      <c r="V104" s="397" t="s">
        <v>125</v>
      </c>
      <c r="W104" s="397" t="s">
        <v>125</v>
      </c>
      <c r="X104" s="398"/>
      <c r="Y104" s="388" t="s">
        <v>434</v>
      </c>
      <c r="Z104" s="363" t="s">
        <v>186</v>
      </c>
    </row>
    <row r="105" spans="1:26" ht="87" thickBot="1" x14ac:dyDescent="0.35">
      <c r="A105" s="398">
        <v>98</v>
      </c>
      <c r="B105" s="389" t="s">
        <v>148</v>
      </c>
      <c r="C105" s="368" t="s">
        <v>121</v>
      </c>
      <c r="D105" s="368">
        <v>71000364</v>
      </c>
      <c r="E105" s="368">
        <v>108053792</v>
      </c>
      <c r="F105" s="381">
        <v>650038410</v>
      </c>
      <c r="G105" s="399" t="s">
        <v>161</v>
      </c>
      <c r="H105" s="383" t="s">
        <v>150</v>
      </c>
      <c r="I105" s="383" t="s">
        <v>123</v>
      </c>
      <c r="J105" s="383" t="s">
        <v>123</v>
      </c>
      <c r="K105" s="395" t="s">
        <v>162</v>
      </c>
      <c r="L105" s="401">
        <v>9500000</v>
      </c>
      <c r="M105" s="355">
        <f t="shared" si="4"/>
        <v>6650000</v>
      </c>
      <c r="N105" s="402">
        <v>4.9382716049382717E-4</v>
      </c>
      <c r="O105" s="403">
        <v>46722</v>
      </c>
      <c r="P105" s="407" t="s">
        <v>125</v>
      </c>
      <c r="Q105" s="408" t="s">
        <v>125</v>
      </c>
      <c r="R105" s="408" t="s">
        <v>125</v>
      </c>
      <c r="S105" s="409" t="s">
        <v>125</v>
      </c>
      <c r="T105" s="398"/>
      <c r="U105" s="398"/>
      <c r="V105" s="398"/>
      <c r="W105" s="398"/>
      <c r="X105" s="397" t="s">
        <v>125</v>
      </c>
      <c r="Y105" s="388" t="s">
        <v>434</v>
      </c>
      <c r="Z105" s="363" t="s">
        <v>186</v>
      </c>
    </row>
    <row r="106" spans="1:26" ht="101.4" thickBot="1" x14ac:dyDescent="0.35">
      <c r="A106" s="398">
        <v>99</v>
      </c>
      <c r="B106" s="389" t="s">
        <v>148</v>
      </c>
      <c r="C106" s="368" t="s">
        <v>121</v>
      </c>
      <c r="D106" s="368">
        <v>71000364</v>
      </c>
      <c r="E106" s="368">
        <v>108053792</v>
      </c>
      <c r="F106" s="381">
        <v>650038410</v>
      </c>
      <c r="G106" s="399" t="s">
        <v>163</v>
      </c>
      <c r="H106" s="383" t="s">
        <v>150</v>
      </c>
      <c r="I106" s="383" t="s">
        <v>123</v>
      </c>
      <c r="J106" s="383" t="s">
        <v>123</v>
      </c>
      <c r="K106" s="395" t="s">
        <v>164</v>
      </c>
      <c r="L106" s="401">
        <v>350000</v>
      </c>
      <c r="M106" s="355">
        <f t="shared" si="4"/>
        <v>245000</v>
      </c>
      <c r="N106" s="402">
        <v>4.9407114624505926E-4</v>
      </c>
      <c r="O106" s="403">
        <v>45627</v>
      </c>
      <c r="P106" s="407" t="s">
        <v>125</v>
      </c>
      <c r="Q106" s="408" t="s">
        <v>125</v>
      </c>
      <c r="R106" s="408" t="s">
        <v>125</v>
      </c>
      <c r="S106" s="409" t="s">
        <v>125</v>
      </c>
      <c r="T106" s="398"/>
      <c r="U106" s="398"/>
      <c r="V106" s="398"/>
      <c r="W106" s="398"/>
      <c r="X106" s="398"/>
      <c r="Y106" s="388" t="s">
        <v>434</v>
      </c>
      <c r="Z106" s="363" t="s">
        <v>186</v>
      </c>
    </row>
    <row r="107" spans="1:26" ht="58.2" thickBot="1" x14ac:dyDescent="0.35">
      <c r="A107" s="398">
        <v>100</v>
      </c>
      <c r="B107" s="389" t="s">
        <v>148</v>
      </c>
      <c r="C107" s="368" t="s">
        <v>121</v>
      </c>
      <c r="D107" s="368">
        <v>71000364</v>
      </c>
      <c r="E107" s="368">
        <v>108053792</v>
      </c>
      <c r="F107" s="381">
        <v>650038410</v>
      </c>
      <c r="G107" s="399" t="s">
        <v>165</v>
      </c>
      <c r="H107" s="383" t="s">
        <v>150</v>
      </c>
      <c r="I107" s="383" t="s">
        <v>123</v>
      </c>
      <c r="J107" s="383" t="s">
        <v>123</v>
      </c>
      <c r="K107" s="395" t="s">
        <v>166</v>
      </c>
      <c r="L107" s="401">
        <v>350000</v>
      </c>
      <c r="M107" s="355">
        <f t="shared" si="4"/>
        <v>245000</v>
      </c>
      <c r="N107" s="402">
        <v>4.9431537320810673E-4</v>
      </c>
      <c r="O107" s="410">
        <v>2023</v>
      </c>
      <c r="P107" s="404"/>
      <c r="Q107" s="408" t="s">
        <v>125</v>
      </c>
      <c r="R107" s="405"/>
      <c r="S107" s="406"/>
      <c r="T107" s="398"/>
      <c r="U107" s="398"/>
      <c r="V107" s="408" t="s">
        <v>125</v>
      </c>
      <c r="W107" s="408" t="s">
        <v>125</v>
      </c>
      <c r="X107" s="398"/>
      <c r="Y107" s="388" t="s">
        <v>434</v>
      </c>
      <c r="Z107" s="363" t="s">
        <v>186</v>
      </c>
    </row>
    <row r="108" spans="1:26" ht="58.2" thickBot="1" x14ac:dyDescent="0.35">
      <c r="A108" s="398">
        <v>101</v>
      </c>
      <c r="B108" s="389" t="s">
        <v>148</v>
      </c>
      <c r="C108" s="368" t="s">
        <v>121</v>
      </c>
      <c r="D108" s="368">
        <v>71000364</v>
      </c>
      <c r="E108" s="368">
        <v>108053792</v>
      </c>
      <c r="F108" s="381">
        <v>650038410</v>
      </c>
      <c r="G108" s="399" t="s">
        <v>167</v>
      </c>
      <c r="H108" s="383" t="s">
        <v>150</v>
      </c>
      <c r="I108" s="383" t="s">
        <v>123</v>
      </c>
      <c r="J108" s="383" t="s">
        <v>123</v>
      </c>
      <c r="K108" s="395" t="s">
        <v>168</v>
      </c>
      <c r="L108" s="401">
        <v>2500000</v>
      </c>
      <c r="M108" s="355">
        <f t="shared" si="4"/>
        <v>1750000</v>
      </c>
      <c r="N108" s="402">
        <v>4.9382716049382717E-4</v>
      </c>
      <c r="O108" s="410">
        <v>2027</v>
      </c>
      <c r="P108" s="404"/>
      <c r="Q108" s="405"/>
      <c r="R108" s="405"/>
      <c r="S108" s="406"/>
      <c r="T108" s="398"/>
      <c r="U108" s="398"/>
      <c r="V108" s="408" t="s">
        <v>125</v>
      </c>
      <c r="W108" s="408" t="s">
        <v>125</v>
      </c>
      <c r="X108" s="398"/>
      <c r="Y108" s="388" t="s">
        <v>434</v>
      </c>
      <c r="Z108" s="363" t="s">
        <v>186</v>
      </c>
    </row>
    <row r="109" spans="1:26" ht="58.2" thickBot="1" x14ac:dyDescent="0.35">
      <c r="A109" s="398">
        <v>102</v>
      </c>
      <c r="B109" s="389" t="s">
        <v>148</v>
      </c>
      <c r="C109" s="368" t="s">
        <v>121</v>
      </c>
      <c r="D109" s="368">
        <v>71000364</v>
      </c>
      <c r="E109" s="368">
        <v>108053792</v>
      </c>
      <c r="F109" s="381">
        <v>650038410</v>
      </c>
      <c r="G109" s="399" t="s">
        <v>169</v>
      </c>
      <c r="H109" s="383" t="s">
        <v>150</v>
      </c>
      <c r="I109" s="383" t="s">
        <v>123</v>
      </c>
      <c r="J109" s="383" t="s">
        <v>123</v>
      </c>
      <c r="K109" s="400" t="s">
        <v>170</v>
      </c>
      <c r="L109" s="401">
        <v>1500000</v>
      </c>
      <c r="M109" s="355">
        <f t="shared" si="4"/>
        <v>1050000</v>
      </c>
      <c r="N109" s="402">
        <v>4.9407114624505926E-4</v>
      </c>
      <c r="O109" s="410">
        <v>2027</v>
      </c>
      <c r="P109" s="404"/>
      <c r="Q109" s="405"/>
      <c r="R109" s="405"/>
      <c r="S109" s="406"/>
      <c r="T109" s="398"/>
      <c r="U109" s="398"/>
      <c r="V109" s="408" t="s">
        <v>125</v>
      </c>
      <c r="W109" s="408" t="s">
        <v>125</v>
      </c>
      <c r="X109" s="398"/>
      <c r="Y109" s="388" t="s">
        <v>434</v>
      </c>
      <c r="Z109" s="363" t="s">
        <v>186</v>
      </c>
    </row>
    <row r="110" spans="1:26" ht="58.2" thickBot="1" x14ac:dyDescent="0.35">
      <c r="A110" s="411">
        <v>103</v>
      </c>
      <c r="B110" s="389" t="s">
        <v>148</v>
      </c>
      <c r="C110" s="368" t="s">
        <v>121</v>
      </c>
      <c r="D110" s="368">
        <v>71000364</v>
      </c>
      <c r="E110" s="368">
        <v>108053792</v>
      </c>
      <c r="F110" s="381">
        <v>650038410</v>
      </c>
      <c r="G110" s="412" t="s">
        <v>171</v>
      </c>
      <c r="H110" s="383" t="s">
        <v>150</v>
      </c>
      <c r="I110" s="383" t="s">
        <v>123</v>
      </c>
      <c r="J110" s="383" t="s">
        <v>123</v>
      </c>
      <c r="K110" s="400" t="s">
        <v>438</v>
      </c>
      <c r="L110" s="413">
        <v>1500000</v>
      </c>
      <c r="M110" s="355">
        <f t="shared" si="4"/>
        <v>1050000</v>
      </c>
      <c r="N110" s="384">
        <v>4.9407114624505926E-4</v>
      </c>
      <c r="O110" s="414">
        <v>2025</v>
      </c>
      <c r="P110" s="415"/>
      <c r="Q110" s="405"/>
      <c r="R110" s="405"/>
      <c r="S110" s="416" t="s">
        <v>173</v>
      </c>
      <c r="T110" s="398"/>
      <c r="U110" s="398"/>
      <c r="V110" s="398"/>
      <c r="W110" s="398"/>
      <c r="X110" s="398"/>
      <c r="Y110" s="388" t="s">
        <v>434</v>
      </c>
      <c r="Z110" s="363" t="s">
        <v>186</v>
      </c>
    </row>
    <row r="111" spans="1:26" ht="72.599999999999994" thickBot="1" x14ac:dyDescent="0.35">
      <c r="A111" s="411">
        <v>104</v>
      </c>
      <c r="B111" s="389" t="s">
        <v>148</v>
      </c>
      <c r="C111" s="368" t="s">
        <v>121</v>
      </c>
      <c r="D111" s="368">
        <v>71000364</v>
      </c>
      <c r="E111" s="368">
        <v>108053792</v>
      </c>
      <c r="F111" s="381">
        <v>650038410</v>
      </c>
      <c r="G111" s="412" t="s">
        <v>174</v>
      </c>
      <c r="H111" s="383" t="s">
        <v>150</v>
      </c>
      <c r="I111" s="383" t="s">
        <v>123</v>
      </c>
      <c r="J111" s="383" t="s">
        <v>123</v>
      </c>
      <c r="K111" s="400" t="s">
        <v>175</v>
      </c>
      <c r="L111" s="413">
        <v>1000000</v>
      </c>
      <c r="M111" s="355">
        <f t="shared" si="4"/>
        <v>700000</v>
      </c>
      <c r="N111" s="384">
        <v>4.9407114624505926E-4</v>
      </c>
      <c r="O111" s="417">
        <v>45992</v>
      </c>
      <c r="P111" s="418" t="s">
        <v>125</v>
      </c>
      <c r="Q111" s="408" t="s">
        <v>125</v>
      </c>
      <c r="R111" s="408" t="s">
        <v>125</v>
      </c>
      <c r="S111" s="409" t="s">
        <v>125</v>
      </c>
      <c r="T111" s="398"/>
      <c r="U111" s="398"/>
      <c r="V111" s="398"/>
      <c r="W111" s="398"/>
      <c r="X111" s="398"/>
      <c r="Y111" s="388" t="s">
        <v>434</v>
      </c>
      <c r="Z111" s="363" t="s">
        <v>186</v>
      </c>
    </row>
    <row r="112" spans="1:26" ht="58.2" thickBot="1" x14ac:dyDescent="0.35">
      <c r="A112" s="411">
        <v>105</v>
      </c>
      <c r="B112" s="389" t="s">
        <v>148</v>
      </c>
      <c r="C112" s="368" t="s">
        <v>121</v>
      </c>
      <c r="D112" s="368">
        <v>71000364</v>
      </c>
      <c r="E112" s="368">
        <v>108053792</v>
      </c>
      <c r="F112" s="381">
        <v>650038410</v>
      </c>
      <c r="G112" s="412" t="s">
        <v>176</v>
      </c>
      <c r="H112" s="383" t="s">
        <v>150</v>
      </c>
      <c r="I112" s="383" t="s">
        <v>123</v>
      </c>
      <c r="J112" s="383" t="s">
        <v>123</v>
      </c>
      <c r="K112" s="400" t="s">
        <v>177</v>
      </c>
      <c r="L112" s="413">
        <v>750000</v>
      </c>
      <c r="M112" s="355">
        <f t="shared" si="4"/>
        <v>525000</v>
      </c>
      <c r="N112" s="419">
        <v>4.9431537320810673E-4</v>
      </c>
      <c r="O112" s="417">
        <v>45627</v>
      </c>
      <c r="P112" s="418" t="s">
        <v>125</v>
      </c>
      <c r="Q112" s="408" t="s">
        <v>125</v>
      </c>
      <c r="R112" s="408" t="s">
        <v>125</v>
      </c>
      <c r="S112" s="409" t="s">
        <v>125</v>
      </c>
      <c r="T112" s="398"/>
      <c r="U112" s="398"/>
      <c r="V112" s="398"/>
      <c r="W112" s="398"/>
      <c r="X112" s="398"/>
      <c r="Y112" s="388" t="s">
        <v>434</v>
      </c>
      <c r="Z112" s="363" t="s">
        <v>186</v>
      </c>
    </row>
    <row r="113" spans="1:26" ht="58.2" thickBot="1" x14ac:dyDescent="0.35">
      <c r="A113" s="411">
        <v>106</v>
      </c>
      <c r="B113" s="389" t="s">
        <v>148</v>
      </c>
      <c r="C113" s="368" t="s">
        <v>121</v>
      </c>
      <c r="D113" s="368">
        <v>71000364</v>
      </c>
      <c r="E113" s="368">
        <v>108053792</v>
      </c>
      <c r="F113" s="381">
        <v>650038410</v>
      </c>
      <c r="G113" s="412" t="s">
        <v>178</v>
      </c>
      <c r="H113" s="383" t="s">
        <v>150</v>
      </c>
      <c r="I113" s="383" t="s">
        <v>123</v>
      </c>
      <c r="J113" s="383" t="s">
        <v>123</v>
      </c>
      <c r="K113" s="400" t="s">
        <v>179</v>
      </c>
      <c r="L113" s="413">
        <v>2000000</v>
      </c>
      <c r="M113" s="355">
        <f t="shared" si="4"/>
        <v>1400000</v>
      </c>
      <c r="N113" s="384">
        <v>4.9407114624505926E-4</v>
      </c>
      <c r="O113" s="417">
        <v>45658</v>
      </c>
      <c r="P113" s="418" t="s">
        <v>125</v>
      </c>
      <c r="Q113" s="408" t="s">
        <v>125</v>
      </c>
      <c r="R113" s="408" t="s">
        <v>125</v>
      </c>
      <c r="S113" s="409" t="s">
        <v>125</v>
      </c>
      <c r="T113" s="398"/>
      <c r="U113" s="398"/>
      <c r="V113" s="398"/>
      <c r="W113" s="397" t="s">
        <v>125</v>
      </c>
      <c r="X113" s="397" t="s">
        <v>125</v>
      </c>
      <c r="Y113" s="388" t="s">
        <v>434</v>
      </c>
      <c r="Z113" s="363" t="s">
        <v>186</v>
      </c>
    </row>
    <row r="114" spans="1:26" ht="58.2" thickBot="1" x14ac:dyDescent="0.35">
      <c r="A114" s="411">
        <v>107</v>
      </c>
      <c r="B114" s="389" t="s">
        <v>148</v>
      </c>
      <c r="C114" s="368" t="s">
        <v>121</v>
      </c>
      <c r="D114" s="368">
        <v>71000364</v>
      </c>
      <c r="E114" s="368">
        <v>108053792</v>
      </c>
      <c r="F114" s="381">
        <v>650038410</v>
      </c>
      <c r="G114" s="412" t="s">
        <v>180</v>
      </c>
      <c r="H114" s="383" t="s">
        <v>150</v>
      </c>
      <c r="I114" s="383" t="s">
        <v>123</v>
      </c>
      <c r="J114" s="383" t="s">
        <v>123</v>
      </c>
      <c r="K114" s="400" t="s">
        <v>181</v>
      </c>
      <c r="L114" s="413">
        <v>4000000</v>
      </c>
      <c r="M114" s="355">
        <f t="shared" si="4"/>
        <v>2800000</v>
      </c>
      <c r="N114" s="419">
        <v>4.9382716049382717E-4</v>
      </c>
      <c r="O114" s="414">
        <v>5.9200789343857915E-3</v>
      </c>
      <c r="P114" s="418" t="s">
        <v>125</v>
      </c>
      <c r="Q114" s="408" t="s">
        <v>125</v>
      </c>
      <c r="R114" s="408" t="s">
        <v>125</v>
      </c>
      <c r="S114" s="409" t="s">
        <v>125</v>
      </c>
      <c r="T114" s="398"/>
      <c r="U114" s="398"/>
      <c r="V114" s="398"/>
      <c r="W114" s="397" t="s">
        <v>125</v>
      </c>
      <c r="X114" s="397" t="s">
        <v>125</v>
      </c>
      <c r="Y114" s="388" t="s">
        <v>434</v>
      </c>
      <c r="Z114" s="363" t="s">
        <v>186</v>
      </c>
    </row>
    <row r="115" spans="1:26" ht="58.2" thickBot="1" x14ac:dyDescent="0.35">
      <c r="A115" s="411">
        <v>108</v>
      </c>
      <c r="B115" s="389" t="s">
        <v>148</v>
      </c>
      <c r="C115" s="368" t="s">
        <v>121</v>
      </c>
      <c r="D115" s="368">
        <v>71000364</v>
      </c>
      <c r="E115" s="368">
        <v>108053792</v>
      </c>
      <c r="F115" s="381">
        <v>650038410</v>
      </c>
      <c r="G115" s="412" t="s">
        <v>182</v>
      </c>
      <c r="H115" s="383" t="s">
        <v>150</v>
      </c>
      <c r="I115" s="383" t="s">
        <v>123</v>
      </c>
      <c r="J115" s="383" t="s">
        <v>123</v>
      </c>
      <c r="K115" s="400" t="s">
        <v>183</v>
      </c>
      <c r="L115" s="413">
        <v>850000</v>
      </c>
      <c r="M115" s="355">
        <f t="shared" si="4"/>
        <v>595000</v>
      </c>
      <c r="N115" s="419">
        <v>2025</v>
      </c>
      <c r="O115" s="414">
        <v>2027</v>
      </c>
      <c r="P115" s="418" t="s">
        <v>125</v>
      </c>
      <c r="Q115" s="408" t="s">
        <v>125</v>
      </c>
      <c r="R115" s="408" t="s">
        <v>125</v>
      </c>
      <c r="S115" s="409" t="s">
        <v>125</v>
      </c>
      <c r="T115" s="398"/>
      <c r="U115" s="398"/>
      <c r="V115" s="398"/>
      <c r="W115" s="397" t="s">
        <v>125</v>
      </c>
      <c r="X115" s="397" t="s">
        <v>125</v>
      </c>
      <c r="Y115" s="388" t="s">
        <v>434</v>
      </c>
      <c r="Z115" s="363" t="s">
        <v>186</v>
      </c>
    </row>
    <row r="116" spans="1:26" ht="58.2" thickBot="1" x14ac:dyDescent="0.35">
      <c r="A116" s="411">
        <v>109</v>
      </c>
      <c r="B116" s="420" t="s">
        <v>148</v>
      </c>
      <c r="C116" s="421" t="s">
        <v>121</v>
      </c>
      <c r="D116" s="421">
        <v>71000364</v>
      </c>
      <c r="E116" s="421">
        <v>108053792</v>
      </c>
      <c r="F116" s="422">
        <v>650038410</v>
      </c>
      <c r="G116" s="423" t="s">
        <v>184</v>
      </c>
      <c r="H116" s="424" t="s">
        <v>150</v>
      </c>
      <c r="I116" s="424" t="s">
        <v>123</v>
      </c>
      <c r="J116" s="424" t="s">
        <v>123</v>
      </c>
      <c r="K116" s="425" t="s">
        <v>185</v>
      </c>
      <c r="L116" s="413">
        <v>2500000</v>
      </c>
      <c r="M116" s="426">
        <f t="shared" si="4"/>
        <v>1750000</v>
      </c>
      <c r="N116" s="419">
        <v>4.9455984174085062E-4</v>
      </c>
      <c r="O116" s="414">
        <v>5.9200789343857915E-3</v>
      </c>
      <c r="P116" s="415"/>
      <c r="Q116" s="427"/>
      <c r="R116" s="427"/>
      <c r="S116" s="428"/>
      <c r="T116" s="411"/>
      <c r="U116" s="411"/>
      <c r="V116" s="411"/>
      <c r="W116" s="408" t="s">
        <v>125</v>
      </c>
      <c r="X116" s="411"/>
      <c r="Y116" s="388" t="s">
        <v>434</v>
      </c>
      <c r="Z116" s="363" t="s">
        <v>186</v>
      </c>
    </row>
    <row r="117" spans="1:26" ht="58.2" thickBot="1" x14ac:dyDescent="0.35">
      <c r="A117" s="411">
        <v>110</v>
      </c>
      <c r="B117" s="420" t="s">
        <v>148</v>
      </c>
      <c r="C117" s="421" t="s">
        <v>121</v>
      </c>
      <c r="D117" s="421">
        <v>71000364</v>
      </c>
      <c r="E117" s="421">
        <v>108053792</v>
      </c>
      <c r="F117" s="422">
        <v>650038410</v>
      </c>
      <c r="G117" s="423" t="s">
        <v>439</v>
      </c>
      <c r="H117" s="424" t="s">
        <v>150</v>
      </c>
      <c r="I117" s="424" t="s">
        <v>123</v>
      </c>
      <c r="J117" s="424" t="s">
        <v>123</v>
      </c>
      <c r="K117" s="425" t="s">
        <v>440</v>
      </c>
      <c r="L117" s="413">
        <v>2100000</v>
      </c>
      <c r="M117" s="426">
        <f t="shared" si="4"/>
        <v>1470000</v>
      </c>
      <c r="N117" s="419">
        <v>4.9455984174085062E-4</v>
      </c>
      <c r="O117" s="414">
        <v>5.9200789343857915E-3</v>
      </c>
      <c r="P117" s="415"/>
      <c r="Q117" s="427"/>
      <c r="R117" s="408" t="s">
        <v>125</v>
      </c>
      <c r="S117" s="409" t="s">
        <v>125</v>
      </c>
      <c r="T117" s="411"/>
      <c r="U117" s="411"/>
      <c r="V117" s="411"/>
      <c r="W117" s="429" t="s">
        <v>125</v>
      </c>
      <c r="X117" s="411"/>
      <c r="Y117" s="388" t="s">
        <v>434</v>
      </c>
      <c r="Z117" s="363" t="s">
        <v>186</v>
      </c>
    </row>
    <row r="118" spans="1:26" ht="58.2" thickBot="1" x14ac:dyDescent="0.35">
      <c r="A118" s="430">
        <v>111</v>
      </c>
      <c r="B118" s="420" t="s">
        <v>148</v>
      </c>
      <c r="C118" s="421" t="s">
        <v>121</v>
      </c>
      <c r="D118" s="421">
        <v>71000364</v>
      </c>
      <c r="E118" s="421">
        <v>108053792</v>
      </c>
      <c r="F118" s="422">
        <v>650038410</v>
      </c>
      <c r="G118" s="423" t="s">
        <v>441</v>
      </c>
      <c r="H118" s="424" t="s">
        <v>150</v>
      </c>
      <c r="I118" s="424" t="s">
        <v>123</v>
      </c>
      <c r="J118" s="424" t="s">
        <v>123</v>
      </c>
      <c r="K118" s="425" t="s">
        <v>442</v>
      </c>
      <c r="L118" s="413">
        <v>1700000</v>
      </c>
      <c r="M118" s="426">
        <f t="shared" si="4"/>
        <v>1190000</v>
      </c>
      <c r="N118" s="419">
        <v>4.9455984174085062E-4</v>
      </c>
      <c r="O118" s="414">
        <v>5.9200789343857915E-3</v>
      </c>
      <c r="P118" s="415"/>
      <c r="Q118" s="427"/>
      <c r="R118" s="408" t="s">
        <v>125</v>
      </c>
      <c r="S118" s="409" t="s">
        <v>125</v>
      </c>
      <c r="T118" s="411"/>
      <c r="U118" s="411"/>
      <c r="V118" s="431"/>
      <c r="W118" s="432"/>
      <c r="X118" s="433"/>
      <c r="Y118" s="388" t="s">
        <v>434</v>
      </c>
      <c r="Z118" s="363" t="s">
        <v>186</v>
      </c>
    </row>
    <row r="119" spans="1:26" ht="58.2" thickBot="1" x14ac:dyDescent="0.35">
      <c r="A119" s="430">
        <v>112</v>
      </c>
      <c r="B119" s="420" t="s">
        <v>148</v>
      </c>
      <c r="C119" s="421" t="s">
        <v>121</v>
      </c>
      <c r="D119" s="421">
        <v>71000364</v>
      </c>
      <c r="E119" s="421">
        <v>108053792</v>
      </c>
      <c r="F119" s="422">
        <v>650038410</v>
      </c>
      <c r="G119" s="423" t="s">
        <v>443</v>
      </c>
      <c r="H119" s="424" t="s">
        <v>150</v>
      </c>
      <c r="I119" s="424" t="s">
        <v>123</v>
      </c>
      <c r="J119" s="424" t="s">
        <v>123</v>
      </c>
      <c r="K119" s="425" t="s">
        <v>442</v>
      </c>
      <c r="L119" s="413">
        <v>1800000</v>
      </c>
      <c r="M119" s="426">
        <f t="shared" si="4"/>
        <v>1260000</v>
      </c>
      <c r="N119" s="419">
        <v>4.9455984174085062E-4</v>
      </c>
      <c r="O119" s="414">
        <v>5.9200789343857915E-3</v>
      </c>
      <c r="P119" s="415"/>
      <c r="Q119" s="427"/>
      <c r="R119" s="408"/>
      <c r="S119" s="409" t="s">
        <v>125</v>
      </c>
      <c r="T119" s="411"/>
      <c r="U119" s="411"/>
      <c r="V119" s="358"/>
      <c r="W119" s="359"/>
      <c r="X119" s="359"/>
      <c r="Y119" s="388" t="s">
        <v>434</v>
      </c>
      <c r="Z119" s="363" t="s">
        <v>186</v>
      </c>
    </row>
    <row r="120" spans="1:26" ht="58.2" thickBot="1" x14ac:dyDescent="0.35">
      <c r="A120" s="430">
        <v>113</v>
      </c>
      <c r="B120" s="420" t="s">
        <v>148</v>
      </c>
      <c r="C120" s="421" t="s">
        <v>121</v>
      </c>
      <c r="D120" s="421">
        <v>71000364</v>
      </c>
      <c r="E120" s="421">
        <v>108053792</v>
      </c>
      <c r="F120" s="422">
        <v>650038410</v>
      </c>
      <c r="G120" s="423" t="s">
        <v>444</v>
      </c>
      <c r="H120" s="424" t="s">
        <v>150</v>
      </c>
      <c r="I120" s="424" t="s">
        <v>123</v>
      </c>
      <c r="J120" s="424" t="s">
        <v>123</v>
      </c>
      <c r="K120" s="425" t="s">
        <v>445</v>
      </c>
      <c r="L120" s="413">
        <v>4800000</v>
      </c>
      <c r="M120" s="426">
        <f t="shared" si="4"/>
        <v>3360000</v>
      </c>
      <c r="N120" s="419">
        <v>4.9455984174085062E-4</v>
      </c>
      <c r="O120" s="414">
        <v>5.9200789343857915E-3</v>
      </c>
      <c r="P120" s="415"/>
      <c r="Q120" s="427"/>
      <c r="R120" s="434" t="s">
        <v>125</v>
      </c>
      <c r="S120" s="435" t="s">
        <v>125</v>
      </c>
      <c r="T120" s="411"/>
      <c r="U120" s="411"/>
      <c r="V120" s="436"/>
      <c r="W120" s="432"/>
      <c r="X120" s="432"/>
      <c r="Y120" s="388" t="s">
        <v>434</v>
      </c>
      <c r="Z120" s="363" t="s">
        <v>186</v>
      </c>
    </row>
    <row r="121" spans="1:26" ht="93" thickBot="1" x14ac:dyDescent="0.35">
      <c r="A121" s="437">
        <v>114</v>
      </c>
      <c r="B121" s="438" t="s">
        <v>248</v>
      </c>
      <c r="C121" s="368" t="s">
        <v>249</v>
      </c>
      <c r="D121" s="368">
        <v>70986274</v>
      </c>
      <c r="E121" s="368">
        <v>108053776</v>
      </c>
      <c r="F121" s="439">
        <v>650039611</v>
      </c>
      <c r="G121" s="440" t="s">
        <v>446</v>
      </c>
      <c r="H121" s="353" t="s">
        <v>88</v>
      </c>
      <c r="I121" s="353" t="s">
        <v>123</v>
      </c>
      <c r="J121" s="353" t="s">
        <v>251</v>
      </c>
      <c r="K121" s="441" t="s">
        <v>252</v>
      </c>
      <c r="L121" s="372">
        <v>4000000</v>
      </c>
      <c r="M121" s="373">
        <f t="shared" ref="M121:M126" si="5">L121/100*70</f>
        <v>2800000</v>
      </c>
      <c r="N121" s="356">
        <v>44927</v>
      </c>
      <c r="O121" s="357">
        <v>45627</v>
      </c>
      <c r="P121" s="434" t="s">
        <v>125</v>
      </c>
      <c r="Q121" s="434" t="s">
        <v>125</v>
      </c>
      <c r="R121" s="434" t="s">
        <v>125</v>
      </c>
      <c r="S121" s="434" t="s">
        <v>125</v>
      </c>
      <c r="T121" s="442"/>
      <c r="U121" s="442"/>
      <c r="V121" s="434" t="s">
        <v>125</v>
      </c>
      <c r="W121" s="442"/>
      <c r="X121" s="442"/>
      <c r="Y121" s="443" t="s">
        <v>253</v>
      </c>
      <c r="Z121" s="363" t="s">
        <v>186</v>
      </c>
    </row>
    <row r="122" spans="1:26" ht="72.599999999999994" thickBot="1" x14ac:dyDescent="0.35">
      <c r="A122" s="444">
        <v>115</v>
      </c>
      <c r="B122" s="445" t="s">
        <v>248</v>
      </c>
      <c r="C122" s="368" t="s">
        <v>249</v>
      </c>
      <c r="D122" s="368">
        <v>70986274</v>
      </c>
      <c r="E122" s="368">
        <v>108054772</v>
      </c>
      <c r="F122" s="439">
        <v>650039611</v>
      </c>
      <c r="G122" s="446" t="s">
        <v>257</v>
      </c>
      <c r="H122" s="353" t="s">
        <v>88</v>
      </c>
      <c r="I122" s="353" t="s">
        <v>123</v>
      </c>
      <c r="J122" s="353" t="s">
        <v>251</v>
      </c>
      <c r="K122" s="440" t="s">
        <v>258</v>
      </c>
      <c r="L122" s="354">
        <v>1400000</v>
      </c>
      <c r="M122" s="447">
        <f t="shared" si="5"/>
        <v>980000</v>
      </c>
      <c r="N122" s="448">
        <v>45292</v>
      </c>
      <c r="O122" s="390">
        <v>45627</v>
      </c>
      <c r="P122" s="449"/>
      <c r="Q122" s="450"/>
      <c r="R122" s="450"/>
      <c r="S122" s="451"/>
      <c r="T122" s="452"/>
      <c r="U122" s="452"/>
      <c r="V122" s="452"/>
      <c r="W122" s="452"/>
      <c r="X122" s="452"/>
      <c r="Y122" s="453" t="s">
        <v>259</v>
      </c>
      <c r="Z122" s="363" t="s">
        <v>186</v>
      </c>
    </row>
    <row r="123" spans="1:26" ht="72.599999999999994" thickBot="1" x14ac:dyDescent="0.35">
      <c r="A123" s="444">
        <v>116</v>
      </c>
      <c r="B123" s="445" t="s">
        <v>248</v>
      </c>
      <c r="C123" s="368" t="s">
        <v>249</v>
      </c>
      <c r="D123" s="368">
        <v>70986274</v>
      </c>
      <c r="E123" s="368">
        <v>114600058</v>
      </c>
      <c r="F123" s="439">
        <v>650039611</v>
      </c>
      <c r="G123" s="446" t="s">
        <v>264</v>
      </c>
      <c r="H123" s="353" t="s">
        <v>88</v>
      </c>
      <c r="I123" s="353" t="s">
        <v>123</v>
      </c>
      <c r="J123" s="353" t="s">
        <v>251</v>
      </c>
      <c r="K123" s="440" t="s">
        <v>265</v>
      </c>
      <c r="L123" s="354">
        <v>2000000</v>
      </c>
      <c r="M123" s="355">
        <f t="shared" si="5"/>
        <v>1400000</v>
      </c>
      <c r="N123" s="448">
        <v>44562</v>
      </c>
      <c r="O123" s="390">
        <v>44896</v>
      </c>
      <c r="P123" s="454"/>
      <c r="Q123" s="434" t="s">
        <v>125</v>
      </c>
      <c r="R123" s="434" t="s">
        <v>125</v>
      </c>
      <c r="S123" s="434" t="s">
        <v>125</v>
      </c>
      <c r="T123" s="452"/>
      <c r="U123" s="452"/>
      <c r="V123" s="434" t="s">
        <v>125</v>
      </c>
      <c r="W123" s="434" t="s">
        <v>125</v>
      </c>
      <c r="X123" s="452"/>
      <c r="Y123" s="453" t="s">
        <v>266</v>
      </c>
      <c r="Z123" s="363" t="s">
        <v>186</v>
      </c>
    </row>
    <row r="124" spans="1:26" ht="83.4" thickBot="1" x14ac:dyDescent="0.35">
      <c r="A124" s="455">
        <v>117</v>
      </c>
      <c r="B124" s="456" t="s">
        <v>272</v>
      </c>
      <c r="C124" s="352" t="s">
        <v>273</v>
      </c>
      <c r="D124" s="336">
        <v>75001055</v>
      </c>
      <c r="E124" s="336">
        <v>108053911</v>
      </c>
      <c r="F124" s="336">
        <v>650023285</v>
      </c>
      <c r="G124" s="364" t="s">
        <v>447</v>
      </c>
      <c r="H124" s="353" t="s">
        <v>88</v>
      </c>
      <c r="I124" s="353" t="s">
        <v>123</v>
      </c>
      <c r="J124" s="353" t="s">
        <v>275</v>
      </c>
      <c r="K124" s="365" t="s">
        <v>435</v>
      </c>
      <c r="L124" s="354">
        <v>5000000</v>
      </c>
      <c r="M124" s="355">
        <f t="shared" si="5"/>
        <v>3500000</v>
      </c>
      <c r="N124" s="356">
        <v>44562</v>
      </c>
      <c r="O124" s="357">
        <v>46722</v>
      </c>
      <c r="P124" s="358"/>
      <c r="Q124" s="359"/>
      <c r="R124" s="359"/>
      <c r="S124" s="360" t="s">
        <v>125</v>
      </c>
      <c r="T124" s="361"/>
      <c r="U124" s="361"/>
      <c r="V124" s="361"/>
      <c r="W124" s="361"/>
      <c r="X124" s="360" t="s">
        <v>125</v>
      </c>
      <c r="Y124" s="362" t="s">
        <v>277</v>
      </c>
      <c r="Z124" s="363" t="s">
        <v>186</v>
      </c>
    </row>
    <row r="125" spans="1:26" ht="93" x14ac:dyDescent="0.3">
      <c r="A125" s="359">
        <v>118</v>
      </c>
      <c r="B125" s="457" t="s">
        <v>187</v>
      </c>
      <c r="C125" s="458" t="s">
        <v>188</v>
      </c>
      <c r="D125" s="459">
        <v>60869780</v>
      </c>
      <c r="E125" s="460">
        <v>108053741</v>
      </c>
      <c r="F125" s="460">
        <v>600062023</v>
      </c>
      <c r="G125" s="461" t="s">
        <v>189</v>
      </c>
      <c r="H125" s="459" t="s">
        <v>132</v>
      </c>
      <c r="I125" s="462" t="s">
        <v>123</v>
      </c>
      <c r="J125" s="459" t="s">
        <v>190</v>
      </c>
      <c r="K125" s="463" t="s">
        <v>191</v>
      </c>
      <c r="L125" s="464">
        <v>7000000</v>
      </c>
      <c r="M125" s="464">
        <f t="shared" si="5"/>
        <v>4900000</v>
      </c>
      <c r="N125" s="465">
        <v>44562</v>
      </c>
      <c r="O125" s="466">
        <v>45261</v>
      </c>
      <c r="P125" s="360" t="s">
        <v>125</v>
      </c>
      <c r="Q125" s="360" t="s">
        <v>125</v>
      </c>
      <c r="R125" s="360" t="s">
        <v>125</v>
      </c>
      <c r="S125" s="360" t="s">
        <v>125</v>
      </c>
      <c r="T125" s="467"/>
      <c r="U125" s="467"/>
      <c r="V125" s="360" t="s">
        <v>125</v>
      </c>
      <c r="W125" s="360" t="s">
        <v>125</v>
      </c>
      <c r="X125" s="360" t="s">
        <v>125</v>
      </c>
      <c r="Y125" s="388" t="s">
        <v>434</v>
      </c>
      <c r="Z125" s="468" t="s">
        <v>186</v>
      </c>
    </row>
    <row r="126" spans="1:26" ht="93" x14ac:dyDescent="0.3">
      <c r="A126" s="359">
        <v>119</v>
      </c>
      <c r="B126" s="457" t="s">
        <v>187</v>
      </c>
      <c r="C126" s="458" t="s">
        <v>188</v>
      </c>
      <c r="D126" s="459">
        <v>60869780</v>
      </c>
      <c r="E126" s="460">
        <v>108053741</v>
      </c>
      <c r="F126" s="460">
        <v>600062023</v>
      </c>
      <c r="G126" s="461" t="s">
        <v>193</v>
      </c>
      <c r="H126" s="459" t="s">
        <v>132</v>
      </c>
      <c r="I126" s="462" t="s">
        <v>123</v>
      </c>
      <c r="J126" s="459" t="s">
        <v>190</v>
      </c>
      <c r="K126" s="463" t="s">
        <v>194</v>
      </c>
      <c r="L126" s="464">
        <v>600000</v>
      </c>
      <c r="M126" s="464">
        <f t="shared" si="5"/>
        <v>420000</v>
      </c>
      <c r="N126" s="465">
        <v>44197</v>
      </c>
      <c r="O126" s="466">
        <v>44896</v>
      </c>
      <c r="P126" s="360" t="s">
        <v>125</v>
      </c>
      <c r="Q126" s="360" t="s">
        <v>125</v>
      </c>
      <c r="R126" s="360" t="s">
        <v>125</v>
      </c>
      <c r="S126" s="360" t="s">
        <v>125</v>
      </c>
      <c r="T126" s="469"/>
      <c r="U126" s="467"/>
      <c r="V126" s="360" t="s">
        <v>125</v>
      </c>
      <c r="W126" s="360" t="s">
        <v>125</v>
      </c>
      <c r="X126" s="360" t="s">
        <v>125</v>
      </c>
      <c r="Y126" s="388" t="s">
        <v>434</v>
      </c>
      <c r="Z126" s="468" t="s">
        <v>186</v>
      </c>
    </row>
    <row r="127" spans="1:26" ht="93" x14ac:dyDescent="0.3">
      <c r="A127" s="359">
        <v>120</v>
      </c>
      <c r="B127" s="457" t="s">
        <v>187</v>
      </c>
      <c r="C127" s="458" t="s">
        <v>188</v>
      </c>
      <c r="D127" s="459">
        <v>60869780</v>
      </c>
      <c r="E127" s="460">
        <v>108053741</v>
      </c>
      <c r="F127" s="460">
        <v>600062023</v>
      </c>
      <c r="G127" s="461" t="s">
        <v>195</v>
      </c>
      <c r="H127" s="459" t="s">
        <v>132</v>
      </c>
      <c r="I127" s="462" t="s">
        <v>123</v>
      </c>
      <c r="J127" s="459" t="s">
        <v>190</v>
      </c>
      <c r="K127" s="461" t="s">
        <v>195</v>
      </c>
      <c r="L127" s="464">
        <v>2000000</v>
      </c>
      <c r="M127" s="464">
        <f t="shared" ref="M127:M140" si="6">L127/100*70</f>
        <v>1400000</v>
      </c>
      <c r="N127" s="465">
        <v>44562</v>
      </c>
      <c r="O127" s="466">
        <v>45261</v>
      </c>
      <c r="P127" s="360" t="s">
        <v>125</v>
      </c>
      <c r="Q127" s="360" t="s">
        <v>125</v>
      </c>
      <c r="R127" s="360" t="s">
        <v>125</v>
      </c>
      <c r="S127" s="360" t="s">
        <v>125</v>
      </c>
      <c r="T127" s="469"/>
      <c r="U127" s="360" t="s">
        <v>125</v>
      </c>
      <c r="V127" s="360" t="s">
        <v>125</v>
      </c>
      <c r="W127" s="360" t="s">
        <v>125</v>
      </c>
      <c r="X127" s="360" t="s">
        <v>125</v>
      </c>
      <c r="Y127" s="388" t="s">
        <v>434</v>
      </c>
      <c r="Z127" s="468" t="s">
        <v>186</v>
      </c>
    </row>
    <row r="128" spans="1:26" ht="93" x14ac:dyDescent="0.3">
      <c r="A128" s="359">
        <v>121</v>
      </c>
      <c r="B128" s="457" t="s">
        <v>187</v>
      </c>
      <c r="C128" s="458" t="s">
        <v>188</v>
      </c>
      <c r="D128" s="459">
        <v>60869780</v>
      </c>
      <c r="E128" s="460">
        <v>108053741</v>
      </c>
      <c r="F128" s="460">
        <v>600062023</v>
      </c>
      <c r="G128" s="461" t="s">
        <v>169</v>
      </c>
      <c r="H128" s="459" t="s">
        <v>132</v>
      </c>
      <c r="I128" s="462" t="s">
        <v>123</v>
      </c>
      <c r="J128" s="459" t="s">
        <v>190</v>
      </c>
      <c r="K128" s="463" t="str">
        <f>G128</f>
        <v>Oprava podlah ve třídách</v>
      </c>
      <c r="L128" s="464">
        <v>1000000</v>
      </c>
      <c r="M128" s="464">
        <f t="shared" si="6"/>
        <v>700000</v>
      </c>
      <c r="N128" s="465">
        <v>44562</v>
      </c>
      <c r="O128" s="466">
        <v>45261</v>
      </c>
      <c r="P128" s="360" t="s">
        <v>125</v>
      </c>
      <c r="Q128" s="360" t="s">
        <v>125</v>
      </c>
      <c r="R128" s="360" t="s">
        <v>125</v>
      </c>
      <c r="S128" s="360" t="s">
        <v>125</v>
      </c>
      <c r="T128" s="469"/>
      <c r="U128" s="360" t="s">
        <v>125</v>
      </c>
      <c r="V128" s="360" t="s">
        <v>125</v>
      </c>
      <c r="W128" s="360" t="s">
        <v>125</v>
      </c>
      <c r="X128" s="360" t="s">
        <v>125</v>
      </c>
      <c r="Y128" s="388" t="s">
        <v>434</v>
      </c>
      <c r="Z128" s="468" t="s">
        <v>186</v>
      </c>
    </row>
    <row r="129" spans="1:26" ht="93" x14ac:dyDescent="0.3">
      <c r="A129" s="359">
        <v>122</v>
      </c>
      <c r="B129" s="457" t="s">
        <v>187</v>
      </c>
      <c r="C129" s="458" t="s">
        <v>188</v>
      </c>
      <c r="D129" s="459">
        <v>60869780</v>
      </c>
      <c r="E129" s="460">
        <v>108053741</v>
      </c>
      <c r="F129" s="460">
        <v>600062023</v>
      </c>
      <c r="G129" s="461" t="s">
        <v>196</v>
      </c>
      <c r="H129" s="459" t="s">
        <v>132</v>
      </c>
      <c r="I129" s="462" t="s">
        <v>123</v>
      </c>
      <c r="J129" s="459" t="s">
        <v>190</v>
      </c>
      <c r="K129" s="463" t="str">
        <f t="shared" ref="K129:K140" si="7">G129</f>
        <v>Vybavení školní družiny</v>
      </c>
      <c r="L129" s="470">
        <v>300000</v>
      </c>
      <c r="M129" s="464">
        <f t="shared" si="6"/>
        <v>210000</v>
      </c>
      <c r="N129" s="465">
        <v>44562</v>
      </c>
      <c r="O129" s="466">
        <v>45261</v>
      </c>
      <c r="P129" s="360" t="s">
        <v>125</v>
      </c>
      <c r="Q129" s="360" t="s">
        <v>125</v>
      </c>
      <c r="R129" s="360" t="s">
        <v>125</v>
      </c>
      <c r="S129" s="360" t="s">
        <v>125</v>
      </c>
      <c r="T129" s="469"/>
      <c r="U129" s="469"/>
      <c r="V129" s="360" t="s">
        <v>125</v>
      </c>
      <c r="W129" s="360" t="s">
        <v>125</v>
      </c>
      <c r="X129" s="360" t="s">
        <v>125</v>
      </c>
      <c r="Y129" s="388" t="s">
        <v>434</v>
      </c>
      <c r="Z129" s="468" t="s">
        <v>186</v>
      </c>
    </row>
    <row r="130" spans="1:26" ht="93" x14ac:dyDescent="0.3">
      <c r="A130" s="359">
        <v>123</v>
      </c>
      <c r="B130" s="457" t="s">
        <v>187</v>
      </c>
      <c r="C130" s="458" t="s">
        <v>188</v>
      </c>
      <c r="D130" s="459">
        <v>60869780</v>
      </c>
      <c r="E130" s="460">
        <v>108053741</v>
      </c>
      <c r="F130" s="460">
        <v>600062023</v>
      </c>
      <c r="G130" s="461" t="s">
        <v>197</v>
      </c>
      <c r="H130" s="459" t="s">
        <v>132</v>
      </c>
      <c r="I130" s="462" t="s">
        <v>123</v>
      </c>
      <c r="J130" s="459" t="s">
        <v>190</v>
      </c>
      <c r="K130" s="463" t="str">
        <f t="shared" si="7"/>
        <v>Vybavení cvičné kuchyně</v>
      </c>
      <c r="L130" s="470">
        <v>180000</v>
      </c>
      <c r="M130" s="464">
        <f t="shared" si="6"/>
        <v>126000</v>
      </c>
      <c r="N130" s="465">
        <v>44197</v>
      </c>
      <c r="O130" s="466">
        <v>44896</v>
      </c>
      <c r="P130" s="360" t="s">
        <v>125</v>
      </c>
      <c r="Q130" s="360" t="s">
        <v>125</v>
      </c>
      <c r="R130" s="360" t="s">
        <v>125</v>
      </c>
      <c r="S130" s="360" t="s">
        <v>125</v>
      </c>
      <c r="T130" s="469"/>
      <c r="U130" s="469"/>
      <c r="V130" s="360" t="s">
        <v>125</v>
      </c>
      <c r="W130" s="360" t="s">
        <v>125</v>
      </c>
      <c r="X130" s="360" t="s">
        <v>125</v>
      </c>
      <c r="Y130" s="388" t="s">
        <v>434</v>
      </c>
      <c r="Z130" s="468" t="s">
        <v>186</v>
      </c>
    </row>
    <row r="131" spans="1:26" ht="93" x14ac:dyDescent="0.3">
      <c r="A131" s="359">
        <v>124</v>
      </c>
      <c r="B131" s="457" t="s">
        <v>187</v>
      </c>
      <c r="C131" s="458" t="s">
        <v>188</v>
      </c>
      <c r="D131" s="459">
        <v>60869780</v>
      </c>
      <c r="E131" s="460">
        <v>108053741</v>
      </c>
      <c r="F131" s="460">
        <v>600062023</v>
      </c>
      <c r="G131" s="461" t="s">
        <v>198</v>
      </c>
      <c r="H131" s="459" t="s">
        <v>132</v>
      </c>
      <c r="I131" s="462" t="s">
        <v>123</v>
      </c>
      <c r="J131" s="459" t="s">
        <v>190</v>
      </c>
      <c r="K131" s="463" t="str">
        <f t="shared" si="7"/>
        <v>Modernizace sborovny, kabinetů a kanceláří</v>
      </c>
      <c r="L131" s="470">
        <v>1600000</v>
      </c>
      <c r="M131" s="464">
        <f t="shared" si="6"/>
        <v>1120000</v>
      </c>
      <c r="N131" s="465">
        <v>44562</v>
      </c>
      <c r="O131" s="466">
        <v>45261</v>
      </c>
      <c r="P131" s="360" t="s">
        <v>125</v>
      </c>
      <c r="Q131" s="360" t="s">
        <v>125</v>
      </c>
      <c r="R131" s="360" t="s">
        <v>125</v>
      </c>
      <c r="S131" s="360" t="s">
        <v>125</v>
      </c>
      <c r="T131" s="469"/>
      <c r="U131" s="360" t="s">
        <v>125</v>
      </c>
      <c r="V131" s="360" t="s">
        <v>125</v>
      </c>
      <c r="W131" s="360" t="s">
        <v>125</v>
      </c>
      <c r="X131" s="360" t="s">
        <v>125</v>
      </c>
      <c r="Y131" s="459" t="s">
        <v>199</v>
      </c>
      <c r="Z131" s="468" t="s">
        <v>186</v>
      </c>
    </row>
    <row r="132" spans="1:26" ht="93" x14ac:dyDescent="0.3">
      <c r="A132" s="359">
        <v>125</v>
      </c>
      <c r="B132" s="457" t="s">
        <v>187</v>
      </c>
      <c r="C132" s="458" t="s">
        <v>188</v>
      </c>
      <c r="D132" s="459">
        <v>60869780</v>
      </c>
      <c r="E132" s="460">
        <v>108053741</v>
      </c>
      <c r="F132" s="460">
        <v>600062023</v>
      </c>
      <c r="G132" s="461" t="s">
        <v>200</v>
      </c>
      <c r="H132" s="459" t="s">
        <v>132</v>
      </c>
      <c r="I132" s="462" t="s">
        <v>123</v>
      </c>
      <c r="J132" s="459" t="s">
        <v>190</v>
      </c>
      <c r="K132" s="463" t="str">
        <f t="shared" si="7"/>
        <v>Modernizace zázemí pro učitele</v>
      </c>
      <c r="L132" s="470">
        <v>1000000</v>
      </c>
      <c r="M132" s="464">
        <f t="shared" si="6"/>
        <v>700000</v>
      </c>
      <c r="N132" s="465">
        <v>44197</v>
      </c>
      <c r="O132" s="466">
        <v>44896</v>
      </c>
      <c r="P132" s="360" t="s">
        <v>125</v>
      </c>
      <c r="Q132" s="360" t="s">
        <v>125</v>
      </c>
      <c r="R132" s="360" t="s">
        <v>125</v>
      </c>
      <c r="S132" s="360" t="s">
        <v>125</v>
      </c>
      <c r="T132" s="469"/>
      <c r="U132" s="360" t="s">
        <v>125</v>
      </c>
      <c r="V132" s="360" t="s">
        <v>125</v>
      </c>
      <c r="W132" s="360" t="s">
        <v>125</v>
      </c>
      <c r="X132" s="360" t="s">
        <v>125</v>
      </c>
      <c r="Y132" s="388" t="s">
        <v>434</v>
      </c>
      <c r="Z132" s="468" t="s">
        <v>186</v>
      </c>
    </row>
    <row r="133" spans="1:26" ht="93" x14ac:dyDescent="0.3">
      <c r="A133" s="359">
        <v>126</v>
      </c>
      <c r="B133" s="457" t="s">
        <v>187</v>
      </c>
      <c r="C133" s="458" t="s">
        <v>188</v>
      </c>
      <c r="D133" s="459">
        <v>60869780</v>
      </c>
      <c r="E133" s="460">
        <v>108053741</v>
      </c>
      <c r="F133" s="460">
        <v>600062023</v>
      </c>
      <c r="G133" s="461" t="s">
        <v>201</v>
      </c>
      <c r="H133" s="459" t="s">
        <v>132</v>
      </c>
      <c r="I133" s="462" t="s">
        <v>123</v>
      </c>
      <c r="J133" s="459" t="s">
        <v>190</v>
      </c>
      <c r="K133" s="463" t="str">
        <f t="shared" si="7"/>
        <v>Venkovní sportovní areál</v>
      </c>
      <c r="L133" s="470">
        <v>6000000</v>
      </c>
      <c r="M133" s="464">
        <f t="shared" si="6"/>
        <v>4200000</v>
      </c>
      <c r="N133" s="465">
        <v>44197</v>
      </c>
      <c r="O133" s="466">
        <v>44896</v>
      </c>
      <c r="P133" s="467"/>
      <c r="Q133" s="360" t="s">
        <v>125</v>
      </c>
      <c r="R133" s="360" t="s">
        <v>125</v>
      </c>
      <c r="S133" s="467"/>
      <c r="T133" s="469"/>
      <c r="U133" s="469"/>
      <c r="V133" s="360" t="s">
        <v>125</v>
      </c>
      <c r="W133" s="360" t="s">
        <v>125</v>
      </c>
      <c r="X133" s="360" t="s">
        <v>125</v>
      </c>
      <c r="Y133" s="459" t="s">
        <v>199</v>
      </c>
      <c r="Z133" s="468" t="s">
        <v>202</v>
      </c>
    </row>
    <row r="134" spans="1:26" ht="93" x14ac:dyDescent="0.3">
      <c r="A134" s="359">
        <v>127</v>
      </c>
      <c r="B134" s="457" t="s">
        <v>187</v>
      </c>
      <c r="C134" s="458" t="s">
        <v>188</v>
      </c>
      <c r="D134" s="459">
        <v>60869780</v>
      </c>
      <c r="E134" s="460">
        <v>108053741</v>
      </c>
      <c r="F134" s="460">
        <v>600062023</v>
      </c>
      <c r="G134" s="461" t="s">
        <v>203</v>
      </c>
      <c r="H134" s="459" t="s">
        <v>132</v>
      </c>
      <c r="I134" s="462" t="s">
        <v>123</v>
      </c>
      <c r="J134" s="459" t="s">
        <v>190</v>
      </c>
      <c r="K134" s="463" t="str">
        <f t="shared" si="7"/>
        <v xml:space="preserve">Modernizace dílen a polytechnického vzdělání </v>
      </c>
      <c r="L134" s="470">
        <v>4500000</v>
      </c>
      <c r="M134" s="464">
        <f t="shared" si="6"/>
        <v>3150000</v>
      </c>
      <c r="N134" s="465">
        <v>44562</v>
      </c>
      <c r="O134" s="466">
        <v>45261</v>
      </c>
      <c r="P134" s="469"/>
      <c r="Q134" s="360" t="s">
        <v>125</v>
      </c>
      <c r="R134" s="360" t="s">
        <v>125</v>
      </c>
      <c r="S134" s="360" t="s">
        <v>125</v>
      </c>
      <c r="T134" s="469"/>
      <c r="U134" s="469"/>
      <c r="V134" s="360" t="s">
        <v>125</v>
      </c>
      <c r="W134" s="360" t="s">
        <v>125</v>
      </c>
      <c r="X134" s="360" t="s">
        <v>125</v>
      </c>
      <c r="Y134" s="459" t="s">
        <v>199</v>
      </c>
      <c r="Z134" s="468" t="s">
        <v>186</v>
      </c>
    </row>
    <row r="135" spans="1:26" ht="93" x14ac:dyDescent="0.3">
      <c r="A135" s="359">
        <v>128</v>
      </c>
      <c r="B135" s="457" t="s">
        <v>187</v>
      </c>
      <c r="C135" s="458" t="s">
        <v>188</v>
      </c>
      <c r="D135" s="459">
        <v>60869780</v>
      </c>
      <c r="E135" s="460">
        <v>108053741</v>
      </c>
      <c r="F135" s="460">
        <v>600062023</v>
      </c>
      <c r="G135" s="461" t="s">
        <v>204</v>
      </c>
      <c r="H135" s="459" t="s">
        <v>132</v>
      </c>
      <c r="I135" s="462" t="s">
        <v>123</v>
      </c>
      <c r="J135" s="459" t="s">
        <v>190</v>
      </c>
      <c r="K135" s="463" t="str">
        <f t="shared" si="7"/>
        <v>Modernizace školní kuchyně</v>
      </c>
      <c r="L135" s="470">
        <v>2500000</v>
      </c>
      <c r="M135" s="464">
        <f t="shared" si="6"/>
        <v>1750000</v>
      </c>
      <c r="N135" s="465">
        <v>44562</v>
      </c>
      <c r="O135" s="466">
        <v>45261</v>
      </c>
      <c r="P135" s="360" t="s">
        <v>125</v>
      </c>
      <c r="Q135" s="360" t="s">
        <v>125</v>
      </c>
      <c r="R135" s="360" t="s">
        <v>125</v>
      </c>
      <c r="S135" s="360" t="s">
        <v>125</v>
      </c>
      <c r="T135" s="469"/>
      <c r="U135" s="469"/>
      <c r="V135" s="360" t="s">
        <v>125</v>
      </c>
      <c r="W135" s="360" t="s">
        <v>125</v>
      </c>
      <c r="X135" s="360" t="s">
        <v>125</v>
      </c>
      <c r="Y135" s="388" t="s">
        <v>434</v>
      </c>
      <c r="Z135" s="468" t="s">
        <v>186</v>
      </c>
    </row>
    <row r="136" spans="1:26" ht="93" x14ac:dyDescent="0.3">
      <c r="A136" s="359">
        <v>129</v>
      </c>
      <c r="B136" s="457" t="s">
        <v>187</v>
      </c>
      <c r="C136" s="458" t="s">
        <v>188</v>
      </c>
      <c r="D136" s="459">
        <v>60869780</v>
      </c>
      <c r="E136" s="460">
        <v>108053741</v>
      </c>
      <c r="F136" s="460">
        <v>600062023</v>
      </c>
      <c r="G136" s="461" t="s">
        <v>448</v>
      </c>
      <c r="H136" s="459" t="s">
        <v>132</v>
      </c>
      <c r="I136" s="462" t="s">
        <v>123</v>
      </c>
      <c r="J136" s="459" t="s">
        <v>190</v>
      </c>
      <c r="K136" s="463" t="str">
        <f>G136</f>
        <v>Modernizace jazykové učebny pro 2. stupeň</v>
      </c>
      <c r="L136" s="470">
        <v>2500000</v>
      </c>
      <c r="M136" s="464">
        <f t="shared" si="6"/>
        <v>1750000</v>
      </c>
      <c r="N136" s="465">
        <v>44927</v>
      </c>
      <c r="O136" s="466">
        <v>45627</v>
      </c>
      <c r="P136" s="467" t="s">
        <v>192</v>
      </c>
      <c r="Q136" s="467"/>
      <c r="R136" s="360" t="s">
        <v>125</v>
      </c>
      <c r="S136" s="360" t="s">
        <v>125</v>
      </c>
      <c r="T136" s="469"/>
      <c r="U136" s="469"/>
      <c r="V136" s="360" t="s">
        <v>125</v>
      </c>
      <c r="W136" s="360" t="s">
        <v>125</v>
      </c>
      <c r="X136" s="360" t="s">
        <v>125</v>
      </c>
      <c r="Y136" s="388" t="s">
        <v>434</v>
      </c>
      <c r="Z136" s="468" t="s">
        <v>186</v>
      </c>
    </row>
    <row r="137" spans="1:26" ht="93" x14ac:dyDescent="0.3">
      <c r="A137" s="359">
        <v>130</v>
      </c>
      <c r="B137" s="457" t="s">
        <v>187</v>
      </c>
      <c r="C137" s="458" t="s">
        <v>188</v>
      </c>
      <c r="D137" s="459">
        <v>60869780</v>
      </c>
      <c r="E137" s="460">
        <v>108053741</v>
      </c>
      <c r="F137" s="460">
        <v>600062023</v>
      </c>
      <c r="G137" s="461" t="s">
        <v>205</v>
      </c>
      <c r="H137" s="459" t="s">
        <v>132</v>
      </c>
      <c r="I137" s="462" t="s">
        <v>123</v>
      </c>
      <c r="J137" s="459" t="s">
        <v>190</v>
      </c>
      <c r="K137" s="463" t="str">
        <f t="shared" si="7"/>
        <v>Modernizace tělocvičny a zázemí</v>
      </c>
      <c r="L137" s="470">
        <v>1500000</v>
      </c>
      <c r="M137" s="464">
        <f t="shared" si="6"/>
        <v>1050000</v>
      </c>
      <c r="N137" s="465">
        <v>44562</v>
      </c>
      <c r="O137" s="466">
        <v>45261</v>
      </c>
      <c r="P137" s="469"/>
      <c r="Q137" s="469"/>
      <c r="R137" s="360" t="s">
        <v>125</v>
      </c>
      <c r="S137" s="360" t="s">
        <v>125</v>
      </c>
      <c r="T137" s="469"/>
      <c r="U137" s="469"/>
      <c r="V137" s="360" t="s">
        <v>125</v>
      </c>
      <c r="W137" s="360" t="s">
        <v>125</v>
      </c>
      <c r="X137" s="360" t="s">
        <v>125</v>
      </c>
      <c r="Y137" s="388" t="s">
        <v>434</v>
      </c>
      <c r="Z137" s="468" t="s">
        <v>186</v>
      </c>
    </row>
    <row r="138" spans="1:26" ht="93" x14ac:dyDescent="0.3">
      <c r="A138" s="359">
        <v>131</v>
      </c>
      <c r="B138" s="457" t="s">
        <v>187</v>
      </c>
      <c r="C138" s="458" t="s">
        <v>188</v>
      </c>
      <c r="D138" s="459">
        <v>60869780</v>
      </c>
      <c r="E138" s="460">
        <v>108053741</v>
      </c>
      <c r="F138" s="460">
        <v>600062023</v>
      </c>
      <c r="G138" s="463" t="s">
        <v>206</v>
      </c>
      <c r="H138" s="459" t="s">
        <v>132</v>
      </c>
      <c r="I138" s="462" t="s">
        <v>123</v>
      </c>
      <c r="J138" s="459" t="s">
        <v>190</v>
      </c>
      <c r="K138" s="463" t="str">
        <f t="shared" si="7"/>
        <v>Zatemnění oken ve třídách</v>
      </c>
      <c r="L138" s="470">
        <v>1200000</v>
      </c>
      <c r="M138" s="464">
        <f t="shared" si="6"/>
        <v>840000</v>
      </c>
      <c r="N138" s="465">
        <v>44562</v>
      </c>
      <c r="O138" s="466">
        <v>45261</v>
      </c>
      <c r="P138" s="360" t="s">
        <v>125</v>
      </c>
      <c r="Q138" s="360" t="s">
        <v>125</v>
      </c>
      <c r="R138" s="360" t="s">
        <v>125</v>
      </c>
      <c r="S138" s="360" t="s">
        <v>125</v>
      </c>
      <c r="T138" s="469"/>
      <c r="U138" s="360" t="s">
        <v>125</v>
      </c>
      <c r="V138" s="360" t="s">
        <v>125</v>
      </c>
      <c r="W138" s="360" t="s">
        <v>125</v>
      </c>
      <c r="X138" s="360" t="s">
        <v>125</v>
      </c>
      <c r="Y138" s="388" t="s">
        <v>434</v>
      </c>
      <c r="Z138" s="468" t="s">
        <v>186</v>
      </c>
    </row>
    <row r="139" spans="1:26" ht="93" x14ac:dyDescent="0.3">
      <c r="A139" s="359">
        <v>132</v>
      </c>
      <c r="B139" s="457" t="s">
        <v>187</v>
      </c>
      <c r="C139" s="458" t="s">
        <v>188</v>
      </c>
      <c r="D139" s="459">
        <v>60869780</v>
      </c>
      <c r="E139" s="460">
        <v>108053741</v>
      </c>
      <c r="F139" s="460">
        <v>600062023</v>
      </c>
      <c r="G139" s="461" t="s">
        <v>207</v>
      </c>
      <c r="H139" s="459" t="s">
        <v>132</v>
      </c>
      <c r="I139" s="462" t="s">
        <v>123</v>
      </c>
      <c r="J139" s="459" t="s">
        <v>190</v>
      </c>
      <c r="K139" s="463" t="str">
        <f t="shared" si="7"/>
        <v>Výměna plynových kotlů a modernizace rozvodů</v>
      </c>
      <c r="L139" s="470">
        <v>3000000</v>
      </c>
      <c r="M139" s="464">
        <f t="shared" si="6"/>
        <v>2100000</v>
      </c>
      <c r="N139" s="465">
        <v>44562</v>
      </c>
      <c r="O139" s="466">
        <v>45261</v>
      </c>
      <c r="P139" s="360" t="s">
        <v>125</v>
      </c>
      <c r="Q139" s="360" t="s">
        <v>125</v>
      </c>
      <c r="R139" s="360" t="s">
        <v>125</v>
      </c>
      <c r="S139" s="360" t="s">
        <v>125</v>
      </c>
      <c r="T139" s="469"/>
      <c r="U139" s="360" t="s">
        <v>125</v>
      </c>
      <c r="V139" s="360" t="s">
        <v>125</v>
      </c>
      <c r="W139" s="360" t="s">
        <v>125</v>
      </c>
      <c r="X139" s="360" t="s">
        <v>125</v>
      </c>
      <c r="Y139" s="388" t="s">
        <v>434</v>
      </c>
      <c r="Z139" s="468" t="s">
        <v>186</v>
      </c>
    </row>
    <row r="140" spans="1:26" ht="93" x14ac:dyDescent="0.3">
      <c r="A140" s="359">
        <v>133</v>
      </c>
      <c r="B140" s="457" t="s">
        <v>187</v>
      </c>
      <c r="C140" s="458" t="s">
        <v>188</v>
      </c>
      <c r="D140" s="459">
        <v>60869780</v>
      </c>
      <c r="E140" s="460">
        <v>108053741</v>
      </c>
      <c r="F140" s="460">
        <v>600062023</v>
      </c>
      <c r="G140" s="461" t="s">
        <v>208</v>
      </c>
      <c r="H140" s="459" t="s">
        <v>132</v>
      </c>
      <c r="I140" s="462" t="s">
        <v>123</v>
      </c>
      <c r="J140" s="459" t="s">
        <v>190</v>
      </c>
      <c r="K140" s="463" t="str">
        <f t="shared" si="7"/>
        <v>Modernizace šatny 1. stupně - skříňky</v>
      </c>
      <c r="L140" s="470">
        <v>600000</v>
      </c>
      <c r="M140" s="464">
        <f t="shared" si="6"/>
        <v>420000</v>
      </c>
      <c r="N140" s="465">
        <v>44197</v>
      </c>
      <c r="O140" s="466">
        <v>45627</v>
      </c>
      <c r="P140" s="360" t="s">
        <v>125</v>
      </c>
      <c r="Q140" s="360" t="s">
        <v>125</v>
      </c>
      <c r="R140" s="360" t="s">
        <v>125</v>
      </c>
      <c r="S140" s="360" t="s">
        <v>125</v>
      </c>
      <c r="T140" s="469"/>
      <c r="U140" s="469"/>
      <c r="V140" s="467"/>
      <c r="W140" s="360" t="s">
        <v>125</v>
      </c>
      <c r="X140" s="360" t="s">
        <v>125</v>
      </c>
      <c r="Y140" s="388" t="s">
        <v>434</v>
      </c>
      <c r="Z140" s="468" t="s">
        <v>186</v>
      </c>
    </row>
    <row r="141" spans="1:26" ht="93.6" thickBot="1" x14ac:dyDescent="0.35">
      <c r="A141" s="359">
        <v>134</v>
      </c>
      <c r="B141" s="471" t="s">
        <v>187</v>
      </c>
      <c r="C141" s="472" t="s">
        <v>188</v>
      </c>
      <c r="D141" s="473">
        <v>60869780</v>
      </c>
      <c r="E141" s="474">
        <v>108053741</v>
      </c>
      <c r="F141" s="474">
        <v>600062023</v>
      </c>
      <c r="G141" s="475" t="s">
        <v>209</v>
      </c>
      <c r="H141" s="473" t="s">
        <v>132</v>
      </c>
      <c r="I141" s="476" t="s">
        <v>123</v>
      </c>
      <c r="J141" s="473" t="s">
        <v>190</v>
      </c>
      <c r="K141" s="477" t="str">
        <f>G141</f>
        <v>Rekonstrukce toalet</v>
      </c>
      <c r="L141" s="478">
        <v>2000000</v>
      </c>
      <c r="M141" s="478">
        <f t="shared" ref="M141:M148" si="8">L141/100*70</f>
        <v>1400000</v>
      </c>
      <c r="N141" s="479">
        <v>44927</v>
      </c>
      <c r="O141" s="480">
        <v>45627</v>
      </c>
      <c r="P141" s="360" t="s">
        <v>125</v>
      </c>
      <c r="Q141" s="360" t="s">
        <v>125</v>
      </c>
      <c r="R141" s="360" t="s">
        <v>125</v>
      </c>
      <c r="S141" s="360" t="s">
        <v>125</v>
      </c>
      <c r="T141" s="481"/>
      <c r="U141" s="360" t="s">
        <v>125</v>
      </c>
      <c r="V141" s="360" t="s">
        <v>125</v>
      </c>
      <c r="W141" s="360" t="s">
        <v>125</v>
      </c>
      <c r="X141" s="360" t="s">
        <v>125</v>
      </c>
      <c r="Y141" s="388" t="s">
        <v>434</v>
      </c>
      <c r="Z141" s="482" t="s">
        <v>186</v>
      </c>
    </row>
    <row r="142" spans="1:26" ht="81.599999999999994" customHeight="1" thickBot="1" x14ac:dyDescent="0.35">
      <c r="A142" s="359">
        <v>135</v>
      </c>
      <c r="B142" s="556" t="s">
        <v>248</v>
      </c>
      <c r="C142" s="535" t="s">
        <v>249</v>
      </c>
      <c r="D142" s="535">
        <v>70986274</v>
      </c>
      <c r="E142" s="535">
        <v>108053776</v>
      </c>
      <c r="F142" s="535">
        <v>650039611</v>
      </c>
      <c r="G142" s="536" t="s">
        <v>451</v>
      </c>
      <c r="H142" s="535" t="s">
        <v>88</v>
      </c>
      <c r="I142" s="535" t="s">
        <v>123</v>
      </c>
      <c r="J142" s="535" t="s">
        <v>251</v>
      </c>
      <c r="K142" s="536" t="s">
        <v>452</v>
      </c>
      <c r="L142" s="537">
        <v>1400000</v>
      </c>
      <c r="M142" s="537">
        <f t="shared" si="8"/>
        <v>980000</v>
      </c>
      <c r="N142" s="538">
        <v>44927</v>
      </c>
      <c r="O142" s="539">
        <v>45627</v>
      </c>
      <c r="P142" s="274"/>
      <c r="Q142" s="540" t="s">
        <v>125</v>
      </c>
      <c r="R142" s="540" t="s">
        <v>125</v>
      </c>
      <c r="S142" s="541"/>
      <c r="T142" s="541"/>
      <c r="U142" s="541"/>
      <c r="V142" s="541"/>
      <c r="W142" s="541"/>
      <c r="X142" s="541"/>
      <c r="Y142" s="541" t="s">
        <v>453</v>
      </c>
      <c r="Z142" s="542" t="s">
        <v>186</v>
      </c>
    </row>
    <row r="143" spans="1:26" ht="66.599999999999994" thickBot="1" x14ac:dyDescent="0.35">
      <c r="A143" s="359">
        <v>136</v>
      </c>
      <c r="B143" s="557" t="s">
        <v>248</v>
      </c>
      <c r="C143" s="541" t="s">
        <v>249</v>
      </c>
      <c r="D143" s="541">
        <v>70986274</v>
      </c>
      <c r="E143" s="541">
        <v>108053776</v>
      </c>
      <c r="F143" s="541">
        <v>650039611</v>
      </c>
      <c r="G143" s="543" t="s">
        <v>454</v>
      </c>
      <c r="H143" s="541" t="s">
        <v>88</v>
      </c>
      <c r="I143" s="541" t="s">
        <v>123</v>
      </c>
      <c r="J143" s="541" t="s">
        <v>251</v>
      </c>
      <c r="K143" s="543" t="s">
        <v>455</v>
      </c>
      <c r="L143" s="537">
        <v>3500000</v>
      </c>
      <c r="M143" s="537">
        <f t="shared" si="8"/>
        <v>2450000</v>
      </c>
      <c r="N143" s="538">
        <v>44927</v>
      </c>
      <c r="O143" s="539">
        <v>45627</v>
      </c>
      <c r="P143" s="274"/>
      <c r="Q143" s="285"/>
      <c r="R143" s="285"/>
      <c r="S143" s="285"/>
      <c r="T143" s="285"/>
      <c r="U143" s="285"/>
      <c r="V143" s="285"/>
      <c r="W143" s="285"/>
      <c r="X143" s="285"/>
      <c r="Y143" s="541" t="s">
        <v>253</v>
      </c>
      <c r="Z143" s="275" t="s">
        <v>186</v>
      </c>
    </row>
    <row r="144" spans="1:26" ht="66.599999999999994" thickBot="1" x14ac:dyDescent="0.35">
      <c r="A144" s="359">
        <v>137</v>
      </c>
      <c r="B144" s="553" t="s">
        <v>248</v>
      </c>
      <c r="C144" s="544" t="s">
        <v>249</v>
      </c>
      <c r="D144" s="544">
        <v>70986274</v>
      </c>
      <c r="E144" s="544">
        <v>108053776</v>
      </c>
      <c r="F144" s="545">
        <v>650039611</v>
      </c>
      <c r="G144" s="546" t="s">
        <v>456</v>
      </c>
      <c r="H144" s="547" t="s">
        <v>88</v>
      </c>
      <c r="I144" s="547" t="s">
        <v>123</v>
      </c>
      <c r="J144" s="547" t="s">
        <v>251</v>
      </c>
      <c r="K144" s="546" t="s">
        <v>457</v>
      </c>
      <c r="L144" s="537">
        <v>10000000</v>
      </c>
      <c r="M144" s="537">
        <f t="shared" si="8"/>
        <v>7000000</v>
      </c>
      <c r="N144" s="538">
        <v>44927</v>
      </c>
      <c r="O144" s="539">
        <v>45627</v>
      </c>
      <c r="P144" s="274"/>
      <c r="Q144" s="285"/>
      <c r="R144" s="285"/>
      <c r="S144" s="285"/>
      <c r="T144" s="285"/>
      <c r="U144" s="285"/>
      <c r="V144" s="285"/>
      <c r="W144" s="285"/>
      <c r="X144" s="285"/>
      <c r="Y144" s="541" t="s">
        <v>458</v>
      </c>
      <c r="Z144" s="275" t="s">
        <v>186</v>
      </c>
    </row>
    <row r="145" spans="1:26" ht="66.599999999999994" thickBot="1" x14ac:dyDescent="0.35">
      <c r="A145" s="359">
        <v>138</v>
      </c>
      <c r="B145" s="553" t="s">
        <v>248</v>
      </c>
      <c r="C145" s="544" t="s">
        <v>249</v>
      </c>
      <c r="D145" s="544">
        <v>70986274</v>
      </c>
      <c r="E145" s="544">
        <v>108053776</v>
      </c>
      <c r="F145" s="545">
        <v>650039611</v>
      </c>
      <c r="G145" s="546" t="s">
        <v>459</v>
      </c>
      <c r="H145" s="547" t="s">
        <v>88</v>
      </c>
      <c r="I145" s="547" t="s">
        <v>123</v>
      </c>
      <c r="J145" s="547" t="s">
        <v>251</v>
      </c>
      <c r="K145" s="546" t="s">
        <v>460</v>
      </c>
      <c r="L145" s="537">
        <v>4000000</v>
      </c>
      <c r="M145" s="537">
        <f t="shared" si="8"/>
        <v>2800000</v>
      </c>
      <c r="N145" s="538">
        <v>45292</v>
      </c>
      <c r="O145" s="539">
        <v>46357</v>
      </c>
      <c r="P145" s="548"/>
      <c r="Q145" s="549"/>
      <c r="R145" s="549"/>
      <c r="S145" s="549"/>
      <c r="T145" s="549"/>
      <c r="U145" s="549"/>
      <c r="V145" s="549"/>
      <c r="W145" s="549"/>
      <c r="X145" s="549"/>
      <c r="Y145" s="541" t="s">
        <v>215</v>
      </c>
      <c r="Z145" s="550" t="s">
        <v>186</v>
      </c>
    </row>
    <row r="146" spans="1:26" ht="106.2" thickBot="1" x14ac:dyDescent="0.35">
      <c r="A146" s="359">
        <v>139</v>
      </c>
      <c r="B146" s="553" t="s">
        <v>248</v>
      </c>
      <c r="C146" s="544" t="s">
        <v>249</v>
      </c>
      <c r="D146" s="544">
        <v>70986274</v>
      </c>
      <c r="E146" s="544">
        <v>108053776</v>
      </c>
      <c r="F146" s="545">
        <v>650039611</v>
      </c>
      <c r="G146" s="546" t="s">
        <v>262</v>
      </c>
      <c r="H146" s="547" t="s">
        <v>88</v>
      </c>
      <c r="I146" s="547" t="s">
        <v>123</v>
      </c>
      <c r="J146" s="547" t="s">
        <v>251</v>
      </c>
      <c r="K146" s="546" t="s">
        <v>461</v>
      </c>
      <c r="L146" s="537">
        <v>6000000</v>
      </c>
      <c r="M146" s="537">
        <f t="shared" si="8"/>
        <v>4200000</v>
      </c>
      <c r="N146" s="538">
        <v>45292</v>
      </c>
      <c r="O146" s="539">
        <v>46357</v>
      </c>
      <c r="P146" s="274"/>
      <c r="Q146" s="285"/>
      <c r="R146" s="285"/>
      <c r="S146" s="285"/>
      <c r="T146" s="285"/>
      <c r="U146" s="285"/>
      <c r="V146" s="540" t="s">
        <v>125</v>
      </c>
      <c r="W146" s="540" t="s">
        <v>125</v>
      </c>
      <c r="X146" s="285"/>
      <c r="Y146" s="541" t="s">
        <v>215</v>
      </c>
      <c r="Z146" s="275" t="s">
        <v>186</v>
      </c>
    </row>
    <row r="147" spans="1:26" ht="93" thickBot="1" x14ac:dyDescent="0.35">
      <c r="A147" s="359">
        <v>140</v>
      </c>
      <c r="B147" s="553" t="s">
        <v>187</v>
      </c>
      <c r="C147" s="551" t="s">
        <v>188</v>
      </c>
      <c r="D147" s="552">
        <v>60869780</v>
      </c>
      <c r="E147" s="552">
        <v>108053741</v>
      </c>
      <c r="F147" s="552">
        <v>600062023</v>
      </c>
      <c r="G147" s="553" t="s">
        <v>189</v>
      </c>
      <c r="H147" s="547" t="s">
        <v>88</v>
      </c>
      <c r="I147" s="552" t="s">
        <v>123</v>
      </c>
      <c r="J147" s="552" t="s">
        <v>190</v>
      </c>
      <c r="K147" s="553" t="s">
        <v>191</v>
      </c>
      <c r="L147" s="537">
        <v>8000000</v>
      </c>
      <c r="M147" s="537">
        <f t="shared" si="8"/>
        <v>5600000</v>
      </c>
      <c r="N147" s="538">
        <v>45658</v>
      </c>
      <c r="O147" s="538">
        <v>46357</v>
      </c>
      <c r="P147" s="540" t="s">
        <v>125</v>
      </c>
      <c r="Q147" s="540" t="s">
        <v>125</v>
      </c>
      <c r="R147" s="540" t="s">
        <v>125</v>
      </c>
      <c r="S147" s="540" t="s">
        <v>125</v>
      </c>
      <c r="T147" s="497"/>
      <c r="U147" s="497"/>
      <c r="V147" s="540" t="s">
        <v>125</v>
      </c>
      <c r="W147" s="540" t="s">
        <v>125</v>
      </c>
      <c r="X147" s="540" t="s">
        <v>125</v>
      </c>
      <c r="Y147" s="102" t="s">
        <v>434</v>
      </c>
      <c r="Z147" s="275" t="s">
        <v>186</v>
      </c>
    </row>
    <row r="148" spans="1:26" ht="93" thickBot="1" x14ac:dyDescent="0.35">
      <c r="A148" s="359">
        <v>141</v>
      </c>
      <c r="B148" s="553" t="s">
        <v>187</v>
      </c>
      <c r="C148" s="551" t="s">
        <v>188</v>
      </c>
      <c r="D148" s="552">
        <v>60869780</v>
      </c>
      <c r="E148" s="552">
        <v>108053741</v>
      </c>
      <c r="F148" s="552">
        <v>600062023</v>
      </c>
      <c r="G148" s="553" t="s">
        <v>193</v>
      </c>
      <c r="H148" s="547" t="s">
        <v>88</v>
      </c>
      <c r="I148" s="552" t="s">
        <v>123</v>
      </c>
      <c r="J148" s="552" t="s">
        <v>190</v>
      </c>
      <c r="K148" s="553" t="s">
        <v>194</v>
      </c>
      <c r="L148" s="537">
        <v>800000</v>
      </c>
      <c r="M148" s="537">
        <f t="shared" si="8"/>
        <v>560000</v>
      </c>
      <c r="N148" s="538">
        <v>45658</v>
      </c>
      <c r="O148" s="538">
        <v>46357</v>
      </c>
      <c r="P148" s="540" t="s">
        <v>125</v>
      </c>
      <c r="Q148" s="540" t="s">
        <v>125</v>
      </c>
      <c r="R148" s="540" t="s">
        <v>125</v>
      </c>
      <c r="S148" s="540" t="s">
        <v>125</v>
      </c>
      <c r="T148" s="498"/>
      <c r="U148" s="497"/>
      <c r="V148" s="540" t="s">
        <v>125</v>
      </c>
      <c r="W148" s="540" t="s">
        <v>125</v>
      </c>
      <c r="X148" s="540" t="s">
        <v>125</v>
      </c>
      <c r="Y148" s="102" t="s">
        <v>434</v>
      </c>
      <c r="Z148" s="275" t="s">
        <v>186</v>
      </c>
    </row>
    <row r="149" spans="1:26" ht="93" thickBot="1" x14ac:dyDescent="0.35">
      <c r="A149" s="359">
        <v>142</v>
      </c>
      <c r="B149" s="553" t="s">
        <v>187</v>
      </c>
      <c r="C149" s="551" t="s">
        <v>188</v>
      </c>
      <c r="D149" s="552">
        <v>60869780</v>
      </c>
      <c r="E149" s="552">
        <v>108053741</v>
      </c>
      <c r="F149" s="552">
        <v>600062023</v>
      </c>
      <c r="G149" s="553" t="s">
        <v>195</v>
      </c>
      <c r="H149" s="547" t="s">
        <v>88</v>
      </c>
      <c r="I149" s="552" t="s">
        <v>123</v>
      </c>
      <c r="J149" s="552" t="s">
        <v>190</v>
      </c>
      <c r="K149" s="553" t="s">
        <v>195</v>
      </c>
      <c r="L149" s="537">
        <v>2000000</v>
      </c>
      <c r="M149" s="537">
        <f t="shared" ref="M149:M166" si="9">L149/100*70</f>
        <v>1400000</v>
      </c>
      <c r="N149" s="538">
        <v>44562</v>
      </c>
      <c r="O149" s="538">
        <v>45261</v>
      </c>
      <c r="P149" s="540" t="s">
        <v>125</v>
      </c>
      <c r="Q149" s="540" t="s">
        <v>125</v>
      </c>
      <c r="R149" s="540" t="s">
        <v>125</v>
      </c>
      <c r="S149" s="540" t="s">
        <v>125</v>
      </c>
      <c r="T149" s="498"/>
      <c r="U149" s="540" t="s">
        <v>125</v>
      </c>
      <c r="V149" s="540" t="s">
        <v>125</v>
      </c>
      <c r="W149" s="540" t="s">
        <v>125</v>
      </c>
      <c r="X149" s="540" t="s">
        <v>125</v>
      </c>
      <c r="Y149" s="102" t="s">
        <v>434</v>
      </c>
      <c r="Z149" s="275" t="s">
        <v>186</v>
      </c>
    </row>
    <row r="150" spans="1:26" ht="93" thickBot="1" x14ac:dyDescent="0.35">
      <c r="A150" s="359">
        <v>143</v>
      </c>
      <c r="B150" s="553" t="s">
        <v>187</v>
      </c>
      <c r="C150" s="551" t="s">
        <v>188</v>
      </c>
      <c r="D150" s="552">
        <v>60869780</v>
      </c>
      <c r="E150" s="552">
        <v>108053741</v>
      </c>
      <c r="F150" s="552">
        <v>600062023</v>
      </c>
      <c r="G150" s="553" t="s">
        <v>169</v>
      </c>
      <c r="H150" s="547" t="s">
        <v>88</v>
      </c>
      <c r="I150" s="552" t="s">
        <v>123</v>
      </c>
      <c r="J150" s="552" t="s">
        <v>190</v>
      </c>
      <c r="K150" s="553" t="str">
        <f>G150</f>
        <v>Oprava podlah ve třídách</v>
      </c>
      <c r="L150" s="537">
        <v>1000000</v>
      </c>
      <c r="M150" s="537">
        <f t="shared" si="9"/>
        <v>700000</v>
      </c>
      <c r="N150" s="538">
        <v>44562</v>
      </c>
      <c r="O150" s="538">
        <v>45261</v>
      </c>
      <c r="P150" s="540" t="s">
        <v>125</v>
      </c>
      <c r="Q150" s="540" t="s">
        <v>125</v>
      </c>
      <c r="R150" s="540" t="s">
        <v>125</v>
      </c>
      <c r="S150" s="540" t="s">
        <v>125</v>
      </c>
      <c r="T150" s="498"/>
      <c r="U150" s="540" t="s">
        <v>125</v>
      </c>
      <c r="V150" s="540" t="s">
        <v>125</v>
      </c>
      <c r="W150" s="540" t="s">
        <v>125</v>
      </c>
      <c r="X150" s="540" t="s">
        <v>125</v>
      </c>
      <c r="Y150" s="102" t="s">
        <v>434</v>
      </c>
      <c r="Z150" s="275" t="s">
        <v>186</v>
      </c>
    </row>
    <row r="151" spans="1:26" ht="93" thickBot="1" x14ac:dyDescent="0.35">
      <c r="A151" s="359">
        <v>144</v>
      </c>
      <c r="B151" s="553" t="s">
        <v>187</v>
      </c>
      <c r="C151" s="551" t="s">
        <v>188</v>
      </c>
      <c r="D151" s="552">
        <v>60869780</v>
      </c>
      <c r="E151" s="552">
        <v>108053741</v>
      </c>
      <c r="F151" s="552">
        <v>600062023</v>
      </c>
      <c r="G151" s="553" t="s">
        <v>232</v>
      </c>
      <c r="H151" s="547" t="s">
        <v>88</v>
      </c>
      <c r="I151" s="552" t="s">
        <v>123</v>
      </c>
      <c r="J151" s="552" t="s">
        <v>190</v>
      </c>
      <c r="K151" s="553" t="str">
        <f>G151</f>
        <v>Modernizace školní družiny</v>
      </c>
      <c r="L151" s="537">
        <v>1200000</v>
      </c>
      <c r="M151" s="537">
        <f t="shared" si="9"/>
        <v>840000</v>
      </c>
      <c r="N151" s="538">
        <v>44562</v>
      </c>
      <c r="O151" s="538">
        <v>45261</v>
      </c>
      <c r="P151" s="540" t="s">
        <v>125</v>
      </c>
      <c r="Q151" s="540" t="s">
        <v>125</v>
      </c>
      <c r="R151" s="540" t="s">
        <v>125</v>
      </c>
      <c r="S151" s="540" t="s">
        <v>125</v>
      </c>
      <c r="T151" s="498"/>
      <c r="U151" s="498"/>
      <c r="V151" s="540" t="s">
        <v>125</v>
      </c>
      <c r="W151" s="540" t="s">
        <v>125</v>
      </c>
      <c r="X151" s="540" t="s">
        <v>125</v>
      </c>
      <c r="Y151" s="102" t="s">
        <v>434</v>
      </c>
      <c r="Z151" s="275" t="s">
        <v>186</v>
      </c>
    </row>
    <row r="152" spans="1:26" ht="93" thickBot="1" x14ac:dyDescent="0.35">
      <c r="A152" s="359">
        <v>145</v>
      </c>
      <c r="B152" s="553" t="s">
        <v>187</v>
      </c>
      <c r="C152" s="551" t="s">
        <v>188</v>
      </c>
      <c r="D152" s="552">
        <v>60869780</v>
      </c>
      <c r="E152" s="552">
        <v>108053741</v>
      </c>
      <c r="F152" s="552">
        <v>600062023</v>
      </c>
      <c r="G152" s="553" t="s">
        <v>197</v>
      </c>
      <c r="H152" s="547" t="s">
        <v>88</v>
      </c>
      <c r="I152" s="552" t="s">
        <v>123</v>
      </c>
      <c r="J152" s="552" t="s">
        <v>190</v>
      </c>
      <c r="K152" s="553" t="str">
        <f t="shared" ref="K152:K166" si="10">G152</f>
        <v>Vybavení cvičné kuchyně</v>
      </c>
      <c r="L152" s="537">
        <v>250000</v>
      </c>
      <c r="M152" s="537">
        <f t="shared" si="9"/>
        <v>175000</v>
      </c>
      <c r="N152" s="538">
        <v>44197</v>
      </c>
      <c r="O152" s="538">
        <v>44896</v>
      </c>
      <c r="P152" s="540" t="s">
        <v>125</v>
      </c>
      <c r="Q152" s="540" t="s">
        <v>125</v>
      </c>
      <c r="R152" s="540" t="s">
        <v>125</v>
      </c>
      <c r="S152" s="540" t="s">
        <v>125</v>
      </c>
      <c r="T152" s="498"/>
      <c r="U152" s="498"/>
      <c r="V152" s="540" t="s">
        <v>125</v>
      </c>
      <c r="W152" s="540" t="s">
        <v>125</v>
      </c>
      <c r="X152" s="540" t="s">
        <v>125</v>
      </c>
      <c r="Y152" s="102" t="s">
        <v>434</v>
      </c>
      <c r="Z152" s="275" t="s">
        <v>186</v>
      </c>
    </row>
    <row r="153" spans="1:26" ht="93" thickBot="1" x14ac:dyDescent="0.35">
      <c r="A153" s="359">
        <v>146</v>
      </c>
      <c r="B153" s="553" t="s">
        <v>187</v>
      </c>
      <c r="C153" s="551" t="s">
        <v>188</v>
      </c>
      <c r="D153" s="552">
        <v>60869780</v>
      </c>
      <c r="E153" s="552">
        <v>108053741</v>
      </c>
      <c r="F153" s="552">
        <v>600062023</v>
      </c>
      <c r="G153" s="553" t="s">
        <v>198</v>
      </c>
      <c r="H153" s="547" t="s">
        <v>88</v>
      </c>
      <c r="I153" s="552" t="s">
        <v>123</v>
      </c>
      <c r="J153" s="552" t="s">
        <v>190</v>
      </c>
      <c r="K153" s="553" t="str">
        <f t="shared" si="10"/>
        <v>Modernizace sborovny, kabinetů a kanceláří</v>
      </c>
      <c r="L153" s="537">
        <v>2500000</v>
      </c>
      <c r="M153" s="537">
        <f t="shared" si="9"/>
        <v>1750000</v>
      </c>
      <c r="N153" s="538">
        <v>44562</v>
      </c>
      <c r="O153" s="538">
        <v>45261</v>
      </c>
      <c r="P153" s="540" t="s">
        <v>125</v>
      </c>
      <c r="Q153" s="540" t="s">
        <v>125</v>
      </c>
      <c r="R153" s="540" t="s">
        <v>125</v>
      </c>
      <c r="S153" s="540" t="s">
        <v>125</v>
      </c>
      <c r="T153" s="498"/>
      <c r="U153" s="540" t="s">
        <v>125</v>
      </c>
      <c r="V153" s="540" t="s">
        <v>125</v>
      </c>
      <c r="W153" s="540" t="s">
        <v>125</v>
      </c>
      <c r="X153" s="540" t="s">
        <v>125</v>
      </c>
      <c r="Y153" s="487" t="s">
        <v>199</v>
      </c>
      <c r="Z153" s="275" t="s">
        <v>186</v>
      </c>
    </row>
    <row r="154" spans="1:26" ht="93" thickBot="1" x14ac:dyDescent="0.35">
      <c r="A154" s="359">
        <v>147</v>
      </c>
      <c r="B154" s="553" t="s">
        <v>187</v>
      </c>
      <c r="C154" s="551" t="s">
        <v>188</v>
      </c>
      <c r="D154" s="552">
        <v>60869780</v>
      </c>
      <c r="E154" s="552">
        <v>108053741</v>
      </c>
      <c r="F154" s="552">
        <v>600062023</v>
      </c>
      <c r="G154" s="553" t="s">
        <v>200</v>
      </c>
      <c r="H154" s="547" t="s">
        <v>88</v>
      </c>
      <c r="I154" s="552" t="s">
        <v>123</v>
      </c>
      <c r="J154" s="552" t="s">
        <v>190</v>
      </c>
      <c r="K154" s="553" t="str">
        <f t="shared" si="10"/>
        <v>Modernizace zázemí pro učitele</v>
      </c>
      <c r="L154" s="537">
        <v>1000000</v>
      </c>
      <c r="M154" s="537">
        <f t="shared" si="9"/>
        <v>700000</v>
      </c>
      <c r="N154" s="538">
        <v>44197</v>
      </c>
      <c r="O154" s="538">
        <v>44896</v>
      </c>
      <c r="P154" s="540" t="s">
        <v>125</v>
      </c>
      <c r="Q154" s="540" t="s">
        <v>125</v>
      </c>
      <c r="R154" s="540" t="s">
        <v>125</v>
      </c>
      <c r="S154" s="540" t="s">
        <v>125</v>
      </c>
      <c r="T154" s="498"/>
      <c r="U154" s="540" t="s">
        <v>125</v>
      </c>
      <c r="V154" s="540" t="s">
        <v>125</v>
      </c>
      <c r="W154" s="540" t="s">
        <v>125</v>
      </c>
      <c r="X154" s="540" t="s">
        <v>125</v>
      </c>
      <c r="Y154" s="102" t="s">
        <v>434</v>
      </c>
      <c r="Z154" s="275" t="s">
        <v>186</v>
      </c>
    </row>
    <row r="155" spans="1:26" ht="93" thickBot="1" x14ac:dyDescent="0.35">
      <c r="A155" s="359">
        <v>148</v>
      </c>
      <c r="B155" s="553" t="s">
        <v>187</v>
      </c>
      <c r="C155" s="551" t="s">
        <v>188</v>
      </c>
      <c r="D155" s="552">
        <v>60869780</v>
      </c>
      <c r="E155" s="552">
        <v>108053741</v>
      </c>
      <c r="F155" s="552">
        <v>600062023</v>
      </c>
      <c r="G155" s="553" t="s">
        <v>201</v>
      </c>
      <c r="H155" s="547" t="s">
        <v>88</v>
      </c>
      <c r="I155" s="552" t="s">
        <v>123</v>
      </c>
      <c r="J155" s="552" t="s">
        <v>190</v>
      </c>
      <c r="K155" s="553" t="str">
        <f t="shared" si="10"/>
        <v>Venkovní sportovní areál</v>
      </c>
      <c r="L155" s="537">
        <v>6000000</v>
      </c>
      <c r="M155" s="537">
        <f t="shared" si="9"/>
        <v>4200000</v>
      </c>
      <c r="N155" s="538">
        <v>44197</v>
      </c>
      <c r="O155" s="538">
        <v>44896</v>
      </c>
      <c r="P155" s="497"/>
      <c r="Q155" s="540" t="s">
        <v>125</v>
      </c>
      <c r="R155" s="540" t="s">
        <v>125</v>
      </c>
      <c r="S155" s="497"/>
      <c r="T155" s="498"/>
      <c r="U155" s="498"/>
      <c r="V155" s="540" t="s">
        <v>125</v>
      </c>
      <c r="W155" s="540" t="s">
        <v>125</v>
      </c>
      <c r="X155" s="540" t="s">
        <v>125</v>
      </c>
      <c r="Y155" s="487" t="s">
        <v>199</v>
      </c>
      <c r="Z155" s="275" t="s">
        <v>186</v>
      </c>
    </row>
    <row r="156" spans="1:26" ht="93" thickBot="1" x14ac:dyDescent="0.35">
      <c r="A156" s="359">
        <v>149</v>
      </c>
      <c r="B156" s="553" t="s">
        <v>187</v>
      </c>
      <c r="C156" s="551" t="s">
        <v>188</v>
      </c>
      <c r="D156" s="552">
        <v>60869780</v>
      </c>
      <c r="E156" s="552">
        <v>108053741</v>
      </c>
      <c r="F156" s="552">
        <v>600062023</v>
      </c>
      <c r="G156" s="553" t="s">
        <v>203</v>
      </c>
      <c r="H156" s="547" t="s">
        <v>88</v>
      </c>
      <c r="I156" s="552" t="s">
        <v>123</v>
      </c>
      <c r="J156" s="552" t="s">
        <v>190</v>
      </c>
      <c r="K156" s="553" t="str">
        <f t="shared" si="10"/>
        <v xml:space="preserve">Modernizace dílen a polytechnického vzdělání </v>
      </c>
      <c r="L156" s="537">
        <v>4800000</v>
      </c>
      <c r="M156" s="537">
        <f t="shared" si="9"/>
        <v>3360000</v>
      </c>
      <c r="N156" s="538">
        <v>44562</v>
      </c>
      <c r="O156" s="538">
        <v>45261</v>
      </c>
      <c r="P156" s="498"/>
      <c r="Q156" s="540" t="s">
        <v>125</v>
      </c>
      <c r="R156" s="540" t="s">
        <v>125</v>
      </c>
      <c r="S156" s="540" t="s">
        <v>125</v>
      </c>
      <c r="T156" s="498"/>
      <c r="U156" s="498"/>
      <c r="V156" s="540" t="s">
        <v>125</v>
      </c>
      <c r="W156" s="540" t="s">
        <v>125</v>
      </c>
      <c r="X156" s="540" t="s">
        <v>125</v>
      </c>
      <c r="Y156" s="487" t="s">
        <v>199</v>
      </c>
      <c r="Z156" s="275" t="s">
        <v>186</v>
      </c>
    </row>
    <row r="157" spans="1:26" ht="93" thickBot="1" x14ac:dyDescent="0.35">
      <c r="A157" s="359">
        <v>150</v>
      </c>
      <c r="B157" s="553" t="s">
        <v>187</v>
      </c>
      <c r="C157" s="551" t="s">
        <v>188</v>
      </c>
      <c r="D157" s="552">
        <v>60869780</v>
      </c>
      <c r="E157" s="552">
        <v>108053741</v>
      </c>
      <c r="F157" s="552">
        <v>600062023</v>
      </c>
      <c r="G157" s="553" t="s">
        <v>204</v>
      </c>
      <c r="H157" s="547" t="s">
        <v>88</v>
      </c>
      <c r="I157" s="552" t="s">
        <v>123</v>
      </c>
      <c r="J157" s="552" t="s">
        <v>190</v>
      </c>
      <c r="K157" s="553" t="str">
        <f t="shared" si="10"/>
        <v>Modernizace školní kuchyně</v>
      </c>
      <c r="L157" s="537">
        <v>2500000</v>
      </c>
      <c r="M157" s="537">
        <f t="shared" si="9"/>
        <v>1750000</v>
      </c>
      <c r="N157" s="538">
        <v>44562</v>
      </c>
      <c r="O157" s="538">
        <v>45261</v>
      </c>
      <c r="P157" s="540" t="s">
        <v>125</v>
      </c>
      <c r="Q157" s="540" t="s">
        <v>125</v>
      </c>
      <c r="R157" s="540" t="s">
        <v>125</v>
      </c>
      <c r="S157" s="540" t="s">
        <v>125</v>
      </c>
      <c r="T157" s="498"/>
      <c r="U157" s="498"/>
      <c r="V157" s="540" t="s">
        <v>125</v>
      </c>
      <c r="W157" s="540" t="s">
        <v>125</v>
      </c>
      <c r="X157" s="540" t="s">
        <v>125</v>
      </c>
      <c r="Y157" s="102" t="s">
        <v>434</v>
      </c>
      <c r="Z157" s="275" t="s">
        <v>186</v>
      </c>
    </row>
    <row r="158" spans="1:26" ht="93" thickBot="1" x14ac:dyDescent="0.35">
      <c r="A158" s="359">
        <v>151</v>
      </c>
      <c r="B158" s="553" t="s">
        <v>187</v>
      </c>
      <c r="C158" s="551" t="s">
        <v>188</v>
      </c>
      <c r="D158" s="552">
        <v>60869780</v>
      </c>
      <c r="E158" s="552">
        <v>108053741</v>
      </c>
      <c r="F158" s="552">
        <v>600062023</v>
      </c>
      <c r="G158" s="553" t="s">
        <v>448</v>
      </c>
      <c r="H158" s="547" t="s">
        <v>88</v>
      </c>
      <c r="I158" s="552" t="s">
        <v>123</v>
      </c>
      <c r="J158" s="552" t="s">
        <v>190</v>
      </c>
      <c r="K158" s="553" t="str">
        <f>G158</f>
        <v>Modernizace jazykové učebny pro 2. stupeň</v>
      </c>
      <c r="L158" s="537">
        <v>3000000</v>
      </c>
      <c r="M158" s="537">
        <f t="shared" si="9"/>
        <v>2100000</v>
      </c>
      <c r="N158" s="538">
        <v>44927</v>
      </c>
      <c r="O158" s="538">
        <v>45627</v>
      </c>
      <c r="P158" s="540" t="s">
        <v>125</v>
      </c>
      <c r="Q158" s="497"/>
      <c r="R158" s="540" t="s">
        <v>125</v>
      </c>
      <c r="S158" s="540" t="s">
        <v>125</v>
      </c>
      <c r="T158" s="498"/>
      <c r="U158" s="498"/>
      <c r="V158" s="540" t="s">
        <v>125</v>
      </c>
      <c r="W158" s="540" t="s">
        <v>125</v>
      </c>
      <c r="X158" s="540" t="s">
        <v>125</v>
      </c>
      <c r="Y158" s="102" t="s">
        <v>434</v>
      </c>
      <c r="Z158" s="275" t="s">
        <v>186</v>
      </c>
    </row>
    <row r="159" spans="1:26" ht="93" thickBot="1" x14ac:dyDescent="0.35">
      <c r="A159" s="359">
        <v>152</v>
      </c>
      <c r="B159" s="553" t="s">
        <v>187</v>
      </c>
      <c r="C159" s="551" t="s">
        <v>188</v>
      </c>
      <c r="D159" s="552">
        <v>60869780</v>
      </c>
      <c r="E159" s="552">
        <v>108053741</v>
      </c>
      <c r="F159" s="552">
        <v>600062023</v>
      </c>
      <c r="G159" s="553" t="s">
        <v>205</v>
      </c>
      <c r="H159" s="547" t="s">
        <v>88</v>
      </c>
      <c r="I159" s="552" t="s">
        <v>123</v>
      </c>
      <c r="J159" s="552" t="s">
        <v>190</v>
      </c>
      <c r="K159" s="553" t="str">
        <f t="shared" si="10"/>
        <v>Modernizace tělocvičny a zázemí</v>
      </c>
      <c r="L159" s="537">
        <v>2000000</v>
      </c>
      <c r="M159" s="537">
        <f t="shared" si="9"/>
        <v>1400000</v>
      </c>
      <c r="N159" s="538">
        <v>44562</v>
      </c>
      <c r="O159" s="538">
        <v>45261</v>
      </c>
      <c r="P159" s="498"/>
      <c r="Q159" s="498"/>
      <c r="R159" s="540" t="s">
        <v>125</v>
      </c>
      <c r="S159" s="540" t="s">
        <v>125</v>
      </c>
      <c r="T159" s="498"/>
      <c r="U159" s="498"/>
      <c r="V159" s="540" t="s">
        <v>125</v>
      </c>
      <c r="W159" s="540" t="s">
        <v>125</v>
      </c>
      <c r="X159" s="540" t="s">
        <v>125</v>
      </c>
      <c r="Y159" s="102" t="s">
        <v>434</v>
      </c>
      <c r="Z159" s="275" t="s">
        <v>186</v>
      </c>
    </row>
    <row r="160" spans="1:26" ht="93" thickBot="1" x14ac:dyDescent="0.35">
      <c r="A160" s="359">
        <v>153</v>
      </c>
      <c r="B160" s="553" t="s">
        <v>187</v>
      </c>
      <c r="C160" s="551" t="s">
        <v>188</v>
      </c>
      <c r="D160" s="552">
        <v>60869780</v>
      </c>
      <c r="E160" s="552">
        <v>108053741</v>
      </c>
      <c r="F160" s="552">
        <v>600062023</v>
      </c>
      <c r="G160" s="553" t="s">
        <v>206</v>
      </c>
      <c r="H160" s="547" t="s">
        <v>88</v>
      </c>
      <c r="I160" s="552" t="s">
        <v>123</v>
      </c>
      <c r="J160" s="552" t="s">
        <v>190</v>
      </c>
      <c r="K160" s="553" t="str">
        <f t="shared" si="10"/>
        <v>Zatemnění oken ve třídách</v>
      </c>
      <c r="L160" s="537">
        <v>2500000</v>
      </c>
      <c r="M160" s="537">
        <f t="shared" si="9"/>
        <v>1750000</v>
      </c>
      <c r="N160" s="538">
        <v>44562</v>
      </c>
      <c r="O160" s="538">
        <v>45261</v>
      </c>
      <c r="P160" s="540" t="s">
        <v>125</v>
      </c>
      <c r="Q160" s="540" t="s">
        <v>125</v>
      </c>
      <c r="R160" s="540" t="s">
        <v>125</v>
      </c>
      <c r="S160" s="540" t="s">
        <v>125</v>
      </c>
      <c r="T160" s="498"/>
      <c r="U160" s="540" t="s">
        <v>125</v>
      </c>
      <c r="V160" s="540" t="s">
        <v>125</v>
      </c>
      <c r="W160" s="540" t="s">
        <v>125</v>
      </c>
      <c r="X160" s="540" t="s">
        <v>125</v>
      </c>
      <c r="Y160" s="102" t="s">
        <v>434</v>
      </c>
      <c r="Z160" s="275" t="s">
        <v>186</v>
      </c>
    </row>
    <row r="161" spans="1:26" ht="93" thickBot="1" x14ac:dyDescent="0.35">
      <c r="A161" s="359">
        <v>154</v>
      </c>
      <c r="B161" s="553" t="s">
        <v>187</v>
      </c>
      <c r="C161" s="551" t="s">
        <v>188</v>
      </c>
      <c r="D161" s="552">
        <v>60869780</v>
      </c>
      <c r="E161" s="552">
        <v>108053741</v>
      </c>
      <c r="F161" s="552">
        <v>600062023</v>
      </c>
      <c r="G161" s="553" t="s">
        <v>207</v>
      </c>
      <c r="H161" s="547" t="s">
        <v>88</v>
      </c>
      <c r="I161" s="552" t="s">
        <v>123</v>
      </c>
      <c r="J161" s="552" t="s">
        <v>190</v>
      </c>
      <c r="K161" s="553" t="str">
        <f t="shared" si="10"/>
        <v>Výměna plynových kotlů a modernizace rozvodů</v>
      </c>
      <c r="L161" s="537">
        <v>3000000</v>
      </c>
      <c r="M161" s="537">
        <f t="shared" si="9"/>
        <v>2100000</v>
      </c>
      <c r="N161" s="538">
        <v>44562</v>
      </c>
      <c r="O161" s="538">
        <v>45261</v>
      </c>
      <c r="P161" s="540" t="s">
        <v>125</v>
      </c>
      <c r="Q161" s="540" t="s">
        <v>125</v>
      </c>
      <c r="R161" s="540" t="s">
        <v>125</v>
      </c>
      <c r="S161" s="540" t="s">
        <v>125</v>
      </c>
      <c r="T161" s="498"/>
      <c r="U161" s="540" t="s">
        <v>125</v>
      </c>
      <c r="V161" s="540" t="s">
        <v>125</v>
      </c>
      <c r="W161" s="540" t="s">
        <v>125</v>
      </c>
      <c r="X161" s="540" t="s">
        <v>125</v>
      </c>
      <c r="Y161" s="102" t="s">
        <v>434</v>
      </c>
      <c r="Z161" s="275" t="s">
        <v>186</v>
      </c>
    </row>
    <row r="162" spans="1:26" ht="93" thickBot="1" x14ac:dyDescent="0.35">
      <c r="A162" s="359">
        <v>155</v>
      </c>
      <c r="B162" s="553" t="s">
        <v>187</v>
      </c>
      <c r="C162" s="551" t="s">
        <v>188</v>
      </c>
      <c r="D162" s="552">
        <v>60869780</v>
      </c>
      <c r="E162" s="552">
        <v>108053741</v>
      </c>
      <c r="F162" s="552">
        <v>600062023</v>
      </c>
      <c r="G162" s="553" t="s">
        <v>208</v>
      </c>
      <c r="H162" s="547" t="s">
        <v>88</v>
      </c>
      <c r="I162" s="552" t="s">
        <v>123</v>
      </c>
      <c r="J162" s="552" t="s">
        <v>190</v>
      </c>
      <c r="K162" s="553" t="str">
        <f t="shared" si="10"/>
        <v>Modernizace šatny 1. stupně - skříňky</v>
      </c>
      <c r="L162" s="537">
        <v>800000</v>
      </c>
      <c r="M162" s="537">
        <f t="shared" si="9"/>
        <v>560000</v>
      </c>
      <c r="N162" s="538">
        <v>44197</v>
      </c>
      <c r="O162" s="538">
        <v>44896</v>
      </c>
      <c r="P162" s="540" t="s">
        <v>125</v>
      </c>
      <c r="Q162" s="540" t="s">
        <v>125</v>
      </c>
      <c r="R162" s="540" t="s">
        <v>125</v>
      </c>
      <c r="S162" s="540" t="s">
        <v>125</v>
      </c>
      <c r="T162" s="498"/>
      <c r="U162" s="498"/>
      <c r="V162" s="497"/>
      <c r="W162" s="540" t="s">
        <v>125</v>
      </c>
      <c r="X162" s="540" t="s">
        <v>125</v>
      </c>
      <c r="Y162" s="102" t="s">
        <v>434</v>
      </c>
      <c r="Z162" s="275" t="s">
        <v>186</v>
      </c>
    </row>
    <row r="163" spans="1:26" ht="93" thickBot="1" x14ac:dyDescent="0.35">
      <c r="A163" s="359">
        <v>156</v>
      </c>
      <c r="B163" s="553" t="s">
        <v>187</v>
      </c>
      <c r="C163" s="551" t="s">
        <v>188</v>
      </c>
      <c r="D163" s="552">
        <v>60869780</v>
      </c>
      <c r="E163" s="552">
        <v>108053741</v>
      </c>
      <c r="F163" s="552">
        <v>600062023</v>
      </c>
      <c r="G163" s="553" t="s">
        <v>209</v>
      </c>
      <c r="H163" s="547" t="s">
        <v>88</v>
      </c>
      <c r="I163" s="552" t="s">
        <v>123</v>
      </c>
      <c r="J163" s="552" t="s">
        <v>190</v>
      </c>
      <c r="K163" s="553" t="str">
        <f t="shared" si="10"/>
        <v>Rekonstrukce toalet</v>
      </c>
      <c r="L163" s="537">
        <v>3000000</v>
      </c>
      <c r="M163" s="537">
        <f t="shared" si="9"/>
        <v>2100000</v>
      </c>
      <c r="N163" s="538">
        <v>44927</v>
      </c>
      <c r="O163" s="538">
        <v>45627</v>
      </c>
      <c r="P163" s="540" t="s">
        <v>125</v>
      </c>
      <c r="Q163" s="540" t="s">
        <v>125</v>
      </c>
      <c r="R163" s="540" t="s">
        <v>125</v>
      </c>
      <c r="S163" s="540" t="s">
        <v>125</v>
      </c>
      <c r="T163" s="498"/>
      <c r="U163" s="540" t="s">
        <v>125</v>
      </c>
      <c r="V163" s="540" t="s">
        <v>125</v>
      </c>
      <c r="W163" s="540" t="s">
        <v>125</v>
      </c>
      <c r="X163" s="540" t="s">
        <v>125</v>
      </c>
      <c r="Y163" s="102" t="s">
        <v>434</v>
      </c>
      <c r="Z163" s="275" t="s">
        <v>186</v>
      </c>
    </row>
    <row r="164" spans="1:26" ht="93" thickBot="1" x14ac:dyDescent="0.35">
      <c r="A164" s="359">
        <v>157</v>
      </c>
      <c r="B164" s="553" t="s">
        <v>187</v>
      </c>
      <c r="C164" s="551" t="s">
        <v>188</v>
      </c>
      <c r="D164" s="552">
        <v>60869780</v>
      </c>
      <c r="E164" s="552">
        <v>108053741</v>
      </c>
      <c r="F164" s="552">
        <v>600062023</v>
      </c>
      <c r="G164" s="553" t="s">
        <v>462</v>
      </c>
      <c r="H164" s="547" t="s">
        <v>88</v>
      </c>
      <c r="I164" s="552" t="s">
        <v>123</v>
      </c>
      <c r="J164" s="552" t="s">
        <v>190</v>
      </c>
      <c r="K164" s="553" t="s">
        <v>463</v>
      </c>
      <c r="L164" s="537">
        <v>3000000</v>
      </c>
      <c r="M164" s="537">
        <f t="shared" si="9"/>
        <v>2100000</v>
      </c>
      <c r="N164" s="538">
        <v>44927</v>
      </c>
      <c r="O164" s="538">
        <v>45627</v>
      </c>
      <c r="P164" s="540" t="s">
        <v>125</v>
      </c>
      <c r="Q164" s="540" t="s">
        <v>125</v>
      </c>
      <c r="R164" s="540" t="s">
        <v>125</v>
      </c>
      <c r="S164" s="540" t="s">
        <v>125</v>
      </c>
      <c r="T164" s="498"/>
      <c r="U164" s="540" t="s">
        <v>125</v>
      </c>
      <c r="V164" s="540" t="s">
        <v>125</v>
      </c>
      <c r="W164" s="540" t="s">
        <v>125</v>
      </c>
      <c r="X164" s="540" t="s">
        <v>125</v>
      </c>
      <c r="Y164" s="102" t="s">
        <v>434</v>
      </c>
      <c r="Z164" s="275" t="s">
        <v>186</v>
      </c>
    </row>
    <row r="165" spans="1:26" ht="93" thickBot="1" x14ac:dyDescent="0.35">
      <c r="A165" s="359">
        <v>158</v>
      </c>
      <c r="B165" s="553" t="s">
        <v>187</v>
      </c>
      <c r="C165" s="551" t="s">
        <v>188</v>
      </c>
      <c r="D165" s="552">
        <v>60869780</v>
      </c>
      <c r="E165" s="552">
        <v>108053741</v>
      </c>
      <c r="F165" s="552">
        <v>600062023</v>
      </c>
      <c r="G165" s="553" t="s">
        <v>464</v>
      </c>
      <c r="H165" s="547" t="s">
        <v>88</v>
      </c>
      <c r="I165" s="552" t="s">
        <v>123</v>
      </c>
      <c r="J165" s="552" t="s">
        <v>190</v>
      </c>
      <c r="K165" s="553" t="str">
        <f t="shared" si="10"/>
        <v>Modernizace dílen pro 1. a 2. stupeň</v>
      </c>
      <c r="L165" s="537">
        <v>3000000</v>
      </c>
      <c r="M165" s="537">
        <f t="shared" si="9"/>
        <v>2100000</v>
      </c>
      <c r="N165" s="538">
        <v>44927</v>
      </c>
      <c r="O165" s="538">
        <v>45627</v>
      </c>
      <c r="P165" s="554"/>
      <c r="Q165" s="540" t="s">
        <v>125</v>
      </c>
      <c r="R165" s="540" t="s">
        <v>125</v>
      </c>
      <c r="S165" s="540" t="s">
        <v>125</v>
      </c>
      <c r="T165" s="498"/>
      <c r="U165" s="497"/>
      <c r="V165" s="540" t="s">
        <v>125</v>
      </c>
      <c r="W165" s="540" t="s">
        <v>125</v>
      </c>
      <c r="X165" s="540" t="s">
        <v>125</v>
      </c>
      <c r="Y165" s="102" t="s">
        <v>434</v>
      </c>
      <c r="Z165" s="275" t="s">
        <v>186</v>
      </c>
    </row>
    <row r="166" spans="1:26" ht="93" thickBot="1" x14ac:dyDescent="0.35">
      <c r="A166" s="359">
        <v>159</v>
      </c>
      <c r="B166" s="553" t="s">
        <v>187</v>
      </c>
      <c r="C166" s="551" t="s">
        <v>188</v>
      </c>
      <c r="D166" s="552">
        <v>60869780</v>
      </c>
      <c r="E166" s="552">
        <v>108053741</v>
      </c>
      <c r="F166" s="552">
        <v>600062023</v>
      </c>
      <c r="G166" s="553" t="s">
        <v>465</v>
      </c>
      <c r="H166" s="547" t="s">
        <v>88</v>
      </c>
      <c r="I166" s="552" t="s">
        <v>123</v>
      </c>
      <c r="J166" s="552" t="s">
        <v>190</v>
      </c>
      <c r="K166" s="553" t="str">
        <f t="shared" si="10"/>
        <v>Venkovní učebna</v>
      </c>
      <c r="L166" s="537">
        <v>3000000</v>
      </c>
      <c r="M166" s="537">
        <f t="shared" si="9"/>
        <v>2100000</v>
      </c>
      <c r="N166" s="538">
        <v>44927</v>
      </c>
      <c r="O166" s="538">
        <v>45627</v>
      </c>
      <c r="P166" s="555" t="s">
        <v>125</v>
      </c>
      <c r="Q166" s="540" t="s">
        <v>125</v>
      </c>
      <c r="R166" s="540" t="s">
        <v>125</v>
      </c>
      <c r="S166" s="540" t="s">
        <v>125</v>
      </c>
      <c r="T166" s="528"/>
      <c r="U166" s="540" t="s">
        <v>125</v>
      </c>
      <c r="V166" s="540" t="s">
        <v>125</v>
      </c>
      <c r="W166" s="540" t="s">
        <v>125</v>
      </c>
      <c r="X166" s="540" t="s">
        <v>125</v>
      </c>
      <c r="Y166" s="102" t="s">
        <v>434</v>
      </c>
      <c r="Z166" s="275" t="s">
        <v>186</v>
      </c>
    </row>
    <row r="167" spans="1:26" ht="16.2" hidden="1" thickBot="1" x14ac:dyDescent="0.35">
      <c r="A167" s="359"/>
      <c r="B167" s="484"/>
      <c r="C167" s="483"/>
      <c r="D167" s="483"/>
      <c r="E167" s="483"/>
      <c r="F167" s="483"/>
      <c r="G167" s="484"/>
      <c r="H167" s="483"/>
      <c r="I167" s="483"/>
      <c r="J167" s="483"/>
      <c r="K167" s="483"/>
      <c r="L167" s="483"/>
      <c r="M167" s="483"/>
      <c r="N167" s="483"/>
      <c r="O167" s="483"/>
      <c r="P167" s="497"/>
      <c r="Q167" s="497"/>
      <c r="R167" s="497"/>
      <c r="S167" s="497"/>
      <c r="T167" s="497"/>
      <c r="U167" s="497"/>
      <c r="V167" s="497"/>
      <c r="W167" s="497"/>
      <c r="X167" s="497"/>
      <c r="Y167" s="498"/>
      <c r="Z167" s="499"/>
    </row>
    <row r="168" spans="1:26" ht="16.2" hidden="1" thickBot="1" x14ac:dyDescent="0.35">
      <c r="A168" s="359"/>
      <c r="B168" s="484"/>
      <c r="C168" s="483"/>
      <c r="D168" s="483"/>
      <c r="E168" s="483"/>
      <c r="F168" s="483"/>
      <c r="G168" s="484"/>
      <c r="H168" s="483"/>
      <c r="I168" s="483"/>
      <c r="J168" s="483"/>
      <c r="K168" s="483"/>
      <c r="L168" s="483"/>
      <c r="M168" s="483"/>
      <c r="N168" s="483"/>
      <c r="O168" s="483"/>
      <c r="P168" s="497"/>
      <c r="Q168" s="497"/>
      <c r="R168" s="497"/>
      <c r="S168" s="497"/>
      <c r="T168" s="497"/>
      <c r="U168" s="497"/>
      <c r="V168" s="497"/>
      <c r="W168" s="497"/>
      <c r="X168" s="497"/>
      <c r="Y168" s="498"/>
      <c r="Z168" s="499"/>
    </row>
    <row r="169" spans="1:26" ht="16.2" hidden="1" thickBot="1" x14ac:dyDescent="0.35">
      <c r="A169" s="359"/>
      <c r="B169" s="484"/>
      <c r="C169" s="483"/>
      <c r="D169" s="483"/>
      <c r="E169" s="483"/>
      <c r="F169" s="483"/>
      <c r="G169" s="484"/>
      <c r="H169" s="483"/>
      <c r="I169" s="483"/>
      <c r="J169" s="483"/>
      <c r="K169" s="483"/>
      <c r="L169" s="483"/>
      <c r="M169" s="483"/>
      <c r="N169" s="483"/>
      <c r="O169" s="483"/>
      <c r="P169" s="497"/>
      <c r="Q169" s="497"/>
      <c r="R169" s="497"/>
      <c r="S169" s="497"/>
      <c r="T169" s="497"/>
      <c r="U169" s="497"/>
      <c r="V169" s="497"/>
      <c r="W169" s="497"/>
      <c r="X169" s="497"/>
      <c r="Y169" s="498"/>
      <c r="Z169" s="499"/>
    </row>
    <row r="170" spans="1:26" ht="16.2" hidden="1" thickBot="1" x14ac:dyDescent="0.35">
      <c r="A170" s="359"/>
      <c r="B170" s="484"/>
      <c r="C170" s="483"/>
      <c r="D170" s="483"/>
      <c r="E170" s="483"/>
      <c r="F170" s="483"/>
      <c r="G170" s="484"/>
      <c r="H170" s="483"/>
      <c r="I170" s="483"/>
      <c r="J170" s="483"/>
      <c r="K170" s="483"/>
      <c r="L170" s="483"/>
      <c r="M170" s="483"/>
      <c r="N170" s="483"/>
      <c r="O170" s="483"/>
      <c r="P170" s="497"/>
      <c r="Q170" s="497"/>
      <c r="R170" s="497"/>
      <c r="S170" s="497"/>
      <c r="T170" s="497"/>
      <c r="U170" s="497"/>
      <c r="V170" s="497"/>
      <c r="W170" s="497"/>
      <c r="X170" s="497"/>
      <c r="Y170" s="498"/>
      <c r="Z170" s="499"/>
    </row>
    <row r="171" spans="1:26" ht="16.2" hidden="1" thickBot="1" x14ac:dyDescent="0.35">
      <c r="A171" s="359"/>
      <c r="B171" s="484"/>
      <c r="C171" s="483"/>
      <c r="D171" s="483"/>
      <c r="E171" s="483"/>
      <c r="F171" s="483"/>
      <c r="G171" s="484"/>
      <c r="H171" s="483"/>
      <c r="I171" s="483"/>
      <c r="J171" s="483"/>
      <c r="K171" s="483"/>
      <c r="L171" s="483"/>
      <c r="M171" s="483"/>
      <c r="N171" s="483"/>
      <c r="O171" s="483"/>
      <c r="P171" s="497"/>
      <c r="Q171" s="497"/>
      <c r="R171" s="497"/>
      <c r="S171" s="497"/>
      <c r="T171" s="497"/>
      <c r="U171" s="497"/>
      <c r="V171" s="497"/>
      <c r="W171" s="497"/>
      <c r="X171" s="497"/>
      <c r="Y171" s="498"/>
      <c r="Z171" s="499"/>
    </row>
    <row r="172" spans="1:26" ht="16.2" hidden="1" thickBot="1" x14ac:dyDescent="0.35">
      <c r="A172" s="359"/>
      <c r="B172" s="484"/>
      <c r="C172" s="483"/>
      <c r="D172" s="483"/>
      <c r="E172" s="483"/>
      <c r="F172" s="483"/>
      <c r="G172" s="484"/>
      <c r="H172" s="483"/>
      <c r="I172" s="483"/>
      <c r="J172" s="483"/>
      <c r="K172" s="483"/>
      <c r="L172" s="483"/>
      <c r="M172" s="483"/>
      <c r="N172" s="483"/>
      <c r="O172" s="483"/>
      <c r="P172" s="497"/>
      <c r="Q172" s="497"/>
      <c r="R172" s="497"/>
      <c r="S172" s="497"/>
      <c r="T172" s="497"/>
      <c r="U172" s="497"/>
      <c r="V172" s="497"/>
      <c r="W172" s="497"/>
      <c r="X172" s="497"/>
      <c r="Y172" s="498"/>
      <c r="Z172" s="499"/>
    </row>
    <row r="173" spans="1:26" ht="16.2" hidden="1" thickBot="1" x14ac:dyDescent="0.35">
      <c r="A173" s="359"/>
      <c r="B173" s="484"/>
      <c r="C173" s="483"/>
      <c r="D173" s="483"/>
      <c r="E173" s="483"/>
      <c r="F173" s="483"/>
      <c r="G173" s="484"/>
      <c r="H173" s="483"/>
      <c r="I173" s="483"/>
      <c r="J173" s="483"/>
      <c r="K173" s="483"/>
      <c r="L173" s="483"/>
      <c r="M173" s="483"/>
      <c r="N173" s="483"/>
      <c r="O173" s="483"/>
      <c r="P173" s="497"/>
      <c r="Q173" s="497"/>
      <c r="R173" s="497"/>
      <c r="S173" s="497"/>
      <c r="T173" s="498"/>
      <c r="U173" s="497"/>
      <c r="V173" s="497"/>
      <c r="W173" s="497"/>
      <c r="X173" s="497"/>
      <c r="Y173" s="498"/>
      <c r="Z173" s="499"/>
    </row>
    <row r="174" spans="1:26" ht="16.2" hidden="1" thickBot="1" x14ac:dyDescent="0.35">
      <c r="A174" s="359"/>
      <c r="B174" s="484"/>
      <c r="C174" s="483"/>
      <c r="D174" s="483"/>
      <c r="E174" s="483"/>
      <c r="F174" s="483"/>
      <c r="G174" s="484"/>
      <c r="H174" s="483"/>
      <c r="I174" s="483"/>
      <c r="J174" s="483"/>
      <c r="K174" s="483"/>
      <c r="L174" s="483"/>
      <c r="M174" s="483"/>
      <c r="N174" s="483"/>
      <c r="O174" s="483"/>
      <c r="P174" s="497"/>
      <c r="Q174" s="497"/>
      <c r="R174" s="497"/>
      <c r="S174" s="497"/>
      <c r="T174" s="498"/>
      <c r="U174" s="497"/>
      <c r="V174" s="497"/>
      <c r="W174" s="497"/>
      <c r="X174" s="497"/>
      <c r="Y174" s="498"/>
      <c r="Z174" s="499"/>
    </row>
    <row r="175" spans="1:26" ht="16.2" hidden="1" thickBot="1" x14ac:dyDescent="0.35">
      <c r="A175" s="359"/>
      <c r="B175" s="484"/>
      <c r="C175" s="483"/>
      <c r="D175" s="483"/>
      <c r="E175" s="483"/>
      <c r="F175" s="483"/>
      <c r="G175" s="484"/>
      <c r="H175" s="483"/>
      <c r="I175" s="483"/>
      <c r="J175" s="483"/>
      <c r="K175" s="483"/>
      <c r="L175" s="483"/>
      <c r="M175" s="483"/>
      <c r="N175" s="483"/>
      <c r="O175" s="483"/>
      <c r="P175" s="497"/>
      <c r="Q175" s="497"/>
      <c r="R175" s="497"/>
      <c r="S175" s="497"/>
      <c r="T175" s="498"/>
      <c r="U175" s="497"/>
      <c r="V175" s="497"/>
      <c r="W175" s="497"/>
      <c r="X175" s="497"/>
      <c r="Y175" s="498"/>
      <c r="Z175" s="499"/>
    </row>
    <row r="176" spans="1:26" ht="16.2" hidden="1" thickBot="1" x14ac:dyDescent="0.35">
      <c r="A176" s="359"/>
      <c r="B176" s="484"/>
      <c r="C176" s="483"/>
      <c r="D176" s="483"/>
      <c r="E176" s="483"/>
      <c r="F176" s="483"/>
      <c r="G176" s="484"/>
      <c r="H176" s="483"/>
      <c r="I176" s="483"/>
      <c r="J176" s="483"/>
      <c r="K176" s="483"/>
      <c r="L176" s="483"/>
      <c r="M176" s="483"/>
      <c r="N176" s="483"/>
      <c r="O176" s="483"/>
      <c r="P176" s="497"/>
      <c r="Q176" s="497"/>
      <c r="R176" s="497"/>
      <c r="S176" s="497"/>
      <c r="T176" s="498"/>
      <c r="U176" s="498"/>
      <c r="V176" s="497"/>
      <c r="W176" s="497"/>
      <c r="X176" s="497"/>
      <c r="Y176" s="498"/>
      <c r="Z176" s="499"/>
    </row>
    <row r="177" spans="1:26" ht="16.2" hidden="1" thickBot="1" x14ac:dyDescent="0.35">
      <c r="A177" s="359"/>
      <c r="B177" s="484"/>
      <c r="C177" s="483"/>
      <c r="D177" s="483"/>
      <c r="E177" s="483"/>
      <c r="F177" s="483"/>
      <c r="G177" s="484"/>
      <c r="H177" s="483"/>
      <c r="I177" s="483"/>
      <c r="J177" s="483"/>
      <c r="K177" s="483"/>
      <c r="L177" s="483"/>
      <c r="M177" s="483"/>
      <c r="N177" s="483"/>
      <c r="O177" s="483"/>
      <c r="P177" s="497"/>
      <c r="Q177" s="497"/>
      <c r="R177" s="497"/>
      <c r="S177" s="497"/>
      <c r="T177" s="498"/>
      <c r="U177" s="498"/>
      <c r="V177" s="497"/>
      <c r="W177" s="497"/>
      <c r="X177" s="497"/>
      <c r="Y177" s="498"/>
      <c r="Z177" s="499"/>
    </row>
    <row r="178" spans="1:26" ht="16.2" hidden="1" thickBot="1" x14ac:dyDescent="0.35">
      <c r="A178" s="359"/>
      <c r="B178" s="484"/>
      <c r="C178" s="483"/>
      <c r="D178" s="483"/>
      <c r="E178" s="483"/>
      <c r="F178" s="483"/>
      <c r="G178" s="484"/>
      <c r="H178" s="483"/>
      <c r="I178" s="483"/>
      <c r="J178" s="483"/>
      <c r="K178" s="483"/>
      <c r="L178" s="483"/>
      <c r="M178" s="483"/>
      <c r="N178" s="483"/>
      <c r="O178" s="483"/>
      <c r="P178" s="497"/>
      <c r="Q178" s="497"/>
      <c r="R178" s="497"/>
      <c r="S178" s="497"/>
      <c r="T178" s="498"/>
      <c r="U178" s="497"/>
      <c r="V178" s="497"/>
      <c r="W178" s="497"/>
      <c r="X178" s="497"/>
      <c r="Y178" s="498"/>
      <c r="Z178" s="499"/>
    </row>
    <row r="179" spans="1:26" ht="16.2" hidden="1" thickBot="1" x14ac:dyDescent="0.35">
      <c r="A179" s="366"/>
      <c r="B179" s="484"/>
      <c r="C179" s="483"/>
      <c r="D179" s="483"/>
      <c r="E179" s="483"/>
      <c r="F179" s="483"/>
      <c r="G179" s="484"/>
      <c r="H179" s="483"/>
      <c r="I179" s="483"/>
      <c r="J179" s="483"/>
      <c r="K179" s="483"/>
      <c r="L179" s="483"/>
      <c r="M179" s="483"/>
      <c r="N179" s="483"/>
      <c r="O179" s="483"/>
      <c r="P179" s="497"/>
      <c r="Q179" s="497"/>
      <c r="R179" s="497"/>
      <c r="S179" s="497"/>
      <c r="T179" s="498"/>
      <c r="U179" s="497"/>
      <c r="V179" s="497"/>
      <c r="W179" s="497"/>
      <c r="X179" s="497"/>
      <c r="Y179" s="498"/>
      <c r="Z179" s="499"/>
    </row>
    <row r="180" spans="1:26" ht="105.6" hidden="1" x14ac:dyDescent="0.3">
      <c r="B180" s="485" t="s">
        <v>187</v>
      </c>
      <c r="C180" s="486" t="s">
        <v>188</v>
      </c>
      <c r="D180" s="487">
        <v>60869780</v>
      </c>
      <c r="E180" s="488">
        <v>108053741</v>
      </c>
      <c r="F180" s="488">
        <v>600062023</v>
      </c>
      <c r="G180" s="489" t="s">
        <v>201</v>
      </c>
      <c r="H180" s="490" t="s">
        <v>132</v>
      </c>
      <c r="I180" s="491" t="s">
        <v>123</v>
      </c>
      <c r="J180" s="492" t="s">
        <v>190</v>
      </c>
      <c r="K180" s="492" t="str">
        <f t="shared" ref="K180:K191" si="11">G180</f>
        <v>Venkovní sportovní areál</v>
      </c>
      <c r="L180" s="500">
        <v>6000000</v>
      </c>
      <c r="M180" s="495">
        <f t="shared" ref="M180:M191" si="12">L180/100*70</f>
        <v>4200000</v>
      </c>
      <c r="N180" s="496">
        <v>2021</v>
      </c>
      <c r="O180" s="487">
        <v>2022</v>
      </c>
      <c r="P180" s="497"/>
      <c r="Q180" s="497" t="s">
        <v>192</v>
      </c>
      <c r="R180" s="497" t="s">
        <v>192</v>
      </c>
      <c r="S180" s="497"/>
      <c r="T180" s="498"/>
      <c r="U180" s="498"/>
      <c r="V180" s="497" t="s">
        <v>192</v>
      </c>
      <c r="W180" s="497" t="s">
        <v>192</v>
      </c>
      <c r="X180" s="497" t="s">
        <v>192</v>
      </c>
      <c r="Y180" s="498" t="s">
        <v>199</v>
      </c>
      <c r="Z180" s="499" t="s">
        <v>202</v>
      </c>
    </row>
    <row r="181" spans="1:26" ht="105.6" hidden="1" x14ac:dyDescent="0.3">
      <c r="B181" s="485" t="s">
        <v>187</v>
      </c>
      <c r="C181" s="486" t="s">
        <v>188</v>
      </c>
      <c r="D181" s="487">
        <v>60869780</v>
      </c>
      <c r="E181" s="488">
        <v>108053741</v>
      </c>
      <c r="F181" s="488">
        <v>600062023</v>
      </c>
      <c r="G181" s="489" t="s">
        <v>203</v>
      </c>
      <c r="H181" s="490" t="s">
        <v>132</v>
      </c>
      <c r="I181" s="491" t="s">
        <v>123</v>
      </c>
      <c r="J181" s="492" t="s">
        <v>190</v>
      </c>
      <c r="K181" s="492" t="str">
        <f t="shared" si="11"/>
        <v xml:space="preserve">Modernizace dílen a polytechnického vzdělání </v>
      </c>
      <c r="L181" s="500">
        <v>4800000</v>
      </c>
      <c r="M181" s="495">
        <f t="shared" si="12"/>
        <v>3360000</v>
      </c>
      <c r="N181" s="496">
        <v>2022</v>
      </c>
      <c r="O181" s="487">
        <v>2023</v>
      </c>
      <c r="P181" s="498"/>
      <c r="Q181" s="497" t="s">
        <v>192</v>
      </c>
      <c r="R181" s="497" t="s">
        <v>192</v>
      </c>
      <c r="S181" s="497" t="s">
        <v>192</v>
      </c>
      <c r="T181" s="498"/>
      <c r="U181" s="498"/>
      <c r="V181" s="497" t="s">
        <v>192</v>
      </c>
      <c r="W181" s="497" t="s">
        <v>192</v>
      </c>
      <c r="X181" s="497" t="s">
        <v>192</v>
      </c>
      <c r="Y181" s="498" t="s">
        <v>199</v>
      </c>
      <c r="Z181" s="499" t="s">
        <v>186</v>
      </c>
    </row>
    <row r="182" spans="1:26" ht="105.6" hidden="1" x14ac:dyDescent="0.3">
      <c r="B182" s="485" t="s">
        <v>187</v>
      </c>
      <c r="C182" s="486" t="s">
        <v>188</v>
      </c>
      <c r="D182" s="487">
        <v>60869780</v>
      </c>
      <c r="E182" s="488">
        <v>108053741</v>
      </c>
      <c r="F182" s="488">
        <v>600062023</v>
      </c>
      <c r="G182" s="489" t="s">
        <v>204</v>
      </c>
      <c r="H182" s="490" t="s">
        <v>132</v>
      </c>
      <c r="I182" s="491" t="s">
        <v>123</v>
      </c>
      <c r="J182" s="492" t="s">
        <v>190</v>
      </c>
      <c r="K182" s="492" t="str">
        <f t="shared" si="11"/>
        <v>Modernizace školní kuchyně</v>
      </c>
      <c r="L182" s="500">
        <v>2500000</v>
      </c>
      <c r="M182" s="495">
        <f t="shared" si="12"/>
        <v>1750000</v>
      </c>
      <c r="N182" s="496">
        <v>2022</v>
      </c>
      <c r="O182" s="487">
        <v>2023</v>
      </c>
      <c r="P182" s="497" t="s">
        <v>192</v>
      </c>
      <c r="Q182" s="497" t="s">
        <v>192</v>
      </c>
      <c r="R182" s="497" t="s">
        <v>192</v>
      </c>
      <c r="S182" s="497" t="s">
        <v>192</v>
      </c>
      <c r="T182" s="498"/>
      <c r="U182" s="498"/>
      <c r="V182" s="497" t="s">
        <v>192</v>
      </c>
      <c r="W182" s="497" t="s">
        <v>192</v>
      </c>
      <c r="X182" s="497" t="s">
        <v>192</v>
      </c>
      <c r="Y182" s="498"/>
      <c r="Z182" s="499" t="s">
        <v>186</v>
      </c>
    </row>
    <row r="183" spans="1:26" ht="105.6" hidden="1" x14ac:dyDescent="0.3">
      <c r="B183" s="501" t="s">
        <v>187</v>
      </c>
      <c r="C183" s="502" t="s">
        <v>188</v>
      </c>
      <c r="D183" s="503">
        <v>60869780</v>
      </c>
      <c r="E183" s="504">
        <v>108053741</v>
      </c>
      <c r="F183" s="504">
        <v>600062023</v>
      </c>
      <c r="G183" s="505" t="s">
        <v>448</v>
      </c>
      <c r="H183" s="506" t="s">
        <v>132</v>
      </c>
      <c r="I183" s="507" t="s">
        <v>123</v>
      </c>
      <c r="J183" s="493" t="s">
        <v>190</v>
      </c>
      <c r="K183" s="493" t="str">
        <f>G183</f>
        <v>Modernizace jazykové učebny pro 2. stupeň</v>
      </c>
      <c r="L183" s="500">
        <v>3000000</v>
      </c>
      <c r="M183" s="495">
        <f t="shared" si="12"/>
        <v>2100000</v>
      </c>
      <c r="N183" s="496">
        <v>2023</v>
      </c>
      <c r="O183" s="487">
        <v>2024</v>
      </c>
      <c r="P183" s="497" t="s">
        <v>192</v>
      </c>
      <c r="Q183" s="497"/>
      <c r="R183" s="497" t="s">
        <v>192</v>
      </c>
      <c r="S183" s="497" t="s">
        <v>192</v>
      </c>
      <c r="T183" s="498"/>
      <c r="U183" s="498"/>
      <c r="V183" s="497" t="s">
        <v>192</v>
      </c>
      <c r="W183" s="497" t="s">
        <v>192</v>
      </c>
      <c r="X183" s="497" t="s">
        <v>192</v>
      </c>
      <c r="Y183" s="498"/>
      <c r="Z183" s="499" t="s">
        <v>186</v>
      </c>
    </row>
    <row r="184" spans="1:26" ht="105.6" hidden="1" x14ac:dyDescent="0.3">
      <c r="B184" s="485" t="s">
        <v>187</v>
      </c>
      <c r="C184" s="486" t="s">
        <v>188</v>
      </c>
      <c r="D184" s="487">
        <v>60869780</v>
      </c>
      <c r="E184" s="488">
        <v>108053741</v>
      </c>
      <c r="F184" s="488">
        <v>600062023</v>
      </c>
      <c r="G184" s="489" t="s">
        <v>205</v>
      </c>
      <c r="H184" s="490" t="s">
        <v>132</v>
      </c>
      <c r="I184" s="491" t="s">
        <v>123</v>
      </c>
      <c r="J184" s="492" t="s">
        <v>190</v>
      </c>
      <c r="K184" s="492" t="str">
        <f t="shared" si="11"/>
        <v>Modernizace tělocvičny a zázemí</v>
      </c>
      <c r="L184" s="500">
        <v>2000000</v>
      </c>
      <c r="M184" s="495">
        <f t="shared" si="12"/>
        <v>1400000</v>
      </c>
      <c r="N184" s="496">
        <v>2022</v>
      </c>
      <c r="O184" s="487">
        <v>2023</v>
      </c>
      <c r="P184" s="498"/>
      <c r="Q184" s="498"/>
      <c r="R184" s="497" t="s">
        <v>192</v>
      </c>
      <c r="S184" s="497" t="s">
        <v>192</v>
      </c>
      <c r="T184" s="498"/>
      <c r="U184" s="498"/>
      <c r="V184" s="497" t="s">
        <v>192</v>
      </c>
      <c r="W184" s="497" t="s">
        <v>192</v>
      </c>
      <c r="X184" s="497" t="s">
        <v>192</v>
      </c>
      <c r="Y184" s="498"/>
      <c r="Z184" s="499" t="s">
        <v>186</v>
      </c>
    </row>
    <row r="185" spans="1:26" ht="105.6" hidden="1" x14ac:dyDescent="0.3">
      <c r="B185" s="485" t="s">
        <v>187</v>
      </c>
      <c r="C185" s="486" t="s">
        <v>188</v>
      </c>
      <c r="D185" s="487">
        <v>60869780</v>
      </c>
      <c r="E185" s="488">
        <v>108053741</v>
      </c>
      <c r="F185" s="488">
        <v>600062023</v>
      </c>
      <c r="G185" s="490" t="s">
        <v>206</v>
      </c>
      <c r="H185" s="490" t="s">
        <v>132</v>
      </c>
      <c r="I185" s="491" t="s">
        <v>123</v>
      </c>
      <c r="J185" s="492" t="s">
        <v>190</v>
      </c>
      <c r="K185" s="492" t="str">
        <f t="shared" si="11"/>
        <v>Zatemnění oken ve třídách</v>
      </c>
      <c r="L185" s="500">
        <v>2500000</v>
      </c>
      <c r="M185" s="495">
        <f t="shared" si="12"/>
        <v>1750000</v>
      </c>
      <c r="N185" s="496">
        <v>2022</v>
      </c>
      <c r="O185" s="487">
        <v>2023</v>
      </c>
      <c r="P185" s="497" t="s">
        <v>192</v>
      </c>
      <c r="Q185" s="497" t="s">
        <v>192</v>
      </c>
      <c r="R185" s="497" t="s">
        <v>192</v>
      </c>
      <c r="S185" s="497" t="s">
        <v>192</v>
      </c>
      <c r="T185" s="498"/>
      <c r="U185" s="497" t="s">
        <v>192</v>
      </c>
      <c r="V185" s="497" t="s">
        <v>192</v>
      </c>
      <c r="W185" s="497" t="s">
        <v>192</v>
      </c>
      <c r="X185" s="497" t="s">
        <v>192</v>
      </c>
      <c r="Y185" s="498"/>
      <c r="Z185" s="499" t="s">
        <v>186</v>
      </c>
    </row>
    <row r="186" spans="1:26" ht="105.6" hidden="1" x14ac:dyDescent="0.3">
      <c r="B186" s="485" t="s">
        <v>187</v>
      </c>
      <c r="C186" s="486" t="s">
        <v>188</v>
      </c>
      <c r="D186" s="487">
        <v>60869780</v>
      </c>
      <c r="E186" s="488">
        <v>108053741</v>
      </c>
      <c r="F186" s="488">
        <v>600062023</v>
      </c>
      <c r="G186" s="489" t="s">
        <v>207</v>
      </c>
      <c r="H186" s="490" t="s">
        <v>132</v>
      </c>
      <c r="I186" s="491" t="s">
        <v>123</v>
      </c>
      <c r="J186" s="492" t="s">
        <v>190</v>
      </c>
      <c r="K186" s="492" t="str">
        <f t="shared" si="11"/>
        <v>Výměna plynových kotlů a modernizace rozvodů</v>
      </c>
      <c r="L186" s="500">
        <v>3000000</v>
      </c>
      <c r="M186" s="495">
        <f t="shared" si="12"/>
        <v>2100000</v>
      </c>
      <c r="N186" s="496">
        <v>2022</v>
      </c>
      <c r="O186" s="487">
        <v>2023</v>
      </c>
      <c r="P186" s="497" t="s">
        <v>192</v>
      </c>
      <c r="Q186" s="497" t="s">
        <v>192</v>
      </c>
      <c r="R186" s="497" t="s">
        <v>192</v>
      </c>
      <c r="S186" s="497" t="s">
        <v>192</v>
      </c>
      <c r="T186" s="498"/>
      <c r="U186" s="497" t="s">
        <v>192</v>
      </c>
      <c r="V186" s="497" t="s">
        <v>192</v>
      </c>
      <c r="W186" s="497" t="s">
        <v>192</v>
      </c>
      <c r="X186" s="497" t="s">
        <v>192</v>
      </c>
      <c r="Y186" s="498"/>
      <c r="Z186" s="499" t="s">
        <v>186</v>
      </c>
    </row>
    <row r="187" spans="1:26" ht="105.6" hidden="1" x14ac:dyDescent="0.3">
      <c r="B187" s="485" t="s">
        <v>187</v>
      </c>
      <c r="C187" s="486" t="s">
        <v>188</v>
      </c>
      <c r="D187" s="487">
        <v>60869780</v>
      </c>
      <c r="E187" s="488">
        <v>108053741</v>
      </c>
      <c r="F187" s="488">
        <v>600062023</v>
      </c>
      <c r="G187" s="489" t="s">
        <v>208</v>
      </c>
      <c r="H187" s="490" t="s">
        <v>132</v>
      </c>
      <c r="I187" s="491" t="s">
        <v>123</v>
      </c>
      <c r="J187" s="492" t="s">
        <v>190</v>
      </c>
      <c r="K187" s="492" t="str">
        <f t="shared" si="11"/>
        <v>Modernizace šatny 1. stupně - skříňky</v>
      </c>
      <c r="L187" s="500">
        <v>800000</v>
      </c>
      <c r="M187" s="495">
        <f t="shared" si="12"/>
        <v>560000</v>
      </c>
      <c r="N187" s="496">
        <v>2021</v>
      </c>
      <c r="O187" s="487">
        <v>2022</v>
      </c>
      <c r="P187" s="497" t="s">
        <v>192</v>
      </c>
      <c r="Q187" s="497" t="s">
        <v>192</v>
      </c>
      <c r="R187" s="497" t="s">
        <v>192</v>
      </c>
      <c r="S187" s="497" t="s">
        <v>192</v>
      </c>
      <c r="T187" s="498"/>
      <c r="U187" s="498"/>
      <c r="V187" s="497"/>
      <c r="W187" s="497" t="s">
        <v>192</v>
      </c>
      <c r="X187" s="497" t="s">
        <v>192</v>
      </c>
      <c r="Y187" s="498"/>
      <c r="Z187" s="499" t="s">
        <v>186</v>
      </c>
    </row>
    <row r="188" spans="1:26" ht="106.2" hidden="1" thickBot="1" x14ac:dyDescent="0.35">
      <c r="B188" s="485" t="s">
        <v>187</v>
      </c>
      <c r="C188" s="486" t="s">
        <v>188</v>
      </c>
      <c r="D188" s="487">
        <v>60869780</v>
      </c>
      <c r="E188" s="488">
        <v>108053741</v>
      </c>
      <c r="F188" s="488">
        <v>600062023</v>
      </c>
      <c r="G188" s="489" t="s">
        <v>209</v>
      </c>
      <c r="H188" s="490" t="s">
        <v>132</v>
      </c>
      <c r="I188" s="491" t="s">
        <v>123</v>
      </c>
      <c r="J188" s="492" t="s">
        <v>190</v>
      </c>
      <c r="K188" s="492" t="str">
        <f t="shared" si="11"/>
        <v>Rekonstrukce toalet</v>
      </c>
      <c r="L188" s="494">
        <v>3000000</v>
      </c>
      <c r="M188" s="495">
        <f t="shared" si="12"/>
        <v>2100000</v>
      </c>
      <c r="N188" s="496">
        <v>2023</v>
      </c>
      <c r="O188" s="487">
        <v>2024</v>
      </c>
      <c r="P188" s="497" t="s">
        <v>192</v>
      </c>
      <c r="Q188" s="497" t="s">
        <v>192</v>
      </c>
      <c r="R188" s="497" t="s">
        <v>192</v>
      </c>
      <c r="S188" s="497" t="s">
        <v>192</v>
      </c>
      <c r="T188" s="498"/>
      <c r="U188" s="497" t="s">
        <v>192</v>
      </c>
      <c r="V188" s="497" t="s">
        <v>192</v>
      </c>
      <c r="W188" s="497" t="s">
        <v>192</v>
      </c>
      <c r="X188" s="497" t="s">
        <v>192</v>
      </c>
      <c r="Y188" s="498"/>
      <c r="Z188" s="508" t="s">
        <v>186</v>
      </c>
    </row>
    <row r="189" spans="1:26" ht="106.2" hidden="1" thickBot="1" x14ac:dyDescent="0.35">
      <c r="B189" s="501" t="s">
        <v>187</v>
      </c>
      <c r="C189" s="502" t="s">
        <v>188</v>
      </c>
      <c r="D189" s="503">
        <v>60869780</v>
      </c>
      <c r="E189" s="504">
        <v>108053741</v>
      </c>
      <c r="F189" s="504">
        <v>600062023</v>
      </c>
      <c r="G189" s="505" t="s">
        <v>462</v>
      </c>
      <c r="H189" s="506" t="s">
        <v>132</v>
      </c>
      <c r="I189" s="507" t="s">
        <v>123</v>
      </c>
      <c r="J189" s="493" t="s">
        <v>190</v>
      </c>
      <c r="K189" s="505" t="s">
        <v>463</v>
      </c>
      <c r="L189" s="494">
        <v>3000000</v>
      </c>
      <c r="M189" s="494">
        <f t="shared" si="12"/>
        <v>2100000</v>
      </c>
      <c r="N189" s="509">
        <v>2023</v>
      </c>
      <c r="O189" s="503">
        <v>2024</v>
      </c>
      <c r="P189" s="510" t="s">
        <v>192</v>
      </c>
      <c r="Q189" s="510" t="s">
        <v>192</v>
      </c>
      <c r="R189" s="510" t="s">
        <v>192</v>
      </c>
      <c r="S189" s="510" t="s">
        <v>192</v>
      </c>
      <c r="T189" s="511"/>
      <c r="U189" s="510" t="s">
        <v>192</v>
      </c>
      <c r="V189" s="510" t="s">
        <v>192</v>
      </c>
      <c r="W189" s="510" t="s">
        <v>192</v>
      </c>
      <c r="X189" s="510" t="s">
        <v>192</v>
      </c>
      <c r="Y189" s="511"/>
      <c r="Z189" s="512" t="s">
        <v>186</v>
      </c>
    </row>
    <row r="190" spans="1:26" ht="106.2" hidden="1" thickBot="1" x14ac:dyDescent="0.35">
      <c r="B190" s="501" t="s">
        <v>187</v>
      </c>
      <c r="C190" s="502" t="s">
        <v>188</v>
      </c>
      <c r="D190" s="503">
        <v>60869780</v>
      </c>
      <c r="E190" s="504">
        <v>108053741</v>
      </c>
      <c r="F190" s="504">
        <v>600062023</v>
      </c>
      <c r="G190" s="505" t="s">
        <v>464</v>
      </c>
      <c r="H190" s="506" t="s">
        <v>132</v>
      </c>
      <c r="I190" s="507" t="s">
        <v>123</v>
      </c>
      <c r="J190" s="493" t="s">
        <v>190</v>
      </c>
      <c r="K190" s="492" t="str">
        <f t="shared" si="11"/>
        <v>Modernizace dílen pro 1. a 2. stupeň</v>
      </c>
      <c r="L190" s="513">
        <v>3000000</v>
      </c>
      <c r="M190" s="513">
        <f t="shared" si="12"/>
        <v>2100000</v>
      </c>
      <c r="N190" s="509">
        <v>2023</v>
      </c>
      <c r="O190" s="503">
        <v>2024</v>
      </c>
      <c r="P190" s="514"/>
      <c r="Q190" s="510" t="s">
        <v>192</v>
      </c>
      <c r="R190" s="510" t="s">
        <v>192</v>
      </c>
      <c r="S190" s="510" t="s">
        <v>192</v>
      </c>
      <c r="T190" s="515"/>
      <c r="U190" s="514"/>
      <c r="V190" s="510" t="s">
        <v>192</v>
      </c>
      <c r="W190" s="510" t="s">
        <v>192</v>
      </c>
      <c r="X190" s="510" t="s">
        <v>192</v>
      </c>
      <c r="Y190" s="515"/>
      <c r="Z190" s="512"/>
    </row>
    <row r="191" spans="1:26" ht="106.2" hidden="1" thickBot="1" x14ac:dyDescent="0.35">
      <c r="B191" s="516" t="s">
        <v>187</v>
      </c>
      <c r="C191" s="517" t="s">
        <v>188</v>
      </c>
      <c r="D191" s="518">
        <v>60869780</v>
      </c>
      <c r="E191" s="519">
        <v>108053741</v>
      </c>
      <c r="F191" s="519">
        <v>600062023</v>
      </c>
      <c r="G191" s="520" t="s">
        <v>465</v>
      </c>
      <c r="H191" s="521" t="s">
        <v>132</v>
      </c>
      <c r="I191" s="522" t="s">
        <v>123</v>
      </c>
      <c r="J191" s="523" t="s">
        <v>190</v>
      </c>
      <c r="K191" s="523" t="str">
        <f t="shared" si="11"/>
        <v>Venkovní učebna</v>
      </c>
      <c r="L191" s="524">
        <v>3000000</v>
      </c>
      <c r="M191" s="525">
        <f t="shared" si="12"/>
        <v>2100000</v>
      </c>
      <c r="N191" s="526">
        <v>2023</v>
      </c>
      <c r="O191" s="518">
        <v>2024</v>
      </c>
      <c r="P191" s="527" t="s">
        <v>192</v>
      </c>
      <c r="Q191" s="527" t="s">
        <v>192</v>
      </c>
      <c r="R191" s="527" t="s">
        <v>192</v>
      </c>
      <c r="S191" s="527" t="s">
        <v>192</v>
      </c>
      <c r="T191" s="528"/>
      <c r="U191" s="527" t="s">
        <v>192</v>
      </c>
      <c r="V191" s="527" t="s">
        <v>192</v>
      </c>
      <c r="W191" s="527" t="s">
        <v>192</v>
      </c>
      <c r="X191" s="527" t="s">
        <v>192</v>
      </c>
      <c r="Y191" s="528"/>
      <c r="Z191" s="508" t="s">
        <v>186</v>
      </c>
    </row>
    <row r="192" spans="1:26" hidden="1" x14ac:dyDescent="0.3"/>
    <row r="193" spans="1:26" ht="53.4" thickBot="1" x14ac:dyDescent="0.35">
      <c r="A193" s="632">
        <v>160</v>
      </c>
      <c r="B193" s="575" t="s">
        <v>210</v>
      </c>
      <c r="C193" s="551" t="s">
        <v>211</v>
      </c>
      <c r="D193" s="552">
        <v>70993998</v>
      </c>
      <c r="E193" s="552">
        <v>108053768</v>
      </c>
      <c r="F193" s="552">
        <v>600062040</v>
      </c>
      <c r="G193" s="553" t="s">
        <v>468</v>
      </c>
      <c r="H193" s="552" t="s">
        <v>88</v>
      </c>
      <c r="I193" s="552" t="s">
        <v>123</v>
      </c>
      <c r="J193" s="552" t="s">
        <v>213</v>
      </c>
      <c r="K193" s="553" t="s">
        <v>469</v>
      </c>
      <c r="L193" s="552">
        <v>1900000</v>
      </c>
      <c r="M193" s="552">
        <f>L193/100*70</f>
        <v>1330000</v>
      </c>
      <c r="N193" s="564">
        <v>45170</v>
      </c>
      <c r="O193" s="565">
        <v>46722</v>
      </c>
      <c r="P193" s="551"/>
      <c r="Q193" s="551"/>
      <c r="R193" s="540" t="s">
        <v>125</v>
      </c>
      <c r="S193" s="540" t="s">
        <v>125</v>
      </c>
      <c r="T193" s="551"/>
      <c r="U193" s="551"/>
      <c r="V193" s="551"/>
      <c r="W193" s="551"/>
      <c r="X193" s="540" t="s">
        <v>125</v>
      </c>
      <c r="Y193" s="551" t="s">
        <v>215</v>
      </c>
      <c r="Z193" s="275" t="s">
        <v>186</v>
      </c>
    </row>
    <row r="194" spans="1:26" ht="66.599999999999994" thickBot="1" x14ac:dyDescent="0.35">
      <c r="A194" s="574">
        <v>161</v>
      </c>
      <c r="B194" s="575" t="s">
        <v>210</v>
      </c>
      <c r="C194" s="551" t="s">
        <v>211</v>
      </c>
      <c r="D194" s="552">
        <v>70993998</v>
      </c>
      <c r="E194" s="552">
        <v>108053768</v>
      </c>
      <c r="F194" s="552">
        <v>600062040</v>
      </c>
      <c r="G194" s="553" t="s">
        <v>470</v>
      </c>
      <c r="H194" s="552" t="s">
        <v>88</v>
      </c>
      <c r="I194" s="552" t="s">
        <v>123</v>
      </c>
      <c r="J194" s="552" t="s">
        <v>213</v>
      </c>
      <c r="K194" s="553" t="s">
        <v>471</v>
      </c>
      <c r="L194" s="552">
        <v>1900000</v>
      </c>
      <c r="M194" s="552">
        <f>L194/100*70</f>
        <v>1330000</v>
      </c>
      <c r="N194" s="564">
        <v>45170</v>
      </c>
      <c r="O194" s="565">
        <v>46722</v>
      </c>
      <c r="P194" s="551"/>
      <c r="Q194" s="551"/>
      <c r="R194" s="551"/>
      <c r="S194" s="540" t="s">
        <v>125</v>
      </c>
      <c r="T194" s="551"/>
      <c r="U194" s="551"/>
      <c r="V194" s="551"/>
      <c r="W194" s="551"/>
      <c r="X194" s="540" t="s">
        <v>125</v>
      </c>
      <c r="Y194" s="551" t="s">
        <v>215</v>
      </c>
      <c r="Z194" s="275" t="s">
        <v>186</v>
      </c>
    </row>
    <row r="195" spans="1:26" ht="40.200000000000003" thickBot="1" x14ac:dyDescent="0.35">
      <c r="A195" s="574">
        <v>162</v>
      </c>
      <c r="B195" s="575" t="s">
        <v>210</v>
      </c>
      <c r="C195" s="551" t="s">
        <v>211</v>
      </c>
      <c r="D195" s="552">
        <v>70993998</v>
      </c>
      <c r="E195" s="552">
        <v>108053768</v>
      </c>
      <c r="F195" s="552">
        <v>600062040</v>
      </c>
      <c r="G195" s="553" t="s">
        <v>472</v>
      </c>
      <c r="H195" s="552" t="s">
        <v>88</v>
      </c>
      <c r="I195" s="552" t="s">
        <v>123</v>
      </c>
      <c r="J195" s="552" t="s">
        <v>213</v>
      </c>
      <c r="K195" s="553" t="s">
        <v>473</v>
      </c>
      <c r="L195" s="552">
        <v>1900000</v>
      </c>
      <c r="M195" s="552">
        <f>L195/100*70</f>
        <v>1330000</v>
      </c>
      <c r="N195" s="564">
        <v>45170</v>
      </c>
      <c r="O195" s="565">
        <v>46722</v>
      </c>
      <c r="P195" s="551"/>
      <c r="Q195" s="551"/>
      <c r="R195" s="540" t="s">
        <v>125</v>
      </c>
      <c r="S195" s="540" t="s">
        <v>125</v>
      </c>
      <c r="T195" s="551"/>
      <c r="U195" s="551"/>
      <c r="V195" s="551"/>
      <c r="W195" s="540" t="s">
        <v>125</v>
      </c>
      <c r="X195" s="540" t="s">
        <v>125</v>
      </c>
      <c r="Y195" s="551" t="s">
        <v>215</v>
      </c>
      <c r="Z195" s="275" t="s">
        <v>186</v>
      </c>
    </row>
    <row r="196" spans="1:26" ht="42.6" customHeight="1" thickBot="1" x14ac:dyDescent="0.35">
      <c r="A196" s="574">
        <v>163</v>
      </c>
      <c r="B196" s="576" t="s">
        <v>148</v>
      </c>
      <c r="C196" s="129" t="s">
        <v>121</v>
      </c>
      <c r="D196" s="129">
        <v>71000364</v>
      </c>
      <c r="E196" s="129">
        <v>108053792</v>
      </c>
      <c r="F196" s="577">
        <v>650038410</v>
      </c>
      <c r="G196" s="111" t="s">
        <v>476</v>
      </c>
      <c r="H196" s="552" t="s">
        <v>150</v>
      </c>
      <c r="I196" s="552" t="s">
        <v>123</v>
      </c>
      <c r="J196" s="552" t="s">
        <v>123</v>
      </c>
      <c r="K196" s="553" t="s">
        <v>477</v>
      </c>
      <c r="L196" s="552">
        <v>5000000</v>
      </c>
      <c r="M196" s="552">
        <f>L196/100*70</f>
        <v>3500000</v>
      </c>
      <c r="N196" s="552" t="s">
        <v>478</v>
      </c>
      <c r="O196" s="552" t="s">
        <v>479</v>
      </c>
      <c r="P196" s="540" t="s">
        <v>125</v>
      </c>
      <c r="Q196" s="540" t="s">
        <v>125</v>
      </c>
      <c r="R196" s="540" t="s">
        <v>125</v>
      </c>
      <c r="S196" s="540" t="s">
        <v>125</v>
      </c>
      <c r="T196" s="552"/>
      <c r="U196" s="552"/>
      <c r="V196" s="540" t="s">
        <v>125</v>
      </c>
      <c r="W196" s="540" t="s">
        <v>125</v>
      </c>
      <c r="X196" s="540" t="s">
        <v>125</v>
      </c>
      <c r="Y196" s="552" t="s">
        <v>434</v>
      </c>
      <c r="Z196" s="552" t="s">
        <v>186</v>
      </c>
    </row>
    <row r="197" spans="1:26" ht="87" thickBot="1" x14ac:dyDescent="0.35">
      <c r="A197" s="574">
        <v>164</v>
      </c>
      <c r="B197" s="193" t="s">
        <v>120</v>
      </c>
      <c r="C197" s="131" t="s">
        <v>121</v>
      </c>
      <c r="D197" s="131">
        <v>71000381</v>
      </c>
      <c r="E197" s="113">
        <v>108053784</v>
      </c>
      <c r="F197" s="578">
        <v>650038223</v>
      </c>
      <c r="G197" s="130" t="s">
        <v>480</v>
      </c>
      <c r="H197" s="131" t="s">
        <v>88</v>
      </c>
      <c r="I197" s="131" t="s">
        <v>123</v>
      </c>
      <c r="J197" s="131" t="s">
        <v>123</v>
      </c>
      <c r="K197" s="130" t="s">
        <v>481</v>
      </c>
      <c r="L197" s="579">
        <v>4000000</v>
      </c>
      <c r="M197" s="579">
        <f t="shared" ref="M197:M209" si="13">L197/100*70</f>
        <v>2800000</v>
      </c>
      <c r="N197" s="580">
        <v>45658</v>
      </c>
      <c r="O197" s="580">
        <v>46266</v>
      </c>
      <c r="P197" s="581"/>
      <c r="Q197" s="581"/>
      <c r="R197" s="582" t="s">
        <v>125</v>
      </c>
      <c r="S197" s="582" t="s">
        <v>125</v>
      </c>
      <c r="T197" s="581"/>
      <c r="U197" s="581"/>
      <c r="V197" s="582" t="s">
        <v>125</v>
      </c>
      <c r="W197" s="581"/>
      <c r="X197" s="582" t="s">
        <v>125</v>
      </c>
      <c r="Y197" s="131" t="s">
        <v>434</v>
      </c>
      <c r="Z197" s="552" t="s">
        <v>186</v>
      </c>
    </row>
    <row r="198" spans="1:26" ht="87" thickBot="1" x14ac:dyDescent="0.35">
      <c r="A198" s="574">
        <v>165</v>
      </c>
      <c r="B198" s="193" t="s">
        <v>120</v>
      </c>
      <c r="C198" s="131" t="s">
        <v>121</v>
      </c>
      <c r="D198" s="131">
        <v>71000381</v>
      </c>
      <c r="E198" s="113">
        <v>108053784</v>
      </c>
      <c r="F198" s="578">
        <v>650038223</v>
      </c>
      <c r="G198" s="130" t="s">
        <v>482</v>
      </c>
      <c r="H198" s="131" t="s">
        <v>88</v>
      </c>
      <c r="I198" s="131" t="s">
        <v>123</v>
      </c>
      <c r="J198" s="131" t="s">
        <v>123</v>
      </c>
      <c r="K198" s="130" t="s">
        <v>483</v>
      </c>
      <c r="L198" s="579">
        <v>1000000</v>
      </c>
      <c r="M198" s="579">
        <f t="shared" si="13"/>
        <v>700000</v>
      </c>
      <c r="N198" s="552" t="s">
        <v>478</v>
      </c>
      <c r="O198" s="580">
        <v>45901</v>
      </c>
      <c r="P198" s="581"/>
      <c r="Q198" s="581"/>
      <c r="R198" s="582" t="s">
        <v>125</v>
      </c>
      <c r="S198" s="581"/>
      <c r="T198" s="581"/>
      <c r="U198" s="581"/>
      <c r="V198" s="582" t="s">
        <v>125</v>
      </c>
      <c r="W198" s="581"/>
      <c r="X198" s="582" t="s">
        <v>125</v>
      </c>
      <c r="Y198" s="131" t="s">
        <v>434</v>
      </c>
      <c r="Z198" s="552" t="s">
        <v>186</v>
      </c>
    </row>
    <row r="199" spans="1:26" ht="101.4" thickBot="1" x14ac:dyDescent="0.35">
      <c r="A199" s="574">
        <v>166</v>
      </c>
      <c r="B199" s="193" t="s">
        <v>120</v>
      </c>
      <c r="C199" s="131" t="s">
        <v>121</v>
      </c>
      <c r="D199" s="131">
        <v>71000381</v>
      </c>
      <c r="E199" s="113">
        <v>108053784</v>
      </c>
      <c r="F199" s="578">
        <v>650038223</v>
      </c>
      <c r="G199" s="130" t="s">
        <v>484</v>
      </c>
      <c r="H199" s="131" t="s">
        <v>88</v>
      </c>
      <c r="I199" s="131" t="s">
        <v>123</v>
      </c>
      <c r="J199" s="131" t="s">
        <v>123</v>
      </c>
      <c r="K199" s="178" t="s">
        <v>485</v>
      </c>
      <c r="L199" s="579">
        <v>800000</v>
      </c>
      <c r="M199" s="579">
        <f t="shared" si="13"/>
        <v>560000</v>
      </c>
      <c r="N199" s="552" t="s">
        <v>478</v>
      </c>
      <c r="O199" s="580">
        <v>46266</v>
      </c>
      <c r="P199" s="581"/>
      <c r="Q199" s="581"/>
      <c r="R199" s="581"/>
      <c r="S199" s="581"/>
      <c r="T199" s="581"/>
      <c r="U199" s="581"/>
      <c r="V199" s="581"/>
      <c r="W199" s="581"/>
      <c r="X199" s="582" t="s">
        <v>125</v>
      </c>
      <c r="Y199" s="131" t="s">
        <v>434</v>
      </c>
      <c r="Z199" s="552" t="s">
        <v>186</v>
      </c>
    </row>
    <row r="200" spans="1:26" ht="87" thickBot="1" x14ac:dyDescent="0.35">
      <c r="A200" s="574">
        <v>167</v>
      </c>
      <c r="B200" s="193" t="s">
        <v>120</v>
      </c>
      <c r="C200" s="131" t="s">
        <v>121</v>
      </c>
      <c r="D200" s="131">
        <v>71000381</v>
      </c>
      <c r="E200" s="113">
        <v>108053784</v>
      </c>
      <c r="F200" s="578">
        <v>650038223</v>
      </c>
      <c r="G200" s="130" t="s">
        <v>486</v>
      </c>
      <c r="H200" s="131" t="s">
        <v>88</v>
      </c>
      <c r="I200" s="131" t="s">
        <v>123</v>
      </c>
      <c r="J200" s="131" t="s">
        <v>123</v>
      </c>
      <c r="K200" s="130" t="s">
        <v>487</v>
      </c>
      <c r="L200" s="579">
        <v>2000000</v>
      </c>
      <c r="M200" s="579">
        <f t="shared" si="13"/>
        <v>1400000</v>
      </c>
      <c r="N200" s="580">
        <v>45658</v>
      </c>
      <c r="O200" s="580">
        <v>46631</v>
      </c>
      <c r="P200" s="581"/>
      <c r="Q200" s="581"/>
      <c r="R200" s="581"/>
      <c r="S200" s="581"/>
      <c r="T200" s="581"/>
      <c r="U200" s="581"/>
      <c r="V200" s="582" t="s">
        <v>125</v>
      </c>
      <c r="W200" s="581"/>
      <c r="X200" s="581"/>
      <c r="Y200" s="131" t="s">
        <v>434</v>
      </c>
      <c r="Z200" s="552" t="s">
        <v>186</v>
      </c>
    </row>
    <row r="201" spans="1:26" ht="87" thickBot="1" x14ac:dyDescent="0.35">
      <c r="A201" s="574">
        <v>168</v>
      </c>
      <c r="B201" s="193" t="s">
        <v>120</v>
      </c>
      <c r="C201" s="131" t="s">
        <v>121</v>
      </c>
      <c r="D201" s="131">
        <v>71000381</v>
      </c>
      <c r="E201" s="113">
        <v>108053784</v>
      </c>
      <c r="F201" s="578">
        <v>650038223</v>
      </c>
      <c r="G201" s="130" t="s">
        <v>488</v>
      </c>
      <c r="H201" s="131" t="s">
        <v>88</v>
      </c>
      <c r="I201" s="131" t="s">
        <v>123</v>
      </c>
      <c r="J201" s="131" t="s">
        <v>123</v>
      </c>
      <c r="K201" s="130" t="s">
        <v>489</v>
      </c>
      <c r="L201" s="579">
        <v>2000000</v>
      </c>
      <c r="M201" s="579">
        <f t="shared" si="13"/>
        <v>1400000</v>
      </c>
      <c r="N201" s="580">
        <v>44927</v>
      </c>
      <c r="O201" s="580">
        <v>45536</v>
      </c>
      <c r="P201" s="581"/>
      <c r="Q201" s="581"/>
      <c r="R201" s="581"/>
      <c r="S201" s="581"/>
      <c r="T201" s="581"/>
      <c r="U201" s="581"/>
      <c r="V201" s="581"/>
      <c r="W201" s="581"/>
      <c r="X201" s="581"/>
      <c r="Y201" s="131" t="s">
        <v>199</v>
      </c>
      <c r="Z201" s="552" t="s">
        <v>186</v>
      </c>
    </row>
    <row r="202" spans="1:26" ht="87" thickBot="1" x14ac:dyDescent="0.35">
      <c r="A202" s="574">
        <v>169</v>
      </c>
      <c r="B202" s="193" t="s">
        <v>120</v>
      </c>
      <c r="C202" s="131" t="s">
        <v>121</v>
      </c>
      <c r="D202" s="131">
        <v>71000381</v>
      </c>
      <c r="E202" s="113">
        <v>108053784</v>
      </c>
      <c r="F202" s="578">
        <v>650038223</v>
      </c>
      <c r="G202" s="130" t="s">
        <v>490</v>
      </c>
      <c r="H202" s="131" t="s">
        <v>88</v>
      </c>
      <c r="I202" s="131" t="s">
        <v>123</v>
      </c>
      <c r="J202" s="131" t="s">
        <v>123</v>
      </c>
      <c r="K202" s="130" t="s">
        <v>491</v>
      </c>
      <c r="L202" s="579">
        <v>1000000</v>
      </c>
      <c r="M202" s="579">
        <f t="shared" si="13"/>
        <v>700000</v>
      </c>
      <c r="N202" s="552" t="s">
        <v>478</v>
      </c>
      <c r="O202" s="580">
        <v>45901</v>
      </c>
      <c r="P202" s="581"/>
      <c r="Q202" s="581"/>
      <c r="R202" s="581"/>
      <c r="S202" s="581"/>
      <c r="T202" s="581"/>
      <c r="U202" s="581"/>
      <c r="V202" s="581"/>
      <c r="W202" s="581"/>
      <c r="X202" s="581"/>
      <c r="Y202" s="131" t="s">
        <v>434</v>
      </c>
      <c r="Z202" s="552" t="s">
        <v>186</v>
      </c>
    </row>
    <row r="203" spans="1:26" ht="87" thickBot="1" x14ac:dyDescent="0.35">
      <c r="A203" s="574">
        <v>170</v>
      </c>
      <c r="B203" s="193" t="s">
        <v>120</v>
      </c>
      <c r="C203" s="131" t="s">
        <v>121</v>
      </c>
      <c r="D203" s="131">
        <v>71000381</v>
      </c>
      <c r="E203" s="113">
        <v>108053784</v>
      </c>
      <c r="F203" s="578">
        <v>650038223</v>
      </c>
      <c r="G203" s="130" t="s">
        <v>492</v>
      </c>
      <c r="H203" s="131" t="s">
        <v>88</v>
      </c>
      <c r="I203" s="131" t="s">
        <v>123</v>
      </c>
      <c r="J203" s="131" t="s">
        <v>123</v>
      </c>
      <c r="K203" s="130" t="s">
        <v>493</v>
      </c>
      <c r="L203" s="579">
        <v>2500000</v>
      </c>
      <c r="M203" s="579">
        <f t="shared" si="13"/>
        <v>1750000</v>
      </c>
      <c r="N203" s="580">
        <v>44927</v>
      </c>
      <c r="O203" s="580">
        <v>45536</v>
      </c>
      <c r="P203" s="581"/>
      <c r="Q203" s="581"/>
      <c r="R203" s="581"/>
      <c r="S203" s="581"/>
      <c r="T203" s="581"/>
      <c r="U203" s="581"/>
      <c r="V203" s="582" t="s">
        <v>125</v>
      </c>
      <c r="W203" s="581"/>
      <c r="X203" s="581"/>
      <c r="Y203" s="131" t="s">
        <v>434</v>
      </c>
      <c r="Z203" s="552" t="s">
        <v>186</v>
      </c>
    </row>
    <row r="204" spans="1:26" ht="87" thickBot="1" x14ac:dyDescent="0.35">
      <c r="A204" s="574">
        <v>171</v>
      </c>
      <c r="B204" s="193" t="s">
        <v>120</v>
      </c>
      <c r="C204" s="131" t="s">
        <v>121</v>
      </c>
      <c r="D204" s="131">
        <v>71000381</v>
      </c>
      <c r="E204" s="113">
        <v>108053784</v>
      </c>
      <c r="F204" s="578">
        <v>650038223</v>
      </c>
      <c r="G204" s="130" t="s">
        <v>494</v>
      </c>
      <c r="H204" s="131" t="s">
        <v>88</v>
      </c>
      <c r="I204" s="131" t="s">
        <v>123</v>
      </c>
      <c r="J204" s="131" t="s">
        <v>123</v>
      </c>
      <c r="K204" s="130" t="s">
        <v>495</v>
      </c>
      <c r="L204" s="579">
        <v>500000</v>
      </c>
      <c r="M204" s="579">
        <f t="shared" si="13"/>
        <v>350000</v>
      </c>
      <c r="N204" s="580">
        <v>44927</v>
      </c>
      <c r="O204" s="580">
        <v>45536</v>
      </c>
      <c r="P204" s="581"/>
      <c r="Q204" s="581"/>
      <c r="R204" s="581"/>
      <c r="S204" s="581"/>
      <c r="T204" s="581"/>
      <c r="U204" s="581"/>
      <c r="V204" s="582" t="s">
        <v>125</v>
      </c>
      <c r="W204" s="581"/>
      <c r="X204" s="581"/>
      <c r="Y204" s="131" t="s">
        <v>434</v>
      </c>
      <c r="Z204" s="552" t="s">
        <v>186</v>
      </c>
    </row>
    <row r="205" spans="1:26" ht="87" thickBot="1" x14ac:dyDescent="0.35">
      <c r="A205" s="574">
        <v>172</v>
      </c>
      <c r="B205" s="193" t="s">
        <v>120</v>
      </c>
      <c r="C205" s="131" t="s">
        <v>121</v>
      </c>
      <c r="D205" s="131">
        <v>71000381</v>
      </c>
      <c r="E205" s="113">
        <v>108053784</v>
      </c>
      <c r="F205" s="578">
        <v>650038223</v>
      </c>
      <c r="G205" s="130" t="s">
        <v>496</v>
      </c>
      <c r="H205" s="131" t="s">
        <v>88</v>
      </c>
      <c r="I205" s="131" t="s">
        <v>123</v>
      </c>
      <c r="J205" s="131" t="s">
        <v>123</v>
      </c>
      <c r="K205" s="130" t="s">
        <v>497</v>
      </c>
      <c r="L205" s="579">
        <v>400000</v>
      </c>
      <c r="M205" s="579">
        <f t="shared" si="13"/>
        <v>280000</v>
      </c>
      <c r="N205" s="580">
        <v>44927</v>
      </c>
      <c r="O205" s="580">
        <v>45536</v>
      </c>
      <c r="P205" s="581"/>
      <c r="Q205" s="581"/>
      <c r="R205" s="582" t="s">
        <v>125</v>
      </c>
      <c r="S205" s="582" t="s">
        <v>125</v>
      </c>
      <c r="T205" s="581"/>
      <c r="U205" s="581"/>
      <c r="V205" s="582" t="s">
        <v>125</v>
      </c>
      <c r="W205" s="581"/>
      <c r="X205" s="582" t="s">
        <v>125</v>
      </c>
      <c r="Y205" s="131" t="s">
        <v>434</v>
      </c>
      <c r="Z205" s="552" t="s">
        <v>186</v>
      </c>
    </row>
    <row r="206" spans="1:26" ht="130.19999999999999" thickBot="1" x14ac:dyDescent="0.35">
      <c r="A206" s="574">
        <v>173</v>
      </c>
      <c r="B206" s="193" t="s">
        <v>120</v>
      </c>
      <c r="C206" s="131" t="s">
        <v>121</v>
      </c>
      <c r="D206" s="131">
        <v>71000381</v>
      </c>
      <c r="E206" s="113">
        <v>108053784</v>
      </c>
      <c r="F206" s="578">
        <v>650038223</v>
      </c>
      <c r="G206" s="130" t="s">
        <v>498</v>
      </c>
      <c r="H206" s="131" t="s">
        <v>88</v>
      </c>
      <c r="I206" s="131" t="s">
        <v>123</v>
      </c>
      <c r="J206" s="131" t="s">
        <v>123</v>
      </c>
      <c r="K206" s="130" t="s">
        <v>499</v>
      </c>
      <c r="L206" s="579">
        <v>300000</v>
      </c>
      <c r="M206" s="579">
        <f t="shared" si="13"/>
        <v>210000</v>
      </c>
      <c r="N206" s="580">
        <v>45078</v>
      </c>
      <c r="O206" s="580">
        <v>45901</v>
      </c>
      <c r="P206" s="581"/>
      <c r="Q206" s="581"/>
      <c r="R206" s="581"/>
      <c r="S206" s="581"/>
      <c r="T206" s="581"/>
      <c r="U206" s="581"/>
      <c r="V206" s="582" t="s">
        <v>125</v>
      </c>
      <c r="W206" s="581"/>
      <c r="X206" s="581"/>
      <c r="Y206" s="131" t="s">
        <v>434</v>
      </c>
      <c r="Z206" s="552" t="s">
        <v>186</v>
      </c>
    </row>
    <row r="207" spans="1:26" ht="87" thickBot="1" x14ac:dyDescent="0.35">
      <c r="A207" s="574">
        <v>174</v>
      </c>
      <c r="B207" s="193" t="s">
        <v>120</v>
      </c>
      <c r="C207" s="131" t="s">
        <v>121</v>
      </c>
      <c r="D207" s="131">
        <v>71000381</v>
      </c>
      <c r="E207" s="113">
        <v>108053784</v>
      </c>
      <c r="F207" s="578">
        <v>650038223</v>
      </c>
      <c r="G207" s="130" t="s">
        <v>500</v>
      </c>
      <c r="H207" s="131" t="s">
        <v>88</v>
      </c>
      <c r="I207" s="131" t="s">
        <v>123</v>
      </c>
      <c r="J207" s="131" t="s">
        <v>123</v>
      </c>
      <c r="K207" s="130" t="s">
        <v>501</v>
      </c>
      <c r="L207" s="579">
        <v>1000000</v>
      </c>
      <c r="M207" s="579">
        <f t="shared" si="13"/>
        <v>700000</v>
      </c>
      <c r="N207" s="580">
        <v>45658</v>
      </c>
      <c r="O207" s="580">
        <v>46357</v>
      </c>
      <c r="P207" s="581"/>
      <c r="Q207" s="581"/>
      <c r="R207" s="581"/>
      <c r="S207" s="581"/>
      <c r="T207" s="581"/>
      <c r="U207" s="581"/>
      <c r="V207" s="581"/>
      <c r="W207" s="581"/>
      <c r="X207" s="581"/>
      <c r="Y207" s="131" t="s">
        <v>434</v>
      </c>
      <c r="Z207" s="552" t="s">
        <v>186</v>
      </c>
    </row>
    <row r="208" spans="1:26" ht="115.8" thickBot="1" x14ac:dyDescent="0.35">
      <c r="A208" s="574">
        <v>175</v>
      </c>
      <c r="B208" s="193" t="s">
        <v>120</v>
      </c>
      <c r="C208" s="131" t="s">
        <v>121</v>
      </c>
      <c r="D208" s="131">
        <v>71000381</v>
      </c>
      <c r="E208" s="113">
        <v>108053784</v>
      </c>
      <c r="F208" s="578">
        <v>650038223</v>
      </c>
      <c r="G208" s="130" t="s">
        <v>502</v>
      </c>
      <c r="H208" s="131" t="s">
        <v>88</v>
      </c>
      <c r="I208" s="131" t="s">
        <v>123</v>
      </c>
      <c r="J208" s="131" t="s">
        <v>123</v>
      </c>
      <c r="K208" s="130" t="s">
        <v>503</v>
      </c>
      <c r="L208" s="579">
        <v>1000000</v>
      </c>
      <c r="M208" s="579">
        <f t="shared" si="13"/>
        <v>700000</v>
      </c>
      <c r="N208" s="580">
        <v>45658</v>
      </c>
      <c r="O208" s="580">
        <v>46722</v>
      </c>
      <c r="P208" s="581"/>
      <c r="Q208" s="581"/>
      <c r="R208" s="582" t="s">
        <v>125</v>
      </c>
      <c r="S208" s="582" t="s">
        <v>125</v>
      </c>
      <c r="T208" s="581"/>
      <c r="U208" s="581"/>
      <c r="V208" s="582" t="s">
        <v>125</v>
      </c>
      <c r="W208" s="581"/>
      <c r="X208" s="582" t="s">
        <v>125</v>
      </c>
      <c r="Y208" s="131" t="s">
        <v>434</v>
      </c>
      <c r="Z208" s="552" t="s">
        <v>186</v>
      </c>
    </row>
    <row r="209" spans="1:26" ht="101.4" thickBot="1" x14ac:dyDescent="0.35">
      <c r="A209" s="574">
        <v>176</v>
      </c>
      <c r="B209" s="193" t="s">
        <v>120</v>
      </c>
      <c r="C209" s="131" t="s">
        <v>121</v>
      </c>
      <c r="D209" s="131">
        <v>71000381</v>
      </c>
      <c r="E209" s="113">
        <v>108053784</v>
      </c>
      <c r="F209" s="578">
        <v>650038223</v>
      </c>
      <c r="G209" s="130" t="s">
        <v>504</v>
      </c>
      <c r="H209" s="131" t="s">
        <v>88</v>
      </c>
      <c r="I209" s="131" t="s">
        <v>123</v>
      </c>
      <c r="J209" s="131" t="s">
        <v>123</v>
      </c>
      <c r="K209" s="130" t="s">
        <v>505</v>
      </c>
      <c r="L209" s="579">
        <v>2000000</v>
      </c>
      <c r="M209" s="579">
        <f t="shared" si="13"/>
        <v>1400000</v>
      </c>
      <c r="N209" s="580">
        <v>45658</v>
      </c>
      <c r="O209" s="580">
        <v>46722</v>
      </c>
      <c r="P209" s="581"/>
      <c r="Q209" s="581"/>
      <c r="R209" s="581"/>
      <c r="S209" s="581"/>
      <c r="T209" s="581"/>
      <c r="U209" s="581"/>
      <c r="V209" s="581"/>
      <c r="W209" s="581"/>
      <c r="X209" s="582" t="s">
        <v>125</v>
      </c>
      <c r="Y209" s="131" t="s">
        <v>434</v>
      </c>
      <c r="Z209" s="552" t="s">
        <v>186</v>
      </c>
    </row>
    <row r="210" spans="1:26" ht="144.6" thickBot="1" x14ac:dyDescent="0.35">
      <c r="A210" s="583">
        <v>177</v>
      </c>
      <c r="B210" s="553" t="s">
        <v>248</v>
      </c>
      <c r="C210" s="544" t="s">
        <v>249</v>
      </c>
      <c r="D210" s="544">
        <v>70986274</v>
      </c>
      <c r="E210" s="544">
        <v>108053776</v>
      </c>
      <c r="F210" s="545">
        <v>650039611</v>
      </c>
      <c r="G210" s="584" t="s">
        <v>506</v>
      </c>
      <c r="H210" s="585" t="s">
        <v>88</v>
      </c>
      <c r="I210" s="585" t="s">
        <v>123</v>
      </c>
      <c r="J210" s="585" t="s">
        <v>251</v>
      </c>
      <c r="K210" s="111" t="s">
        <v>507</v>
      </c>
      <c r="L210" s="69">
        <v>1998000</v>
      </c>
      <c r="M210" s="70">
        <f>L210/100*70</f>
        <v>1398600</v>
      </c>
      <c r="N210" s="586">
        <v>45200</v>
      </c>
      <c r="O210" s="587">
        <v>45627</v>
      </c>
      <c r="P210" s="582" t="s">
        <v>125</v>
      </c>
      <c r="Q210" s="582" t="s">
        <v>125</v>
      </c>
      <c r="R210" s="582" t="s">
        <v>125</v>
      </c>
      <c r="S210" s="582" t="s">
        <v>125</v>
      </c>
      <c r="T210" s="26"/>
      <c r="U210" s="26"/>
      <c r="V210" s="26"/>
      <c r="W210" s="582" t="s">
        <v>125</v>
      </c>
      <c r="X210" s="26"/>
      <c r="Y210" s="76" t="s">
        <v>458</v>
      </c>
      <c r="Z210" s="552" t="s">
        <v>186</v>
      </c>
    </row>
    <row r="211" spans="1:26" ht="115.8" thickBot="1" x14ac:dyDescent="0.35">
      <c r="A211" s="588">
        <v>178</v>
      </c>
      <c r="B211" s="589" t="s">
        <v>272</v>
      </c>
      <c r="C211" s="590" t="s">
        <v>508</v>
      </c>
      <c r="D211" s="591">
        <v>75001055</v>
      </c>
      <c r="E211" s="591">
        <v>108053911</v>
      </c>
      <c r="F211" s="591">
        <v>650023285</v>
      </c>
      <c r="G211" s="168" t="s">
        <v>509</v>
      </c>
      <c r="H211" s="80" t="s">
        <v>88</v>
      </c>
      <c r="I211" s="80" t="s">
        <v>123</v>
      </c>
      <c r="J211" s="80" t="s">
        <v>275</v>
      </c>
      <c r="K211" s="168" t="s">
        <v>510</v>
      </c>
      <c r="L211" s="592">
        <v>9000000</v>
      </c>
      <c r="M211" s="593">
        <f t="shared" ref="M211:M231" si="14">L211/100*70</f>
        <v>6300000</v>
      </c>
      <c r="N211" s="580">
        <v>44562</v>
      </c>
      <c r="O211" s="580">
        <v>46722</v>
      </c>
      <c r="P211" s="80"/>
      <c r="Q211" s="80"/>
      <c r="R211" s="80"/>
      <c r="S211" s="80"/>
      <c r="T211" s="80"/>
      <c r="U211" s="80"/>
      <c r="V211" s="80"/>
      <c r="W211" s="80"/>
      <c r="X211" s="80"/>
      <c r="Y211" s="103" t="s">
        <v>511</v>
      </c>
      <c r="Z211" s="552" t="s">
        <v>186</v>
      </c>
    </row>
    <row r="212" spans="1:26" ht="87" thickBot="1" x14ac:dyDescent="0.35">
      <c r="A212" s="588">
        <v>179</v>
      </c>
      <c r="B212" s="589" t="s">
        <v>272</v>
      </c>
      <c r="C212" s="590" t="s">
        <v>508</v>
      </c>
      <c r="D212" s="591">
        <v>75001055</v>
      </c>
      <c r="E212" s="591">
        <v>108053911</v>
      </c>
      <c r="F212" s="591">
        <v>650023285</v>
      </c>
      <c r="G212" s="168" t="s">
        <v>512</v>
      </c>
      <c r="H212" s="80" t="s">
        <v>88</v>
      </c>
      <c r="I212" s="80" t="s">
        <v>123</v>
      </c>
      <c r="J212" s="80" t="s">
        <v>275</v>
      </c>
      <c r="K212" s="168" t="s">
        <v>313</v>
      </c>
      <c r="L212" s="592">
        <v>4500000</v>
      </c>
      <c r="M212" s="592">
        <f t="shared" si="14"/>
        <v>3150000</v>
      </c>
      <c r="N212" s="580">
        <v>44562</v>
      </c>
      <c r="O212" s="580">
        <v>46722</v>
      </c>
      <c r="P212" s="594"/>
      <c r="Q212" s="594"/>
      <c r="R212" s="594"/>
      <c r="S212" s="594"/>
      <c r="T212" s="594"/>
      <c r="U212" s="594"/>
      <c r="V212" s="594"/>
      <c r="W212" s="582" t="s">
        <v>125</v>
      </c>
      <c r="X212" s="594"/>
      <c r="Y212" s="103" t="s">
        <v>511</v>
      </c>
      <c r="Z212" s="552" t="s">
        <v>186</v>
      </c>
    </row>
    <row r="213" spans="1:26" ht="87" thickBot="1" x14ac:dyDescent="0.35">
      <c r="A213" s="588">
        <v>180</v>
      </c>
      <c r="B213" s="589" t="s">
        <v>272</v>
      </c>
      <c r="C213" s="590" t="s">
        <v>508</v>
      </c>
      <c r="D213" s="591">
        <v>75001055</v>
      </c>
      <c r="E213" s="591">
        <v>108053911</v>
      </c>
      <c r="F213" s="591">
        <v>650023285</v>
      </c>
      <c r="G213" s="168" t="s">
        <v>513</v>
      </c>
      <c r="H213" s="80" t="s">
        <v>88</v>
      </c>
      <c r="I213" s="80" t="s">
        <v>123</v>
      </c>
      <c r="J213" s="80" t="s">
        <v>275</v>
      </c>
      <c r="K213" s="595" t="s">
        <v>514</v>
      </c>
      <c r="L213" s="592">
        <v>1990000</v>
      </c>
      <c r="M213" s="593">
        <f t="shared" si="14"/>
        <v>1393000</v>
      </c>
      <c r="N213" s="596">
        <v>44562</v>
      </c>
      <c r="O213" s="596">
        <v>46722</v>
      </c>
      <c r="P213" s="10"/>
      <c r="Q213" s="10"/>
      <c r="R213" s="10"/>
      <c r="S213" s="597" t="s">
        <v>125</v>
      </c>
      <c r="T213" s="10"/>
      <c r="U213" s="10"/>
      <c r="V213" s="10"/>
      <c r="W213" s="10"/>
      <c r="X213" s="597" t="s">
        <v>125</v>
      </c>
      <c r="Y213" s="103" t="s">
        <v>515</v>
      </c>
      <c r="Z213" s="598" t="s">
        <v>186</v>
      </c>
    </row>
    <row r="214" spans="1:26" ht="115.8" thickBot="1" x14ac:dyDescent="0.35">
      <c r="A214" s="588">
        <v>181</v>
      </c>
      <c r="B214" s="589" t="s">
        <v>272</v>
      </c>
      <c r="C214" s="590" t="s">
        <v>508</v>
      </c>
      <c r="D214" s="591">
        <v>75001055</v>
      </c>
      <c r="E214" s="591">
        <v>108053911</v>
      </c>
      <c r="F214" s="591">
        <v>650023285</v>
      </c>
      <c r="G214" s="599" t="s">
        <v>516</v>
      </c>
      <c r="H214" s="80" t="s">
        <v>88</v>
      </c>
      <c r="I214" s="80" t="s">
        <v>123</v>
      </c>
      <c r="J214" s="80" t="s">
        <v>275</v>
      </c>
      <c r="K214" s="173" t="s">
        <v>517</v>
      </c>
      <c r="L214" s="600">
        <v>2500000</v>
      </c>
      <c r="M214" s="592">
        <f t="shared" si="14"/>
        <v>1750000</v>
      </c>
      <c r="N214" s="596">
        <v>44562</v>
      </c>
      <c r="O214" s="596">
        <v>46722</v>
      </c>
      <c r="P214" s="16"/>
      <c r="Q214" s="16"/>
      <c r="R214" s="16"/>
      <c r="S214" s="597" t="s">
        <v>125</v>
      </c>
      <c r="T214" s="16"/>
      <c r="U214" s="16"/>
      <c r="V214" s="16"/>
      <c r="W214" s="91"/>
      <c r="X214" s="597" t="s">
        <v>125</v>
      </c>
      <c r="Y214" s="530" t="s">
        <v>511</v>
      </c>
      <c r="Z214" s="598" t="s">
        <v>186</v>
      </c>
    </row>
    <row r="215" spans="1:26" ht="70.2" thickBot="1" x14ac:dyDescent="0.35">
      <c r="A215" s="588">
        <v>182</v>
      </c>
      <c r="B215" s="601" t="s">
        <v>187</v>
      </c>
      <c r="C215" s="602" t="s">
        <v>188</v>
      </c>
      <c r="D215" s="603">
        <v>60869780</v>
      </c>
      <c r="E215" s="604">
        <v>108053741</v>
      </c>
      <c r="F215" s="604">
        <v>600062023</v>
      </c>
      <c r="G215" s="605" t="s">
        <v>195</v>
      </c>
      <c r="H215" s="80" t="s">
        <v>88</v>
      </c>
      <c r="I215" s="606" t="s">
        <v>123</v>
      </c>
      <c r="J215" s="603" t="s">
        <v>190</v>
      </c>
      <c r="K215" s="605" t="s">
        <v>195</v>
      </c>
      <c r="L215" s="607">
        <v>2000000</v>
      </c>
      <c r="M215" s="607">
        <f t="shared" si="14"/>
        <v>1400000</v>
      </c>
      <c r="N215" s="587">
        <v>44927</v>
      </c>
      <c r="O215" s="587">
        <v>45627</v>
      </c>
      <c r="P215" s="597" t="s">
        <v>125</v>
      </c>
      <c r="Q215" s="597" t="s">
        <v>125</v>
      </c>
      <c r="R215" s="597" t="s">
        <v>125</v>
      </c>
      <c r="S215" s="597" t="s">
        <v>125</v>
      </c>
      <c r="T215" s="608"/>
      <c r="U215" s="597" t="s">
        <v>125</v>
      </c>
      <c r="V215" s="597" t="s">
        <v>125</v>
      </c>
      <c r="W215" s="597" t="s">
        <v>125</v>
      </c>
      <c r="X215" s="597" t="s">
        <v>125</v>
      </c>
      <c r="Y215" s="131" t="s">
        <v>434</v>
      </c>
      <c r="Z215" s="598" t="s">
        <v>186</v>
      </c>
    </row>
    <row r="216" spans="1:26" ht="70.2" thickBot="1" x14ac:dyDescent="0.35">
      <c r="A216" s="588">
        <v>183</v>
      </c>
      <c r="B216" s="601" t="s">
        <v>187</v>
      </c>
      <c r="C216" s="602" t="s">
        <v>188</v>
      </c>
      <c r="D216" s="603">
        <v>60869780</v>
      </c>
      <c r="E216" s="604">
        <v>108053741</v>
      </c>
      <c r="F216" s="604">
        <v>600062023</v>
      </c>
      <c r="G216" s="605" t="s">
        <v>169</v>
      </c>
      <c r="H216" s="80" t="s">
        <v>88</v>
      </c>
      <c r="I216" s="606" t="s">
        <v>123</v>
      </c>
      <c r="J216" s="603" t="s">
        <v>190</v>
      </c>
      <c r="K216" s="609" t="str">
        <f>G216</f>
        <v>Oprava podlah ve třídách</v>
      </c>
      <c r="L216" s="607">
        <v>1000000</v>
      </c>
      <c r="M216" s="607">
        <f t="shared" si="14"/>
        <v>700000</v>
      </c>
      <c r="N216" s="587">
        <v>45292</v>
      </c>
      <c r="O216" s="587">
        <v>45992</v>
      </c>
      <c r="P216" s="597" t="s">
        <v>125</v>
      </c>
      <c r="Q216" s="597" t="s">
        <v>125</v>
      </c>
      <c r="R216" s="597" t="s">
        <v>125</v>
      </c>
      <c r="S216" s="597" t="s">
        <v>125</v>
      </c>
      <c r="T216" s="608"/>
      <c r="U216" s="597" t="s">
        <v>125</v>
      </c>
      <c r="V216" s="597" t="s">
        <v>125</v>
      </c>
      <c r="W216" s="597" t="s">
        <v>125</v>
      </c>
      <c r="X216" s="597" t="s">
        <v>125</v>
      </c>
      <c r="Y216" s="131" t="s">
        <v>434</v>
      </c>
      <c r="Z216" s="598" t="s">
        <v>186</v>
      </c>
    </row>
    <row r="217" spans="1:26" ht="70.2" thickBot="1" x14ac:dyDescent="0.35">
      <c r="A217" s="588">
        <v>184</v>
      </c>
      <c r="B217" s="601" t="s">
        <v>187</v>
      </c>
      <c r="C217" s="602" t="s">
        <v>188</v>
      </c>
      <c r="D217" s="603">
        <v>60869780</v>
      </c>
      <c r="E217" s="604">
        <v>108053741</v>
      </c>
      <c r="F217" s="604">
        <v>600062023</v>
      </c>
      <c r="G217" s="605" t="s">
        <v>232</v>
      </c>
      <c r="H217" s="80" t="s">
        <v>88</v>
      </c>
      <c r="I217" s="606" t="s">
        <v>123</v>
      </c>
      <c r="J217" s="603" t="s">
        <v>190</v>
      </c>
      <c r="K217" s="609" t="str">
        <f>G217</f>
        <v>Modernizace školní družiny</v>
      </c>
      <c r="L217" s="610">
        <v>700000</v>
      </c>
      <c r="M217" s="607">
        <f t="shared" si="14"/>
        <v>490000</v>
      </c>
      <c r="N217" s="587">
        <v>44927</v>
      </c>
      <c r="O217" s="587">
        <v>45627</v>
      </c>
      <c r="P217" s="597" t="s">
        <v>125</v>
      </c>
      <c r="Q217" s="597" t="s">
        <v>125</v>
      </c>
      <c r="R217" s="597" t="s">
        <v>125</v>
      </c>
      <c r="S217" s="597" t="s">
        <v>125</v>
      </c>
      <c r="T217" s="608"/>
      <c r="U217" s="608"/>
      <c r="V217" s="597" t="s">
        <v>125</v>
      </c>
      <c r="W217" s="597" t="s">
        <v>125</v>
      </c>
      <c r="X217" s="597" t="s">
        <v>125</v>
      </c>
      <c r="Y217" s="131" t="s">
        <v>434</v>
      </c>
      <c r="Z217" s="598" t="s">
        <v>186</v>
      </c>
    </row>
    <row r="218" spans="1:26" ht="93.6" thickBot="1" x14ac:dyDescent="0.35">
      <c r="A218" s="588">
        <v>185</v>
      </c>
      <c r="B218" s="611" t="s">
        <v>187</v>
      </c>
      <c r="C218" s="612" t="s">
        <v>188</v>
      </c>
      <c r="D218" s="613">
        <v>60869780</v>
      </c>
      <c r="E218" s="614">
        <v>108053741</v>
      </c>
      <c r="F218" s="614">
        <v>600062023</v>
      </c>
      <c r="G218" s="615" t="s">
        <v>197</v>
      </c>
      <c r="H218" s="80" t="s">
        <v>88</v>
      </c>
      <c r="I218" s="606" t="s">
        <v>123</v>
      </c>
      <c r="J218" s="603" t="s">
        <v>190</v>
      </c>
      <c r="K218" s="616" t="str">
        <f t="shared" ref="K218:K231" si="15">G218</f>
        <v>Vybavení cvičné kuchyně</v>
      </c>
      <c r="L218" s="617">
        <v>250000</v>
      </c>
      <c r="M218" s="618">
        <f t="shared" si="14"/>
        <v>175000</v>
      </c>
      <c r="N218" s="587">
        <v>45292</v>
      </c>
      <c r="O218" s="587">
        <v>45992</v>
      </c>
      <c r="P218" s="597" t="s">
        <v>125</v>
      </c>
      <c r="Q218" s="597" t="s">
        <v>125</v>
      </c>
      <c r="R218" s="597" t="s">
        <v>125</v>
      </c>
      <c r="S218" s="597" t="s">
        <v>125</v>
      </c>
      <c r="T218" s="619"/>
      <c r="U218" s="619"/>
      <c r="V218" s="597" t="s">
        <v>125</v>
      </c>
      <c r="W218" s="597" t="s">
        <v>125</v>
      </c>
      <c r="X218" s="597" t="s">
        <v>125</v>
      </c>
      <c r="Y218" s="131" t="s">
        <v>434</v>
      </c>
      <c r="Z218" s="598" t="s">
        <v>186</v>
      </c>
    </row>
    <row r="219" spans="1:26" ht="93.6" thickBot="1" x14ac:dyDescent="0.35">
      <c r="A219" s="588">
        <v>186</v>
      </c>
      <c r="B219" s="611" t="s">
        <v>187</v>
      </c>
      <c r="C219" s="612" t="s">
        <v>188</v>
      </c>
      <c r="D219" s="613">
        <v>60869780</v>
      </c>
      <c r="E219" s="614">
        <v>108053741</v>
      </c>
      <c r="F219" s="614">
        <v>600062023</v>
      </c>
      <c r="G219" s="615" t="s">
        <v>198</v>
      </c>
      <c r="H219" s="80" t="s">
        <v>88</v>
      </c>
      <c r="I219" s="606" t="s">
        <v>123</v>
      </c>
      <c r="J219" s="603" t="s">
        <v>190</v>
      </c>
      <c r="K219" s="616" t="str">
        <f t="shared" si="15"/>
        <v>Modernizace sborovny, kabinetů a kanceláří</v>
      </c>
      <c r="L219" s="617">
        <v>2500000</v>
      </c>
      <c r="M219" s="618">
        <f t="shared" si="14"/>
        <v>1750000</v>
      </c>
      <c r="N219" s="587">
        <v>44927</v>
      </c>
      <c r="O219" s="587">
        <v>45627</v>
      </c>
      <c r="P219" s="597" t="s">
        <v>125</v>
      </c>
      <c r="Q219" s="597" t="s">
        <v>125</v>
      </c>
      <c r="R219" s="597" t="s">
        <v>125</v>
      </c>
      <c r="S219" s="597" t="s">
        <v>125</v>
      </c>
      <c r="T219" s="619"/>
      <c r="U219" s="597" t="s">
        <v>125</v>
      </c>
      <c r="V219" s="597" t="s">
        <v>125</v>
      </c>
      <c r="W219" s="597" t="s">
        <v>125</v>
      </c>
      <c r="X219" s="597" t="s">
        <v>125</v>
      </c>
      <c r="Y219" s="613" t="s">
        <v>199</v>
      </c>
      <c r="Z219" s="620" t="s">
        <v>186</v>
      </c>
    </row>
    <row r="220" spans="1:26" ht="93.6" thickBot="1" x14ac:dyDescent="0.35">
      <c r="A220" s="588">
        <v>187</v>
      </c>
      <c r="B220" s="611" t="s">
        <v>187</v>
      </c>
      <c r="C220" s="612" t="s">
        <v>188</v>
      </c>
      <c r="D220" s="613">
        <v>60869780</v>
      </c>
      <c r="E220" s="614">
        <v>108053741</v>
      </c>
      <c r="F220" s="614">
        <v>600062023</v>
      </c>
      <c r="G220" s="615" t="s">
        <v>200</v>
      </c>
      <c r="H220" s="80" t="s">
        <v>88</v>
      </c>
      <c r="I220" s="606" t="s">
        <v>123</v>
      </c>
      <c r="J220" s="603" t="s">
        <v>190</v>
      </c>
      <c r="K220" s="616" t="str">
        <f t="shared" si="15"/>
        <v>Modernizace zázemí pro učitele</v>
      </c>
      <c r="L220" s="617">
        <v>1000000</v>
      </c>
      <c r="M220" s="618">
        <f t="shared" si="14"/>
        <v>700000</v>
      </c>
      <c r="N220" s="587">
        <v>44927</v>
      </c>
      <c r="O220" s="587">
        <v>45627</v>
      </c>
      <c r="P220" s="597" t="s">
        <v>125</v>
      </c>
      <c r="Q220" s="597" t="s">
        <v>125</v>
      </c>
      <c r="R220" s="597" t="s">
        <v>125</v>
      </c>
      <c r="S220" s="597" t="s">
        <v>125</v>
      </c>
      <c r="T220" s="619"/>
      <c r="U220" s="597" t="s">
        <v>125</v>
      </c>
      <c r="V220" s="597" t="s">
        <v>125</v>
      </c>
      <c r="W220" s="597" t="s">
        <v>125</v>
      </c>
      <c r="X220" s="597" t="s">
        <v>125</v>
      </c>
      <c r="Y220" s="131" t="s">
        <v>434</v>
      </c>
      <c r="Z220" s="598" t="s">
        <v>186</v>
      </c>
    </row>
    <row r="221" spans="1:26" ht="93.6" thickBot="1" x14ac:dyDescent="0.35">
      <c r="A221" s="588">
        <v>188</v>
      </c>
      <c r="B221" s="611" t="s">
        <v>187</v>
      </c>
      <c r="C221" s="612" t="s">
        <v>188</v>
      </c>
      <c r="D221" s="613">
        <v>60869780</v>
      </c>
      <c r="E221" s="614">
        <v>108053741</v>
      </c>
      <c r="F221" s="614">
        <v>600062023</v>
      </c>
      <c r="G221" s="615" t="s">
        <v>203</v>
      </c>
      <c r="H221" s="80" t="s">
        <v>88</v>
      </c>
      <c r="I221" s="606" t="s">
        <v>123</v>
      </c>
      <c r="J221" s="603" t="s">
        <v>190</v>
      </c>
      <c r="K221" s="616" t="str">
        <f t="shared" si="15"/>
        <v xml:space="preserve">Modernizace dílen a polytechnického vzdělání </v>
      </c>
      <c r="L221" s="617">
        <v>4800000</v>
      </c>
      <c r="M221" s="618">
        <f t="shared" si="14"/>
        <v>3360000</v>
      </c>
      <c r="N221" s="587">
        <v>44927</v>
      </c>
      <c r="O221" s="587">
        <v>45627</v>
      </c>
      <c r="P221" s="619"/>
      <c r="Q221" s="597" t="s">
        <v>125</v>
      </c>
      <c r="R221" s="597" t="s">
        <v>125</v>
      </c>
      <c r="S221" s="597" t="s">
        <v>125</v>
      </c>
      <c r="T221" s="619"/>
      <c r="U221" s="619"/>
      <c r="V221" s="597" t="s">
        <v>125</v>
      </c>
      <c r="W221" s="597" t="s">
        <v>125</v>
      </c>
      <c r="X221" s="597" t="s">
        <v>125</v>
      </c>
      <c r="Y221" s="613" t="s">
        <v>199</v>
      </c>
      <c r="Z221" s="620" t="s">
        <v>186</v>
      </c>
    </row>
    <row r="222" spans="1:26" ht="93.6" thickBot="1" x14ac:dyDescent="0.35">
      <c r="A222" s="588">
        <v>189</v>
      </c>
      <c r="B222" s="611" t="s">
        <v>187</v>
      </c>
      <c r="C222" s="612" t="s">
        <v>188</v>
      </c>
      <c r="D222" s="613">
        <v>60869780</v>
      </c>
      <c r="E222" s="614">
        <v>108053741</v>
      </c>
      <c r="F222" s="614">
        <v>600062023</v>
      </c>
      <c r="G222" s="615" t="s">
        <v>204</v>
      </c>
      <c r="H222" s="80" t="s">
        <v>88</v>
      </c>
      <c r="I222" s="606" t="s">
        <v>123</v>
      </c>
      <c r="J222" s="603" t="s">
        <v>190</v>
      </c>
      <c r="K222" s="616" t="str">
        <f t="shared" si="15"/>
        <v>Modernizace školní kuchyně</v>
      </c>
      <c r="L222" s="617">
        <v>2500000</v>
      </c>
      <c r="M222" s="618">
        <f t="shared" si="14"/>
        <v>1750000</v>
      </c>
      <c r="N222" s="587">
        <v>44927</v>
      </c>
      <c r="O222" s="587">
        <v>45627</v>
      </c>
      <c r="P222" s="597" t="s">
        <v>125</v>
      </c>
      <c r="Q222" s="597" t="s">
        <v>125</v>
      </c>
      <c r="R222" s="597" t="s">
        <v>125</v>
      </c>
      <c r="S222" s="597" t="s">
        <v>125</v>
      </c>
      <c r="T222" s="619"/>
      <c r="U222" s="619"/>
      <c r="V222" s="597" t="s">
        <v>125</v>
      </c>
      <c r="W222" s="597" t="s">
        <v>125</v>
      </c>
      <c r="X222" s="597" t="s">
        <v>125</v>
      </c>
      <c r="Y222" s="131" t="s">
        <v>434</v>
      </c>
      <c r="Z222" s="598" t="s">
        <v>186</v>
      </c>
    </row>
    <row r="223" spans="1:26" ht="93.6" thickBot="1" x14ac:dyDescent="0.35">
      <c r="A223" s="588">
        <v>190</v>
      </c>
      <c r="B223" s="611" t="s">
        <v>187</v>
      </c>
      <c r="C223" s="612" t="s">
        <v>188</v>
      </c>
      <c r="D223" s="613">
        <v>60869780</v>
      </c>
      <c r="E223" s="614">
        <v>108053741</v>
      </c>
      <c r="F223" s="614">
        <v>600062023</v>
      </c>
      <c r="G223" s="615" t="s">
        <v>448</v>
      </c>
      <c r="H223" s="80" t="s">
        <v>88</v>
      </c>
      <c r="I223" s="606" t="s">
        <v>123</v>
      </c>
      <c r="J223" s="603" t="s">
        <v>190</v>
      </c>
      <c r="K223" s="616" t="str">
        <f>G223</f>
        <v>Modernizace jazykové učebny pro 2. stupeň</v>
      </c>
      <c r="L223" s="617">
        <v>3000000</v>
      </c>
      <c r="M223" s="618">
        <f t="shared" si="14"/>
        <v>2100000</v>
      </c>
      <c r="N223" s="587">
        <v>44927</v>
      </c>
      <c r="O223" s="587">
        <v>45627</v>
      </c>
      <c r="P223" s="597" t="s">
        <v>125</v>
      </c>
      <c r="Q223" s="621"/>
      <c r="R223" s="597" t="s">
        <v>125</v>
      </c>
      <c r="S223" s="597" t="s">
        <v>125</v>
      </c>
      <c r="T223" s="619"/>
      <c r="U223" s="619"/>
      <c r="V223" s="597" t="s">
        <v>125</v>
      </c>
      <c r="W223" s="597" t="s">
        <v>125</v>
      </c>
      <c r="X223" s="597" t="s">
        <v>125</v>
      </c>
      <c r="Y223" s="131" t="s">
        <v>434</v>
      </c>
      <c r="Z223" s="598" t="s">
        <v>186</v>
      </c>
    </row>
    <row r="224" spans="1:26" ht="93.6" thickBot="1" x14ac:dyDescent="0.35">
      <c r="A224" s="588">
        <v>191</v>
      </c>
      <c r="B224" s="611" t="s">
        <v>187</v>
      </c>
      <c r="C224" s="612" t="s">
        <v>188</v>
      </c>
      <c r="D224" s="613">
        <v>60869780</v>
      </c>
      <c r="E224" s="614">
        <v>108053741</v>
      </c>
      <c r="F224" s="614">
        <v>600062023</v>
      </c>
      <c r="G224" s="615" t="s">
        <v>205</v>
      </c>
      <c r="H224" s="80" t="s">
        <v>88</v>
      </c>
      <c r="I224" s="606" t="s">
        <v>123</v>
      </c>
      <c r="J224" s="603" t="s">
        <v>190</v>
      </c>
      <c r="K224" s="616" t="str">
        <f t="shared" si="15"/>
        <v>Modernizace tělocvičny a zázemí</v>
      </c>
      <c r="L224" s="617">
        <v>2000000</v>
      </c>
      <c r="M224" s="618">
        <f t="shared" si="14"/>
        <v>1400000</v>
      </c>
      <c r="N224" s="587">
        <v>45292</v>
      </c>
      <c r="O224" s="587">
        <v>45992</v>
      </c>
      <c r="P224" s="619"/>
      <c r="Q224" s="619"/>
      <c r="R224" s="597" t="s">
        <v>125</v>
      </c>
      <c r="S224" s="597" t="s">
        <v>125</v>
      </c>
      <c r="T224" s="619"/>
      <c r="U224" s="619"/>
      <c r="V224" s="597" t="s">
        <v>125</v>
      </c>
      <c r="W224" s="597" t="s">
        <v>125</v>
      </c>
      <c r="X224" s="597" t="s">
        <v>125</v>
      </c>
      <c r="Y224" s="131" t="s">
        <v>434</v>
      </c>
      <c r="Z224" s="598" t="s">
        <v>186</v>
      </c>
    </row>
    <row r="225" spans="1:26" ht="93.6" thickBot="1" x14ac:dyDescent="0.35">
      <c r="A225" s="588">
        <v>192</v>
      </c>
      <c r="B225" s="611" t="s">
        <v>187</v>
      </c>
      <c r="C225" s="612" t="s">
        <v>188</v>
      </c>
      <c r="D225" s="613">
        <v>60869780</v>
      </c>
      <c r="E225" s="614">
        <v>108053741</v>
      </c>
      <c r="F225" s="614">
        <v>600062023</v>
      </c>
      <c r="G225" s="622" t="s">
        <v>206</v>
      </c>
      <c r="H225" s="80" t="s">
        <v>88</v>
      </c>
      <c r="I225" s="606" t="s">
        <v>123</v>
      </c>
      <c r="J225" s="603" t="s">
        <v>190</v>
      </c>
      <c r="K225" s="616" t="str">
        <f t="shared" si="15"/>
        <v>Zatemnění oken ve třídách</v>
      </c>
      <c r="L225" s="617">
        <v>2500000</v>
      </c>
      <c r="M225" s="618">
        <f t="shared" si="14"/>
        <v>1750000</v>
      </c>
      <c r="N225" s="587">
        <v>44927</v>
      </c>
      <c r="O225" s="587">
        <v>45627</v>
      </c>
      <c r="P225" s="597" t="s">
        <v>125</v>
      </c>
      <c r="Q225" s="597" t="s">
        <v>125</v>
      </c>
      <c r="R225" s="597" t="s">
        <v>125</v>
      </c>
      <c r="S225" s="597" t="s">
        <v>125</v>
      </c>
      <c r="T225" s="619"/>
      <c r="U225" s="597" t="s">
        <v>125</v>
      </c>
      <c r="V225" s="597" t="s">
        <v>125</v>
      </c>
      <c r="W225" s="597" t="s">
        <v>125</v>
      </c>
      <c r="X225" s="597" t="s">
        <v>125</v>
      </c>
      <c r="Y225" s="131" t="s">
        <v>434</v>
      </c>
      <c r="Z225" s="598" t="s">
        <v>186</v>
      </c>
    </row>
    <row r="226" spans="1:26" ht="93.6" thickBot="1" x14ac:dyDescent="0.35">
      <c r="A226" s="588">
        <v>193</v>
      </c>
      <c r="B226" s="611" t="s">
        <v>187</v>
      </c>
      <c r="C226" s="612" t="s">
        <v>188</v>
      </c>
      <c r="D226" s="613">
        <v>60869780</v>
      </c>
      <c r="E226" s="614">
        <v>108053741</v>
      </c>
      <c r="F226" s="614">
        <v>600062023</v>
      </c>
      <c r="G226" s="615" t="s">
        <v>207</v>
      </c>
      <c r="H226" s="80" t="s">
        <v>88</v>
      </c>
      <c r="I226" s="606" t="s">
        <v>123</v>
      </c>
      <c r="J226" s="603" t="s">
        <v>190</v>
      </c>
      <c r="K226" s="616" t="str">
        <f t="shared" si="15"/>
        <v>Výměna plynových kotlů a modernizace rozvodů</v>
      </c>
      <c r="L226" s="617">
        <v>3000000</v>
      </c>
      <c r="M226" s="618">
        <f t="shared" si="14"/>
        <v>2100000</v>
      </c>
      <c r="N226" s="587">
        <v>44927</v>
      </c>
      <c r="O226" s="587">
        <v>45627</v>
      </c>
      <c r="P226" s="597" t="s">
        <v>125</v>
      </c>
      <c r="Q226" s="597" t="s">
        <v>125</v>
      </c>
      <c r="R226" s="597" t="s">
        <v>125</v>
      </c>
      <c r="S226" s="597" t="s">
        <v>125</v>
      </c>
      <c r="T226" s="619"/>
      <c r="U226" s="597" t="s">
        <v>125</v>
      </c>
      <c r="V226" s="597" t="s">
        <v>125</v>
      </c>
      <c r="W226" s="597" t="s">
        <v>125</v>
      </c>
      <c r="X226" s="597" t="s">
        <v>125</v>
      </c>
      <c r="Y226" s="131" t="s">
        <v>434</v>
      </c>
      <c r="Z226" s="598" t="s">
        <v>186</v>
      </c>
    </row>
    <row r="227" spans="1:26" ht="93.6" thickBot="1" x14ac:dyDescent="0.35">
      <c r="A227" s="588">
        <v>194</v>
      </c>
      <c r="B227" s="611" t="s">
        <v>187</v>
      </c>
      <c r="C227" s="612" t="s">
        <v>188</v>
      </c>
      <c r="D227" s="613">
        <v>60869780</v>
      </c>
      <c r="E227" s="614">
        <v>108053741</v>
      </c>
      <c r="F227" s="614">
        <v>600062023</v>
      </c>
      <c r="G227" s="615" t="s">
        <v>208</v>
      </c>
      <c r="H227" s="80" t="s">
        <v>88</v>
      </c>
      <c r="I227" s="606" t="s">
        <v>123</v>
      </c>
      <c r="J227" s="603" t="s">
        <v>190</v>
      </c>
      <c r="K227" s="616" t="str">
        <f t="shared" si="15"/>
        <v>Modernizace šatny 1. stupně - skříňky</v>
      </c>
      <c r="L227" s="617">
        <v>800000</v>
      </c>
      <c r="M227" s="618">
        <f t="shared" si="14"/>
        <v>560000</v>
      </c>
      <c r="N227" s="587">
        <v>45292</v>
      </c>
      <c r="O227" s="587">
        <v>45992</v>
      </c>
      <c r="P227" s="597" t="s">
        <v>125</v>
      </c>
      <c r="Q227" s="597" t="s">
        <v>125</v>
      </c>
      <c r="R227" s="597" t="s">
        <v>125</v>
      </c>
      <c r="S227" s="597" t="s">
        <v>125</v>
      </c>
      <c r="T227" s="619"/>
      <c r="U227" s="619"/>
      <c r="V227" s="621"/>
      <c r="W227" s="597" t="s">
        <v>125</v>
      </c>
      <c r="X227" s="597" t="s">
        <v>125</v>
      </c>
      <c r="Y227" s="131" t="s">
        <v>434</v>
      </c>
      <c r="Z227" s="598" t="s">
        <v>186</v>
      </c>
    </row>
    <row r="228" spans="1:26" ht="93.6" thickBot="1" x14ac:dyDescent="0.35">
      <c r="A228" s="588">
        <v>195</v>
      </c>
      <c r="B228" s="611" t="s">
        <v>187</v>
      </c>
      <c r="C228" s="612" t="s">
        <v>188</v>
      </c>
      <c r="D228" s="613">
        <v>60869780</v>
      </c>
      <c r="E228" s="614">
        <v>108053741</v>
      </c>
      <c r="F228" s="614">
        <v>600062023</v>
      </c>
      <c r="G228" s="615" t="s">
        <v>209</v>
      </c>
      <c r="H228" s="80" t="s">
        <v>88</v>
      </c>
      <c r="I228" s="606" t="s">
        <v>123</v>
      </c>
      <c r="J228" s="603" t="s">
        <v>190</v>
      </c>
      <c r="K228" s="616" t="str">
        <f t="shared" si="15"/>
        <v>Rekonstrukce toalet</v>
      </c>
      <c r="L228" s="618">
        <v>3000000</v>
      </c>
      <c r="M228" s="618">
        <f t="shared" si="14"/>
        <v>2100000</v>
      </c>
      <c r="N228" s="587">
        <v>45292</v>
      </c>
      <c r="O228" s="587">
        <v>45992</v>
      </c>
      <c r="P228" s="597" t="s">
        <v>125</v>
      </c>
      <c r="Q228" s="597" t="s">
        <v>125</v>
      </c>
      <c r="R228" s="597" t="s">
        <v>125</v>
      </c>
      <c r="S228" s="597" t="s">
        <v>125</v>
      </c>
      <c r="T228" s="619"/>
      <c r="U228" s="597" t="s">
        <v>125</v>
      </c>
      <c r="V228" s="597" t="s">
        <v>125</v>
      </c>
      <c r="W228" s="597" t="s">
        <v>125</v>
      </c>
      <c r="X228" s="597" t="s">
        <v>125</v>
      </c>
      <c r="Y228" s="131" t="s">
        <v>434</v>
      </c>
      <c r="Z228" s="598" t="s">
        <v>186</v>
      </c>
    </row>
    <row r="229" spans="1:26" ht="70.2" thickBot="1" x14ac:dyDescent="0.35">
      <c r="A229" s="588">
        <v>196</v>
      </c>
      <c r="B229" s="601" t="s">
        <v>187</v>
      </c>
      <c r="C229" s="623" t="s">
        <v>188</v>
      </c>
      <c r="D229" s="624">
        <v>60869780</v>
      </c>
      <c r="E229" s="625">
        <v>108053741</v>
      </c>
      <c r="F229" s="625">
        <v>600062023</v>
      </c>
      <c r="G229" s="626" t="s">
        <v>465</v>
      </c>
      <c r="H229" s="80" t="s">
        <v>88</v>
      </c>
      <c r="I229" s="606" t="s">
        <v>123</v>
      </c>
      <c r="J229" s="603" t="s">
        <v>190</v>
      </c>
      <c r="K229" s="627" t="str">
        <f t="shared" si="15"/>
        <v>Venkovní učebna</v>
      </c>
      <c r="L229" s="628">
        <v>2000000</v>
      </c>
      <c r="M229" s="628">
        <f t="shared" si="14"/>
        <v>1400000</v>
      </c>
      <c r="N229" s="587">
        <v>44927</v>
      </c>
      <c r="O229" s="587">
        <v>45627</v>
      </c>
      <c r="P229" s="597" t="s">
        <v>125</v>
      </c>
      <c r="Q229" s="597" t="s">
        <v>125</v>
      </c>
      <c r="R229" s="597" t="s">
        <v>125</v>
      </c>
      <c r="S229" s="597" t="s">
        <v>125</v>
      </c>
      <c r="T229" s="629"/>
      <c r="U229" s="597" t="s">
        <v>125</v>
      </c>
      <c r="V229" s="597" t="s">
        <v>125</v>
      </c>
      <c r="W229" s="597" t="s">
        <v>125</v>
      </c>
      <c r="X229" s="597" t="s">
        <v>125</v>
      </c>
      <c r="Y229" s="131" t="s">
        <v>434</v>
      </c>
      <c r="Z229" s="598" t="s">
        <v>186</v>
      </c>
    </row>
    <row r="230" spans="1:26" ht="70.2" thickBot="1" x14ac:dyDescent="0.35">
      <c r="A230" s="588">
        <v>197</v>
      </c>
      <c r="B230" s="601" t="s">
        <v>187</v>
      </c>
      <c r="C230" s="623" t="s">
        <v>188</v>
      </c>
      <c r="D230" s="624">
        <v>60869780</v>
      </c>
      <c r="E230" s="625">
        <v>108053741</v>
      </c>
      <c r="F230" s="625">
        <v>600062023</v>
      </c>
      <c r="G230" s="626" t="s">
        <v>518</v>
      </c>
      <c r="H230" s="80" t="s">
        <v>88</v>
      </c>
      <c r="I230" s="606" t="s">
        <v>123</v>
      </c>
      <c r="J230" s="603" t="s">
        <v>190</v>
      </c>
      <c r="K230" s="627" t="str">
        <f t="shared" si="15"/>
        <v>Modernizace školního klubu</v>
      </c>
      <c r="L230" s="628">
        <v>700000</v>
      </c>
      <c r="M230" s="628">
        <f t="shared" si="14"/>
        <v>490000</v>
      </c>
      <c r="N230" s="587">
        <v>44927</v>
      </c>
      <c r="O230" s="587">
        <v>45627</v>
      </c>
      <c r="P230" s="597" t="s">
        <v>125</v>
      </c>
      <c r="Q230" s="597" t="s">
        <v>125</v>
      </c>
      <c r="R230" s="597" t="s">
        <v>125</v>
      </c>
      <c r="S230" s="597" t="s">
        <v>125</v>
      </c>
      <c r="T230" s="629"/>
      <c r="U230" s="597" t="s">
        <v>125</v>
      </c>
      <c r="V230" s="597" t="s">
        <v>125</v>
      </c>
      <c r="W230" s="597" t="s">
        <v>125</v>
      </c>
      <c r="X230" s="597" t="s">
        <v>125</v>
      </c>
      <c r="Y230" s="131" t="s">
        <v>434</v>
      </c>
      <c r="Z230" s="598" t="s">
        <v>186</v>
      </c>
    </row>
    <row r="231" spans="1:26" ht="70.2" thickBot="1" x14ac:dyDescent="0.35">
      <c r="A231" s="588">
        <v>198</v>
      </c>
      <c r="B231" s="630" t="s">
        <v>187</v>
      </c>
      <c r="C231" s="623" t="s">
        <v>188</v>
      </c>
      <c r="D231" s="624">
        <v>60869780</v>
      </c>
      <c r="E231" s="625">
        <v>108053741</v>
      </c>
      <c r="F231" s="625">
        <v>600062023</v>
      </c>
      <c r="G231" s="626" t="s">
        <v>519</v>
      </c>
      <c r="H231" s="80" t="s">
        <v>88</v>
      </c>
      <c r="I231" s="606" t="s">
        <v>123</v>
      </c>
      <c r="J231" s="603" t="s">
        <v>190</v>
      </c>
      <c r="K231" s="627" t="str">
        <f t="shared" si="15"/>
        <v>Modernizace jazykové učebny a kabinetu 2</v>
      </c>
      <c r="L231" s="628">
        <v>800000</v>
      </c>
      <c r="M231" s="628">
        <f t="shared" si="14"/>
        <v>560000</v>
      </c>
      <c r="N231" s="587">
        <v>44927</v>
      </c>
      <c r="O231" s="587">
        <v>45627</v>
      </c>
      <c r="P231" s="597" t="s">
        <v>125</v>
      </c>
      <c r="Q231" s="631"/>
      <c r="R231" s="631"/>
      <c r="S231" s="597" t="s">
        <v>125</v>
      </c>
      <c r="T231" s="629"/>
      <c r="U231" s="597" t="s">
        <v>125</v>
      </c>
      <c r="V231" s="597" t="s">
        <v>125</v>
      </c>
      <c r="W231" s="597" t="s">
        <v>125</v>
      </c>
      <c r="X231" s="597" t="s">
        <v>125</v>
      </c>
      <c r="Y231" s="131" t="s">
        <v>434</v>
      </c>
      <c r="Z231" s="598" t="s">
        <v>186</v>
      </c>
    </row>
    <row r="232" spans="1:26" ht="87" thickBot="1" x14ac:dyDescent="0.35">
      <c r="A232" s="641">
        <v>199</v>
      </c>
      <c r="B232" s="445" t="s">
        <v>272</v>
      </c>
      <c r="C232" s="642" t="s">
        <v>273</v>
      </c>
      <c r="D232" s="643">
        <v>75001055</v>
      </c>
      <c r="E232" s="643">
        <v>108053911</v>
      </c>
      <c r="F232" s="643">
        <v>650023285</v>
      </c>
      <c r="G232" s="644" t="s">
        <v>525</v>
      </c>
      <c r="H232" s="353" t="s">
        <v>88</v>
      </c>
      <c r="I232" s="353" t="s">
        <v>123</v>
      </c>
      <c r="J232" s="353" t="s">
        <v>275</v>
      </c>
      <c r="K232" s="337" t="s">
        <v>526</v>
      </c>
      <c r="L232" s="372">
        <v>500000</v>
      </c>
      <c r="M232" s="373">
        <f>L232/100*70</f>
        <v>350000</v>
      </c>
      <c r="N232" s="645">
        <v>45658</v>
      </c>
      <c r="O232" s="645">
        <v>46722</v>
      </c>
      <c r="P232" s="646"/>
      <c r="Q232" s="647"/>
      <c r="R232" s="647"/>
      <c r="S232" s="648"/>
      <c r="T232" s="649"/>
      <c r="U232" s="649"/>
      <c r="V232" s="650" t="s">
        <v>125</v>
      </c>
      <c r="W232" s="649"/>
      <c r="X232" s="649"/>
      <c r="Y232" s="362" t="s">
        <v>527</v>
      </c>
      <c r="Z232" s="651" t="s">
        <v>186</v>
      </c>
    </row>
    <row r="233" spans="1:26" ht="87" thickBot="1" x14ac:dyDescent="0.35">
      <c r="A233" s="641">
        <v>200</v>
      </c>
      <c r="B233" s="445" t="s">
        <v>272</v>
      </c>
      <c r="C233" s="642" t="s">
        <v>273</v>
      </c>
      <c r="D233" s="643">
        <v>75001055</v>
      </c>
      <c r="E233" s="643">
        <v>108053911</v>
      </c>
      <c r="F233" s="643">
        <v>650023285</v>
      </c>
      <c r="G233" s="644" t="s">
        <v>525</v>
      </c>
      <c r="H233" s="353" t="s">
        <v>88</v>
      </c>
      <c r="I233" s="353" t="s">
        <v>123</v>
      </c>
      <c r="J233" s="353" t="s">
        <v>275</v>
      </c>
      <c r="K233" s="321" t="s">
        <v>528</v>
      </c>
      <c r="L233" s="354">
        <v>500000</v>
      </c>
      <c r="M233" s="355">
        <v>350000</v>
      </c>
      <c r="N233" s="645">
        <v>45658</v>
      </c>
      <c r="O233" s="645">
        <v>46722</v>
      </c>
      <c r="P233" s="652"/>
      <c r="Q233" s="653"/>
      <c r="R233" s="653"/>
      <c r="S233" s="654"/>
      <c r="T233" s="655"/>
      <c r="U233" s="655"/>
      <c r="V233" s="650" t="s">
        <v>125</v>
      </c>
      <c r="W233" s="655"/>
      <c r="X233" s="655"/>
      <c r="Y233" s="424" t="s">
        <v>434</v>
      </c>
      <c r="Z233" s="641" t="s">
        <v>186</v>
      </c>
    </row>
    <row r="234" spans="1:26" ht="130.19999999999999" thickBot="1" x14ac:dyDescent="0.35">
      <c r="A234" s="641">
        <v>201</v>
      </c>
      <c r="B234" s="850" t="s">
        <v>120</v>
      </c>
      <c r="C234" s="642" t="s">
        <v>121</v>
      </c>
      <c r="D234" s="368">
        <v>71000381</v>
      </c>
      <c r="E234" s="656">
        <v>108053784</v>
      </c>
      <c r="F234" s="657">
        <v>650038223</v>
      </c>
      <c r="G234" s="337" t="s">
        <v>543</v>
      </c>
      <c r="H234" s="383" t="s">
        <v>88</v>
      </c>
      <c r="I234" s="383" t="s">
        <v>123</v>
      </c>
      <c r="J234" s="383" t="s">
        <v>123</v>
      </c>
      <c r="K234" s="337" t="s">
        <v>544</v>
      </c>
      <c r="L234" s="658">
        <v>8000000</v>
      </c>
      <c r="M234" s="439">
        <f t="shared" ref="M234:M242" si="16">L234/100*70</f>
        <v>5600000</v>
      </c>
      <c r="N234" s="659">
        <v>45658</v>
      </c>
      <c r="O234" s="660">
        <v>46266</v>
      </c>
      <c r="P234" s="661"/>
      <c r="Q234" s="662"/>
      <c r="R234" s="386"/>
      <c r="S234" s="387"/>
      <c r="T234" s="661"/>
      <c r="U234" s="662"/>
      <c r="V234" s="386" t="s">
        <v>125</v>
      </c>
      <c r="W234" s="663"/>
      <c r="X234" s="385"/>
      <c r="Y234" s="362" t="s">
        <v>434</v>
      </c>
      <c r="Z234" s="381" t="s">
        <v>186</v>
      </c>
    </row>
    <row r="235" spans="1:26" ht="72.599999999999994" thickBot="1" x14ac:dyDescent="0.35">
      <c r="A235" s="641">
        <v>202</v>
      </c>
      <c r="B235" s="850" t="s">
        <v>128</v>
      </c>
      <c r="C235" s="642" t="s">
        <v>121</v>
      </c>
      <c r="D235" s="368">
        <v>71000381</v>
      </c>
      <c r="E235" s="656">
        <v>108053784</v>
      </c>
      <c r="F235" s="657">
        <v>650038223</v>
      </c>
      <c r="G235" s="337" t="s">
        <v>545</v>
      </c>
      <c r="H235" s="383" t="s">
        <v>88</v>
      </c>
      <c r="I235" s="383" t="s">
        <v>546</v>
      </c>
      <c r="J235" s="383" t="s">
        <v>546</v>
      </c>
      <c r="K235" s="337" t="s">
        <v>547</v>
      </c>
      <c r="L235" s="658">
        <v>3000000</v>
      </c>
      <c r="M235" s="439">
        <f t="shared" si="16"/>
        <v>2100000</v>
      </c>
      <c r="N235" s="664">
        <v>45901</v>
      </c>
      <c r="O235" s="665">
        <v>45870</v>
      </c>
      <c r="P235" s="666"/>
      <c r="Q235" s="392"/>
      <c r="R235" s="667"/>
      <c r="S235" s="668"/>
      <c r="T235" s="666"/>
      <c r="U235" s="667"/>
      <c r="V235" s="667"/>
      <c r="W235" s="668"/>
      <c r="X235" s="669"/>
      <c r="Y235" s="388" t="s">
        <v>434</v>
      </c>
      <c r="Z235" s="381" t="s">
        <v>186</v>
      </c>
    </row>
    <row r="236" spans="1:26" ht="87" thickBot="1" x14ac:dyDescent="0.35">
      <c r="A236" s="641">
        <v>203</v>
      </c>
      <c r="B236" s="850" t="s">
        <v>120</v>
      </c>
      <c r="C236" s="642" t="s">
        <v>121</v>
      </c>
      <c r="D236" s="368">
        <v>71000381</v>
      </c>
      <c r="E236" s="656">
        <v>108053784</v>
      </c>
      <c r="F236" s="657">
        <v>650038223</v>
      </c>
      <c r="G236" s="337" t="s">
        <v>548</v>
      </c>
      <c r="H236" s="383" t="s">
        <v>88</v>
      </c>
      <c r="I236" s="383" t="s">
        <v>546</v>
      </c>
      <c r="J236" s="383" t="s">
        <v>546</v>
      </c>
      <c r="K236" s="337" t="s">
        <v>549</v>
      </c>
      <c r="L236" s="658">
        <v>500000</v>
      </c>
      <c r="M236" s="439">
        <f t="shared" si="16"/>
        <v>350000</v>
      </c>
      <c r="N236" s="664">
        <v>45536</v>
      </c>
      <c r="O236" s="665">
        <v>46235</v>
      </c>
      <c r="P236" s="666" t="s">
        <v>125</v>
      </c>
      <c r="Q236" s="392" t="s">
        <v>125</v>
      </c>
      <c r="R236" s="667" t="s">
        <v>125</v>
      </c>
      <c r="S236" s="668" t="s">
        <v>125</v>
      </c>
      <c r="T236" s="666"/>
      <c r="U236" s="667"/>
      <c r="V236" s="667"/>
      <c r="W236" s="668"/>
      <c r="X236" s="669" t="s">
        <v>125</v>
      </c>
      <c r="Y236" s="388" t="s">
        <v>434</v>
      </c>
      <c r="Z236" s="381" t="s">
        <v>186</v>
      </c>
    </row>
    <row r="237" spans="1:26" ht="87" thickBot="1" x14ac:dyDescent="0.35">
      <c r="A237" s="641">
        <v>204</v>
      </c>
      <c r="B237" s="850" t="s">
        <v>133</v>
      </c>
      <c r="C237" s="642" t="s">
        <v>121</v>
      </c>
      <c r="D237" s="368">
        <v>71000381</v>
      </c>
      <c r="E237" s="656">
        <v>108053784</v>
      </c>
      <c r="F237" s="657">
        <v>650038223</v>
      </c>
      <c r="G237" s="337" t="s">
        <v>550</v>
      </c>
      <c r="H237" s="383" t="s">
        <v>88</v>
      </c>
      <c r="I237" s="383" t="s">
        <v>546</v>
      </c>
      <c r="J237" s="383" t="s">
        <v>546</v>
      </c>
      <c r="K237" s="337" t="s">
        <v>551</v>
      </c>
      <c r="L237" s="658">
        <v>800000</v>
      </c>
      <c r="M237" s="439">
        <f t="shared" si="16"/>
        <v>560000</v>
      </c>
      <c r="N237" s="670">
        <v>45809</v>
      </c>
      <c r="O237" s="671">
        <v>46600</v>
      </c>
      <c r="P237" s="666"/>
      <c r="Q237" s="392"/>
      <c r="R237" s="667"/>
      <c r="S237" s="668"/>
      <c r="T237" s="666"/>
      <c r="U237" s="667"/>
      <c r="V237" s="667"/>
      <c r="W237" s="668"/>
      <c r="X237" s="672"/>
      <c r="Y237" s="388" t="s">
        <v>434</v>
      </c>
      <c r="Z237" s="381" t="s">
        <v>186</v>
      </c>
    </row>
    <row r="238" spans="1:26" ht="72.599999999999994" thickBot="1" x14ac:dyDescent="0.35">
      <c r="A238" s="641">
        <v>205</v>
      </c>
      <c r="B238" s="850" t="s">
        <v>133</v>
      </c>
      <c r="C238" s="642" t="s">
        <v>121</v>
      </c>
      <c r="D238" s="368">
        <v>71000381</v>
      </c>
      <c r="E238" s="656">
        <v>108053784</v>
      </c>
      <c r="F238" s="657">
        <v>650038223</v>
      </c>
      <c r="G238" s="337" t="s">
        <v>552</v>
      </c>
      <c r="H238" s="383" t="s">
        <v>88</v>
      </c>
      <c r="I238" s="383" t="s">
        <v>546</v>
      </c>
      <c r="J238" s="383" t="s">
        <v>546</v>
      </c>
      <c r="K238" s="337" t="s">
        <v>553</v>
      </c>
      <c r="L238" s="658">
        <v>1000000</v>
      </c>
      <c r="M238" s="439">
        <f t="shared" si="16"/>
        <v>700000</v>
      </c>
      <c r="N238" s="670">
        <v>45444</v>
      </c>
      <c r="O238" s="671">
        <v>46600</v>
      </c>
      <c r="P238" s="391"/>
      <c r="Q238" s="667"/>
      <c r="R238" s="667"/>
      <c r="S238" s="393"/>
      <c r="T238" s="666"/>
      <c r="U238" s="667"/>
      <c r="V238" s="667"/>
      <c r="W238" s="668"/>
      <c r="X238" s="385"/>
      <c r="Y238" s="388" t="s">
        <v>434</v>
      </c>
      <c r="Z238" s="381" t="s">
        <v>186</v>
      </c>
    </row>
    <row r="239" spans="1:26" ht="72.599999999999994" thickBot="1" x14ac:dyDescent="0.35">
      <c r="A239" s="641">
        <v>206</v>
      </c>
      <c r="B239" s="850" t="s">
        <v>120</v>
      </c>
      <c r="C239" s="642" t="s">
        <v>121</v>
      </c>
      <c r="D239" s="368">
        <v>71000381</v>
      </c>
      <c r="E239" s="656">
        <v>108053784</v>
      </c>
      <c r="F239" s="657">
        <v>650038223</v>
      </c>
      <c r="G239" s="337" t="s">
        <v>554</v>
      </c>
      <c r="H239" s="383" t="s">
        <v>88</v>
      </c>
      <c r="I239" s="383" t="s">
        <v>546</v>
      </c>
      <c r="J239" s="383" t="s">
        <v>546</v>
      </c>
      <c r="K239" s="337" t="s">
        <v>555</v>
      </c>
      <c r="L239" s="658">
        <v>2700000</v>
      </c>
      <c r="M239" s="439">
        <f t="shared" si="16"/>
        <v>1890000</v>
      </c>
      <c r="N239" s="670">
        <v>45444</v>
      </c>
      <c r="O239" s="671">
        <v>46600</v>
      </c>
      <c r="P239" s="666"/>
      <c r="Q239" s="392"/>
      <c r="R239" s="667"/>
      <c r="S239" s="668"/>
      <c r="T239" s="666"/>
      <c r="U239" s="667"/>
      <c r="V239" s="392"/>
      <c r="W239" s="668"/>
      <c r="X239" s="672"/>
      <c r="Y239" s="388" t="s">
        <v>434</v>
      </c>
      <c r="Z239" s="381" t="s">
        <v>186</v>
      </c>
    </row>
    <row r="240" spans="1:26" ht="101.4" thickBot="1" x14ac:dyDescent="0.35">
      <c r="A240" s="641">
        <v>207</v>
      </c>
      <c r="B240" s="850" t="s">
        <v>120</v>
      </c>
      <c r="C240" s="642" t="s">
        <v>121</v>
      </c>
      <c r="D240" s="368">
        <v>71000381</v>
      </c>
      <c r="E240" s="656">
        <v>108053784</v>
      </c>
      <c r="F240" s="657">
        <v>650038223</v>
      </c>
      <c r="G240" s="337" t="s">
        <v>556</v>
      </c>
      <c r="H240" s="383" t="s">
        <v>88</v>
      </c>
      <c r="I240" s="383" t="s">
        <v>546</v>
      </c>
      <c r="J240" s="383" t="s">
        <v>546</v>
      </c>
      <c r="K240" s="337" t="s">
        <v>557</v>
      </c>
      <c r="L240" s="658">
        <v>600000</v>
      </c>
      <c r="M240" s="439">
        <f t="shared" si="16"/>
        <v>420000</v>
      </c>
      <c r="N240" s="670">
        <v>45809</v>
      </c>
      <c r="O240" s="671">
        <v>46600</v>
      </c>
      <c r="P240" s="666"/>
      <c r="Q240" s="667"/>
      <c r="R240" s="667"/>
      <c r="S240" s="668"/>
      <c r="T240" s="666"/>
      <c r="U240" s="667"/>
      <c r="V240" s="667"/>
      <c r="W240" s="668"/>
      <c r="X240" s="672"/>
      <c r="Y240" s="388" t="s">
        <v>558</v>
      </c>
      <c r="Z240" s="381" t="s">
        <v>186</v>
      </c>
    </row>
    <row r="241" spans="1:26" ht="72.599999999999994" thickBot="1" x14ac:dyDescent="0.35">
      <c r="A241" s="641">
        <v>208</v>
      </c>
      <c r="B241" s="850" t="s">
        <v>120</v>
      </c>
      <c r="C241" s="642" t="s">
        <v>121</v>
      </c>
      <c r="D241" s="368">
        <v>71000381</v>
      </c>
      <c r="E241" s="656">
        <v>108053784</v>
      </c>
      <c r="F241" s="657">
        <v>650038223</v>
      </c>
      <c r="G241" s="337" t="s">
        <v>559</v>
      </c>
      <c r="H241" s="383" t="s">
        <v>88</v>
      </c>
      <c r="I241" s="383" t="s">
        <v>546</v>
      </c>
      <c r="J241" s="383" t="s">
        <v>546</v>
      </c>
      <c r="K241" s="337" t="s">
        <v>560</v>
      </c>
      <c r="L241" s="658">
        <v>300000</v>
      </c>
      <c r="M241" s="439">
        <f t="shared" si="16"/>
        <v>210000</v>
      </c>
      <c r="N241" s="670">
        <v>45809</v>
      </c>
      <c r="O241" s="671">
        <v>46600</v>
      </c>
      <c r="P241" s="666"/>
      <c r="Q241" s="667"/>
      <c r="R241" s="667"/>
      <c r="S241" s="668"/>
      <c r="T241" s="666"/>
      <c r="U241" s="667"/>
      <c r="V241" s="667"/>
      <c r="W241" s="668"/>
      <c r="X241" s="672"/>
      <c r="Y241" s="388" t="s">
        <v>434</v>
      </c>
      <c r="Z241" s="381" t="s">
        <v>186</v>
      </c>
    </row>
    <row r="242" spans="1:26" ht="84.6" thickBot="1" x14ac:dyDescent="0.35">
      <c r="A242" s="641">
        <v>209</v>
      </c>
      <c r="B242" s="850" t="s">
        <v>143</v>
      </c>
      <c r="C242" s="642" t="s">
        <v>121</v>
      </c>
      <c r="D242" s="368">
        <v>71000381</v>
      </c>
      <c r="E242" s="656">
        <v>108053784</v>
      </c>
      <c r="F242" s="657">
        <v>650038223</v>
      </c>
      <c r="G242" s="337" t="s">
        <v>561</v>
      </c>
      <c r="H242" s="383" t="s">
        <v>88</v>
      </c>
      <c r="I242" s="383" t="s">
        <v>546</v>
      </c>
      <c r="J242" s="383" t="s">
        <v>546</v>
      </c>
      <c r="K242" s="337" t="s">
        <v>562</v>
      </c>
      <c r="L242" s="658">
        <v>500000</v>
      </c>
      <c r="M242" s="439">
        <f t="shared" si="16"/>
        <v>350000</v>
      </c>
      <c r="N242" s="670">
        <v>45809</v>
      </c>
      <c r="O242" s="671">
        <v>46722</v>
      </c>
      <c r="P242" s="666"/>
      <c r="Q242" s="667"/>
      <c r="R242" s="667"/>
      <c r="S242" s="668"/>
      <c r="T242" s="666"/>
      <c r="U242" s="667"/>
      <c r="V242" s="667"/>
      <c r="W242" s="393"/>
      <c r="X242" s="672"/>
      <c r="Y242" s="388" t="s">
        <v>434</v>
      </c>
      <c r="Z242" s="381" t="s">
        <v>186</v>
      </c>
    </row>
    <row r="243" spans="1:26" ht="126.6" customHeight="1" thickBot="1" x14ac:dyDescent="0.35">
      <c r="A243" s="641">
        <v>210</v>
      </c>
      <c r="B243" s="850" t="s">
        <v>120</v>
      </c>
      <c r="C243" s="642" t="s">
        <v>121</v>
      </c>
      <c r="D243" s="368">
        <v>71000381</v>
      </c>
      <c r="E243" s="656">
        <v>108053784</v>
      </c>
      <c r="F243" s="657">
        <v>650038223</v>
      </c>
      <c r="G243" s="337" t="s">
        <v>563</v>
      </c>
      <c r="H243" s="383" t="s">
        <v>88</v>
      </c>
      <c r="I243" s="383" t="s">
        <v>546</v>
      </c>
      <c r="J243" s="383" t="s">
        <v>546</v>
      </c>
      <c r="K243" s="337" t="s">
        <v>564</v>
      </c>
      <c r="L243" s="658">
        <v>300000</v>
      </c>
      <c r="M243" s="439">
        <f t="shared" ref="M243:M248" si="17">L243/100*70</f>
        <v>210000</v>
      </c>
      <c r="N243" s="673">
        <v>45809</v>
      </c>
      <c r="O243" s="674">
        <v>46722</v>
      </c>
      <c r="P243" s="675"/>
      <c r="Q243" s="676"/>
      <c r="R243" s="676"/>
      <c r="S243" s="677"/>
      <c r="T243" s="675"/>
      <c r="U243" s="676"/>
      <c r="V243" s="676"/>
      <c r="W243" s="677"/>
      <c r="X243" s="678"/>
      <c r="Y243" s="388" t="s">
        <v>434</v>
      </c>
      <c r="Z243" s="381" t="s">
        <v>186</v>
      </c>
    </row>
    <row r="244" spans="1:26" ht="97.8" customHeight="1" thickBot="1" x14ac:dyDescent="0.35">
      <c r="A244" s="573">
        <v>211</v>
      </c>
      <c r="B244" s="636" t="s">
        <v>210</v>
      </c>
      <c r="C244" s="633" t="s">
        <v>211</v>
      </c>
      <c r="D244" s="637">
        <v>70993998</v>
      </c>
      <c r="E244" s="637">
        <v>108053768</v>
      </c>
      <c r="F244" s="558">
        <v>600062040</v>
      </c>
      <c r="G244" s="572" t="s">
        <v>565</v>
      </c>
      <c r="H244" s="348" t="s">
        <v>88</v>
      </c>
      <c r="I244" s="348" t="s">
        <v>123</v>
      </c>
      <c r="J244" s="348" t="s">
        <v>213</v>
      </c>
      <c r="K244" s="721" t="s">
        <v>578</v>
      </c>
      <c r="L244" s="638">
        <v>1000000</v>
      </c>
      <c r="M244" s="680">
        <f t="shared" si="17"/>
        <v>700000</v>
      </c>
      <c r="N244" s="639">
        <v>46023</v>
      </c>
      <c r="O244" s="640">
        <v>46752</v>
      </c>
      <c r="P244" s="759" t="s">
        <v>125</v>
      </c>
      <c r="Q244" s="759" t="s">
        <v>125</v>
      </c>
      <c r="R244" s="759" t="s">
        <v>125</v>
      </c>
      <c r="S244" s="759" t="s">
        <v>125</v>
      </c>
      <c r="T244" s="725"/>
      <c r="U244" s="725"/>
      <c r="V244" s="725"/>
      <c r="W244" s="725"/>
      <c r="X244" s="7"/>
      <c r="Y244" s="681" t="s">
        <v>434</v>
      </c>
      <c r="Z244" s="682" t="s">
        <v>186</v>
      </c>
    </row>
    <row r="245" spans="1:26" ht="97.8" customHeight="1" thickBot="1" x14ac:dyDescent="0.35">
      <c r="A245" s="573">
        <v>212</v>
      </c>
      <c r="B245" s="636" t="s">
        <v>210</v>
      </c>
      <c r="C245" s="633" t="s">
        <v>211</v>
      </c>
      <c r="D245" s="683">
        <v>70993998</v>
      </c>
      <c r="E245" s="683">
        <v>108053768</v>
      </c>
      <c r="F245" s="573">
        <v>600062040</v>
      </c>
      <c r="G245" s="634" t="s">
        <v>566</v>
      </c>
      <c r="H245" s="349" t="s">
        <v>88</v>
      </c>
      <c r="I245" s="349" t="s">
        <v>123</v>
      </c>
      <c r="J245" s="349" t="s">
        <v>213</v>
      </c>
      <c r="K245" s="722" t="s">
        <v>579</v>
      </c>
      <c r="L245" s="724">
        <v>500000</v>
      </c>
      <c r="M245" s="684">
        <f t="shared" si="17"/>
        <v>350000</v>
      </c>
      <c r="N245" s="639">
        <v>46023</v>
      </c>
      <c r="O245" s="640">
        <v>46752</v>
      </c>
      <c r="P245" s="759" t="s">
        <v>125</v>
      </c>
      <c r="Q245" s="759" t="s">
        <v>125</v>
      </c>
      <c r="R245" s="759" t="s">
        <v>125</v>
      </c>
      <c r="S245" s="759" t="s">
        <v>125</v>
      </c>
      <c r="T245" s="728"/>
      <c r="U245" s="728"/>
      <c r="V245" s="728"/>
      <c r="W245" s="728"/>
      <c r="X245" s="13"/>
      <c r="Y245" s="685" t="s">
        <v>434</v>
      </c>
      <c r="Z245" s="682" t="s">
        <v>186</v>
      </c>
    </row>
    <row r="246" spans="1:26" ht="97.8" customHeight="1" thickBot="1" x14ac:dyDescent="0.35">
      <c r="A246" s="573">
        <v>213</v>
      </c>
      <c r="B246" s="636" t="s">
        <v>210</v>
      </c>
      <c r="C246" s="633" t="s">
        <v>211</v>
      </c>
      <c r="D246" s="683">
        <v>70993998</v>
      </c>
      <c r="E246" s="683">
        <v>108053768</v>
      </c>
      <c r="F246" s="573">
        <v>600062040</v>
      </c>
      <c r="G246" s="701" t="s">
        <v>567</v>
      </c>
      <c r="H246" s="349" t="s">
        <v>88</v>
      </c>
      <c r="I246" s="349" t="s">
        <v>123</v>
      </c>
      <c r="J246" s="689" t="s">
        <v>213</v>
      </c>
      <c r="K246" s="722" t="s">
        <v>580</v>
      </c>
      <c r="L246" s="724">
        <v>500000</v>
      </c>
      <c r="M246" s="684">
        <f t="shared" si="17"/>
        <v>350000</v>
      </c>
      <c r="N246" s="639">
        <v>46023</v>
      </c>
      <c r="O246" s="640">
        <v>46752</v>
      </c>
      <c r="P246" s="726"/>
      <c r="Q246" s="727"/>
      <c r="R246" s="759" t="s">
        <v>125</v>
      </c>
      <c r="S246" s="759" t="s">
        <v>125</v>
      </c>
      <c r="T246" s="728"/>
      <c r="U246" s="729"/>
      <c r="V246" s="729"/>
      <c r="W246" s="759" t="s">
        <v>125</v>
      </c>
      <c r="X246" s="700"/>
      <c r="Y246" s="685" t="s">
        <v>434</v>
      </c>
      <c r="Z246" s="682" t="s">
        <v>186</v>
      </c>
    </row>
    <row r="247" spans="1:26" ht="97.8" customHeight="1" thickBot="1" x14ac:dyDescent="0.35">
      <c r="A247" s="573">
        <v>214</v>
      </c>
      <c r="B247" s="636" t="s">
        <v>210</v>
      </c>
      <c r="C247" s="633" t="s">
        <v>211</v>
      </c>
      <c r="D247" s="690">
        <v>70993998</v>
      </c>
      <c r="E247" s="690">
        <v>108053768</v>
      </c>
      <c r="F247" s="691">
        <v>600062040</v>
      </c>
      <c r="G247" s="634" t="s">
        <v>206</v>
      </c>
      <c r="H247" s="687" t="s">
        <v>88</v>
      </c>
      <c r="I247" s="687" t="s">
        <v>123</v>
      </c>
      <c r="J247" s="687" t="s">
        <v>213</v>
      </c>
      <c r="K247" s="723" t="s">
        <v>581</v>
      </c>
      <c r="L247" s="692">
        <v>600000</v>
      </c>
      <c r="M247" s="684">
        <f t="shared" si="17"/>
        <v>420000</v>
      </c>
      <c r="N247" s="639">
        <v>46023</v>
      </c>
      <c r="O247" s="640">
        <v>46752</v>
      </c>
      <c r="P247" s="759" t="s">
        <v>125</v>
      </c>
      <c r="Q247" s="759" t="s">
        <v>125</v>
      </c>
      <c r="R247" s="759" t="s">
        <v>125</v>
      </c>
      <c r="S247" s="759" t="s">
        <v>125</v>
      </c>
      <c r="T247" s="730"/>
      <c r="U247" s="730"/>
      <c r="V247" s="730"/>
      <c r="W247" s="730"/>
      <c r="X247" s="688"/>
      <c r="Y247" s="685" t="s">
        <v>434</v>
      </c>
      <c r="Z247" s="682" t="s">
        <v>186</v>
      </c>
    </row>
    <row r="248" spans="1:26" ht="97.8" customHeight="1" thickBot="1" x14ac:dyDescent="0.35">
      <c r="A248" s="573">
        <v>215</v>
      </c>
      <c r="B248" s="636" t="s">
        <v>210</v>
      </c>
      <c r="C248" s="633" t="s">
        <v>211</v>
      </c>
      <c r="D248" s="693">
        <v>70993998</v>
      </c>
      <c r="E248" s="693">
        <v>108053768</v>
      </c>
      <c r="F248" s="694">
        <v>600062040</v>
      </c>
      <c r="G248" s="702" t="s">
        <v>568</v>
      </c>
      <c r="H248" s="695" t="s">
        <v>88</v>
      </c>
      <c r="I248" s="695" t="s">
        <v>123</v>
      </c>
      <c r="J248" s="695" t="s">
        <v>213</v>
      </c>
      <c r="K248" s="720" t="s">
        <v>582</v>
      </c>
      <c r="L248" s="697">
        <v>714286</v>
      </c>
      <c r="M248" s="698">
        <f t="shared" si="17"/>
        <v>500000.19999999995</v>
      </c>
      <c r="N248" s="639">
        <v>46023</v>
      </c>
      <c r="O248" s="640">
        <v>46752</v>
      </c>
      <c r="P248" s="731"/>
      <c r="Q248" s="732"/>
      <c r="R248" s="732"/>
      <c r="S248" s="733"/>
      <c r="T248" s="734"/>
      <c r="U248" s="734"/>
      <c r="V248" s="759" t="s">
        <v>125</v>
      </c>
      <c r="W248" s="759" t="s">
        <v>125</v>
      </c>
      <c r="X248" s="696"/>
      <c r="Y248" s="699" t="s">
        <v>434</v>
      </c>
      <c r="Z248" s="682" t="s">
        <v>186</v>
      </c>
    </row>
    <row r="249" spans="1:26" ht="115.2" customHeight="1" thickBot="1" x14ac:dyDescent="0.35">
      <c r="A249" s="573">
        <v>216</v>
      </c>
      <c r="B249" s="760" t="s">
        <v>120</v>
      </c>
      <c r="C249" s="744" t="s">
        <v>121</v>
      </c>
      <c r="D249" s="745">
        <v>71000381</v>
      </c>
      <c r="E249" s="746">
        <v>108053784</v>
      </c>
      <c r="F249" s="747">
        <v>650038223</v>
      </c>
      <c r="G249" s="748" t="s">
        <v>569</v>
      </c>
      <c r="H249" s="748" t="s">
        <v>88</v>
      </c>
      <c r="I249" s="748" t="s">
        <v>123</v>
      </c>
      <c r="J249" s="748" t="s">
        <v>123</v>
      </c>
      <c r="K249" s="749" t="s">
        <v>570</v>
      </c>
      <c r="L249" s="750">
        <v>600000</v>
      </c>
      <c r="M249" s="751">
        <v>420000</v>
      </c>
      <c r="N249" s="639">
        <v>46174</v>
      </c>
      <c r="O249" s="640">
        <v>46752</v>
      </c>
      <c r="P249" s="735"/>
      <c r="Q249" s="759" t="s">
        <v>125</v>
      </c>
      <c r="R249" s="759" t="s">
        <v>125</v>
      </c>
      <c r="S249" s="736"/>
      <c r="T249" s="737"/>
      <c r="U249" s="737"/>
      <c r="V249" s="737"/>
      <c r="W249" s="737"/>
      <c r="X249" s="737"/>
      <c r="Y249" s="699" t="s">
        <v>434</v>
      </c>
      <c r="Z249" s="682" t="s">
        <v>186</v>
      </c>
    </row>
    <row r="250" spans="1:26" ht="157.80000000000001" customHeight="1" thickBot="1" x14ac:dyDescent="0.35">
      <c r="A250" s="573">
        <v>217</v>
      </c>
      <c r="B250" s="760" t="s">
        <v>120</v>
      </c>
      <c r="C250" s="744" t="s">
        <v>121</v>
      </c>
      <c r="D250" s="745">
        <v>71000381</v>
      </c>
      <c r="E250" s="746">
        <v>108053784</v>
      </c>
      <c r="F250" s="747">
        <v>650038223</v>
      </c>
      <c r="G250" s="757" t="s">
        <v>571</v>
      </c>
      <c r="H250" s="748" t="s">
        <v>88</v>
      </c>
      <c r="I250" s="748" t="s">
        <v>123</v>
      </c>
      <c r="J250" s="748" t="s">
        <v>123</v>
      </c>
      <c r="K250" s="749" t="s">
        <v>572</v>
      </c>
      <c r="L250" s="752">
        <v>500000</v>
      </c>
      <c r="M250" s="751">
        <v>350000</v>
      </c>
      <c r="N250" s="639">
        <v>46174</v>
      </c>
      <c r="O250" s="640">
        <v>46752</v>
      </c>
      <c r="P250" s="738"/>
      <c r="Q250" s="759" t="s">
        <v>125</v>
      </c>
      <c r="R250" s="759" t="s">
        <v>125</v>
      </c>
      <c r="S250" s="759" t="s">
        <v>125</v>
      </c>
      <c r="T250" s="740"/>
      <c r="U250" s="740"/>
      <c r="V250" s="740"/>
      <c r="W250" s="740"/>
      <c r="X250" s="740"/>
      <c r="Y250" s="699" t="s">
        <v>434</v>
      </c>
      <c r="Z250" s="682" t="s">
        <v>186</v>
      </c>
    </row>
    <row r="251" spans="1:26" ht="135.6" customHeight="1" thickBot="1" x14ac:dyDescent="0.35">
      <c r="A251" s="573">
        <v>218</v>
      </c>
      <c r="B251" s="760" t="s">
        <v>120</v>
      </c>
      <c r="C251" s="744" t="s">
        <v>121</v>
      </c>
      <c r="D251" s="745">
        <v>71000381</v>
      </c>
      <c r="E251" s="746">
        <v>108053784</v>
      </c>
      <c r="F251" s="747">
        <v>650038223</v>
      </c>
      <c r="G251" s="757" t="s">
        <v>573</v>
      </c>
      <c r="H251" s="748" t="s">
        <v>88</v>
      </c>
      <c r="I251" s="748" t="s">
        <v>123</v>
      </c>
      <c r="J251" s="748" t="s">
        <v>123</v>
      </c>
      <c r="K251" s="753" t="s">
        <v>574</v>
      </c>
      <c r="L251" s="752">
        <v>500000</v>
      </c>
      <c r="M251" s="751">
        <v>350000</v>
      </c>
      <c r="N251" s="639">
        <v>46174</v>
      </c>
      <c r="O251" s="640">
        <v>46752</v>
      </c>
      <c r="P251" s="738"/>
      <c r="Q251" s="739"/>
      <c r="R251" s="759" t="s">
        <v>125</v>
      </c>
      <c r="S251" s="759" t="s">
        <v>125</v>
      </c>
      <c r="T251" s="740"/>
      <c r="U251" s="740"/>
      <c r="V251" s="740"/>
      <c r="W251" s="740"/>
      <c r="X251" s="740"/>
      <c r="Y251" s="699" t="s">
        <v>434</v>
      </c>
      <c r="Z251" s="682" t="s">
        <v>186</v>
      </c>
    </row>
    <row r="252" spans="1:26" ht="121.2" customHeight="1" thickBot="1" x14ac:dyDescent="0.35">
      <c r="A252" s="573">
        <v>219</v>
      </c>
      <c r="B252" s="760" t="s">
        <v>120</v>
      </c>
      <c r="C252" s="744" t="s">
        <v>121</v>
      </c>
      <c r="D252" s="745">
        <v>71000381</v>
      </c>
      <c r="E252" s="746">
        <v>108053784</v>
      </c>
      <c r="F252" s="747">
        <v>650038223</v>
      </c>
      <c r="G252" s="757" t="s">
        <v>575</v>
      </c>
      <c r="H252" s="748" t="s">
        <v>88</v>
      </c>
      <c r="I252" s="748" t="s">
        <v>123</v>
      </c>
      <c r="J252" s="748" t="s">
        <v>123</v>
      </c>
      <c r="K252" s="754" t="s">
        <v>576</v>
      </c>
      <c r="L252" s="755">
        <v>500000</v>
      </c>
      <c r="M252" s="751">
        <v>350000</v>
      </c>
      <c r="N252" s="639">
        <v>46174</v>
      </c>
      <c r="O252" s="640">
        <v>46752</v>
      </c>
      <c r="P252" s="741"/>
      <c r="Q252" s="742"/>
      <c r="R252" s="742"/>
      <c r="S252" s="759" t="s">
        <v>125</v>
      </c>
      <c r="T252" s="743"/>
      <c r="U252" s="743"/>
      <c r="V252" s="759" t="s">
        <v>125</v>
      </c>
      <c r="W252" s="743"/>
      <c r="X252" s="759" t="s">
        <v>125</v>
      </c>
      <c r="Y252" s="699" t="s">
        <v>434</v>
      </c>
      <c r="Z252" s="682" t="s">
        <v>186</v>
      </c>
    </row>
    <row r="253" spans="1:26" ht="120.6" customHeight="1" thickBot="1" x14ac:dyDescent="0.35">
      <c r="A253" s="573">
        <v>220</v>
      </c>
      <c r="B253" s="760" t="s">
        <v>120</v>
      </c>
      <c r="C253" s="744" t="s">
        <v>121</v>
      </c>
      <c r="D253" s="745">
        <v>71000381</v>
      </c>
      <c r="E253" s="746">
        <v>108053784</v>
      </c>
      <c r="F253" s="747">
        <v>650038223</v>
      </c>
      <c r="G253" s="757" t="s">
        <v>577</v>
      </c>
      <c r="H253" s="748" t="s">
        <v>88</v>
      </c>
      <c r="I253" s="748" t="s">
        <v>123</v>
      </c>
      <c r="J253" s="748" t="s">
        <v>123</v>
      </c>
      <c r="K253" s="756" t="s">
        <v>574</v>
      </c>
      <c r="L253" s="755">
        <v>500000</v>
      </c>
      <c r="M253" s="751">
        <v>350000</v>
      </c>
      <c r="N253" s="639">
        <v>46174</v>
      </c>
      <c r="O253" s="640">
        <v>46752</v>
      </c>
      <c r="P253" s="741"/>
      <c r="Q253" s="759" t="s">
        <v>125</v>
      </c>
      <c r="R253" s="759" t="s">
        <v>125</v>
      </c>
      <c r="S253" s="759" t="s">
        <v>125</v>
      </c>
      <c r="T253" s="743"/>
      <c r="U253" s="743"/>
      <c r="V253" s="743"/>
      <c r="W253" s="743"/>
      <c r="X253" s="759" t="s">
        <v>125</v>
      </c>
      <c r="Y253" s="699" t="s">
        <v>434</v>
      </c>
      <c r="Z253" s="682" t="s">
        <v>186</v>
      </c>
    </row>
    <row r="254" spans="1:26" ht="120.6" customHeight="1" thickBot="1" x14ac:dyDescent="0.35">
      <c r="A254" s="573">
        <v>221</v>
      </c>
      <c r="B254" s="761" t="s">
        <v>148</v>
      </c>
      <c r="C254" s="762" t="s">
        <v>121</v>
      </c>
      <c r="D254" s="763">
        <v>71000364</v>
      </c>
      <c r="E254" s="763">
        <v>108053792</v>
      </c>
      <c r="F254" s="764">
        <v>650038410</v>
      </c>
      <c r="G254" s="765" t="s">
        <v>149</v>
      </c>
      <c r="H254" s="766" t="s">
        <v>150</v>
      </c>
      <c r="I254" s="766" t="s">
        <v>123</v>
      </c>
      <c r="J254" s="766" t="s">
        <v>123</v>
      </c>
      <c r="K254" s="765" t="s">
        <v>151</v>
      </c>
      <c r="L254" s="767">
        <v>3500000</v>
      </c>
      <c r="M254" s="768">
        <f t="shared" ref="M254:M269" si="18">L254/100*70</f>
        <v>2450000</v>
      </c>
      <c r="N254" s="639">
        <v>46023</v>
      </c>
      <c r="O254" s="640">
        <v>46752</v>
      </c>
      <c r="P254" s="769" t="s">
        <v>125</v>
      </c>
      <c r="Q254" s="770" t="s">
        <v>125</v>
      </c>
      <c r="R254" s="770" t="s">
        <v>125</v>
      </c>
      <c r="S254" s="771" t="s">
        <v>125</v>
      </c>
      <c r="T254" s="772"/>
      <c r="U254" s="772"/>
      <c r="V254" s="772"/>
      <c r="W254" s="772"/>
      <c r="X254" s="772"/>
      <c r="Y254" s="773" t="s">
        <v>434</v>
      </c>
      <c r="Z254" s="774" t="s">
        <v>186</v>
      </c>
    </row>
    <row r="255" spans="1:26" ht="120.6" customHeight="1" thickBot="1" x14ac:dyDescent="0.35">
      <c r="A255" s="573">
        <v>222</v>
      </c>
      <c r="B255" s="775" t="s">
        <v>148</v>
      </c>
      <c r="C255" s="776" t="s">
        <v>121</v>
      </c>
      <c r="D255" s="777">
        <v>71000364</v>
      </c>
      <c r="E255" s="777">
        <v>108053792</v>
      </c>
      <c r="F255" s="758">
        <v>650038410</v>
      </c>
      <c r="G255" s="778" t="s">
        <v>152</v>
      </c>
      <c r="H255" s="634" t="s">
        <v>150</v>
      </c>
      <c r="I255" s="634" t="s">
        <v>123</v>
      </c>
      <c r="J255" s="634" t="s">
        <v>123</v>
      </c>
      <c r="K255" s="778" t="s">
        <v>153</v>
      </c>
      <c r="L255" s="779">
        <v>3500000</v>
      </c>
      <c r="M255" s="780">
        <f t="shared" si="18"/>
        <v>2450000</v>
      </c>
      <c r="N255" s="639">
        <v>46023</v>
      </c>
      <c r="O255" s="640">
        <v>46752</v>
      </c>
      <c r="P255" s="781" t="s">
        <v>125</v>
      </c>
      <c r="Q255" s="782" t="s">
        <v>125</v>
      </c>
      <c r="R255" s="782" t="s">
        <v>125</v>
      </c>
      <c r="S255" s="783" t="s">
        <v>125</v>
      </c>
      <c r="T255" s="784"/>
      <c r="U255" s="784"/>
      <c r="V255" s="784"/>
      <c r="W255" s="784"/>
      <c r="X255" s="784"/>
      <c r="Y255" s="773" t="s">
        <v>434</v>
      </c>
      <c r="Z255" s="774" t="s">
        <v>186</v>
      </c>
    </row>
    <row r="256" spans="1:26" ht="120.6" customHeight="1" thickBot="1" x14ac:dyDescent="0.35">
      <c r="A256" s="573">
        <v>223</v>
      </c>
      <c r="B256" s="785" t="s">
        <v>148</v>
      </c>
      <c r="C256" s="786" t="s">
        <v>121</v>
      </c>
      <c r="D256" s="787">
        <v>71000364</v>
      </c>
      <c r="E256" s="787">
        <v>108053792</v>
      </c>
      <c r="F256" s="788">
        <v>650038410</v>
      </c>
      <c r="G256" s="778" t="s">
        <v>154</v>
      </c>
      <c r="H256" s="572" t="s">
        <v>150</v>
      </c>
      <c r="I256" s="572" t="s">
        <v>123</v>
      </c>
      <c r="J256" s="572" t="s">
        <v>123</v>
      </c>
      <c r="K256" s="778" t="s">
        <v>153</v>
      </c>
      <c r="L256" s="779">
        <v>750000</v>
      </c>
      <c r="M256" s="780">
        <f t="shared" si="18"/>
        <v>525000</v>
      </c>
      <c r="N256" s="639">
        <v>46023</v>
      </c>
      <c r="O256" s="640">
        <v>46752</v>
      </c>
      <c r="P256" s="781" t="s">
        <v>125</v>
      </c>
      <c r="Q256" s="782" t="s">
        <v>125</v>
      </c>
      <c r="R256" s="782" t="s">
        <v>125</v>
      </c>
      <c r="S256" s="783" t="s">
        <v>125</v>
      </c>
      <c r="T256" s="784"/>
      <c r="U256" s="784"/>
      <c r="V256" s="784"/>
      <c r="W256" s="789" t="s">
        <v>125</v>
      </c>
      <c r="X256" s="784"/>
      <c r="Y256" s="773" t="s">
        <v>434</v>
      </c>
      <c r="Z256" s="774" t="s">
        <v>186</v>
      </c>
    </row>
    <row r="257" spans="1:26" ht="120.6" customHeight="1" thickBot="1" x14ac:dyDescent="0.35">
      <c r="A257" s="573">
        <v>224</v>
      </c>
      <c r="B257" s="785" t="s">
        <v>148</v>
      </c>
      <c r="C257" s="786" t="s">
        <v>121</v>
      </c>
      <c r="D257" s="787">
        <v>71000364</v>
      </c>
      <c r="E257" s="787">
        <v>108053792</v>
      </c>
      <c r="F257" s="788">
        <v>650038410</v>
      </c>
      <c r="G257" s="790" t="s">
        <v>155</v>
      </c>
      <c r="H257" s="572" t="s">
        <v>150</v>
      </c>
      <c r="I257" s="572" t="s">
        <v>123</v>
      </c>
      <c r="J257" s="572" t="s">
        <v>123</v>
      </c>
      <c r="K257" s="790" t="s">
        <v>156</v>
      </c>
      <c r="L257" s="697">
        <v>6500000</v>
      </c>
      <c r="M257" s="780">
        <f t="shared" si="18"/>
        <v>4550000</v>
      </c>
      <c r="N257" s="639">
        <v>46023</v>
      </c>
      <c r="O257" s="640">
        <v>46752</v>
      </c>
      <c r="P257" s="791"/>
      <c r="Q257" s="792"/>
      <c r="R257" s="792"/>
      <c r="S257" s="793"/>
      <c r="T257" s="789"/>
      <c r="U257" s="789"/>
      <c r="V257" s="789" t="s">
        <v>125</v>
      </c>
      <c r="W257" s="789" t="s">
        <v>125</v>
      </c>
      <c r="X257" s="789"/>
      <c r="Y257" s="773" t="s">
        <v>434</v>
      </c>
      <c r="Z257" s="774" t="s">
        <v>186</v>
      </c>
    </row>
    <row r="258" spans="1:26" ht="120.6" customHeight="1" thickBot="1" x14ac:dyDescent="0.35">
      <c r="A258" s="573">
        <v>225</v>
      </c>
      <c r="B258" s="785" t="s">
        <v>148</v>
      </c>
      <c r="C258" s="786" t="s">
        <v>121</v>
      </c>
      <c r="D258" s="787">
        <v>71000364</v>
      </c>
      <c r="E258" s="787">
        <v>108053792</v>
      </c>
      <c r="F258" s="788">
        <v>650038410</v>
      </c>
      <c r="G258" s="790" t="s">
        <v>157</v>
      </c>
      <c r="H258" s="572" t="s">
        <v>150</v>
      </c>
      <c r="I258" s="572" t="s">
        <v>123</v>
      </c>
      <c r="J258" s="572" t="s">
        <v>123</v>
      </c>
      <c r="K258" s="790" t="s">
        <v>158</v>
      </c>
      <c r="L258" s="697">
        <v>1200000</v>
      </c>
      <c r="M258" s="780">
        <f t="shared" si="18"/>
        <v>840000</v>
      </c>
      <c r="N258" s="639">
        <v>46023</v>
      </c>
      <c r="O258" s="640">
        <v>46752</v>
      </c>
      <c r="P258" s="791"/>
      <c r="Q258" s="792"/>
      <c r="R258" s="792"/>
      <c r="S258" s="793"/>
      <c r="T258" s="789"/>
      <c r="U258" s="789"/>
      <c r="V258" s="789" t="s">
        <v>125</v>
      </c>
      <c r="W258" s="789" t="s">
        <v>125</v>
      </c>
      <c r="X258" s="789"/>
      <c r="Y258" s="773" t="s">
        <v>434</v>
      </c>
      <c r="Z258" s="774" t="s">
        <v>186</v>
      </c>
    </row>
    <row r="259" spans="1:26" ht="120.6" customHeight="1" thickBot="1" x14ac:dyDescent="0.35">
      <c r="A259" s="573">
        <v>226</v>
      </c>
      <c r="B259" s="785" t="s">
        <v>148</v>
      </c>
      <c r="C259" s="786" t="s">
        <v>121</v>
      </c>
      <c r="D259" s="787">
        <v>71000364</v>
      </c>
      <c r="E259" s="787">
        <v>108053792</v>
      </c>
      <c r="F259" s="788">
        <v>650038410</v>
      </c>
      <c r="G259" s="790" t="s">
        <v>159</v>
      </c>
      <c r="H259" s="572" t="s">
        <v>150</v>
      </c>
      <c r="I259" s="572" t="s">
        <v>123</v>
      </c>
      <c r="J259" s="572" t="s">
        <v>123</v>
      </c>
      <c r="K259" s="790" t="s">
        <v>160</v>
      </c>
      <c r="L259" s="697">
        <v>1000000</v>
      </c>
      <c r="M259" s="780">
        <f t="shared" si="18"/>
        <v>700000</v>
      </c>
      <c r="N259" s="639">
        <v>46023</v>
      </c>
      <c r="O259" s="640">
        <v>46752</v>
      </c>
      <c r="P259" s="791"/>
      <c r="Q259" s="792"/>
      <c r="R259" s="792"/>
      <c r="S259" s="793"/>
      <c r="T259" s="789"/>
      <c r="U259" s="789"/>
      <c r="V259" s="789" t="s">
        <v>125</v>
      </c>
      <c r="W259" s="789" t="s">
        <v>125</v>
      </c>
      <c r="X259" s="789"/>
      <c r="Y259" s="773" t="s">
        <v>434</v>
      </c>
      <c r="Z259" s="774" t="s">
        <v>186</v>
      </c>
    </row>
    <row r="260" spans="1:26" ht="120.6" customHeight="1" thickBot="1" x14ac:dyDescent="0.35">
      <c r="A260" s="573">
        <v>227</v>
      </c>
      <c r="B260" s="785" t="s">
        <v>148</v>
      </c>
      <c r="C260" s="786" t="s">
        <v>121</v>
      </c>
      <c r="D260" s="787">
        <v>71000364</v>
      </c>
      <c r="E260" s="787">
        <v>108053792</v>
      </c>
      <c r="F260" s="788">
        <v>650038410</v>
      </c>
      <c r="G260" s="790" t="s">
        <v>161</v>
      </c>
      <c r="H260" s="572" t="s">
        <v>150</v>
      </c>
      <c r="I260" s="572" t="s">
        <v>123</v>
      </c>
      <c r="J260" s="572" t="s">
        <v>123</v>
      </c>
      <c r="K260" s="778" t="s">
        <v>162</v>
      </c>
      <c r="L260" s="697">
        <v>9500000</v>
      </c>
      <c r="M260" s="780">
        <f t="shared" si="18"/>
        <v>6650000</v>
      </c>
      <c r="N260" s="639">
        <v>46023</v>
      </c>
      <c r="O260" s="640">
        <v>46752</v>
      </c>
      <c r="P260" s="791" t="s">
        <v>125</v>
      </c>
      <c r="Q260" s="792" t="s">
        <v>125</v>
      </c>
      <c r="R260" s="792" t="s">
        <v>125</v>
      </c>
      <c r="S260" s="793" t="s">
        <v>125</v>
      </c>
      <c r="T260" s="789"/>
      <c r="U260" s="789"/>
      <c r="V260" s="789"/>
      <c r="W260" s="789"/>
      <c r="X260" s="789" t="s">
        <v>125</v>
      </c>
      <c r="Y260" s="773" t="s">
        <v>434</v>
      </c>
      <c r="Z260" s="774" t="s">
        <v>186</v>
      </c>
    </row>
    <row r="261" spans="1:26" ht="120.6" customHeight="1" thickBot="1" x14ac:dyDescent="0.35">
      <c r="A261" s="573">
        <v>228</v>
      </c>
      <c r="B261" s="785" t="s">
        <v>148</v>
      </c>
      <c r="C261" s="786" t="s">
        <v>121</v>
      </c>
      <c r="D261" s="787">
        <v>71000364</v>
      </c>
      <c r="E261" s="787">
        <v>108053792</v>
      </c>
      <c r="F261" s="788">
        <v>650038410</v>
      </c>
      <c r="G261" s="790" t="s">
        <v>163</v>
      </c>
      <c r="H261" s="572" t="s">
        <v>150</v>
      </c>
      <c r="I261" s="572" t="s">
        <v>123</v>
      </c>
      <c r="J261" s="572" t="s">
        <v>123</v>
      </c>
      <c r="K261" s="778" t="s">
        <v>164</v>
      </c>
      <c r="L261" s="697">
        <v>350000</v>
      </c>
      <c r="M261" s="780">
        <f t="shared" si="18"/>
        <v>245000</v>
      </c>
      <c r="N261" s="639">
        <v>46023</v>
      </c>
      <c r="O261" s="640">
        <v>46752</v>
      </c>
      <c r="P261" s="791" t="s">
        <v>125</v>
      </c>
      <c r="Q261" s="792" t="s">
        <v>125</v>
      </c>
      <c r="R261" s="792" t="s">
        <v>125</v>
      </c>
      <c r="S261" s="793" t="s">
        <v>125</v>
      </c>
      <c r="T261" s="789"/>
      <c r="U261" s="789"/>
      <c r="V261" s="789"/>
      <c r="W261" s="789"/>
      <c r="X261" s="789"/>
      <c r="Y261" s="773" t="s">
        <v>434</v>
      </c>
      <c r="Z261" s="774" t="s">
        <v>186</v>
      </c>
    </row>
    <row r="262" spans="1:26" ht="120.6" customHeight="1" thickBot="1" x14ac:dyDescent="0.35">
      <c r="A262" s="573">
        <v>229</v>
      </c>
      <c r="B262" s="785" t="s">
        <v>148</v>
      </c>
      <c r="C262" s="786" t="s">
        <v>121</v>
      </c>
      <c r="D262" s="787">
        <v>71000364</v>
      </c>
      <c r="E262" s="787">
        <v>108053792</v>
      </c>
      <c r="F262" s="788">
        <v>650038410</v>
      </c>
      <c r="G262" s="790" t="s">
        <v>165</v>
      </c>
      <c r="H262" s="572" t="s">
        <v>150</v>
      </c>
      <c r="I262" s="572" t="s">
        <v>123</v>
      </c>
      <c r="J262" s="572" t="s">
        <v>123</v>
      </c>
      <c r="K262" s="778" t="s">
        <v>166</v>
      </c>
      <c r="L262" s="697">
        <v>350000</v>
      </c>
      <c r="M262" s="780">
        <f t="shared" si="18"/>
        <v>245000</v>
      </c>
      <c r="N262" s="639">
        <v>46023</v>
      </c>
      <c r="O262" s="640">
        <v>46752</v>
      </c>
      <c r="P262" s="791"/>
      <c r="Q262" s="792" t="s">
        <v>125</v>
      </c>
      <c r="R262" s="792"/>
      <c r="S262" s="793"/>
      <c r="T262" s="789"/>
      <c r="U262" s="789"/>
      <c r="V262" s="792" t="s">
        <v>125</v>
      </c>
      <c r="W262" s="792" t="s">
        <v>125</v>
      </c>
      <c r="X262" s="789"/>
      <c r="Y262" s="773" t="s">
        <v>434</v>
      </c>
      <c r="Z262" s="774" t="s">
        <v>186</v>
      </c>
    </row>
    <row r="263" spans="1:26" ht="120.6" customHeight="1" thickBot="1" x14ac:dyDescent="0.35">
      <c r="A263" s="573">
        <v>230</v>
      </c>
      <c r="B263" s="785" t="s">
        <v>148</v>
      </c>
      <c r="C263" s="786" t="s">
        <v>121</v>
      </c>
      <c r="D263" s="787">
        <v>71000364</v>
      </c>
      <c r="E263" s="787">
        <v>108053792</v>
      </c>
      <c r="F263" s="788">
        <v>650038410</v>
      </c>
      <c r="G263" s="790" t="s">
        <v>167</v>
      </c>
      <c r="H263" s="572" t="s">
        <v>150</v>
      </c>
      <c r="I263" s="572" t="s">
        <v>123</v>
      </c>
      <c r="J263" s="572" t="s">
        <v>123</v>
      </c>
      <c r="K263" s="778" t="s">
        <v>168</v>
      </c>
      <c r="L263" s="697">
        <v>3000000</v>
      </c>
      <c r="M263" s="780">
        <f t="shared" si="18"/>
        <v>2100000</v>
      </c>
      <c r="N263" s="639">
        <v>46023</v>
      </c>
      <c r="O263" s="640">
        <v>46752</v>
      </c>
      <c r="P263" s="791"/>
      <c r="Q263" s="792"/>
      <c r="R263" s="792"/>
      <c r="S263" s="793"/>
      <c r="T263" s="789"/>
      <c r="U263" s="789"/>
      <c r="V263" s="792" t="s">
        <v>125</v>
      </c>
      <c r="W263" s="792" t="s">
        <v>125</v>
      </c>
      <c r="X263" s="789"/>
      <c r="Y263" s="773" t="s">
        <v>434</v>
      </c>
      <c r="Z263" s="774" t="s">
        <v>186</v>
      </c>
    </row>
    <row r="264" spans="1:26" ht="120.6" customHeight="1" thickBot="1" x14ac:dyDescent="0.35">
      <c r="A264" s="573">
        <v>231</v>
      </c>
      <c r="B264" s="785" t="s">
        <v>148</v>
      </c>
      <c r="C264" s="786" t="s">
        <v>121</v>
      </c>
      <c r="D264" s="787">
        <v>71000364</v>
      </c>
      <c r="E264" s="787">
        <v>108053792</v>
      </c>
      <c r="F264" s="788">
        <v>650038410</v>
      </c>
      <c r="G264" s="790" t="s">
        <v>169</v>
      </c>
      <c r="H264" s="572" t="s">
        <v>150</v>
      </c>
      <c r="I264" s="572" t="s">
        <v>123</v>
      </c>
      <c r="J264" s="572" t="s">
        <v>123</v>
      </c>
      <c r="K264" s="790" t="s">
        <v>170</v>
      </c>
      <c r="L264" s="697">
        <v>1500000</v>
      </c>
      <c r="M264" s="780">
        <f t="shared" si="18"/>
        <v>1050000</v>
      </c>
      <c r="N264" s="639">
        <v>46023</v>
      </c>
      <c r="O264" s="640">
        <v>46752</v>
      </c>
      <c r="P264" s="791"/>
      <c r="Q264" s="792"/>
      <c r="R264" s="792"/>
      <c r="S264" s="793"/>
      <c r="T264" s="789"/>
      <c r="U264" s="789"/>
      <c r="V264" s="792" t="s">
        <v>125</v>
      </c>
      <c r="W264" s="792" t="s">
        <v>125</v>
      </c>
      <c r="X264" s="789"/>
      <c r="Y264" s="773" t="s">
        <v>434</v>
      </c>
      <c r="Z264" s="774" t="s">
        <v>186</v>
      </c>
    </row>
    <row r="265" spans="1:26" ht="120.6" customHeight="1" thickBot="1" x14ac:dyDescent="0.35">
      <c r="A265" s="573">
        <v>232</v>
      </c>
      <c r="B265" s="785" t="s">
        <v>148</v>
      </c>
      <c r="C265" s="786" t="s">
        <v>121</v>
      </c>
      <c r="D265" s="787">
        <v>71000364</v>
      </c>
      <c r="E265" s="787">
        <v>108053792</v>
      </c>
      <c r="F265" s="788">
        <v>650038410</v>
      </c>
      <c r="G265" s="794" t="s">
        <v>174</v>
      </c>
      <c r="H265" s="572" t="s">
        <v>150</v>
      </c>
      <c r="I265" s="572" t="s">
        <v>123</v>
      </c>
      <c r="J265" s="572" t="s">
        <v>123</v>
      </c>
      <c r="K265" s="790" t="s">
        <v>175</v>
      </c>
      <c r="L265" s="795">
        <v>1000000</v>
      </c>
      <c r="M265" s="780">
        <f t="shared" si="18"/>
        <v>700000</v>
      </c>
      <c r="N265" s="639">
        <v>46023</v>
      </c>
      <c r="O265" s="640">
        <v>46752</v>
      </c>
      <c r="P265" s="796" t="s">
        <v>125</v>
      </c>
      <c r="Q265" s="792" t="s">
        <v>125</v>
      </c>
      <c r="R265" s="792" t="s">
        <v>125</v>
      </c>
      <c r="S265" s="793" t="s">
        <v>125</v>
      </c>
      <c r="T265" s="789"/>
      <c r="U265" s="789"/>
      <c r="V265" s="789"/>
      <c r="W265" s="789"/>
      <c r="X265" s="789"/>
      <c r="Y265" s="773" t="s">
        <v>434</v>
      </c>
      <c r="Z265" s="774" t="s">
        <v>186</v>
      </c>
    </row>
    <row r="266" spans="1:26" ht="120.6" customHeight="1" thickBot="1" x14ac:dyDescent="0.35">
      <c r="A266" s="573">
        <v>233</v>
      </c>
      <c r="B266" s="785" t="s">
        <v>148</v>
      </c>
      <c r="C266" s="786" t="s">
        <v>121</v>
      </c>
      <c r="D266" s="787">
        <v>71000364</v>
      </c>
      <c r="E266" s="787">
        <v>108053792</v>
      </c>
      <c r="F266" s="788">
        <v>650038410</v>
      </c>
      <c r="G266" s="794" t="s">
        <v>176</v>
      </c>
      <c r="H266" s="572" t="s">
        <v>150</v>
      </c>
      <c r="I266" s="572" t="s">
        <v>123</v>
      </c>
      <c r="J266" s="572" t="s">
        <v>123</v>
      </c>
      <c r="K266" s="790" t="s">
        <v>177</v>
      </c>
      <c r="L266" s="795">
        <v>750000</v>
      </c>
      <c r="M266" s="780">
        <f t="shared" si="18"/>
        <v>525000</v>
      </c>
      <c r="N266" s="639">
        <v>46023</v>
      </c>
      <c r="O266" s="640">
        <v>46752</v>
      </c>
      <c r="P266" s="796" t="s">
        <v>125</v>
      </c>
      <c r="Q266" s="792" t="s">
        <v>125</v>
      </c>
      <c r="R266" s="792" t="s">
        <v>125</v>
      </c>
      <c r="S266" s="793" t="s">
        <v>125</v>
      </c>
      <c r="T266" s="789"/>
      <c r="U266" s="789"/>
      <c r="V266" s="789"/>
      <c r="W266" s="789"/>
      <c r="X266" s="789"/>
      <c r="Y266" s="773" t="s">
        <v>434</v>
      </c>
      <c r="Z266" s="774" t="s">
        <v>186</v>
      </c>
    </row>
    <row r="267" spans="1:26" ht="120.6" customHeight="1" thickBot="1" x14ac:dyDescent="0.35">
      <c r="A267" s="573">
        <v>234</v>
      </c>
      <c r="B267" s="785" t="s">
        <v>148</v>
      </c>
      <c r="C267" s="786" t="s">
        <v>121</v>
      </c>
      <c r="D267" s="787">
        <v>71000364</v>
      </c>
      <c r="E267" s="787">
        <v>108053792</v>
      </c>
      <c r="F267" s="788">
        <v>650038410</v>
      </c>
      <c r="G267" s="794" t="s">
        <v>178</v>
      </c>
      <c r="H267" s="572" t="s">
        <v>150</v>
      </c>
      <c r="I267" s="572" t="s">
        <v>123</v>
      </c>
      <c r="J267" s="572" t="s">
        <v>123</v>
      </c>
      <c r="K267" s="790" t="s">
        <v>179</v>
      </c>
      <c r="L267" s="795">
        <v>2000000</v>
      </c>
      <c r="M267" s="780">
        <f t="shared" si="18"/>
        <v>1400000</v>
      </c>
      <c r="N267" s="639">
        <v>46023</v>
      </c>
      <c r="O267" s="640">
        <v>46752</v>
      </c>
      <c r="P267" s="796" t="s">
        <v>125</v>
      </c>
      <c r="Q267" s="792" t="s">
        <v>125</v>
      </c>
      <c r="R267" s="792" t="s">
        <v>125</v>
      </c>
      <c r="S267" s="793" t="s">
        <v>125</v>
      </c>
      <c r="T267" s="789"/>
      <c r="U267" s="789"/>
      <c r="V267" s="789"/>
      <c r="W267" s="789" t="s">
        <v>125</v>
      </c>
      <c r="X267" s="789" t="s">
        <v>125</v>
      </c>
      <c r="Y267" s="773" t="s">
        <v>434</v>
      </c>
      <c r="Z267" s="774" t="s">
        <v>186</v>
      </c>
    </row>
    <row r="268" spans="1:26" ht="120.6" customHeight="1" thickBot="1" x14ac:dyDescent="0.35">
      <c r="A268" s="573">
        <v>235</v>
      </c>
      <c r="B268" s="761" t="s">
        <v>148</v>
      </c>
      <c r="C268" s="762" t="s">
        <v>121</v>
      </c>
      <c r="D268" s="763">
        <v>71000364</v>
      </c>
      <c r="E268" s="763">
        <v>108053792</v>
      </c>
      <c r="F268" s="764">
        <v>650038410</v>
      </c>
      <c r="G268" s="790" t="s">
        <v>146</v>
      </c>
      <c r="H268" s="766" t="s">
        <v>150</v>
      </c>
      <c r="I268" s="766" t="s">
        <v>123</v>
      </c>
      <c r="J268" s="766" t="s">
        <v>123</v>
      </c>
      <c r="K268" s="790" t="s">
        <v>147</v>
      </c>
      <c r="L268" s="797">
        <v>3500000</v>
      </c>
      <c r="M268" s="798">
        <f t="shared" si="18"/>
        <v>2450000</v>
      </c>
      <c r="N268" s="639">
        <v>46023</v>
      </c>
      <c r="O268" s="640">
        <v>46752</v>
      </c>
      <c r="P268" s="791" t="s">
        <v>125</v>
      </c>
      <c r="Q268" s="792" t="s">
        <v>125</v>
      </c>
      <c r="R268" s="792" t="s">
        <v>125</v>
      </c>
      <c r="S268" s="793" t="s">
        <v>125</v>
      </c>
      <c r="T268" s="789"/>
      <c r="U268" s="789"/>
      <c r="V268" s="789"/>
      <c r="W268" s="789" t="s">
        <v>125</v>
      </c>
      <c r="X268" s="789" t="s">
        <v>125</v>
      </c>
      <c r="Y268" s="799" t="s">
        <v>434</v>
      </c>
      <c r="Z268" s="800" t="s">
        <v>186</v>
      </c>
    </row>
    <row r="269" spans="1:26" ht="97.8" customHeight="1" thickBot="1" x14ac:dyDescent="0.35">
      <c r="A269" s="573">
        <v>236</v>
      </c>
      <c r="B269" s="801" t="s">
        <v>148</v>
      </c>
      <c r="C269" s="776" t="s">
        <v>121</v>
      </c>
      <c r="D269" s="777">
        <v>71000364</v>
      </c>
      <c r="E269" s="777">
        <v>108053792</v>
      </c>
      <c r="F269" s="777">
        <v>650038410</v>
      </c>
      <c r="G269" s="776" t="s">
        <v>174</v>
      </c>
      <c r="H269" s="777" t="s">
        <v>150</v>
      </c>
      <c r="I269" s="777" t="s">
        <v>123</v>
      </c>
      <c r="J269" s="777" t="s">
        <v>123</v>
      </c>
      <c r="K269" s="776" t="s">
        <v>583</v>
      </c>
      <c r="L269" s="802">
        <v>500000</v>
      </c>
      <c r="M269" s="802">
        <f t="shared" si="18"/>
        <v>350000</v>
      </c>
      <c r="N269" s="639">
        <v>46023</v>
      </c>
      <c r="O269" s="640">
        <v>46752</v>
      </c>
      <c r="P269" s="782" t="s">
        <v>125</v>
      </c>
      <c r="Q269" s="782" t="s">
        <v>125</v>
      </c>
      <c r="R269" s="782" t="s">
        <v>125</v>
      </c>
      <c r="S269" s="782" t="s">
        <v>125</v>
      </c>
      <c r="T269" s="782"/>
      <c r="U269" s="782"/>
      <c r="V269" s="782"/>
      <c r="W269" s="782"/>
      <c r="X269" s="782"/>
      <c r="Y269" s="777" t="s">
        <v>434</v>
      </c>
      <c r="Z269" s="803" t="s">
        <v>186</v>
      </c>
    </row>
    <row r="270" spans="1:26" ht="142.80000000000001" customHeight="1" thickBot="1" x14ac:dyDescent="0.4">
      <c r="A270" s="573">
        <v>237</v>
      </c>
      <c r="B270" s="805" t="s">
        <v>248</v>
      </c>
      <c r="C270" s="806" t="s">
        <v>249</v>
      </c>
      <c r="D270" s="807">
        <v>70986274</v>
      </c>
      <c r="E270" s="808">
        <v>108053776</v>
      </c>
      <c r="F270" s="809">
        <v>650039611</v>
      </c>
      <c r="G270" s="810" t="s">
        <v>584</v>
      </c>
      <c r="H270" s="811" t="s">
        <v>88</v>
      </c>
      <c r="I270" s="811" t="s">
        <v>123</v>
      </c>
      <c r="J270" s="811" t="s">
        <v>251</v>
      </c>
      <c r="K270" s="812" t="s">
        <v>585</v>
      </c>
      <c r="L270" s="813">
        <v>630000</v>
      </c>
      <c r="M270" s="814">
        <f>L270/100*70</f>
        <v>441000</v>
      </c>
      <c r="N270" s="815">
        <v>46082</v>
      </c>
      <c r="O270" s="816">
        <v>46630</v>
      </c>
      <c r="P270" s="817"/>
      <c r="Q270" s="818"/>
      <c r="R270" s="782" t="s">
        <v>125</v>
      </c>
      <c r="S270" s="782" t="s">
        <v>125</v>
      </c>
      <c r="T270" s="819"/>
      <c r="U270" s="819"/>
      <c r="V270" s="819"/>
      <c r="W270" s="818"/>
      <c r="X270" s="819"/>
      <c r="Y270" s="804" t="s">
        <v>126</v>
      </c>
      <c r="Z270" s="803" t="s">
        <v>186</v>
      </c>
    </row>
    <row r="271" spans="1:26" ht="97.8" customHeight="1" thickBot="1" x14ac:dyDescent="0.4">
      <c r="A271" s="573">
        <v>238</v>
      </c>
      <c r="B271" s="804" t="s">
        <v>248</v>
      </c>
      <c r="C271" s="820" t="s">
        <v>249</v>
      </c>
      <c r="D271" s="821">
        <v>70986274</v>
      </c>
      <c r="E271" s="822">
        <v>108053776</v>
      </c>
      <c r="F271" s="823">
        <v>650039611</v>
      </c>
      <c r="G271" s="824" t="s">
        <v>586</v>
      </c>
      <c r="H271" s="825" t="s">
        <v>88</v>
      </c>
      <c r="I271" s="825" t="s">
        <v>123</v>
      </c>
      <c r="J271" s="825" t="s">
        <v>251</v>
      </c>
      <c r="K271" s="812" t="s">
        <v>587</v>
      </c>
      <c r="L271" s="813">
        <v>580000</v>
      </c>
      <c r="M271" s="814">
        <f>L271/100*70</f>
        <v>406000</v>
      </c>
      <c r="N271" s="815">
        <v>46082</v>
      </c>
      <c r="O271" s="816">
        <v>46630</v>
      </c>
      <c r="P271" s="817"/>
      <c r="Q271" s="782" t="s">
        <v>125</v>
      </c>
      <c r="R271" s="782" t="s">
        <v>125</v>
      </c>
      <c r="S271" s="826"/>
      <c r="T271" s="819"/>
      <c r="U271" s="819"/>
      <c r="V271" s="819"/>
      <c r="W271" s="818"/>
      <c r="X271" s="819"/>
      <c r="Y271" s="804" t="s">
        <v>126</v>
      </c>
      <c r="Z271" s="803" t="s">
        <v>186</v>
      </c>
    </row>
    <row r="272" spans="1:26" ht="97.8" customHeight="1" thickBot="1" x14ac:dyDescent="0.35">
      <c r="A272" s="573">
        <v>239</v>
      </c>
      <c r="B272" s="851" t="s">
        <v>187</v>
      </c>
      <c r="C272" s="827" t="s">
        <v>188</v>
      </c>
      <c r="D272" s="828">
        <v>60869780</v>
      </c>
      <c r="E272" s="829">
        <v>108053741</v>
      </c>
      <c r="F272" s="829">
        <v>600062023</v>
      </c>
      <c r="G272" s="830" t="s">
        <v>195</v>
      </c>
      <c r="H272" s="686" t="s">
        <v>88</v>
      </c>
      <c r="I272" s="831" t="s">
        <v>123</v>
      </c>
      <c r="J272" s="828" t="s">
        <v>190</v>
      </c>
      <c r="K272" s="852" t="s">
        <v>195</v>
      </c>
      <c r="L272" s="855">
        <v>2000000</v>
      </c>
      <c r="M272" s="855">
        <f t="shared" ref="M272:M290" si="19">L272/100*70</f>
        <v>1400000</v>
      </c>
      <c r="N272" s="858">
        <v>46023</v>
      </c>
      <c r="O272" s="640">
        <v>46752</v>
      </c>
      <c r="P272" s="832" t="s">
        <v>125</v>
      </c>
      <c r="Q272" s="832" t="s">
        <v>125</v>
      </c>
      <c r="R272" s="832" t="s">
        <v>125</v>
      </c>
      <c r="S272" s="832" t="s">
        <v>125</v>
      </c>
      <c r="T272" s="833"/>
      <c r="U272" s="832" t="s">
        <v>125</v>
      </c>
      <c r="V272" s="832" t="s">
        <v>125</v>
      </c>
      <c r="W272" s="832" t="s">
        <v>125</v>
      </c>
      <c r="X272" s="832" t="s">
        <v>125</v>
      </c>
      <c r="Y272" s="834" t="s">
        <v>434</v>
      </c>
      <c r="Z272" s="835" t="s">
        <v>186</v>
      </c>
    </row>
    <row r="273" spans="1:26" ht="97.8" customHeight="1" thickBot="1" x14ac:dyDescent="0.35">
      <c r="A273" s="573">
        <v>240</v>
      </c>
      <c r="B273" s="851" t="s">
        <v>187</v>
      </c>
      <c r="C273" s="827" t="s">
        <v>188</v>
      </c>
      <c r="D273" s="828">
        <v>60869780</v>
      </c>
      <c r="E273" s="829">
        <v>108053741</v>
      </c>
      <c r="F273" s="829">
        <v>600062023</v>
      </c>
      <c r="G273" s="830" t="s">
        <v>169</v>
      </c>
      <c r="H273" s="686" t="s">
        <v>88</v>
      </c>
      <c r="I273" s="831" t="s">
        <v>123</v>
      </c>
      <c r="J273" s="828" t="s">
        <v>190</v>
      </c>
      <c r="K273" s="853" t="str">
        <f>G273</f>
        <v>Oprava podlah ve třídách</v>
      </c>
      <c r="L273" s="855">
        <v>1000000</v>
      </c>
      <c r="M273" s="855">
        <f t="shared" si="19"/>
        <v>700000</v>
      </c>
      <c r="N273" s="858">
        <v>46023</v>
      </c>
      <c r="O273" s="640">
        <v>46752</v>
      </c>
      <c r="P273" s="832" t="s">
        <v>125</v>
      </c>
      <c r="Q273" s="832" t="s">
        <v>125</v>
      </c>
      <c r="R273" s="832" t="s">
        <v>125</v>
      </c>
      <c r="S273" s="832" t="s">
        <v>125</v>
      </c>
      <c r="T273" s="833"/>
      <c r="U273" s="832" t="s">
        <v>125</v>
      </c>
      <c r="V273" s="832" t="s">
        <v>125</v>
      </c>
      <c r="W273" s="832" t="s">
        <v>125</v>
      </c>
      <c r="X273" s="832" t="s">
        <v>125</v>
      </c>
      <c r="Y273" s="834" t="s">
        <v>434</v>
      </c>
      <c r="Z273" s="835" t="s">
        <v>186</v>
      </c>
    </row>
    <row r="274" spans="1:26" ht="97.8" customHeight="1" thickBot="1" x14ac:dyDescent="0.35">
      <c r="A274" s="573">
        <v>241</v>
      </c>
      <c r="B274" s="851" t="s">
        <v>187</v>
      </c>
      <c r="C274" s="827" t="s">
        <v>188</v>
      </c>
      <c r="D274" s="828">
        <v>60869780</v>
      </c>
      <c r="E274" s="829">
        <v>108053741</v>
      </c>
      <c r="F274" s="829">
        <v>600062023</v>
      </c>
      <c r="G274" s="830" t="s">
        <v>232</v>
      </c>
      <c r="H274" s="686" t="s">
        <v>88</v>
      </c>
      <c r="I274" s="831" t="s">
        <v>123</v>
      </c>
      <c r="J274" s="828" t="s">
        <v>190</v>
      </c>
      <c r="K274" s="853" t="str">
        <f>G274</f>
        <v>Modernizace školní družiny</v>
      </c>
      <c r="L274" s="856">
        <v>700000</v>
      </c>
      <c r="M274" s="855">
        <f t="shared" si="19"/>
        <v>490000</v>
      </c>
      <c r="N274" s="858">
        <v>46023</v>
      </c>
      <c r="O274" s="640">
        <v>46752</v>
      </c>
      <c r="P274" s="832" t="s">
        <v>125</v>
      </c>
      <c r="Q274" s="832" t="s">
        <v>125</v>
      </c>
      <c r="R274" s="832" t="s">
        <v>125</v>
      </c>
      <c r="S274" s="832" t="s">
        <v>125</v>
      </c>
      <c r="T274" s="833"/>
      <c r="U274" s="833"/>
      <c r="V274" s="832" t="s">
        <v>125</v>
      </c>
      <c r="W274" s="832" t="s">
        <v>125</v>
      </c>
      <c r="X274" s="832" t="s">
        <v>125</v>
      </c>
      <c r="Y274" s="834" t="s">
        <v>434</v>
      </c>
      <c r="Z274" s="835" t="s">
        <v>186</v>
      </c>
    </row>
    <row r="275" spans="1:26" ht="97.8" customHeight="1" thickBot="1" x14ac:dyDescent="0.35">
      <c r="A275" s="573">
        <v>242</v>
      </c>
      <c r="B275" s="851" t="s">
        <v>187</v>
      </c>
      <c r="C275" s="827" t="s">
        <v>188</v>
      </c>
      <c r="D275" s="836">
        <v>60869780</v>
      </c>
      <c r="E275" s="837">
        <v>108053741</v>
      </c>
      <c r="F275" s="837">
        <v>600062023</v>
      </c>
      <c r="G275" s="838" t="s">
        <v>197</v>
      </c>
      <c r="H275" s="686" t="s">
        <v>88</v>
      </c>
      <c r="I275" s="831" t="s">
        <v>123</v>
      </c>
      <c r="J275" s="828" t="s">
        <v>190</v>
      </c>
      <c r="K275" s="853" t="str">
        <f t="shared" ref="K275:K290" si="20">G275</f>
        <v>Vybavení cvičné kuchyně</v>
      </c>
      <c r="L275" s="856">
        <v>250000</v>
      </c>
      <c r="M275" s="855">
        <f t="shared" si="19"/>
        <v>175000</v>
      </c>
      <c r="N275" s="858">
        <v>46023</v>
      </c>
      <c r="O275" s="640">
        <v>46752</v>
      </c>
      <c r="P275" s="832" t="s">
        <v>125</v>
      </c>
      <c r="Q275" s="832" t="s">
        <v>125</v>
      </c>
      <c r="R275" s="832" t="s">
        <v>125</v>
      </c>
      <c r="S275" s="832" t="s">
        <v>125</v>
      </c>
      <c r="T275" s="903"/>
      <c r="U275" s="839"/>
      <c r="V275" s="832" t="s">
        <v>125</v>
      </c>
      <c r="W275" s="832" t="s">
        <v>125</v>
      </c>
      <c r="X275" s="832" t="s">
        <v>125</v>
      </c>
      <c r="Y275" s="834" t="s">
        <v>434</v>
      </c>
      <c r="Z275" s="835" t="s">
        <v>186</v>
      </c>
    </row>
    <row r="276" spans="1:26" ht="97.8" customHeight="1" thickBot="1" x14ac:dyDescent="0.35">
      <c r="A276" s="573">
        <v>243</v>
      </c>
      <c r="B276" s="851" t="s">
        <v>187</v>
      </c>
      <c r="C276" s="827" t="s">
        <v>188</v>
      </c>
      <c r="D276" s="836">
        <v>60869780</v>
      </c>
      <c r="E276" s="837">
        <v>108053741</v>
      </c>
      <c r="F276" s="837">
        <v>600062023</v>
      </c>
      <c r="G276" s="838" t="s">
        <v>200</v>
      </c>
      <c r="H276" s="686" t="s">
        <v>88</v>
      </c>
      <c r="I276" s="831" t="s">
        <v>123</v>
      </c>
      <c r="J276" s="828" t="s">
        <v>190</v>
      </c>
      <c r="K276" s="853" t="str">
        <f t="shared" si="20"/>
        <v>Modernizace zázemí pro učitele</v>
      </c>
      <c r="L276" s="856">
        <v>1000000</v>
      </c>
      <c r="M276" s="855">
        <f t="shared" si="19"/>
        <v>700000</v>
      </c>
      <c r="N276" s="858">
        <v>46023</v>
      </c>
      <c r="O276" s="640">
        <v>46752</v>
      </c>
      <c r="P276" s="832" t="s">
        <v>125</v>
      </c>
      <c r="Q276" s="832" t="s">
        <v>125</v>
      </c>
      <c r="R276" s="832" t="s">
        <v>125</v>
      </c>
      <c r="S276" s="832" t="s">
        <v>125</v>
      </c>
      <c r="T276" s="839"/>
      <c r="U276" s="832" t="s">
        <v>125</v>
      </c>
      <c r="V276" s="832" t="s">
        <v>125</v>
      </c>
      <c r="W276" s="832" t="s">
        <v>125</v>
      </c>
      <c r="X276" s="832" t="s">
        <v>125</v>
      </c>
      <c r="Y276" s="834" t="s">
        <v>434</v>
      </c>
      <c r="Z276" s="835" t="s">
        <v>186</v>
      </c>
    </row>
    <row r="277" spans="1:26" ht="97.8" customHeight="1" thickBot="1" x14ac:dyDescent="0.35">
      <c r="A277" s="573">
        <v>244</v>
      </c>
      <c r="B277" s="851" t="s">
        <v>187</v>
      </c>
      <c r="C277" s="827" t="s">
        <v>188</v>
      </c>
      <c r="D277" s="836">
        <v>60869780</v>
      </c>
      <c r="E277" s="837">
        <v>108053741</v>
      </c>
      <c r="F277" s="837">
        <v>600062023</v>
      </c>
      <c r="G277" s="838" t="s">
        <v>203</v>
      </c>
      <c r="H277" s="686" t="s">
        <v>88</v>
      </c>
      <c r="I277" s="831" t="s">
        <v>123</v>
      </c>
      <c r="J277" s="828" t="s">
        <v>190</v>
      </c>
      <c r="K277" s="853" t="str">
        <f t="shared" si="20"/>
        <v xml:space="preserve">Modernizace dílen a polytechnického vzdělání </v>
      </c>
      <c r="L277" s="856">
        <v>4800000</v>
      </c>
      <c r="M277" s="855">
        <f t="shared" si="19"/>
        <v>3360000</v>
      </c>
      <c r="N277" s="858">
        <v>46023</v>
      </c>
      <c r="O277" s="640">
        <v>46752</v>
      </c>
      <c r="P277" s="839"/>
      <c r="Q277" s="832" t="s">
        <v>125</v>
      </c>
      <c r="R277" s="832" t="s">
        <v>125</v>
      </c>
      <c r="S277" s="832" t="s">
        <v>125</v>
      </c>
      <c r="T277" s="839"/>
      <c r="U277" s="839"/>
      <c r="V277" s="832" t="s">
        <v>125</v>
      </c>
      <c r="W277" s="832" t="s">
        <v>125</v>
      </c>
      <c r="X277" s="832" t="s">
        <v>125</v>
      </c>
      <c r="Y277" s="836" t="s">
        <v>199</v>
      </c>
      <c r="Z277" s="840" t="s">
        <v>186</v>
      </c>
    </row>
    <row r="278" spans="1:26" ht="97.8" customHeight="1" thickBot="1" x14ac:dyDescent="0.35">
      <c r="A278" s="573">
        <v>245</v>
      </c>
      <c r="B278" s="851" t="s">
        <v>187</v>
      </c>
      <c r="C278" s="827" t="s">
        <v>188</v>
      </c>
      <c r="D278" s="836">
        <v>60869780</v>
      </c>
      <c r="E278" s="837">
        <v>108053741</v>
      </c>
      <c r="F278" s="837">
        <v>600062023</v>
      </c>
      <c r="G278" s="838" t="s">
        <v>204</v>
      </c>
      <c r="H278" s="686" t="s">
        <v>88</v>
      </c>
      <c r="I278" s="831" t="s">
        <v>123</v>
      </c>
      <c r="J278" s="828" t="s">
        <v>190</v>
      </c>
      <c r="K278" s="853" t="str">
        <f t="shared" si="20"/>
        <v>Modernizace školní kuchyně</v>
      </c>
      <c r="L278" s="856">
        <v>2500000</v>
      </c>
      <c r="M278" s="855">
        <f t="shared" si="19"/>
        <v>1750000</v>
      </c>
      <c r="N278" s="858">
        <v>46023</v>
      </c>
      <c r="O278" s="640">
        <v>46752</v>
      </c>
      <c r="P278" s="832" t="s">
        <v>125</v>
      </c>
      <c r="Q278" s="832" t="s">
        <v>125</v>
      </c>
      <c r="R278" s="832" t="s">
        <v>125</v>
      </c>
      <c r="S278" s="832" t="s">
        <v>125</v>
      </c>
      <c r="T278" s="839"/>
      <c r="U278" s="839"/>
      <c r="V278" s="832" t="s">
        <v>125</v>
      </c>
      <c r="W278" s="832" t="s">
        <v>125</v>
      </c>
      <c r="X278" s="832" t="s">
        <v>125</v>
      </c>
      <c r="Y278" s="834" t="s">
        <v>434</v>
      </c>
      <c r="Z278" s="835" t="s">
        <v>186</v>
      </c>
    </row>
    <row r="279" spans="1:26" ht="97.8" customHeight="1" thickBot="1" x14ac:dyDescent="0.35">
      <c r="A279" s="573">
        <v>246</v>
      </c>
      <c r="B279" s="851" t="s">
        <v>187</v>
      </c>
      <c r="C279" s="827" t="s">
        <v>188</v>
      </c>
      <c r="D279" s="836">
        <v>60869780</v>
      </c>
      <c r="E279" s="837">
        <v>108053741</v>
      </c>
      <c r="F279" s="837">
        <v>600062023</v>
      </c>
      <c r="G279" s="838" t="s">
        <v>448</v>
      </c>
      <c r="H279" s="686" t="s">
        <v>88</v>
      </c>
      <c r="I279" s="831" t="s">
        <v>123</v>
      </c>
      <c r="J279" s="828" t="s">
        <v>190</v>
      </c>
      <c r="K279" s="853" t="str">
        <f>G279</f>
        <v>Modernizace jazykové učebny pro 2. stupeň</v>
      </c>
      <c r="L279" s="856">
        <v>3000000</v>
      </c>
      <c r="M279" s="855">
        <f t="shared" si="19"/>
        <v>2100000</v>
      </c>
      <c r="N279" s="858">
        <v>46023</v>
      </c>
      <c r="O279" s="640">
        <v>46752</v>
      </c>
      <c r="P279" s="832" t="s">
        <v>125</v>
      </c>
      <c r="Q279" s="841"/>
      <c r="R279" s="832" t="s">
        <v>125</v>
      </c>
      <c r="S279" s="832" t="s">
        <v>125</v>
      </c>
      <c r="T279" s="839"/>
      <c r="U279" s="839"/>
      <c r="V279" s="832" t="s">
        <v>125</v>
      </c>
      <c r="W279" s="832" t="s">
        <v>125</v>
      </c>
      <c r="X279" s="832" t="s">
        <v>125</v>
      </c>
      <c r="Y279" s="834" t="s">
        <v>434</v>
      </c>
      <c r="Z279" s="835" t="s">
        <v>186</v>
      </c>
    </row>
    <row r="280" spans="1:26" ht="97.8" customHeight="1" thickBot="1" x14ac:dyDescent="0.35">
      <c r="A280" s="573">
        <v>247</v>
      </c>
      <c r="B280" s="851" t="s">
        <v>187</v>
      </c>
      <c r="C280" s="827" t="s">
        <v>188</v>
      </c>
      <c r="D280" s="836">
        <v>60869780</v>
      </c>
      <c r="E280" s="837">
        <v>108053741</v>
      </c>
      <c r="F280" s="837">
        <v>600062023</v>
      </c>
      <c r="G280" s="838" t="s">
        <v>205</v>
      </c>
      <c r="H280" s="686" t="s">
        <v>88</v>
      </c>
      <c r="I280" s="831" t="s">
        <v>123</v>
      </c>
      <c r="J280" s="828" t="s">
        <v>190</v>
      </c>
      <c r="K280" s="853" t="str">
        <f t="shared" si="20"/>
        <v>Modernizace tělocvičny a zázemí</v>
      </c>
      <c r="L280" s="856">
        <v>2000000</v>
      </c>
      <c r="M280" s="855">
        <f t="shared" si="19"/>
        <v>1400000</v>
      </c>
      <c r="N280" s="858">
        <v>46023</v>
      </c>
      <c r="O280" s="640">
        <v>46752</v>
      </c>
      <c r="P280" s="839"/>
      <c r="Q280" s="839"/>
      <c r="R280" s="832" t="s">
        <v>125</v>
      </c>
      <c r="S280" s="832" t="s">
        <v>125</v>
      </c>
      <c r="T280" s="839"/>
      <c r="U280" s="839"/>
      <c r="V280" s="832" t="s">
        <v>125</v>
      </c>
      <c r="W280" s="832" t="s">
        <v>125</v>
      </c>
      <c r="X280" s="832" t="s">
        <v>125</v>
      </c>
      <c r="Y280" s="834" t="s">
        <v>434</v>
      </c>
      <c r="Z280" s="835" t="s">
        <v>186</v>
      </c>
    </row>
    <row r="281" spans="1:26" ht="97.8" customHeight="1" thickBot="1" x14ac:dyDescent="0.35">
      <c r="A281" s="573">
        <v>248</v>
      </c>
      <c r="B281" s="851" t="s">
        <v>187</v>
      </c>
      <c r="C281" s="827" t="s">
        <v>188</v>
      </c>
      <c r="D281" s="836">
        <v>60869780</v>
      </c>
      <c r="E281" s="837">
        <v>108053741</v>
      </c>
      <c r="F281" s="837">
        <v>600062023</v>
      </c>
      <c r="G281" s="842" t="s">
        <v>206</v>
      </c>
      <c r="H281" s="686" t="s">
        <v>88</v>
      </c>
      <c r="I281" s="831" t="s">
        <v>123</v>
      </c>
      <c r="J281" s="828" t="s">
        <v>190</v>
      </c>
      <c r="K281" s="853" t="str">
        <f t="shared" si="20"/>
        <v>Zatemnění oken ve třídách</v>
      </c>
      <c r="L281" s="856">
        <v>2500000</v>
      </c>
      <c r="M281" s="855">
        <f t="shared" si="19"/>
        <v>1750000</v>
      </c>
      <c r="N281" s="858">
        <v>46023</v>
      </c>
      <c r="O281" s="640">
        <v>46752</v>
      </c>
      <c r="P281" s="832" t="s">
        <v>125</v>
      </c>
      <c r="Q281" s="832" t="s">
        <v>125</v>
      </c>
      <c r="R281" s="832" t="s">
        <v>125</v>
      </c>
      <c r="S281" s="832" t="s">
        <v>125</v>
      </c>
      <c r="T281" s="839"/>
      <c r="U281" s="832" t="s">
        <v>125</v>
      </c>
      <c r="V281" s="832" t="s">
        <v>125</v>
      </c>
      <c r="W281" s="832" t="s">
        <v>125</v>
      </c>
      <c r="X281" s="832" t="s">
        <v>125</v>
      </c>
      <c r="Y281" s="834" t="s">
        <v>434</v>
      </c>
      <c r="Z281" s="835" t="s">
        <v>186</v>
      </c>
    </row>
    <row r="282" spans="1:26" ht="97.8" customHeight="1" thickBot="1" x14ac:dyDescent="0.35">
      <c r="A282" s="573">
        <v>249</v>
      </c>
      <c r="B282" s="851" t="s">
        <v>187</v>
      </c>
      <c r="C282" s="827" t="s">
        <v>188</v>
      </c>
      <c r="D282" s="836">
        <v>60869780</v>
      </c>
      <c r="E282" s="837">
        <v>108053741</v>
      </c>
      <c r="F282" s="837">
        <v>600062023</v>
      </c>
      <c r="G282" s="838" t="s">
        <v>207</v>
      </c>
      <c r="H282" s="686" t="s">
        <v>88</v>
      </c>
      <c r="I282" s="831" t="s">
        <v>123</v>
      </c>
      <c r="J282" s="828" t="s">
        <v>190</v>
      </c>
      <c r="K282" s="853" t="str">
        <f t="shared" si="20"/>
        <v>Výměna plynových kotlů a modernizace rozvodů</v>
      </c>
      <c r="L282" s="856">
        <v>3000000</v>
      </c>
      <c r="M282" s="855">
        <f t="shared" si="19"/>
        <v>2100000</v>
      </c>
      <c r="N282" s="858">
        <v>46023</v>
      </c>
      <c r="O282" s="640">
        <v>46752</v>
      </c>
      <c r="P282" s="832" t="s">
        <v>125</v>
      </c>
      <c r="Q282" s="832" t="s">
        <v>125</v>
      </c>
      <c r="R282" s="832" t="s">
        <v>125</v>
      </c>
      <c r="S282" s="832" t="s">
        <v>125</v>
      </c>
      <c r="T282" s="839"/>
      <c r="U282" s="832" t="s">
        <v>125</v>
      </c>
      <c r="V282" s="832" t="s">
        <v>125</v>
      </c>
      <c r="W282" s="832" t="s">
        <v>125</v>
      </c>
      <c r="X282" s="832" t="s">
        <v>125</v>
      </c>
      <c r="Y282" s="834" t="s">
        <v>434</v>
      </c>
      <c r="Z282" s="835" t="s">
        <v>186</v>
      </c>
    </row>
    <row r="283" spans="1:26" ht="97.8" customHeight="1" thickBot="1" x14ac:dyDescent="0.35">
      <c r="A283" s="573">
        <v>250</v>
      </c>
      <c r="B283" s="851" t="s">
        <v>187</v>
      </c>
      <c r="C283" s="827" t="s">
        <v>188</v>
      </c>
      <c r="D283" s="836">
        <v>60869780</v>
      </c>
      <c r="E283" s="837">
        <v>108053741</v>
      </c>
      <c r="F283" s="837">
        <v>600062023</v>
      </c>
      <c r="G283" s="838" t="s">
        <v>208</v>
      </c>
      <c r="H283" s="686" t="s">
        <v>88</v>
      </c>
      <c r="I283" s="831" t="s">
        <v>123</v>
      </c>
      <c r="J283" s="828" t="s">
        <v>190</v>
      </c>
      <c r="K283" s="853" t="str">
        <f t="shared" si="20"/>
        <v>Modernizace šatny 1. stupně - skříňky</v>
      </c>
      <c r="L283" s="856">
        <v>800000</v>
      </c>
      <c r="M283" s="855">
        <f t="shared" si="19"/>
        <v>560000</v>
      </c>
      <c r="N283" s="858">
        <v>46023</v>
      </c>
      <c r="O283" s="640">
        <v>46752</v>
      </c>
      <c r="P283" s="832" t="s">
        <v>125</v>
      </c>
      <c r="Q283" s="832" t="s">
        <v>125</v>
      </c>
      <c r="R283" s="832" t="s">
        <v>125</v>
      </c>
      <c r="S283" s="832" t="s">
        <v>125</v>
      </c>
      <c r="T283" s="839"/>
      <c r="U283" s="839"/>
      <c r="V283" s="841"/>
      <c r="W283" s="832" t="s">
        <v>125</v>
      </c>
      <c r="X283" s="832" t="s">
        <v>125</v>
      </c>
      <c r="Y283" s="834" t="s">
        <v>434</v>
      </c>
      <c r="Z283" s="835" t="s">
        <v>186</v>
      </c>
    </row>
    <row r="284" spans="1:26" ht="97.8" customHeight="1" thickBot="1" x14ac:dyDescent="0.35">
      <c r="A284" s="573">
        <v>251</v>
      </c>
      <c r="B284" s="851" t="s">
        <v>187</v>
      </c>
      <c r="C284" s="827" t="s">
        <v>188</v>
      </c>
      <c r="D284" s="836">
        <v>60869780</v>
      </c>
      <c r="E284" s="837">
        <v>108053741</v>
      </c>
      <c r="F284" s="837">
        <v>600062023</v>
      </c>
      <c r="G284" s="838" t="s">
        <v>209</v>
      </c>
      <c r="H284" s="686" t="s">
        <v>88</v>
      </c>
      <c r="I284" s="831" t="s">
        <v>123</v>
      </c>
      <c r="J284" s="828" t="s">
        <v>190</v>
      </c>
      <c r="K284" s="853" t="str">
        <f t="shared" si="20"/>
        <v>Rekonstrukce toalet</v>
      </c>
      <c r="L284" s="855">
        <v>3000000</v>
      </c>
      <c r="M284" s="855">
        <f t="shared" si="19"/>
        <v>2100000</v>
      </c>
      <c r="N284" s="858">
        <v>46023</v>
      </c>
      <c r="O284" s="640">
        <v>46752</v>
      </c>
      <c r="P284" s="832" t="s">
        <v>125</v>
      </c>
      <c r="Q284" s="832" t="s">
        <v>125</v>
      </c>
      <c r="R284" s="832" t="s">
        <v>125</v>
      </c>
      <c r="S284" s="832" t="s">
        <v>125</v>
      </c>
      <c r="T284" s="839"/>
      <c r="U284" s="832" t="s">
        <v>125</v>
      </c>
      <c r="V284" s="832" t="s">
        <v>125</v>
      </c>
      <c r="W284" s="832" t="s">
        <v>125</v>
      </c>
      <c r="X284" s="832" t="s">
        <v>125</v>
      </c>
      <c r="Y284" s="834" t="s">
        <v>434</v>
      </c>
      <c r="Z284" s="835" t="s">
        <v>186</v>
      </c>
    </row>
    <row r="285" spans="1:26" ht="69" thickBot="1" x14ac:dyDescent="0.35">
      <c r="A285" s="848">
        <v>252</v>
      </c>
      <c r="B285" s="851" t="s">
        <v>187</v>
      </c>
      <c r="C285" s="827" t="s">
        <v>188</v>
      </c>
      <c r="D285" s="843">
        <v>60869780</v>
      </c>
      <c r="E285" s="844">
        <v>108053741</v>
      </c>
      <c r="F285" s="844">
        <v>600062023</v>
      </c>
      <c r="G285" s="845" t="s">
        <v>465</v>
      </c>
      <c r="H285" s="686" t="s">
        <v>88</v>
      </c>
      <c r="I285" s="831" t="s">
        <v>123</v>
      </c>
      <c r="J285" s="828" t="s">
        <v>190</v>
      </c>
      <c r="K285" s="854" t="str">
        <f t="shared" si="20"/>
        <v>Venkovní učebna</v>
      </c>
      <c r="L285" s="857">
        <v>2000000</v>
      </c>
      <c r="M285" s="857">
        <f t="shared" si="19"/>
        <v>1400000</v>
      </c>
      <c r="N285" s="858">
        <v>46023</v>
      </c>
      <c r="O285" s="640">
        <v>46752</v>
      </c>
      <c r="P285" s="832" t="s">
        <v>125</v>
      </c>
      <c r="Q285" s="832" t="s">
        <v>125</v>
      </c>
      <c r="R285" s="832" t="s">
        <v>125</v>
      </c>
      <c r="S285" s="832" t="s">
        <v>125</v>
      </c>
      <c r="T285" s="846"/>
      <c r="U285" s="832" t="s">
        <v>125</v>
      </c>
      <c r="V285" s="832" t="s">
        <v>125</v>
      </c>
      <c r="W285" s="832" t="s">
        <v>125</v>
      </c>
      <c r="X285" s="832" t="s">
        <v>125</v>
      </c>
      <c r="Y285" s="834" t="s">
        <v>434</v>
      </c>
      <c r="Z285" s="835" t="s">
        <v>186</v>
      </c>
    </row>
    <row r="286" spans="1:26" ht="69" thickBot="1" x14ac:dyDescent="0.35">
      <c r="A286" s="849">
        <v>253</v>
      </c>
      <c r="B286" s="851" t="s">
        <v>187</v>
      </c>
      <c r="C286" s="827" t="s">
        <v>188</v>
      </c>
      <c r="D286" s="843">
        <v>60869780</v>
      </c>
      <c r="E286" s="844">
        <v>108053741</v>
      </c>
      <c r="F286" s="844">
        <v>600062023</v>
      </c>
      <c r="G286" s="845" t="s">
        <v>518</v>
      </c>
      <c r="H286" s="686" t="s">
        <v>88</v>
      </c>
      <c r="I286" s="831" t="s">
        <v>123</v>
      </c>
      <c r="J286" s="828" t="s">
        <v>190</v>
      </c>
      <c r="K286" s="854" t="str">
        <f t="shared" si="20"/>
        <v>Modernizace školního klubu</v>
      </c>
      <c r="L286" s="857">
        <v>700000</v>
      </c>
      <c r="M286" s="857">
        <f t="shared" si="19"/>
        <v>490000</v>
      </c>
      <c r="N286" s="858">
        <v>46023</v>
      </c>
      <c r="O286" s="640">
        <v>46752</v>
      </c>
      <c r="P286" s="832" t="s">
        <v>125</v>
      </c>
      <c r="Q286" s="832" t="s">
        <v>125</v>
      </c>
      <c r="R286" s="832" t="s">
        <v>125</v>
      </c>
      <c r="S286" s="832" t="s">
        <v>125</v>
      </c>
      <c r="T286" s="846"/>
      <c r="U286" s="832" t="s">
        <v>125</v>
      </c>
      <c r="V286" s="832" t="s">
        <v>125</v>
      </c>
      <c r="W286" s="832" t="s">
        <v>125</v>
      </c>
      <c r="X286" s="832" t="s">
        <v>125</v>
      </c>
      <c r="Y286" s="834" t="s">
        <v>434</v>
      </c>
      <c r="Z286" s="835" t="s">
        <v>186</v>
      </c>
    </row>
    <row r="287" spans="1:26" ht="69" thickBot="1" x14ac:dyDescent="0.35">
      <c r="A287" s="849">
        <v>254</v>
      </c>
      <c r="B287" s="851" t="s">
        <v>187</v>
      </c>
      <c r="C287" s="827" t="s">
        <v>188</v>
      </c>
      <c r="D287" s="843">
        <v>60869780</v>
      </c>
      <c r="E287" s="844">
        <v>108053741</v>
      </c>
      <c r="F287" s="844">
        <v>600062023</v>
      </c>
      <c r="G287" s="845" t="s">
        <v>588</v>
      </c>
      <c r="H287" s="686" t="s">
        <v>88</v>
      </c>
      <c r="I287" s="831" t="s">
        <v>123</v>
      </c>
      <c r="J287" s="828" t="s">
        <v>190</v>
      </c>
      <c r="K287" s="854" t="str">
        <f t="shared" si="20"/>
        <v>Modernizace jazykové učebny a kabinetu 3</v>
      </c>
      <c r="L287" s="857">
        <v>800000</v>
      </c>
      <c r="M287" s="857">
        <f t="shared" si="19"/>
        <v>560000</v>
      </c>
      <c r="N287" s="858">
        <v>46023</v>
      </c>
      <c r="O287" s="640">
        <v>46752</v>
      </c>
      <c r="P287" s="832" t="s">
        <v>125</v>
      </c>
      <c r="Q287" s="847"/>
      <c r="R287" s="847"/>
      <c r="S287" s="832" t="s">
        <v>125</v>
      </c>
      <c r="T287" s="846"/>
      <c r="U287" s="832" t="s">
        <v>125</v>
      </c>
      <c r="V287" s="832" t="s">
        <v>125</v>
      </c>
      <c r="W287" s="832" t="s">
        <v>125</v>
      </c>
      <c r="X287" s="832" t="s">
        <v>125</v>
      </c>
      <c r="Y287" s="834" t="s">
        <v>434</v>
      </c>
      <c r="Z287" s="835" t="s">
        <v>186</v>
      </c>
    </row>
    <row r="288" spans="1:26" ht="69" thickBot="1" x14ac:dyDescent="0.35">
      <c r="A288" s="849">
        <v>255</v>
      </c>
      <c r="B288" s="851" t="s">
        <v>187</v>
      </c>
      <c r="C288" s="827" t="s">
        <v>188</v>
      </c>
      <c r="D288" s="843">
        <v>60869780</v>
      </c>
      <c r="E288" s="844">
        <v>108053741</v>
      </c>
      <c r="F288" s="844">
        <v>600062023</v>
      </c>
      <c r="G288" s="845" t="s">
        <v>589</v>
      </c>
      <c r="H288" s="686" t="s">
        <v>88</v>
      </c>
      <c r="I288" s="831" t="s">
        <v>123</v>
      </c>
      <c r="J288" s="828" t="s">
        <v>190</v>
      </c>
      <c r="K288" s="854" t="str">
        <f t="shared" si="20"/>
        <v>Modernizace zázemí ŠPP a kabinetů</v>
      </c>
      <c r="L288" s="857">
        <v>800000</v>
      </c>
      <c r="M288" s="857">
        <f t="shared" si="19"/>
        <v>560000</v>
      </c>
      <c r="N288" s="858">
        <v>46023</v>
      </c>
      <c r="O288" s="640">
        <v>46752</v>
      </c>
      <c r="P288" s="832" t="s">
        <v>125</v>
      </c>
      <c r="Q288" s="832" t="s">
        <v>125</v>
      </c>
      <c r="R288" s="832" t="s">
        <v>125</v>
      </c>
      <c r="S288" s="832" t="s">
        <v>125</v>
      </c>
      <c r="T288" s="846"/>
      <c r="U288" s="832" t="s">
        <v>125</v>
      </c>
      <c r="V288" s="832"/>
      <c r="W288" s="832"/>
      <c r="X288" s="832" t="s">
        <v>125</v>
      </c>
      <c r="Y288" s="834" t="s">
        <v>434</v>
      </c>
      <c r="Z288" s="835" t="s">
        <v>186</v>
      </c>
    </row>
    <row r="289" spans="1:26" ht="69" thickBot="1" x14ac:dyDescent="0.35">
      <c r="A289" s="849">
        <v>256</v>
      </c>
      <c r="B289" s="851" t="s">
        <v>187</v>
      </c>
      <c r="C289" s="827" t="s">
        <v>188</v>
      </c>
      <c r="D289" s="843">
        <v>60869780</v>
      </c>
      <c r="E289" s="844">
        <v>108053741</v>
      </c>
      <c r="F289" s="844">
        <v>600062023</v>
      </c>
      <c r="G289" s="845" t="s">
        <v>590</v>
      </c>
      <c r="H289" s="686" t="s">
        <v>88</v>
      </c>
      <c r="I289" s="831" t="s">
        <v>123</v>
      </c>
      <c r="J289" s="828" t="s">
        <v>190</v>
      </c>
      <c r="K289" s="854" t="str">
        <f t="shared" si="20"/>
        <v>Modernizace kmenových tříd</v>
      </c>
      <c r="L289" s="857">
        <v>300000</v>
      </c>
      <c r="M289" s="857">
        <f t="shared" si="19"/>
        <v>210000</v>
      </c>
      <c r="N289" s="858">
        <v>46023</v>
      </c>
      <c r="O289" s="640">
        <v>46752</v>
      </c>
      <c r="P289" s="832" t="s">
        <v>125</v>
      </c>
      <c r="Q289" s="832" t="s">
        <v>125</v>
      </c>
      <c r="R289" s="832" t="s">
        <v>125</v>
      </c>
      <c r="S289" s="832" t="s">
        <v>125</v>
      </c>
      <c r="T289" s="846"/>
      <c r="U289" s="832" t="s">
        <v>125</v>
      </c>
      <c r="V289" s="832" t="s">
        <v>125</v>
      </c>
      <c r="W289" s="832" t="s">
        <v>125</v>
      </c>
      <c r="X289" s="832" t="s">
        <v>125</v>
      </c>
      <c r="Y289" s="834" t="s">
        <v>434</v>
      </c>
      <c r="Z289" s="835" t="s">
        <v>186</v>
      </c>
    </row>
    <row r="290" spans="1:26" ht="69" thickBot="1" x14ac:dyDescent="0.35">
      <c r="A290" s="849">
        <v>257</v>
      </c>
      <c r="B290" s="851" t="s">
        <v>187</v>
      </c>
      <c r="C290" s="827" t="s">
        <v>188</v>
      </c>
      <c r="D290" s="843">
        <v>60869780</v>
      </c>
      <c r="E290" s="844">
        <v>108053741</v>
      </c>
      <c r="F290" s="844">
        <v>600062023</v>
      </c>
      <c r="G290" s="845" t="s">
        <v>232</v>
      </c>
      <c r="H290" s="686" t="s">
        <v>88</v>
      </c>
      <c r="I290" s="831" t="s">
        <v>123</v>
      </c>
      <c r="J290" s="828" t="s">
        <v>190</v>
      </c>
      <c r="K290" s="854" t="str">
        <f t="shared" si="20"/>
        <v>Modernizace školní družiny</v>
      </c>
      <c r="L290" s="857">
        <v>600000</v>
      </c>
      <c r="M290" s="857">
        <f t="shared" si="19"/>
        <v>420000</v>
      </c>
      <c r="N290" s="858">
        <v>46023</v>
      </c>
      <c r="O290" s="640">
        <v>46752</v>
      </c>
      <c r="P290" s="832" t="s">
        <v>125</v>
      </c>
      <c r="Q290" s="832" t="s">
        <v>125</v>
      </c>
      <c r="R290" s="832" t="s">
        <v>125</v>
      </c>
      <c r="S290" s="832" t="s">
        <v>125</v>
      </c>
      <c r="T290" s="846"/>
      <c r="U290" s="832" t="s">
        <v>125</v>
      </c>
      <c r="V290" s="832" t="s">
        <v>125</v>
      </c>
      <c r="W290" s="832" t="s">
        <v>125</v>
      </c>
      <c r="X290" s="832" t="s">
        <v>125</v>
      </c>
      <c r="Y290" s="834" t="s">
        <v>434</v>
      </c>
      <c r="Z290" s="835" t="s">
        <v>186</v>
      </c>
    </row>
    <row r="291" spans="1:26" ht="69" thickBot="1" x14ac:dyDescent="0.35">
      <c r="A291" s="849">
        <v>258</v>
      </c>
      <c r="B291" s="851" t="s">
        <v>187</v>
      </c>
      <c r="C291" s="827" t="s">
        <v>188</v>
      </c>
      <c r="D291" s="843">
        <v>60869780</v>
      </c>
      <c r="E291" s="844">
        <v>108053741</v>
      </c>
      <c r="F291" s="844">
        <v>600062023</v>
      </c>
      <c r="G291" s="845" t="s">
        <v>591</v>
      </c>
      <c r="H291" s="686" t="s">
        <v>88</v>
      </c>
      <c r="I291" s="831" t="s">
        <v>123</v>
      </c>
      <c r="J291" s="828" t="s">
        <v>190</v>
      </c>
      <c r="K291" s="854" t="str">
        <f t="shared" ref="K291" si="21">G291</f>
        <v>Venkovní učebna - pro 1. srupeň</v>
      </c>
      <c r="L291" s="857">
        <v>1100000</v>
      </c>
      <c r="M291" s="857">
        <f t="shared" ref="M291" si="22">L291/100*70</f>
        <v>770000</v>
      </c>
      <c r="N291" s="858">
        <v>46023</v>
      </c>
      <c r="O291" s="859">
        <v>47483</v>
      </c>
      <c r="P291" s="832" t="s">
        <v>125</v>
      </c>
      <c r="Q291" s="832" t="s">
        <v>125</v>
      </c>
      <c r="R291" s="832" t="s">
        <v>125</v>
      </c>
      <c r="S291" s="832" t="s">
        <v>125</v>
      </c>
      <c r="T291" s="846"/>
      <c r="U291" s="832" t="s">
        <v>125</v>
      </c>
      <c r="V291" s="832" t="s">
        <v>125</v>
      </c>
      <c r="W291" s="832" t="s">
        <v>125</v>
      </c>
      <c r="X291" s="832" t="s">
        <v>125</v>
      </c>
      <c r="Y291" s="834" t="s">
        <v>434</v>
      </c>
      <c r="Z291" s="835" t="s">
        <v>186</v>
      </c>
    </row>
    <row r="292" spans="1:26" ht="97.8" customHeight="1" thickBot="1" x14ac:dyDescent="0.35">
      <c r="A292" s="849">
        <v>259</v>
      </c>
      <c r="B292" s="861" t="s">
        <v>272</v>
      </c>
      <c r="C292" s="746" t="s">
        <v>508</v>
      </c>
      <c r="D292" s="876">
        <v>75001055</v>
      </c>
      <c r="E292" s="876">
        <v>108053911</v>
      </c>
      <c r="F292" s="558">
        <v>650023285</v>
      </c>
      <c r="G292" s="838" t="s">
        <v>195</v>
      </c>
      <c r="H292" s="348" t="s">
        <v>88</v>
      </c>
      <c r="I292" s="348" t="s">
        <v>123</v>
      </c>
      <c r="J292" s="348" t="s">
        <v>275</v>
      </c>
      <c r="K292" s="874" t="s">
        <v>595</v>
      </c>
      <c r="L292" s="877">
        <v>1000000</v>
      </c>
      <c r="M292" s="878">
        <f>L292/100*70</f>
        <v>700000</v>
      </c>
      <c r="N292" s="858">
        <v>46023</v>
      </c>
      <c r="O292" s="640">
        <v>46752</v>
      </c>
      <c r="P292" s="879"/>
      <c r="Q292" s="880"/>
      <c r="R292" s="880"/>
      <c r="S292" s="881"/>
      <c r="T292" s="7"/>
      <c r="U292" s="832" t="s">
        <v>125</v>
      </c>
      <c r="V292" s="7"/>
      <c r="W292" s="832" t="s">
        <v>125</v>
      </c>
      <c r="X292" s="7"/>
      <c r="Y292" s="681" t="s">
        <v>215</v>
      </c>
      <c r="Z292" s="835" t="s">
        <v>186</v>
      </c>
    </row>
    <row r="293" spans="1:26" ht="87" thickBot="1" x14ac:dyDescent="0.35">
      <c r="A293" s="849">
        <v>260</v>
      </c>
      <c r="B293" s="861" t="s">
        <v>272</v>
      </c>
      <c r="C293" s="746" t="s">
        <v>508</v>
      </c>
      <c r="D293" s="876">
        <v>75001055</v>
      </c>
      <c r="E293" s="876">
        <v>108053911</v>
      </c>
      <c r="F293" s="558">
        <v>650023285</v>
      </c>
      <c r="G293" s="838" t="s">
        <v>198</v>
      </c>
      <c r="H293" s="348" t="s">
        <v>88</v>
      </c>
      <c r="I293" s="348" t="s">
        <v>123</v>
      </c>
      <c r="J293" s="348" t="s">
        <v>275</v>
      </c>
      <c r="K293" s="875" t="s">
        <v>593</v>
      </c>
      <c r="L293" s="882">
        <v>2000000</v>
      </c>
      <c r="M293" s="883">
        <v>1400000</v>
      </c>
      <c r="N293" s="858">
        <v>46023</v>
      </c>
      <c r="O293" s="640">
        <v>46752</v>
      </c>
      <c r="P293" s="884"/>
      <c r="Q293" s="885"/>
      <c r="R293" s="885"/>
      <c r="S293" s="886"/>
      <c r="T293" s="700"/>
      <c r="U293" s="700"/>
      <c r="V293" s="700"/>
      <c r="W293" s="832" t="s">
        <v>125</v>
      </c>
      <c r="X293" s="700"/>
      <c r="Y293" s="681" t="s">
        <v>215</v>
      </c>
      <c r="Z293" s="835" t="s">
        <v>186</v>
      </c>
    </row>
    <row r="294" spans="1:26" ht="87" thickBot="1" x14ac:dyDescent="0.35">
      <c r="A294" s="849">
        <v>261</v>
      </c>
      <c r="B294" s="861" t="s">
        <v>272</v>
      </c>
      <c r="C294" s="746" t="s">
        <v>508</v>
      </c>
      <c r="D294" s="876">
        <v>75001055</v>
      </c>
      <c r="E294" s="876">
        <v>108053911</v>
      </c>
      <c r="F294" s="558">
        <v>650023285</v>
      </c>
      <c r="G294" s="838" t="s">
        <v>203</v>
      </c>
      <c r="H294" s="348" t="s">
        <v>88</v>
      </c>
      <c r="I294" s="348" t="s">
        <v>123</v>
      </c>
      <c r="J294" s="348" t="s">
        <v>275</v>
      </c>
      <c r="K294" s="875" t="s">
        <v>596</v>
      </c>
      <c r="L294" s="882">
        <v>1500000</v>
      </c>
      <c r="M294" s="883">
        <v>1050000</v>
      </c>
      <c r="N294" s="858">
        <v>46023</v>
      </c>
      <c r="O294" s="640">
        <v>46752</v>
      </c>
      <c r="P294" s="884"/>
      <c r="Q294" s="885"/>
      <c r="R294" s="832" t="s">
        <v>125</v>
      </c>
      <c r="S294" s="832" t="s">
        <v>125</v>
      </c>
      <c r="T294" s="700"/>
      <c r="U294" s="700"/>
      <c r="V294" s="700"/>
      <c r="W294" s="700"/>
      <c r="X294" s="700"/>
      <c r="Y294" s="681" t="s">
        <v>215</v>
      </c>
      <c r="Z294" s="835" t="s">
        <v>186</v>
      </c>
    </row>
    <row r="295" spans="1:26" ht="87" thickBot="1" x14ac:dyDescent="0.35">
      <c r="A295" s="849">
        <v>262</v>
      </c>
      <c r="B295" s="861" t="s">
        <v>272</v>
      </c>
      <c r="C295" s="746" t="s">
        <v>508</v>
      </c>
      <c r="D295" s="876">
        <v>75001055</v>
      </c>
      <c r="E295" s="876">
        <v>108053911</v>
      </c>
      <c r="F295" s="558">
        <v>650023285</v>
      </c>
      <c r="G295" s="838" t="s">
        <v>205</v>
      </c>
      <c r="H295" s="348" t="s">
        <v>88</v>
      </c>
      <c r="I295" s="348" t="s">
        <v>123</v>
      </c>
      <c r="J295" s="348" t="s">
        <v>275</v>
      </c>
      <c r="K295" s="875" t="s">
        <v>597</v>
      </c>
      <c r="L295" s="882">
        <v>1000000</v>
      </c>
      <c r="M295" s="883">
        <v>700000</v>
      </c>
      <c r="N295" s="858">
        <v>46023</v>
      </c>
      <c r="O295" s="640">
        <v>46752</v>
      </c>
      <c r="P295" s="884"/>
      <c r="Q295" s="885"/>
      <c r="R295" s="885"/>
      <c r="S295" s="886"/>
      <c r="T295" s="700"/>
      <c r="U295" s="700"/>
      <c r="V295" s="700"/>
      <c r="W295" s="700"/>
      <c r="X295" s="700"/>
      <c r="Y295" s="681" t="s">
        <v>215</v>
      </c>
      <c r="Z295" s="835" t="s">
        <v>186</v>
      </c>
    </row>
    <row r="296" spans="1:26" ht="87" thickBot="1" x14ac:dyDescent="0.35">
      <c r="A296" s="849">
        <v>263</v>
      </c>
      <c r="B296" s="861" t="s">
        <v>272</v>
      </c>
      <c r="C296" s="746" t="s">
        <v>508</v>
      </c>
      <c r="D296" s="876">
        <v>75001055</v>
      </c>
      <c r="E296" s="876">
        <v>108053911</v>
      </c>
      <c r="F296" s="558">
        <v>650023285</v>
      </c>
      <c r="G296" s="887" t="s">
        <v>598</v>
      </c>
      <c r="H296" s="348" t="s">
        <v>88</v>
      </c>
      <c r="I296" s="348" t="s">
        <v>123</v>
      </c>
      <c r="J296" s="348" t="s">
        <v>275</v>
      </c>
      <c r="K296" s="875" t="s">
        <v>599</v>
      </c>
      <c r="L296" s="882">
        <v>1200000</v>
      </c>
      <c r="M296" s="883">
        <v>840000</v>
      </c>
      <c r="N296" s="858">
        <v>46023</v>
      </c>
      <c r="O296" s="640">
        <v>46752</v>
      </c>
      <c r="P296" s="884"/>
      <c r="Q296" s="885"/>
      <c r="R296" s="885"/>
      <c r="S296" s="886"/>
      <c r="T296" s="700"/>
      <c r="U296" s="700"/>
      <c r="V296" s="832" t="s">
        <v>125</v>
      </c>
      <c r="W296" s="700"/>
      <c r="X296" s="700"/>
      <c r="Y296" s="681" t="s">
        <v>215</v>
      </c>
      <c r="Z296" s="835" t="s">
        <v>186</v>
      </c>
    </row>
    <row r="297" spans="1:26" ht="87" thickBot="1" x14ac:dyDescent="0.35">
      <c r="A297" s="849">
        <v>264</v>
      </c>
      <c r="B297" s="861" t="s">
        <v>272</v>
      </c>
      <c r="C297" s="746" t="s">
        <v>508</v>
      </c>
      <c r="D297" s="876">
        <v>75001055</v>
      </c>
      <c r="E297" s="876">
        <v>108053911</v>
      </c>
      <c r="F297" s="558">
        <v>650023285</v>
      </c>
      <c r="G297" s="887" t="s">
        <v>600</v>
      </c>
      <c r="H297" s="348" t="s">
        <v>88</v>
      </c>
      <c r="I297" s="348" t="s">
        <v>123</v>
      </c>
      <c r="J297" s="348" t="s">
        <v>275</v>
      </c>
      <c r="K297" s="875" t="s">
        <v>601</v>
      </c>
      <c r="L297" s="882">
        <v>8000000</v>
      </c>
      <c r="M297" s="883">
        <v>5600000</v>
      </c>
      <c r="N297" s="858">
        <v>46023</v>
      </c>
      <c r="O297" s="640">
        <v>46752</v>
      </c>
      <c r="P297" s="884"/>
      <c r="Q297" s="885"/>
      <c r="R297" s="885"/>
      <c r="S297" s="886"/>
      <c r="T297" s="700"/>
      <c r="U297" s="700"/>
      <c r="V297" s="700"/>
      <c r="W297" s="700"/>
      <c r="X297" s="700"/>
      <c r="Y297" s="888" t="s">
        <v>602</v>
      </c>
      <c r="Z297" s="835" t="s">
        <v>186</v>
      </c>
    </row>
    <row r="298" spans="1:26" ht="87" thickBot="1" x14ac:dyDescent="0.35">
      <c r="A298" s="849">
        <v>265</v>
      </c>
      <c r="B298" s="861" t="s">
        <v>272</v>
      </c>
      <c r="C298" s="746" t="s">
        <v>508</v>
      </c>
      <c r="D298" s="876">
        <v>75001055</v>
      </c>
      <c r="E298" s="876">
        <v>108053911</v>
      </c>
      <c r="F298" s="558">
        <v>650023285</v>
      </c>
      <c r="G298" s="889" t="s">
        <v>603</v>
      </c>
      <c r="H298" s="348" t="s">
        <v>88</v>
      </c>
      <c r="I298" s="348" t="s">
        <v>123</v>
      </c>
      <c r="J298" s="348" t="s">
        <v>275</v>
      </c>
      <c r="K298" s="875" t="s">
        <v>604</v>
      </c>
      <c r="L298" s="779">
        <v>500000</v>
      </c>
      <c r="M298" s="780">
        <v>350000</v>
      </c>
      <c r="N298" s="858">
        <v>46023</v>
      </c>
      <c r="O298" s="640">
        <v>46752</v>
      </c>
      <c r="P298" s="890"/>
      <c r="Q298" s="891"/>
      <c r="R298" s="832" t="s">
        <v>125</v>
      </c>
      <c r="S298" s="832" t="s">
        <v>125</v>
      </c>
      <c r="T298" s="13"/>
      <c r="U298" s="13"/>
      <c r="V298" s="13"/>
      <c r="W298" s="13"/>
      <c r="X298" s="13"/>
      <c r="Y298" s="685" t="s">
        <v>215</v>
      </c>
      <c r="Z298" s="835" t="s">
        <v>186</v>
      </c>
    </row>
    <row r="299" spans="1:26" ht="87" thickBot="1" x14ac:dyDescent="0.35">
      <c r="A299" s="873">
        <v>266</v>
      </c>
      <c r="B299" s="861" t="s">
        <v>272</v>
      </c>
      <c r="C299" s="746" t="s">
        <v>508</v>
      </c>
      <c r="D299" s="876">
        <v>75001055</v>
      </c>
      <c r="E299" s="876">
        <v>108053911</v>
      </c>
      <c r="F299" s="558">
        <v>650023285</v>
      </c>
      <c r="G299" s="892" t="s">
        <v>605</v>
      </c>
      <c r="H299" s="348" t="s">
        <v>88</v>
      </c>
      <c r="I299" s="348" t="s">
        <v>123</v>
      </c>
      <c r="J299" s="348" t="s">
        <v>275</v>
      </c>
      <c r="K299" s="778" t="s">
        <v>606</v>
      </c>
      <c r="L299" s="779">
        <v>500000</v>
      </c>
      <c r="M299" s="780">
        <v>350000</v>
      </c>
      <c r="N299" s="858">
        <v>46023</v>
      </c>
      <c r="O299" s="640">
        <v>46752</v>
      </c>
      <c r="P299" s="890"/>
      <c r="Q299" s="832" t="s">
        <v>125</v>
      </c>
      <c r="R299" s="891"/>
      <c r="S299" s="893"/>
      <c r="T299" s="13"/>
      <c r="U299" s="13"/>
      <c r="V299" s="13"/>
      <c r="W299" s="13"/>
      <c r="X299" s="13"/>
      <c r="Y299" s="685" t="s">
        <v>215</v>
      </c>
      <c r="Z299" s="835" t="s">
        <v>186</v>
      </c>
    </row>
    <row r="300" spans="1:26" x14ac:dyDescent="0.3">
      <c r="A300" s="1" t="s">
        <v>28</v>
      </c>
    </row>
    <row r="303" spans="1:26" x14ac:dyDescent="0.3">
      <c r="A303" s="1" t="s">
        <v>608</v>
      </c>
    </row>
    <row r="306" spans="1:8" x14ac:dyDescent="0.3">
      <c r="A306" s="22" t="s">
        <v>43</v>
      </c>
    </row>
    <row r="307" spans="1:8" x14ac:dyDescent="0.3">
      <c r="A307" s="1" t="s">
        <v>29</v>
      </c>
    </row>
    <row r="308" spans="1:8" x14ac:dyDescent="0.3">
      <c r="A308" s="1" t="s">
        <v>109</v>
      </c>
    </row>
    <row r="310" spans="1:8" x14ac:dyDescent="0.3">
      <c r="A310" s="1" t="s">
        <v>44</v>
      </c>
    </row>
    <row r="312" spans="1:8" x14ac:dyDescent="0.3">
      <c r="A312" s="2" t="s">
        <v>77</v>
      </c>
      <c r="B312" s="2"/>
      <c r="C312" s="2"/>
      <c r="D312" s="2"/>
      <c r="E312" s="2"/>
      <c r="F312" s="2"/>
      <c r="G312" s="137"/>
      <c r="H312" s="2"/>
    </row>
    <row r="313" spans="1:8" x14ac:dyDescent="0.3">
      <c r="A313" s="2" t="s">
        <v>73</v>
      </c>
      <c r="B313" s="2"/>
      <c r="C313" s="2"/>
      <c r="D313" s="2"/>
      <c r="E313" s="2"/>
      <c r="F313" s="2"/>
      <c r="G313" s="137"/>
      <c r="H313" s="2"/>
    </row>
    <row r="314" spans="1:8" x14ac:dyDescent="0.3">
      <c r="A314" s="2" t="s">
        <v>69</v>
      </c>
      <c r="B314" s="2"/>
      <c r="C314" s="2"/>
      <c r="D314" s="2"/>
      <c r="E314" s="2"/>
      <c r="F314" s="2"/>
      <c r="G314" s="137"/>
      <c r="H314" s="2"/>
    </row>
    <row r="315" spans="1:8" x14ac:dyDescent="0.3">
      <c r="A315" s="2" t="s">
        <v>70</v>
      </c>
      <c r="B315" s="2"/>
      <c r="C315" s="2"/>
      <c r="D315" s="2"/>
      <c r="E315" s="2"/>
      <c r="F315" s="2"/>
      <c r="G315" s="137"/>
      <c r="H315" s="2"/>
    </row>
    <row r="316" spans="1:8" x14ac:dyDescent="0.3">
      <c r="A316" s="2" t="s">
        <v>71</v>
      </c>
      <c r="B316" s="2"/>
      <c r="C316" s="2"/>
      <c r="D316" s="2"/>
      <c r="E316" s="2"/>
      <c r="F316" s="2"/>
      <c r="G316" s="137"/>
      <c r="H316" s="2"/>
    </row>
    <row r="317" spans="1:8" x14ac:dyDescent="0.3">
      <c r="A317" s="2" t="s">
        <v>72</v>
      </c>
      <c r="B317" s="2"/>
      <c r="C317" s="2"/>
      <c r="D317" s="2"/>
      <c r="E317" s="2"/>
      <c r="F317" s="2"/>
      <c r="G317" s="137"/>
      <c r="H317" s="2"/>
    </row>
    <row r="318" spans="1:8" x14ac:dyDescent="0.3">
      <c r="A318" s="2" t="s">
        <v>75</v>
      </c>
      <c r="B318" s="2"/>
      <c r="C318" s="2"/>
      <c r="D318" s="2"/>
      <c r="E318" s="2"/>
      <c r="F318" s="2"/>
      <c r="G318" s="137"/>
      <c r="H318" s="2"/>
    </row>
    <row r="319" spans="1:8" x14ac:dyDescent="0.3">
      <c r="A319" s="3" t="s">
        <v>74</v>
      </c>
      <c r="B319" s="3"/>
      <c r="C319" s="3"/>
      <c r="D319" s="3"/>
      <c r="E319" s="3"/>
    </row>
    <row r="320" spans="1:8" x14ac:dyDescent="0.3">
      <c r="A320" s="2" t="s">
        <v>76</v>
      </c>
      <c r="B320" s="2"/>
      <c r="C320" s="2"/>
      <c r="D320" s="2"/>
      <c r="E320" s="2"/>
      <c r="F320" s="2"/>
    </row>
    <row r="321" spans="1:13" x14ac:dyDescent="0.3">
      <c r="A321" s="2" t="s">
        <v>46</v>
      </c>
      <c r="B321" s="2"/>
      <c r="C321" s="2"/>
      <c r="D321" s="2"/>
      <c r="E321" s="2"/>
      <c r="F321" s="2"/>
    </row>
    <row r="322" spans="1:13" x14ac:dyDescent="0.3">
      <c r="A322" s="2"/>
      <c r="B322" s="2"/>
      <c r="C322" s="2"/>
      <c r="D322" s="2"/>
      <c r="E322" s="2"/>
      <c r="F322" s="2"/>
    </row>
    <row r="323" spans="1:13" x14ac:dyDescent="0.3">
      <c r="A323" s="2" t="s">
        <v>78</v>
      </c>
      <c r="B323" s="2"/>
      <c r="C323" s="2"/>
      <c r="D323" s="2"/>
      <c r="E323" s="2"/>
      <c r="F323" s="2"/>
    </row>
    <row r="324" spans="1:13" x14ac:dyDescent="0.3">
      <c r="A324" s="2" t="s">
        <v>65</v>
      </c>
      <c r="B324" s="2"/>
      <c r="C324" s="2"/>
      <c r="D324" s="2"/>
      <c r="E324" s="2"/>
      <c r="F324" s="2"/>
    </row>
    <row r="326" spans="1:13" x14ac:dyDescent="0.3">
      <c r="A326" s="1" t="s">
        <v>47</v>
      </c>
    </row>
    <row r="327" spans="1:13" x14ac:dyDescent="0.3">
      <c r="A327" s="2" t="s">
        <v>48</v>
      </c>
    </row>
    <row r="328" spans="1:13" x14ac:dyDescent="0.3">
      <c r="A328" s="1" t="s">
        <v>49</v>
      </c>
    </row>
    <row r="330" spans="1:13" s="2" customFormat="1" x14ac:dyDescent="0.3">
      <c r="G330" s="137"/>
      <c r="L330" s="23"/>
      <c r="M330" s="23"/>
    </row>
    <row r="331" spans="1:13" s="2" customFormat="1" x14ac:dyDescent="0.3">
      <c r="G331" s="137"/>
      <c r="L331" s="23"/>
      <c r="M331" s="23"/>
    </row>
    <row r="332" spans="1:13" x14ac:dyDescent="0.3">
      <c r="A332" s="3"/>
    </row>
    <row r="334" spans="1:13" s="24" customFormat="1" x14ac:dyDescent="0.3">
      <c r="A334" s="2"/>
      <c r="B334" s="2"/>
      <c r="C334" s="2"/>
      <c r="D334" s="2"/>
      <c r="E334" s="2"/>
      <c r="F334" s="2"/>
      <c r="G334" s="137"/>
      <c r="H334" s="2"/>
      <c r="I334" s="1"/>
      <c r="L334" s="25"/>
      <c r="M334" s="25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9" scale="39" fitToHeight="0" orientation="landscape" r:id="rId1"/>
  <rowBreaks count="3" manualBreakCount="3">
    <brk id="286" max="25" man="1"/>
    <brk id="309" max="25" man="1"/>
    <brk id="33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abSelected="1" view="pageBreakPreview" topLeftCell="B4" zoomScale="60" zoomScaleNormal="100" workbookViewId="0">
      <selection sqref="A1:T1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19" customWidth="1"/>
    <col min="12" max="12" width="13" style="19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982" t="s">
        <v>50</v>
      </c>
      <c r="B1" s="983"/>
      <c r="C1" s="983"/>
      <c r="D1" s="983"/>
      <c r="E1" s="983"/>
      <c r="F1" s="983"/>
      <c r="G1" s="983"/>
      <c r="H1" s="983"/>
      <c r="I1" s="983"/>
      <c r="J1" s="983"/>
      <c r="K1" s="983"/>
      <c r="L1" s="983"/>
      <c r="M1" s="983"/>
      <c r="N1" s="983"/>
      <c r="O1" s="983"/>
      <c r="P1" s="983"/>
      <c r="Q1" s="983"/>
      <c r="R1" s="983"/>
      <c r="S1" s="983"/>
      <c r="T1" s="984"/>
    </row>
    <row r="2" spans="1:20" ht="30" customHeight="1" thickBot="1" x14ac:dyDescent="0.35">
      <c r="A2" s="985" t="s">
        <v>51</v>
      </c>
      <c r="B2" s="1007" t="s">
        <v>6</v>
      </c>
      <c r="C2" s="988" t="s">
        <v>52</v>
      </c>
      <c r="D2" s="989"/>
      <c r="E2" s="989"/>
      <c r="F2" s="990" t="s">
        <v>8</v>
      </c>
      <c r="G2" s="976" t="s">
        <v>34</v>
      </c>
      <c r="H2" s="979" t="s">
        <v>66</v>
      </c>
      <c r="I2" s="993" t="s">
        <v>10</v>
      </c>
      <c r="J2" s="996" t="s">
        <v>11</v>
      </c>
      <c r="K2" s="999" t="s">
        <v>53</v>
      </c>
      <c r="L2" s="1000"/>
      <c r="M2" s="1001" t="s">
        <v>13</v>
      </c>
      <c r="N2" s="1002"/>
      <c r="O2" s="1012" t="s">
        <v>54</v>
      </c>
      <c r="P2" s="1013"/>
      <c r="Q2" s="1013"/>
      <c r="R2" s="1013"/>
      <c r="S2" s="1001" t="s">
        <v>15</v>
      </c>
      <c r="T2" s="1002"/>
    </row>
    <row r="3" spans="1:20" ht="22.35" customHeight="1" thickBot="1" x14ac:dyDescent="0.35">
      <c r="A3" s="986"/>
      <c r="B3" s="1008"/>
      <c r="C3" s="1010" t="s">
        <v>55</v>
      </c>
      <c r="D3" s="968" t="s">
        <v>56</v>
      </c>
      <c r="E3" s="968" t="s">
        <v>57</v>
      </c>
      <c r="F3" s="991"/>
      <c r="G3" s="977"/>
      <c r="H3" s="980"/>
      <c r="I3" s="994"/>
      <c r="J3" s="997"/>
      <c r="K3" s="970" t="s">
        <v>58</v>
      </c>
      <c r="L3" s="970" t="s">
        <v>108</v>
      </c>
      <c r="M3" s="972" t="s">
        <v>22</v>
      </c>
      <c r="N3" s="974" t="s">
        <v>23</v>
      </c>
      <c r="O3" s="1014" t="s">
        <v>37</v>
      </c>
      <c r="P3" s="1015"/>
      <c r="Q3" s="1015"/>
      <c r="R3" s="1015"/>
      <c r="S3" s="1003" t="s">
        <v>59</v>
      </c>
      <c r="T3" s="1005" t="s">
        <v>27</v>
      </c>
    </row>
    <row r="4" spans="1:20" ht="68.25" customHeight="1" thickBot="1" x14ac:dyDescent="0.35">
      <c r="A4" s="987"/>
      <c r="B4" s="1009"/>
      <c r="C4" s="1011"/>
      <c r="D4" s="969"/>
      <c r="E4" s="969"/>
      <c r="F4" s="992"/>
      <c r="G4" s="978"/>
      <c r="H4" s="981"/>
      <c r="I4" s="995"/>
      <c r="J4" s="998"/>
      <c r="K4" s="971"/>
      <c r="L4" s="971"/>
      <c r="M4" s="973"/>
      <c r="N4" s="975"/>
      <c r="O4" s="54" t="s">
        <v>60</v>
      </c>
      <c r="P4" s="55" t="s">
        <v>40</v>
      </c>
      <c r="Q4" s="56" t="s">
        <v>41</v>
      </c>
      <c r="R4" s="57" t="s">
        <v>61</v>
      </c>
      <c r="S4" s="1004"/>
      <c r="T4" s="1006"/>
    </row>
    <row r="5" spans="1:20" ht="43.8" thickBot="1" x14ac:dyDescent="0.35">
      <c r="A5" s="1">
        <v>1</v>
      </c>
      <c r="B5" s="4">
        <v>1</v>
      </c>
      <c r="C5" s="894" t="s">
        <v>272</v>
      </c>
      <c r="D5" s="895" t="s">
        <v>508</v>
      </c>
      <c r="E5" s="558">
        <v>75001055</v>
      </c>
      <c r="F5" s="896" t="s">
        <v>195</v>
      </c>
      <c r="G5" s="348" t="s">
        <v>88</v>
      </c>
      <c r="H5" s="348" t="s">
        <v>123</v>
      </c>
      <c r="I5" s="348" t="s">
        <v>275</v>
      </c>
      <c r="J5" s="898" t="s">
        <v>607</v>
      </c>
      <c r="K5" s="899">
        <v>500000</v>
      </c>
      <c r="L5" s="900">
        <v>350000</v>
      </c>
      <c r="M5" s="858">
        <v>46023</v>
      </c>
      <c r="N5" s="640">
        <v>46752</v>
      </c>
      <c r="O5" s="866"/>
      <c r="P5" s="637"/>
      <c r="Q5" s="637"/>
      <c r="R5" s="862"/>
      <c r="S5" s="681" t="s">
        <v>215</v>
      </c>
      <c r="T5" s="835" t="s">
        <v>186</v>
      </c>
    </row>
    <row r="6" spans="1:20" ht="43.8" thickBot="1" x14ac:dyDescent="0.35">
      <c r="A6" s="1">
        <v>2</v>
      </c>
      <c r="B6" s="8">
        <v>2</v>
      </c>
      <c r="C6" s="894" t="s">
        <v>272</v>
      </c>
      <c r="D6" s="895" t="s">
        <v>508</v>
      </c>
      <c r="E6" s="558">
        <v>75001055</v>
      </c>
      <c r="F6" s="897" t="s">
        <v>603</v>
      </c>
      <c r="G6" s="348" t="s">
        <v>88</v>
      </c>
      <c r="H6" s="348" t="s">
        <v>123</v>
      </c>
      <c r="I6" s="348" t="s">
        <v>275</v>
      </c>
      <c r="J6" s="860" t="s">
        <v>604</v>
      </c>
      <c r="K6" s="899">
        <v>500000</v>
      </c>
      <c r="L6" s="900">
        <v>350000</v>
      </c>
      <c r="M6" s="858">
        <v>46023</v>
      </c>
      <c r="N6" s="640">
        <v>46752</v>
      </c>
      <c r="O6" s="901"/>
      <c r="P6" s="902"/>
      <c r="Q6" s="832" t="s">
        <v>125</v>
      </c>
      <c r="R6" s="832" t="s">
        <v>125</v>
      </c>
      <c r="S6" s="681" t="s">
        <v>215</v>
      </c>
      <c r="T6" s="835" t="s">
        <v>186</v>
      </c>
    </row>
    <row r="7" spans="1:20" x14ac:dyDescent="0.3">
      <c r="A7" s="1">
        <v>3</v>
      </c>
      <c r="B7" s="8">
        <v>3</v>
      </c>
      <c r="C7" s="9"/>
      <c r="D7" s="10"/>
      <c r="E7" s="11"/>
      <c r="F7" s="12"/>
      <c r="G7" s="12"/>
      <c r="H7" s="12"/>
      <c r="I7" s="12"/>
      <c r="J7" s="12"/>
      <c r="K7" s="27"/>
      <c r="L7" s="28"/>
      <c r="M7" s="9"/>
      <c r="N7" s="11"/>
      <c r="O7" s="9"/>
      <c r="P7" s="10"/>
      <c r="Q7" s="10"/>
      <c r="R7" s="11"/>
      <c r="S7" s="9"/>
      <c r="T7" s="11"/>
    </row>
    <row r="8" spans="1:20" ht="15" thickBot="1" x14ac:dyDescent="0.35">
      <c r="B8" s="14"/>
      <c r="C8" s="15"/>
      <c r="D8" s="16"/>
      <c r="E8" s="17"/>
      <c r="F8" s="18"/>
      <c r="G8" s="18"/>
      <c r="H8" s="18"/>
      <c r="I8" s="18"/>
      <c r="J8" s="18"/>
      <c r="K8" s="29"/>
      <c r="L8" s="30"/>
      <c r="M8" s="15"/>
      <c r="N8" s="17"/>
      <c r="O8" s="15"/>
      <c r="P8" s="16"/>
      <c r="Q8" s="16"/>
      <c r="R8" s="17"/>
      <c r="S8" s="15"/>
      <c r="T8" s="17"/>
    </row>
    <row r="9" spans="1:20" x14ac:dyDescent="0.3">
      <c r="B9" s="31"/>
    </row>
    <row r="10" spans="1:20" x14ac:dyDescent="0.3">
      <c r="B10" s="31"/>
    </row>
    <row r="11" spans="1:20" x14ac:dyDescent="0.3">
      <c r="B11" s="31"/>
    </row>
    <row r="13" spans="1:20" x14ac:dyDescent="0.3">
      <c r="B13" s="1" t="s">
        <v>608</v>
      </c>
    </row>
    <row r="16" spans="1:20" x14ac:dyDescent="0.3">
      <c r="A16" s="1" t="s">
        <v>62</v>
      </c>
    </row>
    <row r="17" spans="1:12" x14ac:dyDescent="0.3">
      <c r="B17" s="1" t="s">
        <v>63</v>
      </c>
    </row>
    <row r="18" spans="1:12" ht="16.2" customHeight="1" x14ac:dyDescent="0.3">
      <c r="B18" s="1" t="s">
        <v>64</v>
      </c>
    </row>
    <row r="19" spans="1:12" x14ac:dyDescent="0.3">
      <c r="B19" s="1" t="s">
        <v>29</v>
      </c>
    </row>
    <row r="20" spans="1:12" x14ac:dyDescent="0.3">
      <c r="B20" s="1" t="s">
        <v>109</v>
      </c>
    </row>
    <row r="22" spans="1:12" x14ac:dyDescent="0.3">
      <c r="B22" s="1" t="s">
        <v>44</v>
      </c>
    </row>
    <row r="24" spans="1:12" x14ac:dyDescent="0.3">
      <c r="A24" s="3" t="s">
        <v>45</v>
      </c>
      <c r="B24" s="2" t="s">
        <v>80</v>
      </c>
      <c r="C24" s="2"/>
      <c r="D24" s="2"/>
      <c r="E24" s="2"/>
      <c r="F24" s="2"/>
      <c r="G24" s="2"/>
      <c r="H24" s="2"/>
      <c r="I24" s="2"/>
      <c r="J24" s="2"/>
      <c r="K24" s="23"/>
      <c r="L24" s="23"/>
    </row>
    <row r="25" spans="1:12" x14ac:dyDescent="0.3">
      <c r="A25" s="3" t="s">
        <v>46</v>
      </c>
      <c r="B25" s="2" t="s">
        <v>73</v>
      </c>
      <c r="C25" s="2"/>
      <c r="D25" s="2"/>
      <c r="E25" s="2"/>
      <c r="F25" s="2"/>
      <c r="G25" s="2"/>
      <c r="H25" s="2"/>
      <c r="I25" s="2"/>
      <c r="J25" s="2"/>
      <c r="K25" s="23"/>
      <c r="L25" s="23"/>
    </row>
    <row r="26" spans="1:12" x14ac:dyDescent="0.3">
      <c r="A26" s="3"/>
      <c r="B26" s="2" t="s">
        <v>69</v>
      </c>
      <c r="C26" s="2"/>
      <c r="D26" s="2"/>
      <c r="E26" s="2"/>
      <c r="F26" s="2"/>
      <c r="G26" s="2"/>
      <c r="H26" s="2"/>
      <c r="I26" s="2"/>
      <c r="J26" s="2"/>
      <c r="K26" s="23"/>
      <c r="L26" s="23"/>
    </row>
    <row r="27" spans="1:12" x14ac:dyDescent="0.3">
      <c r="A27" s="3"/>
      <c r="B27" s="2" t="s">
        <v>70</v>
      </c>
      <c r="C27" s="2"/>
      <c r="D27" s="2"/>
      <c r="E27" s="2"/>
      <c r="F27" s="2"/>
      <c r="G27" s="2"/>
      <c r="H27" s="2"/>
      <c r="I27" s="2"/>
      <c r="J27" s="2"/>
      <c r="K27" s="23"/>
      <c r="L27" s="23"/>
    </row>
    <row r="28" spans="1:12" x14ac:dyDescent="0.3">
      <c r="A28" s="3"/>
      <c r="B28" s="2" t="s">
        <v>71</v>
      </c>
      <c r="C28" s="2"/>
      <c r="D28" s="2"/>
      <c r="E28" s="2"/>
      <c r="F28" s="2"/>
      <c r="G28" s="2"/>
      <c r="H28" s="2"/>
      <c r="I28" s="2"/>
      <c r="J28" s="2"/>
      <c r="K28" s="23"/>
      <c r="L28" s="23"/>
    </row>
    <row r="29" spans="1:12" x14ac:dyDescent="0.3">
      <c r="A29" s="3"/>
      <c r="B29" s="2" t="s">
        <v>72</v>
      </c>
      <c r="C29" s="2"/>
      <c r="D29" s="2"/>
      <c r="E29" s="2"/>
      <c r="F29" s="2"/>
      <c r="G29" s="2"/>
      <c r="H29" s="2"/>
      <c r="I29" s="2"/>
      <c r="J29" s="2"/>
      <c r="K29" s="23"/>
      <c r="L29" s="23"/>
    </row>
    <row r="30" spans="1:12" x14ac:dyDescent="0.3">
      <c r="A30" s="3"/>
      <c r="B30" s="2" t="s">
        <v>75</v>
      </c>
      <c r="C30" s="2"/>
      <c r="D30" s="2"/>
      <c r="E30" s="2"/>
      <c r="F30" s="2"/>
      <c r="G30" s="2"/>
      <c r="H30" s="2"/>
      <c r="I30" s="2"/>
      <c r="J30" s="2"/>
      <c r="K30" s="23"/>
      <c r="L30" s="23"/>
    </row>
    <row r="31" spans="1:12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23"/>
      <c r="L31" s="23"/>
    </row>
    <row r="32" spans="1:12" x14ac:dyDescent="0.3">
      <c r="A32" s="3"/>
      <c r="B32" s="2" t="s">
        <v>79</v>
      </c>
      <c r="C32" s="2"/>
      <c r="D32" s="2"/>
      <c r="E32" s="2"/>
      <c r="F32" s="2"/>
      <c r="G32" s="2"/>
      <c r="H32" s="2"/>
      <c r="I32" s="2"/>
      <c r="J32" s="2"/>
      <c r="K32" s="23"/>
      <c r="L32" s="23"/>
    </row>
    <row r="33" spans="1:12" x14ac:dyDescent="0.3">
      <c r="A33" s="3"/>
      <c r="B33" s="2" t="s">
        <v>46</v>
      </c>
      <c r="C33" s="2"/>
      <c r="D33" s="2"/>
      <c r="E33" s="2"/>
      <c r="F33" s="2"/>
      <c r="G33" s="2"/>
      <c r="H33" s="2"/>
      <c r="I33" s="2"/>
      <c r="J33" s="2"/>
      <c r="K33" s="23"/>
      <c r="L33" s="23"/>
    </row>
    <row r="34" spans="1:12" x14ac:dyDescent="0.3">
      <c r="B34" s="2"/>
      <c r="C34" s="2"/>
      <c r="D34" s="2"/>
      <c r="E34" s="2"/>
      <c r="F34" s="2"/>
      <c r="G34" s="2"/>
      <c r="H34" s="2"/>
      <c r="I34" s="2"/>
      <c r="J34" s="2"/>
      <c r="K34" s="23"/>
      <c r="L34" s="23"/>
    </row>
    <row r="35" spans="1:12" x14ac:dyDescent="0.3">
      <c r="B35" s="2" t="s">
        <v>78</v>
      </c>
      <c r="C35" s="2"/>
      <c r="D35" s="2"/>
      <c r="E35" s="2"/>
      <c r="F35" s="2"/>
      <c r="G35" s="2"/>
      <c r="H35" s="2"/>
      <c r="I35" s="2"/>
      <c r="J35" s="2"/>
      <c r="K35" s="23"/>
      <c r="L35" s="23"/>
    </row>
    <row r="36" spans="1:12" x14ac:dyDescent="0.3">
      <c r="B36" s="2" t="s">
        <v>65</v>
      </c>
      <c r="C36" s="2"/>
      <c r="D36" s="2"/>
      <c r="E36" s="2"/>
      <c r="F36" s="2"/>
      <c r="G36" s="2"/>
      <c r="H36" s="2"/>
      <c r="I36" s="2"/>
      <c r="J36" s="2"/>
      <c r="K36" s="23"/>
      <c r="L36" s="23"/>
    </row>
    <row r="37" spans="1:12" ht="16.2" customHeight="1" x14ac:dyDescent="0.3"/>
    <row r="38" spans="1:12" x14ac:dyDescent="0.3">
      <c r="B38" s="1" t="s">
        <v>47</v>
      </c>
    </row>
    <row r="39" spans="1:12" x14ac:dyDescent="0.3">
      <c r="B39" s="1" t="s">
        <v>48</v>
      </c>
    </row>
    <row r="40" spans="1:12" x14ac:dyDescent="0.3">
      <c r="B40" s="1" t="s">
        <v>49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0104a4cd-1400-468e-be1b-c7aad71d7d5a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Monika Hrochová</cp:lastModifiedBy>
  <cp:revision/>
  <cp:lastPrinted>2026-01-19T12:16:19Z</cp:lastPrinted>
  <dcterms:created xsi:type="dcterms:W3CDTF">2020-07-22T07:46:04Z</dcterms:created>
  <dcterms:modified xsi:type="dcterms:W3CDTF">2026-01-19T12:23:36Z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