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Uzivatel\Desktop\"/>
    </mc:Choice>
  </mc:AlternateContent>
  <xr:revisionPtr revIDLastSave="0" documentId="13_ncr:1_{9BE7B9B9-375B-4119-B3CD-38F161E00266}" xr6:coauthVersionLast="47" xr6:coauthVersionMax="47" xr10:uidLastSave="{00000000-0000-0000-0000-000000000000}"/>
  <bookViews>
    <workbookView xWindow="-120" yWindow="-120" windowWidth="29040" windowHeight="15840" activeTab="3" xr2:uid="{EBE9F0B7-5343-488E-97ED-ADE3BE59A796}"/>
  </bookViews>
  <sheets>
    <sheet name="OBSAH" sheetId="5" r:id="rId1"/>
    <sheet name="MŠ" sheetId="2" r:id="rId2"/>
    <sheet name="ZŠ" sheetId="1" r:id="rId3"/>
    <sheet name="Zájmové, neformální vzdělávání" sheetId="3" r:id="rId4"/>
  </sheets>
  <definedNames>
    <definedName name="_xlnm.Print_Area" localSheetId="1">MŠ!$A$1:$S$179</definedName>
    <definedName name="_xlnm.Print_Area" localSheetId="0">OBSAH!$A$1:$N$51</definedName>
    <definedName name="_xlnm.Print_Area" localSheetId="3">'Zájmové, neformální vzdělávání'!$A$1:$S$64</definedName>
    <definedName name="_xlnm.Print_Area" localSheetId="2">ZŠ!$A$1:$Z$318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6" i="1" l="1"/>
  <c r="M77" i="1"/>
  <c r="M78" i="1"/>
  <c r="M79" i="1"/>
  <c r="M80" i="1"/>
  <c r="M81" i="1"/>
  <c r="M82" i="1"/>
  <c r="M83" i="1"/>
  <c r="M84" i="1"/>
  <c r="M85" i="1"/>
  <c r="M86" i="1"/>
  <c r="M7" i="2"/>
  <c r="M8" i="2"/>
  <c r="M9" i="2"/>
  <c r="M10" i="2"/>
  <c r="M11" i="2"/>
  <c r="M12" i="2"/>
  <c r="M13" i="2"/>
  <c r="M103" i="1"/>
  <c r="M104" i="1"/>
  <c r="M105" i="1"/>
  <c r="M106" i="1"/>
  <c r="M107" i="1"/>
  <c r="M108" i="1"/>
  <c r="M109" i="1"/>
  <c r="M110" i="1"/>
  <c r="M133" i="1"/>
  <c r="M134" i="1"/>
  <c r="M135" i="1"/>
  <c r="M136" i="1"/>
  <c r="M137" i="1"/>
  <c r="M138" i="1"/>
  <c r="M139" i="1"/>
  <c r="M140" i="1"/>
  <c r="M203" i="1"/>
  <c r="M204" i="1"/>
  <c r="M205" i="1"/>
  <c r="M206" i="1"/>
  <c r="M207" i="1"/>
  <c r="M208" i="1"/>
  <c r="M209" i="1"/>
  <c r="M210" i="1"/>
  <c r="M211" i="1"/>
  <c r="M212" i="1"/>
  <c r="M213" i="1"/>
  <c r="M214" i="1"/>
  <c r="M237" i="1"/>
  <c r="M238" i="1"/>
  <c r="M239" i="1"/>
  <c r="M240" i="1"/>
  <c r="M241" i="1"/>
  <c r="M242" i="1"/>
  <c r="M243" i="1"/>
  <c r="M244" i="1"/>
  <c r="M146" i="2"/>
  <c r="M147" i="2"/>
  <c r="M148" i="2"/>
  <c r="M149" i="2"/>
  <c r="M150" i="2"/>
  <c r="M151" i="2"/>
  <c r="M152" i="2"/>
  <c r="M86" i="2"/>
  <c r="M87" i="2"/>
  <c r="M88" i="2"/>
  <c r="M89" i="2"/>
  <c r="M170" i="2"/>
  <c r="M58" i="1"/>
  <c r="M57" i="1"/>
  <c r="M56" i="1"/>
  <c r="M55" i="1"/>
  <c r="M54" i="1"/>
  <c r="M53" i="1"/>
  <c r="M52" i="1"/>
  <c r="M51" i="1"/>
  <c r="M50" i="1"/>
  <c r="M49" i="1"/>
  <c r="M48" i="1"/>
  <c r="M47" i="1"/>
  <c r="M46" i="1"/>
  <c r="M45" i="1"/>
  <c r="M164" i="1"/>
  <c r="M163" i="1"/>
  <c r="M162" i="1"/>
  <c r="M161" i="1"/>
  <c r="M160" i="1"/>
  <c r="M159" i="1"/>
  <c r="M158" i="1"/>
  <c r="M157" i="1"/>
  <c r="M156" i="1"/>
  <c r="M155" i="1"/>
  <c r="M154" i="1"/>
  <c r="M132" i="1"/>
  <c r="M131" i="1"/>
  <c r="M130" i="1"/>
  <c r="M129" i="1"/>
  <c r="M128" i="1"/>
  <c r="M127" i="1"/>
  <c r="M147" i="1" l="1"/>
  <c r="M148" i="1"/>
  <c r="M149" i="1"/>
  <c r="M150" i="1"/>
  <c r="M151" i="1"/>
  <c r="M152" i="1"/>
  <c r="M153" i="1"/>
  <c r="K55" i="3"/>
  <c r="K54" i="3"/>
  <c r="K53" i="3"/>
  <c r="K52" i="3"/>
  <c r="M188" i="1"/>
  <c r="M187" i="1"/>
  <c r="M186" i="1"/>
  <c r="M185" i="1"/>
  <c r="M184" i="1"/>
  <c r="M183" i="1"/>
  <c r="M182" i="1"/>
  <c r="M181" i="1"/>
  <c r="M309" i="1" l="1"/>
  <c r="M308" i="1"/>
  <c r="M307" i="1"/>
  <c r="M300" i="1"/>
  <c r="M299" i="1"/>
  <c r="M298" i="1"/>
  <c r="M291" i="1"/>
  <c r="M290" i="1"/>
  <c r="M289" i="1"/>
  <c r="M288" i="1"/>
  <c r="M287" i="1"/>
  <c r="M286" i="1"/>
  <c r="M285" i="1"/>
  <c r="M169" i="2"/>
  <c r="M168" i="2"/>
  <c r="M167" i="2"/>
  <c r="M166" i="2"/>
  <c r="K45" i="3" l="1"/>
  <c r="M230" i="1"/>
  <c r="M229" i="1"/>
  <c r="M228" i="1"/>
  <c r="M227" i="1"/>
  <c r="M226" i="1"/>
  <c r="M225" i="1"/>
  <c r="M90" i="2"/>
  <c r="M252" i="1"/>
  <c r="M251" i="1"/>
  <c r="M250" i="1"/>
  <c r="M249" i="1"/>
  <c r="M248" i="1"/>
  <c r="M247" i="1"/>
  <c r="M246" i="1"/>
  <c r="M245" i="1"/>
  <c r="M125" i="2"/>
  <c r="M126" i="2"/>
  <c r="M127" i="2"/>
  <c r="M128" i="2"/>
  <c r="M129" i="2"/>
  <c r="M130" i="2"/>
  <c r="M124" i="2"/>
  <c r="M25" i="1" l="1"/>
  <c r="M24" i="1"/>
  <c r="M23" i="1"/>
  <c r="M22" i="1"/>
  <c r="M21" i="1"/>
  <c r="M20" i="1"/>
  <c r="M19" i="1"/>
  <c r="M18" i="1"/>
  <c r="M17" i="1"/>
  <c r="M16" i="1"/>
  <c r="M15" i="2"/>
  <c r="M14" i="2"/>
  <c r="K38" i="3" l="1"/>
  <c r="K37" i="3"/>
  <c r="K36" i="3"/>
  <c r="M160" i="2" l="1"/>
  <c r="M159" i="2"/>
  <c r="M158" i="2"/>
  <c r="M72" i="2"/>
  <c r="M71" i="2"/>
  <c r="M70" i="2"/>
  <c r="K29" i="3"/>
  <c r="M32" i="2"/>
  <c r="M31" i="2"/>
  <c r="M30" i="2"/>
  <c r="M29" i="2"/>
  <c r="M28" i="2"/>
  <c r="M27" i="2"/>
  <c r="M48" i="2"/>
  <c r="M47" i="2"/>
  <c r="M93" i="1"/>
  <c r="M94" i="1"/>
  <c r="M95" i="1"/>
  <c r="M96" i="1"/>
  <c r="M97" i="1"/>
  <c r="M98" i="1"/>
  <c r="M99" i="1"/>
  <c r="M100" i="1"/>
  <c r="M101" i="1"/>
  <c r="M102" i="1"/>
  <c r="K8" i="3" l="1"/>
  <c r="A46" i="5"/>
  <c r="A45" i="5"/>
  <c r="A42" i="5"/>
  <c r="A24" i="5"/>
  <c r="A37" i="5"/>
  <c r="A36" i="5"/>
  <c r="A35" i="5"/>
  <c r="A34" i="5"/>
  <c r="A33" i="5"/>
  <c r="A32" i="5"/>
  <c r="A31" i="5"/>
  <c r="A30" i="5"/>
  <c r="A29" i="5"/>
  <c r="A28" i="5"/>
  <c r="A27" i="5"/>
  <c r="A26" i="5"/>
  <c r="A8" i="5"/>
  <c r="A9" i="5"/>
  <c r="A20" i="5"/>
  <c r="A19" i="5"/>
  <c r="A18" i="5"/>
  <c r="A17" i="5"/>
  <c r="A16" i="5"/>
  <c r="A15" i="5"/>
  <c r="A14" i="5"/>
  <c r="A13" i="5"/>
  <c r="A12" i="5"/>
  <c r="A11" i="5"/>
  <c r="A10" i="5"/>
  <c r="A6" i="5"/>
  <c r="K15" i="3"/>
  <c r="K22" i="3"/>
  <c r="M278" i="1"/>
  <c r="M277" i="1"/>
  <c r="M276" i="1"/>
  <c r="M275" i="1"/>
  <c r="M274" i="1"/>
  <c r="M273" i="1"/>
  <c r="M138" i="2" l="1"/>
  <c r="M139" i="2"/>
  <c r="M140" i="2"/>
  <c r="M137" i="2"/>
  <c r="M136" i="2"/>
  <c r="M264" i="1"/>
  <c r="M265" i="1"/>
  <c r="M266" i="1"/>
  <c r="M263" i="1"/>
  <c r="M260" i="1"/>
  <c r="M261" i="1"/>
  <c r="M259" i="1"/>
  <c r="M119" i="2"/>
  <c r="M120" i="2"/>
  <c r="M121" i="2"/>
  <c r="M122" i="2"/>
  <c r="M123" i="2"/>
  <c r="M118" i="2"/>
  <c r="M112" i="2"/>
  <c r="M97" i="2"/>
  <c r="M98" i="2"/>
  <c r="M99" i="2"/>
  <c r="M100" i="2"/>
  <c r="M101" i="2"/>
  <c r="M102" i="2"/>
  <c r="M103" i="2"/>
  <c r="M104" i="2"/>
  <c r="M105" i="2"/>
  <c r="M106" i="2"/>
  <c r="M96" i="2"/>
  <c r="M222" i="1"/>
  <c r="M223" i="1"/>
  <c r="M224" i="1"/>
  <c r="M221" i="1"/>
  <c r="M196" i="1"/>
  <c r="M197" i="1"/>
  <c r="M198" i="1"/>
  <c r="M199" i="1"/>
  <c r="M200" i="1"/>
  <c r="M201" i="1"/>
  <c r="M202" i="1"/>
  <c r="M195" i="1"/>
  <c r="M79" i="2"/>
  <c r="M80" i="2"/>
  <c r="M78" i="2"/>
  <c r="M172" i="1"/>
  <c r="M173" i="1"/>
  <c r="M174" i="1"/>
  <c r="M175" i="1"/>
  <c r="M176" i="1"/>
  <c r="M177" i="1"/>
  <c r="M178" i="1"/>
  <c r="M179" i="1"/>
  <c r="M180" i="1"/>
  <c r="M171" i="1"/>
  <c r="M118" i="1"/>
  <c r="M119" i="1"/>
  <c r="M120" i="1"/>
  <c r="M121" i="1"/>
  <c r="M122" i="1"/>
  <c r="M123" i="1"/>
  <c r="M124" i="1"/>
  <c r="M125" i="1"/>
  <c r="M126" i="1"/>
  <c r="M117" i="1"/>
  <c r="M65" i="2"/>
  <c r="M66" i="2"/>
  <c r="M67" i="2"/>
  <c r="M68" i="2"/>
  <c r="M69" i="2"/>
  <c r="M64" i="2"/>
  <c r="M56" i="2"/>
  <c r="M57" i="2"/>
  <c r="M58" i="2"/>
  <c r="M55" i="2"/>
  <c r="M66" i="1"/>
  <c r="M67" i="1"/>
  <c r="M68" i="1"/>
  <c r="M69" i="1"/>
  <c r="M70" i="1"/>
  <c r="M71" i="1"/>
  <c r="M72" i="1"/>
  <c r="M73" i="1"/>
  <c r="M74" i="1"/>
  <c r="M75" i="1"/>
  <c r="M65" i="1"/>
  <c r="M45" i="2"/>
  <c r="M46" i="2"/>
  <c r="M44" i="2"/>
  <c r="M38" i="2"/>
  <c r="M22" i="2"/>
  <c r="M23" i="2"/>
  <c r="M24" i="2"/>
  <c r="M25" i="2"/>
  <c r="M26" i="2"/>
  <c r="M21" i="2"/>
  <c r="M44" i="1"/>
  <c r="M43" i="1"/>
  <c r="M42" i="1"/>
  <c r="M41" i="1"/>
  <c r="M40" i="1"/>
  <c r="M39" i="1"/>
  <c r="M38" i="1"/>
  <c r="M37" i="1"/>
  <c r="M36" i="1"/>
  <c r="M35" i="1"/>
  <c r="M34" i="1"/>
  <c r="M33" i="1"/>
  <c r="M32" i="1"/>
  <c r="M15" i="1"/>
  <c r="M14" i="1"/>
  <c r="M13" i="1"/>
  <c r="M12" i="1"/>
  <c r="M11" i="1"/>
  <c r="M10" i="1"/>
  <c r="M9" i="1"/>
  <c r="M8" i="1"/>
</calcChain>
</file>

<file path=xl/sharedStrings.xml><?xml version="1.0" encoding="utf-8"?>
<sst xmlns="http://schemas.openxmlformats.org/spreadsheetml/2006/main" count="3105" uniqueCount="757">
  <si>
    <t xml:space="preserve">Identifikace školy </t>
  </si>
  <si>
    <t>Název projektu</t>
  </si>
  <si>
    <t>Kraj realizace</t>
  </si>
  <si>
    <t>Obec s rozšířenou působností - realizace</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</si>
  <si>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</si>
  <si>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</si>
  <si>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</si>
  <si>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</si>
  <si>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</si>
  <si>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</si>
  <si>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</si>
  <si>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</si>
  <si>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</si>
  <si>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</si>
  <si>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</si>
  <si>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</si>
  <si>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 vazbou na podporovanou oblast</t>
  </si>
  <si>
    <t>rekonstrukce učeben neúplných škol v CLLD</t>
  </si>
  <si>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</si>
  <si>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</si>
  <si>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</si>
  <si>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</si>
  <si>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</si>
  <si>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</si>
  <si>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</si>
  <si>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</si>
  <si>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ZŠ M.J.Husa a MŠ Husinec</t>
  </si>
  <si>
    <t>Město Husinec</t>
  </si>
  <si>
    <t>Jazyková učebna</t>
  </si>
  <si>
    <t>Jihočeský</t>
  </si>
  <si>
    <t>Prachatice</t>
  </si>
  <si>
    <t>Husinec</t>
  </si>
  <si>
    <t>Vybavení jazykové učebny - nábytek, IT technika</t>
  </si>
  <si>
    <t>x</t>
  </si>
  <si>
    <t>ve fázi záměru</t>
  </si>
  <si>
    <t>ne</t>
  </si>
  <si>
    <t>Modernizace školní kuchyně</t>
  </si>
  <si>
    <t>Rekonstrukce a pořízení moderního vybavení školní kuchyně</t>
  </si>
  <si>
    <t>Učebna polytechnické výchovy na ZŠ</t>
  </si>
  <si>
    <t>Rekonstrukce podlahy a elektroinstalace v učebně dílen, nákup pomůcek pro polytechnickou výchovu</t>
  </si>
  <si>
    <t>Půdní vestavba - vybudování multifunkčních prostor</t>
  </si>
  <si>
    <t>Rekonstrukce půdních prostor - aula, odborné učebny, školní studio pro tvorbu multimediálního obsahu</t>
  </si>
  <si>
    <t>Sportoviště na ZŠ Husinec</t>
  </si>
  <si>
    <t>Rekonstrukce sportovišť - atletický ovál, víceúčelová hřiště</t>
  </si>
  <si>
    <t>Bezbariérovost</t>
  </si>
  <si>
    <t>Vybudování bezbariérového přístupu do budovy</t>
  </si>
  <si>
    <t>zpracována PD</t>
  </si>
  <si>
    <t>Oplocení areálu školy</t>
  </si>
  <si>
    <t>Pomůcky pro rozvoj zájmové činnosti</t>
  </si>
  <si>
    <t>Nákup pomůcek pro zájmovou činnost - stavebnice, hry, pomůcky pro rozvoj polytechnické výchovy</t>
  </si>
  <si>
    <t>Strategický rámec MAP ORP Prachatice - seznam investičních priorit ZŠ (2021-2027)</t>
  </si>
  <si>
    <t>Strategický rámec MAP - seznam investičních priorit MŠ (2021-2027)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</si>
  <si>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</si>
  <si>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</si>
  <si>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</si>
  <si>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</si>
  <si>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</si>
  <si>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</si>
  <si>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Polytechnická výchova v MŠ</t>
  </si>
  <si>
    <t>Nákup pomůcek pro rozvoj polytechnické výchovy</t>
  </si>
  <si>
    <t>Rekonstrukce sociálního zařízení</t>
  </si>
  <si>
    <t>Výměna WC</t>
  </si>
  <si>
    <t>Úprava zahrady MŠ</t>
  </si>
  <si>
    <t>Úprava zahrady, doplnění herními prvky, zastřešené pískoviště</t>
  </si>
  <si>
    <t>Podpora předčtenářské a předmatematické gramotnosti</t>
  </si>
  <si>
    <t>Nákup pomůcek pro rozvoj předčtenářské a předmatematické gramotnosti</t>
  </si>
  <si>
    <t>Logopedická péče v MŠ</t>
  </si>
  <si>
    <t>Nákup pomůcek pro logopedickou péči</t>
  </si>
  <si>
    <t>Rekonstrukce vnitřních prostor</t>
  </si>
  <si>
    <t>Rekonstrukce prostor - dlažba, koberce, obložení zdí, výměna dveří, zábradlí</t>
  </si>
  <si>
    <t>Vybavení vnitřních prostor</t>
  </si>
  <si>
    <t>Vybavení - nábytek do tříd, úložné prostory</t>
  </si>
  <si>
    <t>Souhrnný rámec pro investice do infrastruktury pro zájmové, neformální a celoživotní učení (2021 - 2027)</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</si>
  <si>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</si>
  <si>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</si>
  <si>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</si>
  <si>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</si>
  <si>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</si>
  <si>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</si>
  <si>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Základní škola Mistra Jana Husa a Mateřská škola Husinec</t>
  </si>
  <si>
    <t>Základní škola Zbytiny, okres Prachatice</t>
  </si>
  <si>
    <t>Obec Zbytiny</t>
  </si>
  <si>
    <t>Rekonstrukce půdy</t>
  </si>
  <si>
    <t>Zbytiny</t>
  </si>
  <si>
    <t>Vybudování multifunkčních prostor pro výuku a vzdělávání.</t>
  </si>
  <si>
    <t>NE</t>
  </si>
  <si>
    <t>Přírodní zahrada</t>
  </si>
  <si>
    <t>Vybudování přírodní zahrady s multifunkčním zařízením a přírodní učebnou.</t>
  </si>
  <si>
    <t>Běžecká dráha s doskočištěm</t>
  </si>
  <si>
    <t>Vybudování atletické dráhy s doskočištěm pro skok daleký.</t>
  </si>
  <si>
    <t>Počítačová učebna</t>
  </si>
  <si>
    <t>Modernizace vybavení IT techniky, nábytku v učebně.</t>
  </si>
  <si>
    <t>Nový nábytek do tříd</t>
  </si>
  <si>
    <t>Nákup nového nábytku do tříd a školní družiny.</t>
  </si>
  <si>
    <t>Vzdělávání pedagogů</t>
  </si>
  <si>
    <t>Finanční prostředky pro seberozvoj pedagogů.</t>
  </si>
  <si>
    <t>Tělocvična školy</t>
  </si>
  <si>
    <t>Zajištění prostor místo stávající herny pro aktivnější podíl pohybových aktivit.</t>
  </si>
  <si>
    <t>Školní autobus</t>
  </si>
  <si>
    <t>Zajištění dopravy dojíždějícím žákům.</t>
  </si>
  <si>
    <t>Spolupráce s rodiči</t>
  </si>
  <si>
    <t>Finanční prostředky na společenské akce pro děti a rodiče školy.</t>
  </si>
  <si>
    <t>Bezbariérovost školy</t>
  </si>
  <si>
    <t>Nákup schodolezu či výtahu pro zajištění bezbariérovosti školy.</t>
  </si>
  <si>
    <t>Rozšíření rozvodů teplé užitkové vody na toaletách.</t>
  </si>
  <si>
    <t>Montáž vodoinstalace včetně souvisejích stav. Prací.</t>
  </si>
  <si>
    <t>Rekonstrukce WC v přízemí školy</t>
  </si>
  <si>
    <t>Modernizace toalet, podlahových krytin, výměna dveří, svítidel.</t>
  </si>
  <si>
    <t>Výmalba prostor školy</t>
  </si>
  <si>
    <t>Výmalba prostor školy - učebny, chodby, jídelna, herna.</t>
  </si>
  <si>
    <t>Mateřská škola Chroboly</t>
  </si>
  <si>
    <t>Obec Chroboly</t>
  </si>
  <si>
    <t>Revitalizace budovy MŠ</t>
  </si>
  <si>
    <t>Chroboly</t>
  </si>
  <si>
    <t>Zateplení objektu MŠ a rekonstrukce vnitřních prostor</t>
  </si>
  <si>
    <t>Rekonstrukce zdiva</t>
  </si>
  <si>
    <t>Výměna zdroje vytápění</t>
  </si>
  <si>
    <t>Rekonstrukce prostoru, obnova vybavení</t>
  </si>
  <si>
    <t>Herní prvky, oplocení zahrady, úprava terénu</t>
  </si>
  <si>
    <t>Interaktivní tabule + programové vybavení</t>
  </si>
  <si>
    <t>6/2023</t>
  </si>
  <si>
    <t>8/2025</t>
  </si>
  <si>
    <t>příprava projektové dokumentace</t>
  </si>
  <si>
    <t>Identifikace organizace (školského/vzdělávacího zařízení)</t>
  </si>
  <si>
    <t>Název organizace</t>
  </si>
  <si>
    <t>Zřizovatel (název)</t>
  </si>
  <si>
    <t>IČ organizace</t>
  </si>
  <si>
    <t>Oblastní spolek Českého červeného kříže Prachatice</t>
  </si>
  <si>
    <t>Český červený kříž</t>
  </si>
  <si>
    <t>Učebna první pomoci</t>
  </si>
  <si>
    <t>Vybavení učebny první pomoci (resuscitační fantomy, notebook, projektor, interaktivní tabule, tonometry, oxymetry, tablet, mobilní telefon, malá kuchyňská linka)</t>
  </si>
  <si>
    <t>MŠ Bušanovice</t>
  </si>
  <si>
    <t>Obec Bušanovice</t>
  </si>
  <si>
    <t>Stavební úpravy mateřské školy v obci Bušanovice</t>
  </si>
  <si>
    <t>Bušanovice</t>
  </si>
  <si>
    <t>Kompletní rekonstrukce vnitřních prostor + výměna dveří a oken</t>
  </si>
  <si>
    <t>Zpracovaná PD</t>
  </si>
  <si>
    <t>Mateřská škola Bušanovice</t>
  </si>
  <si>
    <t>ZŠ a MŠ Dub</t>
  </si>
  <si>
    <t>Městys Dub</t>
  </si>
  <si>
    <t>Nákup pomůcek pro polytechnickou výchovu, venkovní dílna</t>
  </si>
  <si>
    <t>Dub</t>
  </si>
  <si>
    <t>nerealizováno</t>
  </si>
  <si>
    <t>Revitalizace zahrady MŠ, herní prvky</t>
  </si>
  <si>
    <t>Obnova mobiliáře  MŠ</t>
  </si>
  <si>
    <t>výběr dodavatele</t>
  </si>
  <si>
    <t>Základní škola a Mateřská škola Dub, okres Prachatice</t>
  </si>
  <si>
    <t>Revitalizace školní zahrady, venkovní učebna</t>
  </si>
  <si>
    <t>Obnova vybavení PC učebny včetně int. Panelu</t>
  </si>
  <si>
    <t>Rekonstrukce školní kuchyně</t>
  </si>
  <si>
    <t>vybrán dodavatel</t>
  </si>
  <si>
    <t>Půdní vestavba- badatelna, ateliér, multifunkční prostor včetně mobiliáře</t>
  </si>
  <si>
    <t>Rozvoj čtenářství</t>
  </si>
  <si>
    <t>Ohřev vody fotovoltaikou</t>
  </si>
  <si>
    <t>Podpora DVPP  pedagogů ZŠ a MŠ - teambuilding 15 000</t>
  </si>
  <si>
    <t>ŠD - nový mobiliář</t>
  </si>
  <si>
    <t>Rekonstrukce sborovny a ŠD - podlahové krytiny</t>
  </si>
  <si>
    <t>příprava výběrového řízení</t>
  </si>
  <si>
    <t xml:space="preserve">Obnova mobiliáře ZŠ </t>
  </si>
  <si>
    <t>Zateplení budovy školy</t>
  </si>
  <si>
    <t>Neuvedeno</t>
  </si>
  <si>
    <t>ZŠ Netolice</t>
  </si>
  <si>
    <t>Město Netolice</t>
  </si>
  <si>
    <t>68543972</t>
  </si>
  <si>
    <t> 107722089</t>
  </si>
  <si>
    <t>Zateplení budovy</t>
  </si>
  <si>
    <t xml:space="preserve">Jihočeský </t>
  </si>
  <si>
    <t xml:space="preserve">Prachatice </t>
  </si>
  <si>
    <t>Netolice</t>
  </si>
  <si>
    <t xml:space="preserve">Zateplení budovy Tržní </t>
  </si>
  <si>
    <t>Výměna oken</t>
  </si>
  <si>
    <t>Výměna oken Tržní</t>
  </si>
  <si>
    <t>Stavební úpravy</t>
  </si>
  <si>
    <t xml:space="preserve">Vytvoření nových učeben - Tržní </t>
  </si>
  <si>
    <t xml:space="preserve">Rekonstukce výdejny </t>
  </si>
  <si>
    <t>Rozšíření jídelny a výdejny stravy, celková rokonstrukce, Tržní</t>
  </si>
  <si>
    <t>Víceúčelové hřiště</t>
  </si>
  <si>
    <t>Víceúčelové hřiště Tržní</t>
  </si>
  <si>
    <t>Venkovní učebna</t>
  </si>
  <si>
    <t>Venkovní účebna Tržní včetně vybavení</t>
  </si>
  <si>
    <t>Venkovní učebna Staré Město</t>
  </si>
  <si>
    <t>Venkovní učebna Bavoroská 306</t>
  </si>
  <si>
    <t>Venkovní botanická učebna</t>
  </si>
  <si>
    <t>Venkovní botanická učebna Bavorovská 306</t>
  </si>
  <si>
    <t xml:space="preserve">Zázemí pro školní poradenské pracoviště </t>
  </si>
  <si>
    <t>Základní škola, Netolice, okres Prachatice</t>
  </si>
  <si>
    <t>Mateřská škola Chlumany, okres Prachatice</t>
  </si>
  <si>
    <t>Mateřská škola Chlumany, okr. Prachatice</t>
  </si>
  <si>
    <t>Obec Chlumany</t>
  </si>
  <si>
    <t>Nová PVC podlaha v MŠ</t>
  </si>
  <si>
    <t>Revitalizace zahrady MŠ</t>
  </si>
  <si>
    <t>Vytápění MŠ</t>
  </si>
  <si>
    <t>Nákup gastro vybavení kuchyně</t>
  </si>
  <si>
    <t>Chlumany</t>
  </si>
  <si>
    <t>Výměna nevyhovující podlahové krytiny za novou PVC podlahovou krytinu v prostorách MŠ</t>
  </si>
  <si>
    <t>Doplnění zahrady o prvky environmentální výchovy</t>
  </si>
  <si>
    <t>Výměna nevyhovujícího plynového kotle</t>
  </si>
  <si>
    <t>Nákup nové myčky a sporáku do školní kuchyně</t>
  </si>
  <si>
    <t>zpracována PD dokumentac e</t>
  </si>
  <si>
    <t>Výběr dodavatele</t>
  </si>
  <si>
    <t>Mateřská škola Prachatice</t>
  </si>
  <si>
    <t>Mateřská škola 
Prachatice</t>
  </si>
  <si>
    <t>Město Prachatice</t>
  </si>
  <si>
    <t>Rekonstukce školní 
prádelny</t>
  </si>
  <si>
    <t>Jihočeský kraj</t>
  </si>
  <si>
    <t>Rekonstukce školní prádelny</t>
  </si>
  <si>
    <t>Oplocení školních 
zahrad všech 
pracovišť MŠ</t>
  </si>
  <si>
    <t>Oplocení školních zahrad všech pracovišť MŠ</t>
  </si>
  <si>
    <t>Rekonstrukce ŠJ Česká</t>
  </si>
  <si>
    <t>Rekonstrukce socialního 
zařízení Skalka</t>
  </si>
  <si>
    <t>Rekonstrukce socialního zařízení Skalka</t>
  </si>
  <si>
    <t>Revitalizace školní 
zahrady Krumlovská</t>
  </si>
  <si>
    <t>Revitalizace školní zahrady Krumlovská</t>
  </si>
  <si>
    <t>zhotovena PD</t>
  </si>
  <si>
    <t>Rekonstrukce chodníků 
pracoviště Skalka, Krumlovska</t>
  </si>
  <si>
    <t>Odstranění havarijního stavu rozvodů teplé vody, vodoinstalace a ústředního vytápění -3.e.</t>
  </si>
  <si>
    <t>Odstranění havarijního stavu rozvodů teplé vody, vodoinstalace a ústředního vytápění</t>
  </si>
  <si>
    <t>PD</t>
  </si>
  <si>
    <t>Rekonstrukce povrchu před školou</t>
  </si>
  <si>
    <t>Rekonstrukce školních dílen</t>
  </si>
  <si>
    <t>Učebna robotiky</t>
  </si>
  <si>
    <t>Vybudování nové učebny pro robotiku</t>
  </si>
  <si>
    <t>Učebna cizích 
jazyků</t>
  </si>
  <si>
    <t>Vybudování učebny cizích jazyků</t>
  </si>
  <si>
    <t>Cvičná kuchyňka</t>
  </si>
  <si>
    <t>Vybudování cvičné kuchyňky</t>
  </si>
  <si>
    <t>Rekonstrukce školní kuchyně 
včetně vybavení</t>
  </si>
  <si>
    <t>Rekonstrukce školní kuchyně včetně vybavení</t>
  </si>
  <si>
    <t>Zázemí odborných 
učeben</t>
  </si>
  <si>
    <t>Přístavba zázemí odborných učeben - pomůcky, sbírky přír.př.</t>
  </si>
  <si>
    <t>Bezpečný školní 
dvůr</t>
  </si>
  <si>
    <t>Vytvoření bezpečného prostředí na šk.dvoře</t>
  </si>
  <si>
    <t>Základní škola Prachatice, Vodňanská 287</t>
  </si>
  <si>
    <t>IT vybavení pro budoucnost</t>
  </si>
  <si>
    <t>Vybudování interaktivní počítačové učebny - počítače, nábytek, rekonstrukce učebny, zastínění, interaktivní panel, ozvučení a další</t>
  </si>
  <si>
    <t>X</t>
  </si>
  <si>
    <t>v přípravě</t>
  </si>
  <si>
    <t>Pomáháme dětem, pomáháme pedagogům</t>
  </si>
  <si>
    <t>Vybudování centra školního poradenského pracoviště, kabinetů přírodopisu a metodického sdružení - nábytek, počítače</t>
  </si>
  <si>
    <t>VII.23</t>
  </si>
  <si>
    <t>XII.23</t>
  </si>
  <si>
    <t>Oprava sociálního zařízení</t>
  </si>
  <si>
    <t>Rekonstrukce toalet, sociálního zařízení v celé budově školy</t>
  </si>
  <si>
    <t>Oprava venkovního schodiště</t>
  </si>
  <si>
    <t>Oprava schodiště u šatny a hlavního vchodu</t>
  </si>
  <si>
    <t>V.23</t>
  </si>
  <si>
    <t>IX.23</t>
  </si>
  <si>
    <t>Podpora ŠD a ŠK</t>
  </si>
  <si>
    <t>Rekonstrukce prostor, které jsou využívány pro školní družinu a školní klub. Vybudování zázemí, včetně opravy a zateplení střechy, opravy sociálních zařízení, úpravy venkovního zázemí pro volnočasové aktivity.</t>
  </si>
  <si>
    <t>Modernizace kmenových učeben</t>
  </si>
  <si>
    <t>Upgrade hardwaru a softwaru v jednotlivých kmenových třídách, kamery, mikrofony do tříd pro distanční výuku.</t>
  </si>
  <si>
    <t>Rekonstrukce, modernizace školní jídelny. Výměna dosluhující vzduchotechniky, modernizace stávajících varných kotlů a dalších zařízení pro fungování školní jídelny</t>
  </si>
  <si>
    <t>Základní škola Prachatice, Zlatá stezka 240</t>
  </si>
  <si>
    <t>Učebna cizích jazyků</t>
  </si>
  <si>
    <t>Vybudování jazykové učebny - elektromontáže, vybavení, nové podlahové krytiny a výmalby, ICT vybavení</t>
  </si>
  <si>
    <t xml:space="preserve">          2023</t>
  </si>
  <si>
    <t>zpracovaná PD</t>
  </si>
  <si>
    <t>Zahrada v přírodním stylu - 3. etapa</t>
  </si>
  <si>
    <t>Dokončení 3. etapy přírodní zahrady - sedací schody a dřevěná terasa, lezecká stěna,  svahová skluzavka, pochozí povrchy</t>
  </si>
  <si>
    <t xml:space="preserve">Výměna elektroinstalace </t>
  </si>
  <si>
    <t>výměna elektrických rozvodů, svítidel, zásuvek a rozvodných skříní v prostorách školy</t>
  </si>
  <si>
    <t>Vybavení kabinetů</t>
  </si>
  <si>
    <t>nové vybavení kabinetů - nábytek (stoly, skříně, židle), PC vybavení</t>
  </si>
  <si>
    <t>zpracován rozpočet a vizualizace</t>
  </si>
  <si>
    <t>Vybavení učebny dílen</t>
  </si>
  <si>
    <t>nové vybavení dílen - stoly se svěráky, nábytek a otočné stoličky, PC vybavení</t>
  </si>
  <si>
    <t>Konektivita</t>
  </si>
  <si>
    <t>internet po škole</t>
  </si>
  <si>
    <t>bude zpracováno dle podmínek MŠMT</t>
  </si>
  <si>
    <t>Vybavení školních družin</t>
  </si>
  <si>
    <t>výměna vybavení školních družin, PC vybavení</t>
  </si>
  <si>
    <t>Rekonstrukce venkovního sportovního hřiště</t>
  </si>
  <si>
    <t>umístění umělého povrchu na současný asfaltový povrch</t>
  </si>
  <si>
    <t>cenová nabídka</t>
  </si>
  <si>
    <t>Rekonstrukce hracích ploch u školních družin</t>
  </si>
  <si>
    <t>rekonstrukce betonové plochy u školních družin za použití umělého povrchu</t>
  </si>
  <si>
    <t>Výměna VZT jednotky pro větrání kuchyně</t>
  </si>
  <si>
    <t>výměna VZT jednotky ve školní kuchyni</t>
  </si>
  <si>
    <t>Mateřská škola Hracholusky, okres Prachatice</t>
  </si>
  <si>
    <t>Obec Hracholusky</t>
  </si>
  <si>
    <t>Rekonstrukce a obnova vybavení školní výdejny - Modernizace zařízení školní výdejny</t>
  </si>
  <si>
    <t>Hracholusky</t>
  </si>
  <si>
    <t>Rekonstrukce a obnova vybavení školní výdejny</t>
  </si>
  <si>
    <t xml:space="preserve">Modernizace vybavení třídy MŠ </t>
  </si>
  <si>
    <t xml:space="preserve">Modernizace vybavení třídy MŠ  vč. vybavení třídy interaktivní tabulí </t>
  </si>
  <si>
    <t xml:space="preserve">Odvlhčení zdiva u budovy školy vč. revitalizace školního dvora  </t>
  </si>
  <si>
    <t xml:space="preserve">
Základní škola profesora Josefa Brože, Vlachovo Březí, okres Prachatice</t>
  </si>
  <si>
    <t>Město Vlachovo Březí</t>
  </si>
  <si>
    <t>Vlachovo Březí</t>
  </si>
  <si>
    <t>Vybudování moderní venkovní učebny v blízkém okolí areálu školy.</t>
  </si>
  <si>
    <t>1.1.2022</t>
  </si>
  <si>
    <t>30.6.2027</t>
  </si>
  <si>
    <t>nerealizováno – ve fázi záměru</t>
  </si>
  <si>
    <t>Modernizace výuky cizích jazyků a technicky a přírodovědně zaměřených předmětů</t>
  </si>
  <si>
    <t>Rekonstrukce odborných učeben a jejich vybavení pomůckami pro výuku a vybavení digitální technikou</t>
  </si>
  <si>
    <t>1.11.2021</t>
  </si>
  <si>
    <t>30.6.2023</t>
  </si>
  <si>
    <t>Multifunkční hřiště</t>
  </si>
  <si>
    <t>Vybudování multifunkčního hřiště v areálu školy</t>
  </si>
  <si>
    <t>Školní dílny</t>
  </si>
  <si>
    <t>Rekonstrukce odborné učebny a její vybavení nábytkem, pomůckami pro výuku a vybavení digitální technikou</t>
  </si>
  <si>
    <t>Rekonstrukce vodovodní a teplovodní sítě základní školy</t>
  </si>
  <si>
    <t xml:space="preserve">Výměna funkčně dosluhující teplovodní a vodovodní sítě v prostorách základní školy. </t>
  </si>
  <si>
    <t>Workoutové hřiště</t>
  </si>
  <si>
    <t>Zhotovení hřiště pro venkovní posilování a rozvoj pohybových schopností a dovedností  dětí i dospělých.</t>
  </si>
  <si>
    <t>Rekonstrukce školní jídelny - 3. etapa</t>
  </si>
  <si>
    <t>Rekonstrukce technického zázemí školní jídelny a obnova vybavení školní jídelny.</t>
  </si>
  <si>
    <t>Geoexpozice – přírodní učebna přírodovědných předmětů</t>
  </si>
  <si>
    <t>Zhotovení přírodní učebny na školní zahradě. Umístění hornin především z regionu Prachaticka. Vybudování naučných panelů a popisů vystavených hornin.</t>
  </si>
  <si>
    <t>Základní škola profesora Josefa Brože, Vlachovo Březí, okres Prachatice</t>
  </si>
  <si>
    <t>ZŠ a MŠ Strunkovice nad Blanicí</t>
  </si>
  <si>
    <t>Městys Strunkovice nad Blanicí</t>
  </si>
  <si>
    <t>107722011/01</t>
  </si>
  <si>
    <t>Rekonstrukce a vybavení učebny školních dílen</t>
  </si>
  <si>
    <t>Strunkovice nad Blanicí</t>
  </si>
  <si>
    <t>výměna podlahových krytin, nové dispoziční řešení učebny, pořízení vybavení -  nářadí, nábytek, IA tabule</t>
  </si>
  <si>
    <t>Revitalizace školního dvora</t>
  </si>
  <si>
    <t>rekonstrukce dvora, chodníků a cest v areálu ZŠ, výsadby, mobiliář</t>
  </si>
  <si>
    <t>připravena projektová dokumentace</t>
  </si>
  <si>
    <t>výměna sanitární techniky, dlažby, obklady, rozvody</t>
  </si>
  <si>
    <t xml:space="preserve">Zajištění bezpečnost školy </t>
  </si>
  <si>
    <t>výměna dveří, zavedení centrálního klíče</t>
  </si>
  <si>
    <t>Základní škola a Mateřská škola Strunkovice nad Blanicí</t>
  </si>
  <si>
    <t>Revitalizace  dvora MŠ</t>
  </si>
  <si>
    <t>rekonstrukce dvora, chodníků a cest v areálu MŠ, výsadby, mobiliář, oplocení</t>
  </si>
  <si>
    <t>Adaptace venkovní terasy - zastřešení, vybavení, dispoziční úpravy</t>
  </si>
  <si>
    <t>Zastřešení, vybavení, dispoziční úpravy</t>
  </si>
  <si>
    <t xml:space="preserve">Revitalizace školní zahrady </t>
  </si>
  <si>
    <t>Dispoziční úpravy, hrací prvky, výsadba zeleně, chodníky, veknovní učebna - altán</t>
  </si>
  <si>
    <t>Mateřská škola Netolice</t>
  </si>
  <si>
    <t>Přístavba pavilonu MŠ</t>
  </si>
  <si>
    <t>Bezbariérový přístup pro děti s hendikepem</t>
  </si>
  <si>
    <t>Didaktické a kompenzační pomůcky</t>
  </si>
  <si>
    <t>Zateplení budov</t>
  </si>
  <si>
    <t>Rekonstrukce a modernizace zahrady</t>
  </si>
  <si>
    <t>Vybavení tříd interaktivními tabulemi</t>
  </si>
  <si>
    <t>Zřízení prostor na polytechnické vzdělávání</t>
  </si>
  <si>
    <t>Modernizace zařízení školní kuchyně</t>
  </si>
  <si>
    <t>Rekonstrukce rozvodů vody</t>
  </si>
  <si>
    <t>Rekonstrukce sociálních zařízení</t>
  </si>
  <si>
    <t>Rekonstrukce elektroinstalace</t>
  </si>
  <si>
    <t xml:space="preserve">vybudování nové třídy </t>
  </si>
  <si>
    <t>přístup pro hendikepované děti do všech tříd</t>
  </si>
  <si>
    <t>moderní didaktické a kompenzační pomůcky</t>
  </si>
  <si>
    <t>zateplení a nová fasáda</t>
  </si>
  <si>
    <t>obměna herních prvků na školní zahradě</t>
  </si>
  <si>
    <t>vybavení všech tříd interaktivní tabulí</t>
  </si>
  <si>
    <t>keramická, přírodovědná dílna</t>
  </si>
  <si>
    <t>modernizace veškerého kuchyňského zařízení</t>
  </si>
  <si>
    <t>dokončení rekonstrukce vodovodního potrubí</t>
  </si>
  <si>
    <t>nové obklady, dlažba, sanitární zařízení</t>
  </si>
  <si>
    <t>celková výměna elektroinstalace</t>
  </si>
  <si>
    <t>v částečné realizaci</t>
  </si>
  <si>
    <t>neuvedeno</t>
  </si>
  <si>
    <t>nezrealizováno</t>
  </si>
  <si>
    <t>příprava PD</t>
  </si>
  <si>
    <t>Mateřská škola Vitějovice, okres Prachatice</t>
  </si>
  <si>
    <t>Mateřská škola Vitějovice</t>
  </si>
  <si>
    <t>Obec Vitějovice</t>
  </si>
  <si>
    <t>Přístavba MŠ Vitějovice</t>
  </si>
  <si>
    <t>Vitějovice</t>
  </si>
  <si>
    <t>Zvýšení kapacity MŠ Vitějovice</t>
  </si>
  <si>
    <t>příprava studie proveditelnosti</t>
  </si>
  <si>
    <t>Základní škola a Mateřská škola Lhenice</t>
  </si>
  <si>
    <t>Městys Lhenice</t>
  </si>
  <si>
    <t xml:space="preserve"> 	60098741</t>
  </si>
  <si>
    <t>Interaktivně v MŠ</t>
  </si>
  <si>
    <t>Hřiště pirátů</t>
  </si>
  <si>
    <t>Knihovna MŠ</t>
  </si>
  <si>
    <t>Polytechnika v MŠ</t>
  </si>
  <si>
    <t>Šatny</t>
  </si>
  <si>
    <t>Relaxační koutky</t>
  </si>
  <si>
    <t>Lhenice</t>
  </si>
  <si>
    <t>Nákup interaktivních mobilních displejů do tříd MŠ, nákup interaktivních výukových materiálů a pomůcek</t>
  </si>
  <si>
    <t>Rekonstrukce stávajícího hřiště MŠ, výměna herních prvků</t>
  </si>
  <si>
    <t>Aktualizace a obnova knižního fondu pro děti i pedagogy</t>
  </si>
  <si>
    <t>Vybavení center aktivit pro práci v programu "Začít spolu"</t>
  </si>
  <si>
    <t>Dovybavení prostoru šaten MŠ o sušáky na mokrou obuv a oděv</t>
  </si>
  <si>
    <t>Vybudování relaxačních koutků v prostoru MŠ</t>
  </si>
  <si>
    <t>2022</t>
  </si>
  <si>
    <t>Interaktivní kmenové učebny</t>
  </si>
  <si>
    <t>Učebna informatiky</t>
  </si>
  <si>
    <t>Zahrada - včelín</t>
  </si>
  <si>
    <t>Kabinety</t>
  </si>
  <si>
    <t>Tělocvična</t>
  </si>
  <si>
    <t>Nákup interaktivních tabulí nebo interaktivních mobilních displejů do kmenových učeben, možnost zavedení tabletů do výuky</t>
  </si>
  <si>
    <t>Renovace, aktualizace stávající počítačové učebny, výměna PC za nové (aktuální verze), nákup pomůcek k výuce ICT, programování, robotiky</t>
  </si>
  <si>
    <t>Vybudování relaxačních koutků v prostoru školy, nákup sedacího nábytku do prostoru u šaten, koutků na chodbách…</t>
  </si>
  <si>
    <t>Kompletní rekonstrukce stávajícího nefunkčního včelína na výukový prostor (ve spolupráci s GS Lailling)</t>
  </si>
  <si>
    <t>Rekonstrukce stávající sborovny, vybavení novým nábytkem odpovídajícím hygienickým normám. Vybudování zázemí pro školní poradenské pracoviště</t>
  </si>
  <si>
    <t>Rekonstrukce stávajících kabinetů, výměna podlahových krytin, vybavení novým nábytkem odpovídajícímu hygienickým normám</t>
  </si>
  <si>
    <t>Vybudování prostoru pro výuku lehké atletiky - běžecká dráha, doskočiště</t>
  </si>
  <si>
    <t>Rekonstrukce stávajícíc tělocvičny a přilehlých prostor (nářaďovna, šatny), rekonstrukce podlah, vybavení novým nábytkem, sportovním nářadím, novými sportovními prvky</t>
  </si>
  <si>
    <t>zpracovaný návrh</t>
  </si>
  <si>
    <t xml:space="preserve">zázemí pro školní poradenské pracoviště </t>
  </si>
  <si>
    <r>
      <t xml:space="preserve">Výdaje projektu  </t>
    </r>
    <r>
      <rPr>
        <sz val="11"/>
        <color theme="1"/>
        <rFont val="Calibri"/>
        <family val="2"/>
        <scheme val="minor"/>
      </rPr>
      <t xml:space="preserve">v Kč </t>
    </r>
    <r>
      <rPr>
        <i/>
        <vertAlign val="superscript"/>
        <sz val="11"/>
        <color theme="1"/>
        <rFont val="Calibri"/>
        <family val="2"/>
        <scheme val="minor"/>
      </rPr>
      <t>1)</t>
    </r>
  </si>
  <si>
    <r>
      <t xml:space="preserve">Předpokládaný termín realizace </t>
    </r>
    <r>
      <rPr>
        <i/>
        <sz val="11"/>
        <color theme="1"/>
        <rFont val="Calibri"/>
        <family val="2"/>
        <scheme val="minor"/>
      </rPr>
      <t>měsíc, rok</t>
    </r>
  </si>
  <si>
    <r>
      <t>Typ projektu</t>
    </r>
    <r>
      <rPr>
        <sz val="11"/>
        <color rgb="FFFF0000"/>
        <rFont val="Calibri"/>
        <family val="2"/>
        <scheme val="minor"/>
      </rPr>
      <t xml:space="preserve"> </t>
    </r>
    <r>
      <rPr>
        <vertAlign val="superscript"/>
        <sz val="11"/>
        <color theme="1"/>
        <rFont val="Calibri"/>
        <family val="2"/>
        <scheme val="minor"/>
      </rPr>
      <t>2)</t>
    </r>
  </si>
  <si>
    <r>
      <t xml:space="preserve">z toho předpokládané výdaje </t>
    </r>
    <r>
      <rPr>
        <sz val="11"/>
        <rFont val="Calibri"/>
        <family val="2"/>
        <scheme val="minor"/>
      </rPr>
      <t>EFRR</t>
    </r>
  </si>
  <si>
    <r>
      <t>přírodní vědy</t>
    </r>
    <r>
      <rPr>
        <vertAlign val="superscript"/>
        <sz val="11"/>
        <color theme="1"/>
        <rFont val="Calibri"/>
        <family val="2"/>
        <scheme val="minor"/>
      </rPr>
      <t>3)</t>
    </r>
    <r>
      <rPr>
        <sz val="11"/>
        <color theme="1"/>
        <rFont val="Calibri"/>
        <family val="2"/>
        <scheme val="minor"/>
      </rPr>
      <t xml:space="preserve"> 
</t>
    </r>
  </si>
  <si>
    <r>
      <t>polytech. vzdělávání</t>
    </r>
    <r>
      <rPr>
        <vertAlign val="superscript"/>
        <sz val="11"/>
        <color theme="1"/>
        <rFont val="Calibri"/>
        <family val="2"/>
        <scheme val="minor"/>
      </rPr>
      <t>4)</t>
    </r>
  </si>
  <si>
    <r>
      <t>práce s digi. tech.</t>
    </r>
    <r>
      <rPr>
        <vertAlign val="superscript"/>
        <sz val="11"/>
        <color theme="1"/>
        <rFont val="Calibri"/>
        <family val="2"/>
        <scheme val="minor"/>
      </rPr>
      <t>5)</t>
    </r>
    <r>
      <rPr>
        <sz val="11"/>
        <color theme="1"/>
        <rFont val="Calibri"/>
        <family val="2"/>
        <scheme val="minor"/>
      </rPr>
      <t xml:space="preserve">
</t>
    </r>
  </si>
  <si>
    <r>
      <t>polytech. vzdělávání</t>
    </r>
    <r>
      <rPr>
        <vertAlign val="superscript"/>
        <sz val="11"/>
        <color theme="1"/>
        <rFont val="Calibri"/>
        <family val="2"/>
        <charset val="238"/>
        <scheme val="minor"/>
      </rPr>
      <t>4)</t>
    </r>
  </si>
  <si>
    <r>
      <t xml:space="preserve">Výdaje projektu  </t>
    </r>
    <r>
      <rPr>
        <sz val="11"/>
        <color theme="1"/>
        <rFont val="Calibri"/>
        <family val="2"/>
        <charset val="238"/>
        <scheme val="minor"/>
      </rPr>
      <t xml:space="preserve">v Kč </t>
    </r>
    <r>
      <rPr>
        <i/>
        <vertAlign val="superscript"/>
        <sz val="11"/>
        <color theme="1"/>
        <rFont val="Calibri"/>
        <family val="2"/>
        <charset val="238"/>
        <scheme val="minor"/>
      </rPr>
      <t>1)</t>
    </r>
  </si>
  <si>
    <r>
      <t xml:space="preserve">Předpokládaný termín realizace </t>
    </r>
    <r>
      <rPr>
        <i/>
        <sz val="11"/>
        <color theme="1"/>
        <rFont val="Calibri"/>
        <family val="2"/>
        <charset val="238"/>
        <scheme val="minor"/>
      </rPr>
      <t>měsíc, rok</t>
    </r>
  </si>
  <si>
    <r>
      <t>Typ projektu</t>
    </r>
    <r>
      <rPr>
        <sz val="11"/>
        <color rgb="FFFF0000"/>
        <rFont val="Calibri"/>
        <family val="2"/>
        <charset val="238"/>
        <scheme val="minor"/>
      </rPr>
      <t xml:space="preserve"> </t>
    </r>
    <r>
      <rPr>
        <vertAlign val="superscript"/>
        <sz val="11"/>
        <color theme="1"/>
        <rFont val="Calibri"/>
        <family val="2"/>
        <charset val="238"/>
        <scheme val="minor"/>
      </rPr>
      <t>2)</t>
    </r>
  </si>
  <si>
    <r>
      <t xml:space="preserve">z toho předpokládané výdaje </t>
    </r>
    <r>
      <rPr>
        <sz val="11"/>
        <rFont val="Calibri"/>
        <family val="2"/>
        <charset val="238"/>
        <scheme val="minor"/>
      </rPr>
      <t>EFRR</t>
    </r>
  </si>
  <si>
    <r>
      <t>přírodní vědy</t>
    </r>
    <r>
      <rPr>
        <vertAlign val="superscript"/>
        <sz val="11"/>
        <color theme="1"/>
        <rFont val="Calibri"/>
        <family val="2"/>
        <charset val="238"/>
        <scheme val="minor"/>
      </rPr>
      <t>3)</t>
    </r>
    <r>
      <rPr>
        <sz val="11"/>
        <color theme="1"/>
        <rFont val="Calibri"/>
        <family val="2"/>
        <scheme val="minor"/>
      </rPr>
      <t xml:space="preserve"> 
</t>
    </r>
  </si>
  <si>
    <r>
      <t>práce s digi. tech.</t>
    </r>
    <r>
      <rPr>
        <vertAlign val="superscript"/>
        <sz val="11"/>
        <color theme="1"/>
        <rFont val="Calibri"/>
        <family val="2"/>
        <charset val="238"/>
        <scheme val="minor"/>
      </rPr>
      <t>5)</t>
    </r>
    <r>
      <rPr>
        <sz val="11"/>
        <color theme="1"/>
        <rFont val="Calibri"/>
        <family val="2"/>
        <scheme val="minor"/>
      </rPr>
      <t xml:space="preserve">
</t>
    </r>
  </si>
  <si>
    <t>Odvodnění suterénu budovy MŠ</t>
  </si>
  <si>
    <t>Renovace a modernizace zahrady MŠ</t>
  </si>
  <si>
    <t>Digitální a informační oblast</t>
  </si>
  <si>
    <t>Rekonstrukce. chodníků pracoviště Skalka, Krumlovská</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</si>
  <si>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</si>
  <si>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</si>
  <si>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</si>
  <si>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r>
      <t>zázemí pro školní poradenské pracoviště</t>
    </r>
    <r>
      <rPr>
        <sz val="10"/>
        <color theme="1"/>
        <rFont val="Calibri"/>
        <family val="2"/>
        <scheme val="minor"/>
      </rPr>
      <t xml:space="preserve"> </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</si>
  <si>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</si>
  <si>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a Mateřská škola Ktiš</t>
  </si>
  <si>
    <t>Obec Ktiš</t>
  </si>
  <si>
    <t>107721945</t>
  </si>
  <si>
    <t>Modernizace učebny pro výuku ICT a jazyků</t>
  </si>
  <si>
    <t>Ktiš</t>
  </si>
  <si>
    <t>Pořízení vhodného nabýtku pro výuku ICT a jazyků včetně výpočetní techniky a interaktivní tabule. Bude nutné udělat nové rozvody elektriky, vody a topení)</t>
  </si>
  <si>
    <t>2027</t>
  </si>
  <si>
    <t>Zázemí školního klubu (prostory pro volnočasové aktivity)</t>
  </si>
  <si>
    <t>Kompletněvybudování školního klubu včetně vybavení</t>
  </si>
  <si>
    <t>Laboratoř pro mladé vynálezce</t>
  </si>
  <si>
    <t>Kompletní vybavení laboratoře, dále bude nutné provést nové rozvody elektriky, světel a vody</t>
  </si>
  <si>
    <t>Modernizace školní kuchyně a jídelny</t>
  </si>
  <si>
    <t>Modernizace prostor školní kuchyně, jídelny. Kompletní nové rozvody elektriky, vody, topení, podlah</t>
  </si>
  <si>
    <t>Modernizace školní kuchyně a jídelny II.</t>
  </si>
  <si>
    <t xml:space="preserve">Pořízení nového nerezového vybavení kuchně; sporák; konvektomat; lednice; odvětrávání; vhodný nábytek do kuchyně a jídelny; regály na potraviny </t>
  </si>
  <si>
    <t>Škola v přírodě</t>
  </si>
  <si>
    <t>Doplnění herních, vzdělávácích prvků včetně revitalizace zeleně</t>
  </si>
  <si>
    <t>Modernizace ZŠ II.</t>
  </si>
  <si>
    <t>Nové rozveody elektriky, vody, topení. Kompletní výměna nábytku ve všech prostorách školy</t>
  </si>
  <si>
    <t>Rekonstrukce WC a umýváren II.</t>
  </si>
  <si>
    <t>Kompletní nové rozvody elektriky, vody, topení, výměna sanity, doplnění sprch pro učitelé i žáky</t>
  </si>
  <si>
    <t>Stručný popis investic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</si>
  <si>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</si>
  <si>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00250503</t>
  </si>
  <si>
    <t>Volnočasové centrum Ktiš</t>
  </si>
  <si>
    <t>Vybudování nového volnočasového centra pro neformální vzdělávání včetně vybavení</t>
  </si>
  <si>
    <t>z toho předpokládané způsobilé výdaje EFRR</t>
  </si>
  <si>
    <t>Modernizace MŠ I.</t>
  </si>
  <si>
    <t>Výměna elektroinstalace - nová světla, modernizace podlah v celém objektu MŠ, nové rozvody vodovody, kanalizace a topení</t>
  </si>
  <si>
    <t>Asistent pedagoga MŠ</t>
  </si>
  <si>
    <t>Modernizace MŠ II.</t>
  </si>
  <si>
    <t>Nové vybavení (nábytek) šaten, vstupní chodba, herny, zázemí pro učitele, nové postýlky na spaní</t>
  </si>
  <si>
    <t>Rozšíření MŠ</t>
  </si>
  <si>
    <t>Vybudování nové třídy včetně vybvení</t>
  </si>
  <si>
    <t>Zahrada</t>
  </si>
  <si>
    <t xml:space="preserve">Dotvoření školní zahrady, výsadba zeleně, umístění zastínění na některé herní plochy, pořízení vodních a herních prvků pro rozvoj pohybových schopností a dovedností žáků; </t>
  </si>
  <si>
    <t>Podpora pozice asistent pedagoga</t>
  </si>
  <si>
    <t>Sborovna</t>
  </si>
  <si>
    <t>Základní škola a
Mateřská škola
Nová Pec</t>
  </si>
  <si>
    <t>Nová Pec</t>
  </si>
  <si>
    <t>Projekt bude řešit modernizaci podlah v budově MŠ, kde půjde o kompletní výměnu povrchů</t>
  </si>
  <si>
    <t>Projekt spočívá v modernizaci zařízení a nábytku v prostorách MŠ, nové vybavení do hlavní místnosti (nastavitelné stoly a židle, úložný systém), nové postýlky, skříně. Dále půjde o modernizaci prostor šatny, ředitelny a sborovny (zázemí pro učitelky)</t>
  </si>
  <si>
    <t>Modernizace MŠ III.</t>
  </si>
  <si>
    <t>Projekt se zaměří na prostory jídelny. Půjde o novou elektroinstalaci, výměnu podlah a pořízení vhodného nábytku.</t>
  </si>
  <si>
    <t>Nová elektroinstalace v budově školy</t>
  </si>
  <si>
    <t>Projekt spočívá v kompletní výměně elektroinstalace v celém objektu školy</t>
  </si>
  <si>
    <t>Sociální zařízení</t>
  </si>
  <si>
    <t>Modernizace/rekonstrukce sociálního zařízení (kompletně nová elektroinstalace, voda, kanalizace, obklady, dlažby, dveře, výmalba, sanita)</t>
  </si>
  <si>
    <t>Projekt přírodní zahrady bude spočívat ve vytváření kontaktu s přírodou (děti potřebují více přírodních elementů ve veřejném prostoru. Důležitý je bezprostřední kontakt s vegetací, vodou, ohněm, zemí a se zvířaty. Bude vybudován venkovní pavilon, vodní a herní prvky, mobiliář a doplňková zeleň</t>
  </si>
  <si>
    <t>Péče o douleté děti</t>
  </si>
  <si>
    <t>Projekt bude řešit úpravy objektu, nákup vhodného vnitřního i venkovního vybavení pro bezpečný pobyt dvouletých dětí</t>
  </si>
  <si>
    <t>Základní škola a Mateřská škola Nová Pec</t>
  </si>
  <si>
    <r>
      <t xml:space="preserve">z toho předpokládané výdaje </t>
    </r>
    <r>
      <rPr>
        <sz val="10"/>
        <rFont val="Calibri"/>
        <family val="2"/>
        <charset val="238"/>
        <scheme val="minor"/>
      </rPr>
      <t>EFRR</t>
    </r>
  </si>
  <si>
    <t>Modernizace školní kuchyně I.</t>
  </si>
  <si>
    <t>Projekt bude spočívat v modernizaci gastro vybavení,  elektrospotřebičů a nábytku</t>
  </si>
  <si>
    <t>Modernizace školní kuchyně II.</t>
  </si>
  <si>
    <t>Projekt bude spočívat v rekonstrukci podlah, elektroinstalace, vzduchotechniky a omítek</t>
  </si>
  <si>
    <t>Školní klub</t>
  </si>
  <si>
    <t>V projektu se bude rekonstruovat prostor pro nový klub; dále se pořídí vhodné vybavení reflektující věkovou skupinu</t>
  </si>
  <si>
    <t>Modernizace/rekonstrukce sociálního zařízení (kompletně nová elektroinstalace, voda, kanalizace, obklady, dlažby, výmalba, sanita)</t>
  </si>
  <si>
    <t>Vybudování venkovní učebny včetně vybavení</t>
  </si>
  <si>
    <t>Projekt spočívá v kompletní ýměně elektroinstalace v celém objektu školy</t>
  </si>
  <si>
    <t>Volnočasové centrum</t>
  </si>
  <si>
    <t>Projekt řeší vybudování nového volnočasového prosturu pro neformální vzdělávání včetně vybavení</t>
  </si>
  <si>
    <t>00250619</t>
  </si>
  <si>
    <t>Obec Nová Pec</t>
  </si>
  <si>
    <t>číslo řádku</t>
  </si>
  <si>
    <t>číslo řádky</t>
  </si>
  <si>
    <t>X (RVP Člověk a jeho svět)</t>
  </si>
  <si>
    <t>nerelevantní</t>
  </si>
  <si>
    <t>Revitalizace  a vybavení školní zahrady včetně venkovní učebny</t>
  </si>
  <si>
    <t>2023</t>
  </si>
  <si>
    <t>Zpracována projektová dokumentace</t>
  </si>
  <si>
    <t>Výstavba venkovního sportoviště</t>
  </si>
  <si>
    <t>Příprava realizace</t>
  </si>
  <si>
    <t>Zřízení PC učebny, nákup interaktivních tabulí nebo panelů</t>
  </si>
  <si>
    <t>Rekonstrukce školní tělocvičny</t>
  </si>
  <si>
    <t>Rekonstrukce tříd - výměna podlahových krytin a osvětlení</t>
  </si>
  <si>
    <t>V realizaci</t>
  </si>
  <si>
    <t>Obnova mobiliáře</t>
  </si>
  <si>
    <t>Částečně v realizaci</t>
  </si>
  <si>
    <t>Rekonstrukce sborovny ŠD s knihovnou (osvětlení, podlahové krytiny, mobiliář)</t>
  </si>
  <si>
    <t>Půdní vestavba, odborná učebna včetně vybavení</t>
  </si>
  <si>
    <t>Solární panely</t>
  </si>
  <si>
    <t>Podpora zájmového vzdělávání- vybavení pro badatelský, dramatický a sportovní klub</t>
  </si>
  <si>
    <t>Rekonstrukce MŠ- mobiliář</t>
  </si>
  <si>
    <t>Výběrové řízení</t>
  </si>
  <si>
    <t>Revitalizace a vybavení školní zahrady včetně venkovní učebny a oplocení</t>
  </si>
  <si>
    <t>Příprava projektové dokumentace</t>
  </si>
  <si>
    <t>Rekonstrukce tříd MŠ- výměna podlahových krytin a osvětlení</t>
  </si>
  <si>
    <t>Částečně realizováno</t>
  </si>
  <si>
    <t>10/2027</t>
  </si>
  <si>
    <t xml:space="preserve">Odvodnění suterénu budovy MŠ </t>
  </si>
  <si>
    <t>Výměna zdroje vytápění MŠ</t>
  </si>
  <si>
    <t>Rekonstrukce školní kuchyně a modernizace vybavení</t>
  </si>
  <si>
    <t>Rekonstrukce prostor kuchyně včetně modernizace zařízení pro fungování školní kuchyně</t>
  </si>
  <si>
    <t>Renovace a modernizace školní zahrady</t>
  </si>
  <si>
    <t>Herní prvky, pískoviště a jeho zastřešení, oplocení zahrady, úprava terénu</t>
  </si>
  <si>
    <t>Interaktivní tabule a programové vybavení</t>
  </si>
  <si>
    <t>Městská knihovna Prachatice</t>
  </si>
  <si>
    <t>00583197</t>
  </si>
  <si>
    <t>Multifunkční a knihovnické vzdělávací centrum Prachatice</t>
  </si>
  <si>
    <t>DSP-probíhá zpracování</t>
  </si>
  <si>
    <t>Rekonstrukce socialního 
zařízení MŠ Skalka - 2.etapa</t>
  </si>
  <si>
    <t>Modernizace dle platných hygienických požadavků</t>
  </si>
  <si>
    <t>Modernizace herních prvků - Školní zahrada MŠ Skalka a MŠ Zahradní</t>
  </si>
  <si>
    <t>Obnova herních prvků dle platných norem</t>
  </si>
  <si>
    <t>Výměna podlahových krytin v interiérech všech pracovišť MŠ Prachatice</t>
  </si>
  <si>
    <t>Modernizace podlahových krytin</t>
  </si>
  <si>
    <t>Číslo řádku</t>
  </si>
  <si>
    <r>
      <t xml:space="preserve">Výdaje projektu </t>
    </r>
    <r>
      <rPr>
        <sz val="10"/>
        <color indexed="8"/>
        <rFont val="Calibri"/>
        <family val="2"/>
        <charset val="238"/>
      </rPr>
      <t xml:space="preserve">v Kč </t>
    </r>
    <r>
      <rPr>
        <vertAlign val="superscript"/>
        <sz val="10"/>
        <color indexed="8"/>
        <rFont val="Calibri"/>
        <family val="2"/>
        <charset val="238"/>
      </rPr>
      <t>1)</t>
    </r>
  </si>
  <si>
    <r>
      <t xml:space="preserve">Předpokládaný termín realizace </t>
    </r>
    <r>
      <rPr>
        <i/>
        <sz val="10"/>
        <color indexed="8"/>
        <rFont val="Calibri"/>
        <family val="2"/>
        <charset val="238"/>
      </rPr>
      <t>měsíc, rok</t>
    </r>
  </si>
  <si>
    <r>
      <t>Typ projektu</t>
    </r>
    <r>
      <rPr>
        <sz val="10"/>
        <color indexed="8"/>
        <rFont val="Calibri"/>
        <family val="2"/>
        <charset val="238"/>
      </rPr>
      <t xml:space="preserve"> </t>
    </r>
    <r>
      <rPr>
        <vertAlign val="superscript"/>
        <sz val="10"/>
        <color indexed="8"/>
        <rFont val="Calibri"/>
        <family val="2"/>
        <charset val="238"/>
      </rPr>
      <t>2)</t>
    </r>
  </si>
  <si>
    <r>
      <t>navýšení kapacity MŠ / novostavba MŠ</t>
    </r>
    <r>
      <rPr>
        <vertAlign val="superscript"/>
        <sz val="10"/>
        <color indexed="8"/>
        <rFont val="Calibri"/>
        <family val="2"/>
        <charset val="238"/>
      </rPr>
      <t>3)</t>
    </r>
    <r>
      <rPr>
        <sz val="10"/>
        <color indexed="8"/>
        <rFont val="Calibri"/>
        <family val="2"/>
        <charset val="238"/>
      </rPr>
      <t xml:space="preserve"> </t>
    </r>
  </si>
  <si>
    <r>
      <t>zajištění hygienických požadavků u MŠ, kde jsou nedostatky identifikovány KHS</t>
    </r>
    <r>
      <rPr>
        <vertAlign val="superscript"/>
        <sz val="10"/>
        <color indexed="8"/>
        <rFont val="Calibri"/>
        <family val="2"/>
        <charset val="238"/>
      </rPr>
      <t>4)</t>
    </r>
  </si>
  <si>
    <t>Město Vl.Březí</t>
  </si>
  <si>
    <t>Rekonstrukce ŠJ – výdejny při MŠ</t>
  </si>
  <si>
    <t>Rekonstrukce stávající ŠJ – výdejny při MŠ včetně modernizace vybavení</t>
  </si>
  <si>
    <t>Bezbariérový přístup do MŠ</t>
  </si>
  <si>
    <t>Vybudování bezbariérového přístupu do MŠ</t>
  </si>
  <si>
    <t xml:space="preserve">Logopedická prevence u předškolních dětí </t>
  </si>
  <si>
    <t>Zajištění logopedické prevence u předškolních dětí v MŠ</t>
  </si>
  <si>
    <t>Základní umělecká škola a Mateřská škola, Vlachovo Březí, okres Prachatice</t>
  </si>
  <si>
    <r>
      <t>Výdaje projektu</t>
    </r>
    <r>
      <rPr>
        <b/>
        <i/>
        <sz val="10"/>
        <color indexed="8"/>
        <rFont val="Calibri"/>
        <family val="2"/>
        <charset val="238"/>
      </rPr>
      <t xml:space="preserve"> </t>
    </r>
    <r>
      <rPr>
        <sz val="10"/>
        <color indexed="8"/>
        <rFont val="Calibri"/>
        <family val="2"/>
        <charset val="238"/>
      </rPr>
      <t xml:space="preserve">v Kč </t>
    </r>
    <r>
      <rPr>
        <vertAlign val="superscript"/>
        <sz val="10"/>
        <color indexed="8"/>
        <rFont val="Calibri"/>
        <family val="2"/>
        <charset val="238"/>
      </rPr>
      <t>1)</t>
    </r>
  </si>
  <si>
    <r>
      <t xml:space="preserve">Typ projektu </t>
    </r>
    <r>
      <rPr>
        <vertAlign val="superscript"/>
        <sz val="10"/>
        <color indexed="8"/>
        <rFont val="Calibri"/>
        <family val="2"/>
        <charset val="238"/>
      </rPr>
      <t>2)</t>
    </r>
  </si>
  <si>
    <r>
      <t>z toho předpokládané výdaje</t>
    </r>
    <r>
      <rPr>
        <sz val="10"/>
        <color indexed="10"/>
        <rFont val="Calibri"/>
        <family val="2"/>
        <charset val="238"/>
      </rPr>
      <t xml:space="preserve"> </t>
    </r>
    <r>
      <rPr>
        <sz val="10"/>
        <color indexed="8"/>
        <rFont val="Calibri"/>
        <family val="2"/>
        <charset val="238"/>
      </rPr>
      <t>EFRR</t>
    </r>
  </si>
  <si>
    <t>stručný popis, např. zpracovaná PD, zajištěné výkupy, výber dodavatele</t>
  </si>
  <si>
    <r>
      <t>přírodní vědy</t>
    </r>
    <r>
      <rPr>
        <vertAlign val="superscript"/>
        <sz val="10"/>
        <color indexed="8"/>
        <rFont val="Calibri"/>
        <family val="2"/>
        <charset val="238"/>
      </rPr>
      <t>3)</t>
    </r>
    <r>
      <rPr>
        <sz val="10"/>
        <color indexed="8"/>
        <rFont val="Calibri"/>
        <family val="2"/>
        <charset val="1"/>
      </rPr>
      <t xml:space="preserve"> 
</t>
    </r>
  </si>
  <si>
    <r>
      <t>polytech. vzdělávání</t>
    </r>
    <r>
      <rPr>
        <vertAlign val="superscript"/>
        <sz val="10"/>
        <color indexed="8"/>
        <rFont val="Calibri"/>
        <family val="2"/>
        <charset val="238"/>
      </rPr>
      <t>4)</t>
    </r>
  </si>
  <si>
    <r>
      <t>práce s digitálními tech.</t>
    </r>
    <r>
      <rPr>
        <vertAlign val="superscript"/>
        <sz val="10"/>
        <color indexed="8"/>
        <rFont val="Calibri"/>
        <family val="2"/>
        <charset val="238"/>
      </rPr>
      <t xml:space="preserve">5)
</t>
    </r>
  </si>
  <si>
    <t>Město Vlach.Březí       60098767</t>
  </si>
  <si>
    <t>Hudeb.nástroje pro ZUŠ</t>
  </si>
  <si>
    <t>pořízení hud.nástrojů pro výuku s digitál.tech.</t>
  </si>
  <si>
    <t>příprava dokumentace</t>
  </si>
  <si>
    <t>Interakt.tabule pro HN         Jihočeský</t>
  </si>
  <si>
    <t>pořízení interakt.tabule pro výuku HN v ZUŠ</t>
  </si>
  <si>
    <t>Bezbariérový přístup</t>
  </si>
  <si>
    <t>vybudování bezbariérového přístupu do ZUŠ</t>
  </si>
  <si>
    <t>kanalizace</t>
  </si>
  <si>
    <t>řešení nové kanalizace</t>
  </si>
  <si>
    <t xml:space="preserve">úprava zahrady MŠ                                                     </t>
  </si>
  <si>
    <t>úprava zahrady,oplocení areálu, zastřešení pískoviště</t>
  </si>
  <si>
    <t>Rekonstrukce a pořízení moderního vybavení školní kuchyně, výměna vzduchotechnické jednotky pro větrání</t>
  </si>
  <si>
    <t xml:space="preserve"> veškerá dokumentace ke stavebnímu povolení </t>
  </si>
  <si>
    <t>ano</t>
  </si>
  <si>
    <t>Fotovoltaické panely, úprava střechy, půdní prostory</t>
  </si>
  <si>
    <t xml:space="preserve">Rekonstrukce a vybavení venkovní učebny </t>
  </si>
  <si>
    <t>Rekonstrukce stávajících kabinetů, výměna podlahových krytin, vybavení nábytkem</t>
  </si>
  <si>
    <t>Fotovoltaika</t>
  </si>
  <si>
    <t>Odborné kabinety</t>
  </si>
  <si>
    <t>Vybavení center aktivit pro práci v pogramu "Začít spolu"</t>
  </si>
  <si>
    <t>Dovybavení prostoru šaten MŠ o "sušáky" na mokrou obuv a oděv</t>
  </si>
  <si>
    <t>Zastínění oken na J straně</t>
  </si>
  <si>
    <t>Instalace stínící techniky ve třídách (venkovní rolety, žaluzie, …) do oken na jižní stranu</t>
  </si>
  <si>
    <t>Interakivní kmenové učebny</t>
  </si>
  <si>
    <t>Vybudování relaxačních koutků v prostoru školy, nákup sedacího nábytku do prostoru u šaten, koutků na chodbách, …</t>
  </si>
  <si>
    <t>Kompletní rekonstrukce stávajícího nefunkčního včelína na výukový prostor (spolupráce s GS Lalling)</t>
  </si>
  <si>
    <t>Rekonstrukce stávající sborovny, vybavení novým nábytkem odpovídajícímu hygienickým normám. Vybudování zázemí pro školní poradenské pracoviště</t>
  </si>
  <si>
    <t>Vybudování prostoru pro výuku lehké atletiky - běžecká dráha v délce, doskočiště</t>
  </si>
  <si>
    <t>rozpracovaná PD</t>
  </si>
  <si>
    <t>Rekonstrukce stávající tělocvičny a přilehlých prostor (nářaďovna, šatny), rekonstrukce podlah, vybavení novým nábytkem, sportovním nářadím, novými sportovními prvky</t>
  </si>
  <si>
    <t>Revitalizace zahrady MŠ II. etapa</t>
  </si>
  <si>
    <t>Terénní úpravy, výsadby, mobiliář, herní prvky, povrchy ploch, schodiště, opěrné zídky</t>
  </si>
  <si>
    <t>Revitalizace dvora ZŠ a MŠ - rekonstrukce chodníků, zpevněných ploch, cest a veřejného osvětlení, nový mobiliář, výsadby, oplocení</t>
  </si>
  <si>
    <t>zpracovaná PD, výběr dodavatele</t>
  </si>
  <si>
    <t>Výměna sanitární techniky, rozvody vody, odpady, dlažby, obklady</t>
  </si>
  <si>
    <t>Adaptace venkovní terasy</t>
  </si>
  <si>
    <t>Zastřešení, vybavení mobiliářem</t>
  </si>
  <si>
    <t>Nová fasáda budovy I. stupně ZŠ</t>
  </si>
  <si>
    <t>Rekonstrukce budovy II. stupně ZŠ a MŠ</t>
  </si>
  <si>
    <t>Rozvody vody, odpady, elektroinstalace, podlahové krytiny (lina, dlažba), rozvody ústředního topení včetně otopných těles</t>
  </si>
  <si>
    <t>Vytápění budovy II. stupně ZŠ a MŠ</t>
  </si>
  <si>
    <t>Tepelné čerpadlo, fotovoltaika, elektrické kotle</t>
  </si>
  <si>
    <t>Stavební úpravy a přístavby budovy fary</t>
  </si>
  <si>
    <t>zpracovaná PD a výkaz výměr, rozpočet</t>
  </si>
  <si>
    <t>Základní škola a Mateřská škola Lenora, okres Prachatice</t>
  </si>
  <si>
    <t>ZŠ a MŠ Lenora</t>
  </si>
  <si>
    <t>Obec Lenora</t>
  </si>
  <si>
    <t>DiGi vzděláváme</t>
  </si>
  <si>
    <t>Lenora</t>
  </si>
  <si>
    <t>Vybavení učeben digitálními technologiemi</t>
  </si>
  <si>
    <t>Rádi se učíme</t>
  </si>
  <si>
    <t>Další vzdělávání pedagogů</t>
  </si>
  <si>
    <t>realizace</t>
  </si>
  <si>
    <t>Dvouleté děti</t>
  </si>
  <si>
    <t>Zajištění péče o dvouleté děti v MŠ</t>
  </si>
  <si>
    <t>Učíme se na zahradě</t>
  </si>
  <si>
    <t>Zahrada učením i hrou</t>
  </si>
  <si>
    <t>Mluvení mě baví</t>
  </si>
  <si>
    <t>Spolupráce s logopedem při nápravě řeči dětí</t>
  </si>
  <si>
    <t>příprava</t>
  </si>
  <si>
    <t>Obec</t>
  </si>
  <si>
    <t>Cvičíme zdravě</t>
  </si>
  <si>
    <t>Vybavení sportoviště cvičebními prvky</t>
  </si>
  <si>
    <t>Vybavení učeben digitálními tehcnologiemi</t>
  </si>
  <si>
    <t>Máme pěkné prostředí</t>
  </si>
  <si>
    <t>Modernizace vnitřního vybavení školy</t>
  </si>
  <si>
    <t>Za kamarády za hranice</t>
  </si>
  <si>
    <t>Výměnné projekty a pobyty  s partnerskou školou</t>
  </si>
  <si>
    <t>Zkoumáme přírodu</t>
  </si>
  <si>
    <t>Vybavení učeben pomůckami do prvouky a přírodovědy</t>
  </si>
  <si>
    <t>Keramika</t>
  </si>
  <si>
    <t>Vybavení keramické dílny pomůckami</t>
  </si>
  <si>
    <t>Tvoříme rádi</t>
  </si>
  <si>
    <t>Vybavení tvořivé dílny pomůckami</t>
  </si>
  <si>
    <t xml:space="preserve">Celková rekonstrukce budovy Tržní </t>
  </si>
  <si>
    <t>ANO</t>
  </si>
  <si>
    <t xml:space="preserve">Rekonstrukce výdejny Tržní </t>
  </si>
  <si>
    <t>Venkovní učebna Bavorovská 306</t>
  </si>
  <si>
    <t xml:space="preserve">Zázemí pro školní poradenské pracoviště Tržní </t>
  </si>
  <si>
    <t xml:space="preserve">Venkovní botanická učebna Tržní </t>
  </si>
  <si>
    <t>Základní škola Vitějovice, okres Prachatice</t>
  </si>
  <si>
    <t>ZŠ Vitějovice</t>
  </si>
  <si>
    <t>Revitalizace šk. dvora</t>
  </si>
  <si>
    <t xml:space="preserve"> Vitějovice</t>
  </si>
  <si>
    <t>Nákup laviček, stolů, herních prvků</t>
  </si>
  <si>
    <t>2021</t>
  </si>
  <si>
    <t>Venkovní učebna - kryté stoly a lavice</t>
  </si>
  <si>
    <t>Školní poradenské pracoviště</t>
  </si>
  <si>
    <t>Zázemí pro školního logopeda - pomůcky</t>
  </si>
  <si>
    <t>1.1.2023</t>
  </si>
  <si>
    <t>Rekonstrukce kotelny základní školy</t>
  </si>
  <si>
    <t>Celková rekonstrukce objektu kotelny, včetně výměny kotlů, inženýrských sítí, vnitřních prostorů,  zatepletí budovy včetně výměny oken.</t>
  </si>
  <si>
    <t>Celková obnova zařízení pro vytápění budov základní školy</t>
  </si>
  <si>
    <t xml:space="preserve">Inovace zařízení pro výrobu tepla a teplé užitkové vody. </t>
  </si>
  <si>
    <t>Fotovoltaické zdroje budov základní školy</t>
  </si>
  <si>
    <t>Osazení vhodných střešních prostor  fotovoltaickými panely pro zajištění snížení energetických nároků budov základní školy.</t>
  </si>
  <si>
    <t>Zhotovení hřiště pro venkovní posilování a rozvoj pohybových schopností a dovedností  dětí.</t>
  </si>
  <si>
    <t>Rekonstrukce školní jídelny a kuchyně - 3. etapa</t>
  </si>
  <si>
    <t>Učebny na půdě</t>
  </si>
  <si>
    <t>Rozšíření kapacity učeben základní školy. Celková rekonstrukce prostor půdy staré budovy školy, včetně výměny střešní krytiny</t>
  </si>
  <si>
    <t>Základní škola Volary, příspěvková organizace</t>
  </si>
  <si>
    <t>Základní škola Volary,příspěvková organizace</t>
  </si>
  <si>
    <t>město Volary</t>
  </si>
  <si>
    <t>Modernizace odborných učeben na ZŠ Volary</t>
  </si>
  <si>
    <t>Volary</t>
  </si>
  <si>
    <t>V rámci projektu budou realizovány investice na vybudování venkovní odborné učebny, doplnění učeben na prvním stupni pro výuku dle ŠVP upraveného RVZ, doplnění odborné učebny pro druhý cizí jazyk. Dále bude investováno do školního informačního systému pro rozvoj digitální kompetence žáků</t>
  </si>
  <si>
    <t>2024</t>
  </si>
  <si>
    <t>Fiše projektu</t>
  </si>
  <si>
    <t>Fotovoltaická elektrárka v ZŠ Volary</t>
  </si>
  <si>
    <t>studie</t>
  </si>
  <si>
    <t>Projekt ve fázi záměru.</t>
  </si>
  <si>
    <t>Rekonstrukce prostor školy.</t>
  </si>
  <si>
    <t>Výmalba prostor školy - učebny, chodby, jídelna, herna, výměna podlahových krytin (dlažba, linolea, koberce), výměna dveří.</t>
  </si>
  <si>
    <t>Výběr dodavatele.</t>
  </si>
  <si>
    <t>Rekonstrukce zahrady</t>
  </si>
  <si>
    <t>modernizace jazykové učebny - pořízení nového zařízení a vybavení, souvisejících pomůcek včetně ICT, SW, nábytku, drobné stavební úpravy, konektivita, elektroinstalace</t>
  </si>
  <si>
    <t>není potřeba</t>
  </si>
  <si>
    <t>Multifunkční učebna fyziky</t>
  </si>
  <si>
    <t>modernizace učebny fyziky - pořízení nového zařízení a vybavení, souvisejících pomůcek včetně ICT, SW, nábytku, drobné stavební úpravy, konektivita, elektroinstalace</t>
  </si>
  <si>
    <t>nové vybavení kabinetů - nábytek (stoly, skříně, židle..) , PC vybavení, pomůckové vybavení</t>
  </si>
  <si>
    <t xml:space="preserve">modernizace dílen -  pořízení nového zařízení a vybavení, souvisejících pomůcek včetně nábytku, např. stoly se svěráky, stoličky atd., pořízení ICT, SW, drobné stavební úpravy, </t>
  </si>
  <si>
    <t>Výměna elektroinstalace</t>
  </si>
  <si>
    <t>výměna elektrických rozvodů, svítidel, zásuvek a rozvodných skříní v prostorách školy - fáze 3</t>
  </si>
  <si>
    <t>drobné stavební úpravy, elektroinstalace ve školní družině, pořízení zařízení  a vybavení, ICT a SW, související nábytek</t>
  </si>
  <si>
    <t>zajištění konektivity po škole včetně souvisejícího vybavení a drobných stavebních úprav</t>
  </si>
  <si>
    <t>Rekonstrukce elektroinstalace  školní vývařovny včetně nového vybavení</t>
  </si>
  <si>
    <t>výměna elektroinstalace - fáze 4 včetně zářivek a zásuvek v těchto prostorách a výměna vybavení vývařovny školní jídelny, drobné stavební opravy</t>
  </si>
  <si>
    <t>PD se zpracovává</t>
  </si>
  <si>
    <t>Základní umělecká škola Volary, okres Prachatice</t>
  </si>
  <si>
    <t>Město Volary</t>
  </si>
  <si>
    <t>Modernizace odborných učeben</t>
  </si>
  <si>
    <t>Bezbariérovost - výtah</t>
  </si>
  <si>
    <t>V rámci projektu bude vybudován výtah a další bezbariérové přechody</t>
  </si>
  <si>
    <t>Výměna střešní krytiny</t>
  </si>
  <si>
    <t>V rámci projektu bude vyměněna střešní krytina. Je důležité učinit tento krok před osazením fotovoltaiky.</t>
  </si>
  <si>
    <t>V rámci projektu dojte k vybudování fotovoltaické elektrárny. Škola je v současné době vytápěna elektrickou energií. Dojde tím k výraznému zlepšení energetické situace.</t>
  </si>
  <si>
    <t>zpracovává se studie</t>
  </si>
  <si>
    <t>Vybudování nové učebny pro robotiku
Vybudování  učebny robotiky včetně patřičného zázemí (výukový prostor pro ICT a robotiku). Pořízení nového zařízení a vybavení, souvisejících pomůcek včetně nábytku, ICT, SW, drobné stavební úpravy, konektivita.</t>
  </si>
  <si>
    <t>NE, není potřeba</t>
  </si>
  <si>
    <t xml:space="preserve">Rekonstrukce školních dílen
Vybudování školních dílen včetně patřičného zázemí (výukový prostor pro zpracování různých druhů materiálu). Pořízení nového zařízení a vybavení, souvisejících pomůcek včetně nábytku, ICT, SW, drobné stavební úpravy, konektivita. </t>
  </si>
  <si>
    <t>Učebna polytechniky a zájmového vzdělávání</t>
  </si>
  <si>
    <t>Vybudování nevyužitého prostoru na multifunkční učebnu  polytechnické výuky, informatiky a zájmového vzdělávání (prostory ŠD). Pořízení nového zařízení a vybavení, souvisejících pomůcek včetně nábytku, ICT, SW, drobné stavební úpravy, konektivita.</t>
  </si>
  <si>
    <t>Učebna cizích jazyků I</t>
  </si>
  <si>
    <t>Vybudování učebny cizích jazyků I
modernizace učebny  pro výuku jazyků. Pořízení nového zařízení a vybavení, souvisejících pomůcek včetně ICT, SW,  nábytku, drobné stavební úpravy, konektivita</t>
  </si>
  <si>
    <t>Učebna cizích jazyků II</t>
  </si>
  <si>
    <t>Vybudování učebny cizích jazyků II
modernizace učebny  pro výuku jazyků. Pořízení nového zařízení a vybavení, souvisejících pomůcek včetně ICT, SW,  nábytku, drobné stavební úpravy, konektivita</t>
  </si>
  <si>
    <t>Vybudování zázemí  pro pedagogy</t>
  </si>
  <si>
    <t xml:space="preserve">Modernizace a vybudování zázemí  pro pedagogy, drobné stavební úpravy, pořízení nového nábytku, ICT a SW. </t>
  </si>
  <si>
    <t>Modernizace cvičné kuchyňky</t>
  </si>
  <si>
    <t>Konektivita školy</t>
  </si>
  <si>
    <t>Zabezpečení konektivity školy pro kvalitní internetové připojení, drobné stavební úpravy, pořízení souvisejícího vybavení.</t>
  </si>
  <si>
    <t>Úprava školní zahrady pro výuku a komunitní setkávání</t>
  </si>
  <si>
    <t>Úprava venkovních átrií pro výuku - zázemí pro pěstění rostlin (přírodovědné pokusy, hydroponická zahrádka) a pro komunitní setkávání, drobné stavební úpravy a pořízení souvisejícího vybavení.</t>
  </si>
  <si>
    <t>PD - příprava</t>
  </si>
  <si>
    <t>Odstranění havariního stavu rozvodů TV a tepla</t>
  </si>
  <si>
    <t>Pokračování v rekonstrukci v etapě  II. a III.</t>
  </si>
  <si>
    <t>OIdstranění porušeného (havarijního)  povrchu před školou a nahrazení novým povrchem</t>
  </si>
  <si>
    <t>průzkum trhu</t>
  </si>
  <si>
    <t>Rozvody vody ve školní kuchyni a jídelně</t>
  </si>
  <si>
    <t>Rekonstrukce rozvodů ŠJ</t>
  </si>
  <si>
    <t>Zařízení školní kuchyně</t>
  </si>
  <si>
    <t>Modernizace vybavení školní kuchyně, drobné stavební úpravy, pořízení nových spotřebičů a dalšího vybavení.</t>
  </si>
  <si>
    <t>Rekonstrukce osvětlení</t>
  </si>
  <si>
    <t>Modernizace el.osvětlení vedoucí k úspoře el.energie a zkvalitnění osvětlení dle platných norem</t>
  </si>
  <si>
    <t>Rekonstrukce sociálních  zařízení v budově školy</t>
  </si>
  <si>
    <t>Rekonstrukce sociálních zařízení v celé budově školy</t>
  </si>
  <si>
    <t>Celým rokem na jazykové vlně - spolupráce s partnerskými školami</t>
  </si>
  <si>
    <t>Spolupráce, aktivity, setkávání s žáky a pedagogy z partnerských škol</t>
  </si>
  <si>
    <t>Obnova vzduchotechniky v budově školy</t>
  </si>
  <si>
    <t>Obnovení stávajícího vzduchotechnického zařízení v budově školy</t>
  </si>
  <si>
    <t>Oprava vstupního prostoru u hlavního vchodu, u šaten</t>
  </si>
  <si>
    <t>Oprava vstupů do školy, tj. u šaten, u hlavního vchodu</t>
  </si>
  <si>
    <t>Rodilí mluvčí podporují jazykové znalosti</t>
  </si>
  <si>
    <t>Aktivní zapojení rodilého mluvčího do výukového procesu</t>
  </si>
  <si>
    <t>Zelená zahrada</t>
  </si>
  <si>
    <t>Obnova zeleně na školní zahradě, podpora výukového procesu v přírodě</t>
  </si>
  <si>
    <t>Rumpálka - volnočasový a vzdělávácí areál</t>
  </si>
  <si>
    <t xml:space="preserve">Vybudování výukového a volnočasového areálu. Podpora přírody, ekologie, sportu a vzdělávání na jednom místě. </t>
  </si>
  <si>
    <t>studie příprava VD, ŘV</t>
  </si>
  <si>
    <t>Oprava střechy, zateplení nad školní družinou</t>
  </si>
  <si>
    <t>Obnova stávajícího vybavení ŠJ, nové spotřebiče, odpady a další související návaznosti, za účelem úspory elektrické energie.</t>
  </si>
  <si>
    <t>PD, příprava podání žádosti</t>
  </si>
  <si>
    <t>Obnova stávajícího osvětlení v budově školy</t>
  </si>
  <si>
    <t>Obnova stávajícího osvětlení, zabudování do stropních podhledů. Cílem je především úspora elektrické energie.</t>
  </si>
  <si>
    <t>Modernizace odborných učeben, zázemí pro pedagogy</t>
  </si>
  <si>
    <t>Modernizace odborné učebny výpočetní techniky, kabinetů a sboroven (zázemí pro pracovníky školy)</t>
  </si>
  <si>
    <t>Rekonstrukce hasičské zbrojnice na knihovnu - centrum celoživotního vzdělávání</t>
  </si>
  <si>
    <t>Celková rekonstrukce</t>
  </si>
  <si>
    <t>Rekonstrukce výdejny Tržní</t>
  </si>
  <si>
    <t>Venkovní botanická učebna Tržní</t>
  </si>
  <si>
    <t xml:space="preserve">V rámci projektu bude vybudouvána fotovoltaická elektrárna na střechách budov ZŠ Volary. Výkon elektrárny je stanoven na 216,5,kWp. Vyrobená el. energie bude spotřebovaná převážně v naší budově, přebytky budou poskytovány v rámci komunitní fotovoltaické elektrárny v některých jiných městských budovách. Návratnost projektu je 4 - 6 let. </t>
  </si>
  <si>
    <t>Vybudování multifunkčního sálu na ZŠ Volary</t>
  </si>
  <si>
    <t>V rámci projektu bude zrekonstruován multifunkční sál na dramatickou výchovu, pohybové aktivity, zázemí pro školní klub a družinu. Rekontrukce bývalé kotelny na multifunkční sál bude sloužit pro školní a mimoškolní aktivity.</t>
  </si>
  <si>
    <t>V rámci projektu budou vybaveny odborné učebny hudebními nástroji a digitálními technologiemi.</t>
  </si>
  <si>
    <t>Montáž vodoinstalace včetně souvisejích stav. prací.</t>
  </si>
  <si>
    <t>zřízení volnočasového prostoru zahrnujícího: knihovnu, klubovny pro komunitní setkávání, muzejní prostory, sociální zařízení, zastřešené pódiom pro venkovní vystoupení, vybavení prostor</t>
  </si>
  <si>
    <t>Vybudování cvičné kuchyňky
Modernizace učebny Cvičná kuchyňka, pořízení nového zařízení a vybavení, souvisejících pomůcek včetně nábytku a spotřebičů, drobné stavební úpravy, konektivita.</t>
  </si>
  <si>
    <t xml:space="preserve">ZŠ a MMŠ Prachatice, Národní 1018
Prachatice
</t>
  </si>
  <si>
    <t>ZŠ a MMŠ Prachatice, Národní 1018</t>
  </si>
  <si>
    <t>Vybudování kvalitního zázemí pro volnočasové aktivity ŠD a ŠJ</t>
  </si>
  <si>
    <t>záměr</t>
  </si>
  <si>
    <t>              Verze 2.0 SR MAP 2021 - 2027 ORP Prachatice k datu 24.6.2022                                                        </t>
  </si>
  <si>
    <t>                                                                                    </t>
  </si>
  <si>
    <t>              Podpis předsedy Řídícího výboru MAP ORP Prachatice                                                          </t>
  </si>
  <si>
    <t>              …...................................................................................................                                                                      </t>
  </si>
  <si>
    <t>              RNDr. Jana Krejsová                                                              </t>
  </si>
  <si>
    <t>Obsah</t>
  </si>
  <si>
    <t>Strategický rámec MAP - seznam investičních priorit
CZ.02.3.68/0.0/0.0/20_082/0022876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</si>
</sst>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58" x14ac:knownFonts="1">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b/>
      <sz val="10"/>
      <name val="Calibri"/>
      <family val="2"/>
      <charset val="238"/>
      <scheme val="minor"/>
    </font>
    <font>
      <b/>
      <i/>
      <sz val="10"/>
      <color theme="1"/>
      <name val="Calibri"/>
      <family val="2"/>
      <charset val="238"/>
      <scheme val="minor"/>
    </font>
    <font>
      <i/>
      <sz val="10"/>
      <color rgb="FFFF0000"/>
      <name val="Calibri"/>
      <family val="2"/>
      <charset val="238"/>
      <scheme val="minor"/>
    </font>
    <font>
      <sz val="8"/>
      <name val="Calibri"/>
      <family val="2"/>
      <charset val="238"/>
      <scheme val="minor"/>
    </font>
    <font>
      <sz val="11"/>
      <color rgb="FFFF0000"/>
      <name val="Calibri"/>
      <family val="2"/>
      <charset val="238"/>
      <scheme val="minor"/>
    </font>
    <font>
      <sz val="11"/>
      <name val="Calibri"/>
      <family val="2"/>
      <charset val="238"/>
      <scheme val="minor"/>
    </font>
    <font>
      <sz val="14"/>
      <color theme="1"/>
      <name val="Calibri"/>
      <family val="2"/>
      <charset val="238"/>
      <scheme val="minor"/>
    </font>
    <font>
      <sz val="12"/>
      <color theme="1"/>
      <name val="Calibri"/>
      <family val="2"/>
      <charset val="238"/>
      <scheme val="minor"/>
    </font>
    <font>
      <b/>
      <sz val="14"/>
      <color theme="1"/>
      <name val="Calibri"/>
      <family val="2"/>
      <charset val="238"/>
      <scheme val="minor"/>
    </font>
    <font>
      <b/>
      <sz val="14"/>
      <color theme="4" tint="-0.249977111117893"/>
      <name val="Calibri"/>
      <family val="2"/>
      <charset val="238"/>
      <scheme val="minor"/>
    </font>
    <font>
      <b/>
      <sz val="11"/>
      <color theme="1"/>
      <name val="Calibri"/>
      <family val="2"/>
      <scheme val="minor"/>
    </font>
    <font>
      <b/>
      <sz val="11"/>
      <name val="Calibri"/>
      <family val="2"/>
      <scheme val="minor"/>
    </font>
    <font>
      <sz val="11"/>
      <color theme="1"/>
      <name val="Calibri"/>
      <family val="2"/>
      <scheme val="minor"/>
    </font>
    <font>
      <i/>
      <vertAlign val="superscript"/>
      <sz val="11"/>
      <color theme="1"/>
      <name val="Calibri"/>
      <family val="2"/>
      <scheme val="minor"/>
    </font>
    <font>
      <i/>
      <sz val="11"/>
      <color theme="1"/>
      <name val="Calibri"/>
      <family val="2"/>
      <scheme val="minor"/>
    </font>
    <font>
      <sz val="11"/>
      <color rgb="FFFF0000"/>
      <name val="Calibri"/>
      <family val="2"/>
      <scheme val="minor"/>
    </font>
    <font>
      <vertAlign val="superscript"/>
      <sz val="11"/>
      <color theme="1"/>
      <name val="Calibri"/>
      <family val="2"/>
      <scheme val="minor"/>
    </font>
    <font>
      <sz val="11"/>
      <name val="Calibri"/>
      <family val="2"/>
      <scheme val="minor"/>
    </font>
    <font>
      <i/>
      <sz val="11"/>
      <name val="Calibri"/>
      <family val="2"/>
      <scheme val="minor"/>
    </font>
    <font>
      <i/>
      <sz val="11"/>
      <color rgb="FFFF0000"/>
      <name val="Calibri"/>
      <family val="2"/>
      <scheme val="minor"/>
    </font>
    <font>
      <i/>
      <vertAlign val="superscript"/>
      <sz val="11"/>
      <color theme="1"/>
      <name val="Calibri"/>
      <family val="2"/>
      <charset val="238"/>
      <scheme val="minor"/>
    </font>
    <font>
      <i/>
      <sz val="11"/>
      <color theme="1"/>
      <name val="Calibri"/>
      <family val="2"/>
      <charset val="238"/>
      <scheme val="minor"/>
    </font>
    <font>
      <vertAlign val="superscript"/>
      <sz val="11"/>
      <color theme="1"/>
      <name val="Calibri"/>
      <family val="2"/>
      <charset val="238"/>
      <scheme val="minor"/>
    </font>
    <font>
      <i/>
      <vertAlign val="superscript"/>
      <sz val="10"/>
      <color theme="1"/>
      <name val="Calibri"/>
      <family val="2"/>
      <charset val="238"/>
      <scheme val="minor"/>
    </font>
    <font>
      <u/>
      <sz val="11"/>
      <color theme="10"/>
      <name val="Calibri"/>
      <family val="2"/>
      <charset val="238"/>
      <scheme val="minor"/>
    </font>
    <font>
      <b/>
      <u/>
      <sz val="14"/>
      <name val="Calibri"/>
      <family val="2"/>
      <charset val="238"/>
      <scheme val="minor"/>
    </font>
    <font>
      <b/>
      <sz val="14"/>
      <name val="Calibri"/>
      <family val="2"/>
      <charset val="238"/>
      <scheme val="minor"/>
    </font>
    <font>
      <b/>
      <sz val="11"/>
      <color theme="10"/>
      <name val="Calibri"/>
      <family val="2"/>
      <charset val="238"/>
      <scheme val="minor"/>
    </font>
    <font>
      <sz val="11"/>
      <color indexed="8"/>
      <name val="Calibri"/>
      <family val="2"/>
      <charset val="238"/>
    </font>
    <font>
      <b/>
      <sz val="10"/>
      <color indexed="8"/>
      <name val="Calibri"/>
      <family val="2"/>
      <charset val="238"/>
    </font>
    <font>
      <b/>
      <sz val="10"/>
      <name val="Calibri"/>
      <family val="2"/>
      <charset val="238"/>
    </font>
    <font>
      <sz val="10"/>
      <color indexed="8"/>
      <name val="Calibri"/>
      <family val="2"/>
      <charset val="238"/>
    </font>
    <font>
      <vertAlign val="superscript"/>
      <sz val="10"/>
      <color indexed="8"/>
      <name val="Calibri"/>
      <family val="2"/>
      <charset val="238"/>
    </font>
    <font>
      <i/>
      <sz val="10"/>
      <color indexed="8"/>
      <name val="Calibri"/>
      <family val="2"/>
      <charset val="238"/>
    </font>
    <font>
      <i/>
      <sz val="10"/>
      <color indexed="10"/>
      <name val="Calibri"/>
      <family val="2"/>
      <charset val="238"/>
    </font>
    <font>
      <b/>
      <sz val="14"/>
      <color theme="8" tint="-0.249977111117893"/>
      <name val="Calibri"/>
      <family val="2"/>
      <charset val="238"/>
      <scheme val="minor"/>
    </font>
    <font>
      <b/>
      <sz val="10"/>
      <color indexed="8"/>
      <name val="Calibri"/>
      <family val="2"/>
      <charset val="1"/>
    </font>
    <font>
      <b/>
      <sz val="10"/>
      <name val="Calibri"/>
      <family val="2"/>
      <charset val="1"/>
    </font>
    <font>
      <b/>
      <i/>
      <sz val="10"/>
      <color indexed="8"/>
      <name val="Calibri"/>
      <family val="2"/>
      <charset val="238"/>
    </font>
    <font>
      <sz val="10"/>
      <color indexed="10"/>
      <name val="Calibri"/>
      <family val="2"/>
      <charset val="238"/>
    </font>
    <font>
      <sz val="10"/>
      <color indexed="8"/>
      <name val="Calibri"/>
      <family val="2"/>
      <charset val="1"/>
    </font>
    <font>
      <sz val="8"/>
      <color theme="1"/>
      <name val="Calibri"/>
      <family val="2"/>
      <charset val="238"/>
      <scheme val="minor"/>
    </font>
    <font>
      <sz val="11"/>
      <color theme="1"/>
      <name val="Calibri"/>
    </font>
    <font>
      <i/>
      <sz val="10"/>
      <color rgb="FFFF0000"/>
      <name val="Calibri"/>
    </font>
    <font>
      <sz val="11"/>
      <color theme="1"/>
      <name val="Calibri"/>
      <family val="2"/>
      <charset val="238"/>
    </font>
    <font>
      <i/>
      <sz val="11"/>
      <color rgb="FFFF0000"/>
      <name val="Calibri"/>
      <family val="2"/>
      <charset val="238"/>
      <scheme val="minor"/>
    </font>
    <font>
      <b/>
      <sz val="14"/>
      <color rgb="FF000000"/>
      <name val="Roboto Condensed"/>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2">
    <border>
      <left/>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s>
  <cellStyleXfs count="3">
    <xf numFmtId="0" fontId="0" fillId="0" borderId="0"/>
    <xf numFmtId="0" fontId="35" fillId="0" borderId="0" applyNumberFormat="0" applyFill="0" applyBorder="0" applyAlignment="0" applyProtection="0"/>
    <xf numFmtId="0" fontId="39" fillId="0" borderId="0"/>
  </cellStyleXfs>
  <cellXfs count="352">
    <xf numFmtId="0" fontId="0" fillId="0" borderId="0" xfId="0"/>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0" fillId="0" borderId="34" xfId="0" applyBorder="1" applyAlignment="1" applyProtection="1">
      <alignment wrapText="1"/>
      <protection locked="0"/>
    </xf>
    <xf numFmtId="0" fontId="0" fillId="0" borderId="18" xfId="0" applyFont="1" applyBorder="1" applyProtection="1">
      <protection locked="0"/>
    </xf>
    <xf numFmtId="17" fontId="0" fillId="0" borderId="0" xfId="0" applyNumberFormat="1"/>
    <xf numFmtId="0" fontId="0" fillId="0" borderId="36" xfId="0" applyBorder="1" applyAlignment="1" applyProtection="1">
      <alignment wrapText="1"/>
      <protection locked="0"/>
    </xf>
    <xf numFmtId="3" fontId="13" fillId="0" borderId="0" xfId="0" applyNumberFormat="1" applyFont="1" applyBorder="1" applyAlignment="1" applyProtection="1">
      <alignment wrapText="1"/>
      <protection locked="0"/>
    </xf>
    <xf numFmtId="0" fontId="18" fillId="0" borderId="0" xfId="0" applyFont="1"/>
    <xf numFmtId="0" fontId="19" fillId="0" borderId="0" xfId="0" applyFont="1"/>
    <xf numFmtId="0" fontId="17" fillId="0" borderId="0" xfId="0" applyFont="1"/>
    <xf numFmtId="0" fontId="20" fillId="0" borderId="0" xfId="0" applyFont="1"/>
    <xf numFmtId="0" fontId="20" fillId="0" borderId="0" xfId="0" applyFont="1" applyAlignment="1"/>
    <xf numFmtId="0" fontId="20" fillId="0" borderId="0" xfId="0" applyFont="1" applyFill="1" applyBorder="1" applyAlignment="1" applyProtection="1">
      <protection locked="0"/>
    </xf>
    <xf numFmtId="0" fontId="23" fillId="0" borderId="18" xfId="0" applyFont="1" applyBorder="1" applyAlignment="1" applyProtection="1">
      <alignment wrapText="1"/>
      <protection locked="0"/>
    </xf>
    <xf numFmtId="0" fontId="23" fillId="0" borderId="18" xfId="0" applyFont="1" applyBorder="1" applyAlignment="1" applyProtection="1">
      <alignment horizontal="center" wrapText="1"/>
      <protection locked="0"/>
    </xf>
    <xf numFmtId="0" fontId="23" fillId="0" borderId="18" xfId="0" applyFont="1" applyBorder="1" applyProtection="1">
      <protection locked="0"/>
    </xf>
    <xf numFmtId="0" fontId="23" fillId="0" borderId="18" xfId="0" applyFont="1" applyBorder="1" applyAlignment="1" applyProtection="1">
      <alignment horizontal="center"/>
      <protection locked="0"/>
    </xf>
    <xf numFmtId="0" fontId="23" fillId="0" borderId="0" xfId="0" applyFont="1" applyBorder="1" applyAlignment="1" applyProtection="1">
      <alignment horizontal="center" vertical="center" textRotation="90"/>
      <protection locked="0"/>
    </xf>
    <xf numFmtId="0" fontId="23" fillId="0" borderId="18" xfId="0" applyFont="1" applyBorder="1" applyAlignment="1" applyProtection="1">
      <alignment horizontal="center" shrinkToFit="1"/>
      <protection locked="0"/>
    </xf>
    <xf numFmtId="3" fontId="23" fillId="0" borderId="18" xfId="0" applyNumberFormat="1" applyFont="1" applyBorder="1" applyAlignment="1" applyProtection="1">
      <alignment horizontal="center" shrinkToFit="1"/>
      <protection locked="0"/>
    </xf>
    <xf numFmtId="0" fontId="20" fillId="0" borderId="0" xfId="0" applyFont="1" applyFill="1" applyBorder="1" applyProtection="1">
      <protection locked="0"/>
    </xf>
    <xf numFmtId="0" fontId="0" fillId="0" borderId="18" xfId="0" applyBorder="1" applyAlignment="1">
      <alignment horizontal="center" vertical="center" wrapText="1"/>
    </xf>
    <xf numFmtId="0" fontId="0" fillId="0" borderId="18" xfId="0" applyBorder="1" applyAlignment="1">
      <alignment horizontal="center" vertical="center"/>
    </xf>
    <xf numFmtId="0" fontId="23" fillId="0" borderId="0" xfId="0" applyFont="1" applyBorder="1" applyAlignment="1" applyProtection="1">
      <alignment horizontal="center" vertical="center" textRotation="90" wrapText="1"/>
      <protection locked="0"/>
    </xf>
    <xf numFmtId="0" fontId="23" fillId="0" borderId="0" xfId="0" applyFont="1" applyBorder="1" applyAlignment="1" applyProtection="1">
      <alignment wrapText="1"/>
      <protection locked="0"/>
    </xf>
    <xf numFmtId="3" fontId="23" fillId="0" borderId="0" xfId="0" applyNumberFormat="1" applyFont="1" applyBorder="1" applyProtection="1">
      <protection locked="0"/>
    </xf>
    <xf numFmtId="3" fontId="29" fillId="0" borderId="0" xfId="0" applyNumberFormat="1" applyFont="1" applyBorder="1" applyProtection="1">
      <protection locked="0"/>
    </xf>
    <xf numFmtId="0" fontId="23" fillId="0" borderId="0" xfId="0" applyFont="1" applyBorder="1" applyProtection="1">
      <protection locked="0"/>
    </xf>
    <xf numFmtId="0" fontId="0" fillId="0" borderId="0" xfId="0" applyBorder="1" applyAlignment="1" applyProtection="1">
      <alignment wrapText="1"/>
      <protection locked="0"/>
    </xf>
    <xf numFmtId="3" fontId="0" fillId="0" borderId="0" xfId="0" applyNumberFormat="1" applyBorder="1" applyAlignment="1" applyProtection="1">
      <alignment wrapText="1"/>
      <protection locked="0"/>
    </xf>
    <xf numFmtId="3" fontId="9" fillId="0" borderId="0" xfId="0" applyNumberFormat="1" applyFont="1" applyBorder="1" applyAlignment="1" applyProtection="1">
      <alignment wrapText="1"/>
      <protection locked="0"/>
    </xf>
    <xf numFmtId="17" fontId="0" fillId="0" borderId="0" xfId="0" applyNumberFormat="1" applyBorder="1" applyAlignment="1" applyProtection="1">
      <alignment wrapText="1"/>
      <protection locked="0"/>
    </xf>
    <xf numFmtId="0" fontId="20" fillId="0" borderId="0" xfId="0" applyFont="1" applyBorder="1" applyAlignment="1" applyProtection="1">
      <alignment wrapText="1"/>
      <protection locked="0"/>
    </xf>
    <xf numFmtId="0" fontId="0" fillId="0" borderId="28" xfId="0" applyBorder="1" applyAlignment="1">
      <alignment horizontal="center" vertical="center" wrapText="1"/>
    </xf>
    <xf numFmtId="49" fontId="0" fillId="0" borderId="28" xfId="0" applyNumberFormat="1" applyBorder="1" applyAlignment="1">
      <alignment horizontal="center" vertical="center" wrapText="1"/>
    </xf>
    <xf numFmtId="0" fontId="0" fillId="0" borderId="29" xfId="0" applyBorder="1" applyAlignment="1">
      <alignment horizontal="center" vertical="center" wrapText="1"/>
    </xf>
    <xf numFmtId="0" fontId="20" fillId="0" borderId="0" xfId="0" applyFont="1" applyBorder="1" applyAlignment="1" applyProtection="1">
      <alignment vertical="top"/>
      <protection locked="0"/>
    </xf>
    <xf numFmtId="0" fontId="0" fillId="0" borderId="0" xfId="0" applyBorder="1" applyAlignment="1" applyProtection="1">
      <alignment horizontal="center" vertical="center" textRotation="90" wrapText="1"/>
      <protection locked="0"/>
    </xf>
    <xf numFmtId="3" fontId="16" fillId="0" borderId="0" xfId="0" applyNumberFormat="1" applyFont="1" applyBorder="1" applyAlignment="1" applyProtection="1">
      <alignment wrapText="1"/>
      <protection locked="0"/>
    </xf>
    <xf numFmtId="0" fontId="20" fillId="0" borderId="0" xfId="0" applyFont="1" applyBorder="1" applyAlignment="1" applyProtection="1">
      <alignment horizontal="left" vertical="center"/>
      <protection locked="0"/>
    </xf>
    <xf numFmtId="0" fontId="0" fillId="0" borderId="34" xfId="0" applyBorder="1" applyProtection="1">
      <protection locked="0"/>
    </xf>
    <xf numFmtId="3" fontId="0" fillId="0" borderId="37" xfId="0" applyNumberFormat="1" applyBorder="1" applyAlignment="1" applyProtection="1">
      <alignment wrapText="1"/>
      <protection locked="0"/>
    </xf>
    <xf numFmtId="0" fontId="0" fillId="0" borderId="6" xfId="0" applyBorder="1" applyProtection="1">
      <protection locked="0"/>
    </xf>
    <xf numFmtId="0" fontId="0" fillId="0" borderId="7" xfId="0" applyBorder="1" applyProtection="1">
      <protection locked="0"/>
    </xf>
    <xf numFmtId="0" fontId="0" fillId="0" borderId="6"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0" xfId="0" applyBorder="1" applyAlignment="1">
      <alignment horizontal="center" vertical="center" wrapText="1"/>
    </xf>
    <xf numFmtId="49" fontId="0" fillId="0" borderId="0" xfId="0" applyNumberFormat="1" applyBorder="1" applyAlignment="1">
      <alignment horizontal="center" vertical="center" wrapText="1"/>
    </xf>
    <xf numFmtId="3" fontId="0" fillId="0" borderId="0" xfId="0" applyNumberFormat="1" applyBorder="1" applyAlignment="1">
      <alignment horizontal="center" vertical="center" wrapText="1"/>
    </xf>
    <xf numFmtId="49" fontId="0" fillId="0" borderId="36" xfId="0" applyNumberFormat="1" applyFont="1" applyBorder="1" applyAlignment="1" applyProtection="1">
      <alignment wrapText="1"/>
      <protection locked="0"/>
    </xf>
    <xf numFmtId="0" fontId="20" fillId="0" borderId="0" xfId="0" applyFont="1" applyBorder="1" applyAlignment="1">
      <alignment horizontal="left" vertical="center"/>
    </xf>
    <xf numFmtId="0" fontId="0" fillId="0" borderId="18" xfId="0" applyFont="1" applyBorder="1" applyAlignment="1" applyProtection="1">
      <alignment horizontal="center" vertical="center"/>
      <protection locked="0"/>
    </xf>
    <xf numFmtId="0" fontId="20" fillId="0" borderId="0" xfId="0" applyFont="1" applyFill="1"/>
    <xf numFmtId="0" fontId="36" fillId="0" borderId="0" xfId="1" applyFont="1"/>
    <xf numFmtId="0" fontId="0" fillId="0" borderId="0" xfId="0" applyFont="1"/>
    <xf numFmtId="0" fontId="37" fillId="0" borderId="0" xfId="1" applyFont="1"/>
    <xf numFmtId="0" fontId="38" fillId="0" borderId="0" xfId="1" applyFont="1"/>
    <xf numFmtId="0" fontId="0" fillId="0" borderId="41" xfId="0" applyBorder="1" applyAlignment="1" applyProtection="1">
      <alignment wrapText="1"/>
      <protection locked="0"/>
    </xf>
    <xf numFmtId="0" fontId="0" fillId="0" borderId="1" xfId="0" applyBorder="1"/>
    <xf numFmtId="0" fontId="0" fillId="0" borderId="19" xfId="0" applyBorder="1"/>
    <xf numFmtId="0" fontId="0" fillId="0" borderId="39" xfId="0" applyBorder="1" applyAlignment="1">
      <alignment horizontal="center" vertical="center" wrapText="1"/>
    </xf>
    <xf numFmtId="0" fontId="0" fillId="0" borderId="23" xfId="0" applyBorder="1"/>
    <xf numFmtId="0" fontId="0" fillId="0" borderId="6" xfId="0" applyBorder="1" applyAlignment="1" applyProtection="1">
      <alignment horizontal="center" vertical="center" wrapText="1"/>
      <protection locked="0"/>
    </xf>
    <xf numFmtId="0" fontId="0" fillId="0" borderId="0" xfId="0" applyBorder="1"/>
    <xf numFmtId="0" fontId="0" fillId="0" borderId="18" xfId="0" applyBorder="1" applyProtection="1">
      <protection locked="0"/>
    </xf>
    <xf numFmtId="0" fontId="0" fillId="0" borderId="0" xfId="0" applyBorder="1" applyAlignment="1" applyProtection="1">
      <alignment horizontal="center" vertical="center" textRotation="90"/>
      <protection locked="0"/>
    </xf>
    <xf numFmtId="3" fontId="0" fillId="0" borderId="0" xfId="0" applyNumberFormat="1" applyBorder="1" applyProtection="1">
      <protection locked="0"/>
    </xf>
    <xf numFmtId="3" fontId="16" fillId="0" borderId="0" xfId="0" applyNumberFormat="1" applyFont="1" applyBorder="1" applyProtection="1">
      <protection locked="0"/>
    </xf>
    <xf numFmtId="0" fontId="0" fillId="0" borderId="0" xfId="0" applyBorder="1" applyProtection="1">
      <protection locked="0"/>
    </xf>
    <xf numFmtId="49" fontId="0" fillId="0" borderId="0" xfId="0" applyNumberFormat="1" applyFont="1" applyBorder="1" applyAlignment="1" applyProtection="1">
      <alignment wrapText="1"/>
      <protection locked="0"/>
    </xf>
    <xf numFmtId="0" fontId="0" fillId="0" borderId="0" xfId="0" applyBorder="1" applyAlignment="1" applyProtection="1">
      <alignment horizontal="center" vertical="center"/>
      <protection locked="0"/>
    </xf>
    <xf numFmtId="0" fontId="0" fillId="0" borderId="0" xfId="0" applyBorder="1" applyAlignment="1" applyProtection="1">
      <alignment horizontal="center" vertical="center" wrapText="1"/>
      <protection locked="0"/>
    </xf>
    <xf numFmtId="0" fontId="46" fillId="0" borderId="0" xfId="0" applyFont="1"/>
    <xf numFmtId="3" fontId="13" fillId="0" borderId="0" xfId="0" applyNumberFormat="1" applyFont="1" applyBorder="1" applyProtection="1">
      <protection locked="0"/>
    </xf>
    <xf numFmtId="0" fontId="0" fillId="0" borderId="0" xfId="0" applyFill="1"/>
    <xf numFmtId="3" fontId="0" fillId="0" borderId="0" xfId="0" applyNumberFormat="1" applyFill="1" applyBorder="1" applyProtection="1">
      <protection locked="0"/>
    </xf>
    <xf numFmtId="0" fontId="0" fillId="0" borderId="0" xfId="0" applyFill="1" applyBorder="1" applyAlignment="1" applyProtection="1">
      <alignment horizontal="center"/>
      <protection locked="0"/>
    </xf>
    <xf numFmtId="0" fontId="52" fillId="0" borderId="0" xfId="0" applyFont="1" applyFill="1" applyBorder="1" applyProtection="1">
      <protection locked="0"/>
    </xf>
    <xf numFmtId="0" fontId="0" fillId="0" borderId="0" xfId="0" applyFill="1" applyBorder="1" applyProtection="1">
      <protection locked="0"/>
    </xf>
    <xf numFmtId="3" fontId="13" fillId="0" borderId="0" xfId="0" applyNumberFormat="1" applyFont="1" applyFill="1" applyBorder="1" applyProtection="1">
      <protection locked="0"/>
    </xf>
    <xf numFmtId="0" fontId="46" fillId="0" borderId="0" xfId="0" applyFont="1" applyFill="1" applyBorder="1" applyProtection="1">
      <protection locked="0"/>
    </xf>
    <xf numFmtId="0" fontId="23" fillId="0" borderId="0" xfId="0" applyFont="1" applyBorder="1" applyAlignment="1" applyProtection="1">
      <alignment horizontal="center" vertical="center" textRotation="90"/>
      <protection locked="0"/>
    </xf>
    <xf numFmtId="1" fontId="23" fillId="0" borderId="0" xfId="0" applyNumberFormat="1" applyFont="1" applyBorder="1" applyAlignment="1">
      <alignment horizontal="center" vertical="center" textRotation="90"/>
    </xf>
    <xf numFmtId="0" fontId="10" fillId="2" borderId="18" xfId="0" applyFont="1" applyFill="1" applyBorder="1" applyAlignment="1">
      <alignment horizontal="center" vertical="center" wrapText="1"/>
    </xf>
    <xf numFmtId="0" fontId="5" fillId="0" borderId="18" xfId="0" applyFont="1" applyBorder="1" applyAlignment="1">
      <alignment horizontal="center" vertical="center" wrapText="1"/>
    </xf>
    <xf numFmtId="3" fontId="0" fillId="3" borderId="18" xfId="0" applyNumberFormat="1" applyFill="1" applyBorder="1" applyAlignment="1" applyProtection="1">
      <alignment wrapText="1"/>
      <protection locked="0"/>
    </xf>
    <xf numFmtId="3" fontId="0" fillId="3" borderId="18" xfId="0" applyNumberFormat="1" applyFill="1" applyBorder="1" applyProtection="1">
      <protection locked="0"/>
    </xf>
    <xf numFmtId="3" fontId="13" fillId="3" borderId="18" xfId="0" applyNumberFormat="1" applyFont="1" applyFill="1" applyBorder="1" applyProtection="1">
      <protection locked="0"/>
    </xf>
    <xf numFmtId="0" fontId="0" fillId="3" borderId="18" xfId="0" applyFill="1" applyBorder="1" applyProtection="1">
      <protection locked="0"/>
    </xf>
    <xf numFmtId="49" fontId="0" fillId="3" borderId="18" xfId="0" applyNumberFormat="1" applyFill="1" applyBorder="1" applyAlignment="1" applyProtection="1">
      <alignment horizontal="right"/>
      <protection locked="0"/>
    </xf>
    <xf numFmtId="0" fontId="0" fillId="3" borderId="18" xfId="0" applyFill="1" applyBorder="1" applyAlignment="1" applyProtection="1">
      <alignment wrapText="1"/>
      <protection locked="0"/>
    </xf>
    <xf numFmtId="0" fontId="0" fillId="0" borderId="18" xfId="0" applyBorder="1"/>
    <xf numFmtId="0" fontId="0" fillId="0" borderId="18" xfId="0" applyBorder="1" applyAlignment="1" applyProtection="1">
      <alignment wrapText="1"/>
      <protection locked="0"/>
    </xf>
    <xf numFmtId="49" fontId="0" fillId="0" borderId="18" xfId="0" applyNumberFormat="1" applyBorder="1" applyProtection="1">
      <protection locked="0"/>
    </xf>
    <xf numFmtId="49" fontId="0" fillId="3" borderId="18" xfId="0" applyNumberFormat="1" applyFill="1" applyBorder="1" applyProtection="1">
      <protection locked="0"/>
    </xf>
    <xf numFmtId="0" fontId="0" fillId="3" borderId="18" xfId="0" applyFill="1" applyBorder="1"/>
    <xf numFmtId="0" fontId="18" fillId="3" borderId="18" xfId="0" applyFont="1" applyFill="1" applyBorder="1"/>
    <xf numFmtId="0" fontId="39" fillId="3" borderId="18" xfId="2" applyFill="1" applyBorder="1" applyAlignment="1" applyProtection="1">
      <alignment horizontal="center"/>
      <protection locked="0"/>
    </xf>
    <xf numFmtId="0" fontId="39" fillId="3" borderId="18" xfId="2" applyFill="1" applyBorder="1" applyAlignment="1" applyProtection="1">
      <alignment horizontal="left" vertical="center" textRotation="90" wrapText="1"/>
      <protection locked="0"/>
    </xf>
    <xf numFmtId="0" fontId="39" fillId="3" borderId="18" xfId="2" applyFill="1" applyBorder="1" applyAlignment="1" applyProtection="1">
      <alignment wrapText="1"/>
      <protection locked="0"/>
    </xf>
    <xf numFmtId="0" fontId="39" fillId="3" borderId="18" xfId="2" applyFill="1" applyBorder="1" applyAlignment="1" applyProtection="1">
      <alignment horizontal="center" textRotation="90" wrapText="1"/>
      <protection locked="0"/>
    </xf>
    <xf numFmtId="3" fontId="39" fillId="3" borderId="18" xfId="2" applyNumberFormat="1" applyFill="1" applyBorder="1" applyAlignment="1" applyProtection="1">
      <alignment wrapText="1"/>
      <protection locked="0"/>
    </xf>
    <xf numFmtId="3" fontId="45" fillId="3" borderId="18" xfId="2" applyNumberFormat="1" applyFont="1" applyFill="1" applyBorder="1" applyAlignment="1" applyProtection="1">
      <alignment wrapText="1"/>
      <protection locked="0"/>
    </xf>
    <xf numFmtId="164" fontId="39" fillId="3" borderId="18" xfId="2" applyNumberFormat="1" applyFill="1" applyBorder="1" applyAlignment="1" applyProtection="1">
      <alignment wrapText="1"/>
      <protection locked="0"/>
    </xf>
    <xf numFmtId="164" fontId="39" fillId="3" borderId="18" xfId="2" applyNumberFormat="1" applyFill="1" applyBorder="1" applyProtection="1">
      <protection locked="0"/>
    </xf>
    <xf numFmtId="0" fontId="39" fillId="3" borderId="18" xfId="2" applyFill="1" applyBorder="1" applyProtection="1">
      <protection locked="0"/>
    </xf>
    <xf numFmtId="0" fontId="0" fillId="3" borderId="18" xfId="0" applyFont="1" applyFill="1" applyBorder="1" applyAlignment="1" applyProtection="1">
      <alignment wrapText="1"/>
      <protection locked="0"/>
    </xf>
    <xf numFmtId="0" fontId="2" fillId="0" borderId="18" xfId="0" applyFont="1" applyBorder="1" applyAlignment="1">
      <alignment vertical="center"/>
    </xf>
    <xf numFmtId="0" fontId="2" fillId="2" borderId="18" xfId="0" applyFont="1" applyFill="1" applyBorder="1" applyAlignment="1">
      <alignment horizontal="center" vertical="center" wrapText="1"/>
    </xf>
    <xf numFmtId="3" fontId="5" fillId="0" borderId="18" xfId="0" applyNumberFormat="1" applyFont="1" applyBorder="1" applyAlignment="1">
      <alignment vertical="center" wrapText="1"/>
    </xf>
    <xf numFmtId="0" fontId="5" fillId="2" borderId="18" xfId="0" applyFont="1" applyFill="1" applyBorder="1" applyAlignment="1">
      <alignment horizontal="center" vertical="center" wrapText="1"/>
    </xf>
    <xf numFmtId="0" fontId="0" fillId="0" borderId="18" xfId="0" applyFont="1" applyBorder="1" applyAlignment="1" applyProtection="1">
      <alignment wrapText="1"/>
      <protection locked="0"/>
    </xf>
    <xf numFmtId="3" fontId="0" fillId="0" borderId="18" xfId="0" applyNumberFormat="1" applyFont="1" applyBorder="1" applyProtection="1">
      <protection locked="0"/>
    </xf>
    <xf numFmtId="0" fontId="0" fillId="0" borderId="18" xfId="0" applyFont="1" applyBorder="1" applyAlignment="1" applyProtection="1">
      <alignment horizontal="center"/>
      <protection locked="0"/>
    </xf>
    <xf numFmtId="3" fontId="0" fillId="3" borderId="18" xfId="0" applyNumberFormat="1" applyFont="1" applyFill="1" applyBorder="1" applyProtection="1">
      <protection locked="0"/>
    </xf>
    <xf numFmtId="0" fontId="0" fillId="3" borderId="18" xfId="0" applyFont="1" applyFill="1" applyBorder="1" applyProtection="1">
      <protection locked="0"/>
    </xf>
    <xf numFmtId="0" fontId="0" fillId="3" borderId="18" xfId="0" applyFont="1" applyFill="1" applyBorder="1" applyAlignment="1" applyProtection="1">
      <alignment horizontal="center"/>
      <protection locked="0"/>
    </xf>
    <xf numFmtId="49" fontId="0" fillId="3" borderId="18" xfId="0" applyNumberFormat="1" applyFont="1" applyFill="1" applyBorder="1" applyAlignment="1" applyProtection="1">
      <alignment wrapText="1"/>
      <protection locked="0"/>
    </xf>
    <xf numFmtId="0" fontId="0" fillId="3" borderId="18" xfId="0" applyFill="1" applyBorder="1" applyAlignment="1" applyProtection="1">
      <alignment horizontal="center" vertical="center"/>
      <protection locked="0"/>
    </xf>
    <xf numFmtId="0" fontId="0" fillId="3" borderId="18" xfId="0" applyFill="1" applyBorder="1" applyAlignment="1" applyProtection="1">
      <alignment horizontal="center" vertical="center" wrapText="1"/>
      <protection locked="0"/>
    </xf>
    <xf numFmtId="0" fontId="0" fillId="3" borderId="18" xfId="0" applyFill="1" applyBorder="1" applyAlignment="1" applyProtection="1">
      <alignment horizontal="center" wrapText="1"/>
      <protection locked="0"/>
    </xf>
    <xf numFmtId="17" fontId="0" fillId="3" borderId="18" xfId="0" applyNumberFormat="1" applyFill="1" applyBorder="1" applyProtection="1">
      <protection locked="0"/>
    </xf>
    <xf numFmtId="0" fontId="0" fillId="3" borderId="18" xfId="0" applyFill="1" applyBorder="1" applyAlignment="1" applyProtection="1">
      <alignment horizontal="center"/>
      <protection locked="0"/>
    </xf>
    <xf numFmtId="0" fontId="23" fillId="0" borderId="18" xfId="0" applyFont="1" applyBorder="1" applyAlignment="1">
      <alignment horizontal="center" vertical="center" wrapText="1"/>
    </xf>
    <xf numFmtId="3" fontId="23" fillId="0" borderId="18" xfId="0" applyNumberFormat="1" applyFont="1" applyBorder="1" applyAlignment="1" applyProtection="1">
      <alignment shrinkToFit="1"/>
      <protection locked="0"/>
    </xf>
    <xf numFmtId="17" fontId="23" fillId="0" borderId="18" xfId="0" applyNumberFormat="1" applyFont="1" applyBorder="1" applyProtection="1">
      <protection locked="0"/>
    </xf>
    <xf numFmtId="17" fontId="23" fillId="0" borderId="18" xfId="0" applyNumberFormat="1" applyFont="1" applyBorder="1" applyAlignment="1" applyProtection="1">
      <alignment shrinkToFit="1"/>
      <protection locked="0"/>
    </xf>
    <xf numFmtId="3" fontId="30" fillId="0" borderId="18" xfId="0" applyNumberFormat="1" applyFont="1" applyBorder="1" applyAlignment="1" applyProtection="1">
      <alignment horizontal="center"/>
      <protection locked="0"/>
    </xf>
    <xf numFmtId="17" fontId="23" fillId="0" borderId="18" xfId="0" applyNumberFormat="1" applyFont="1" applyBorder="1" applyAlignment="1" applyProtection="1">
      <alignment horizontal="center"/>
      <protection locked="0"/>
    </xf>
    <xf numFmtId="0" fontId="23" fillId="3" borderId="18" xfId="0" applyFont="1" applyFill="1" applyBorder="1" applyAlignment="1" applyProtection="1">
      <alignment wrapText="1"/>
      <protection locked="0"/>
    </xf>
    <xf numFmtId="0" fontId="0" fillId="3" borderId="18" xfId="0" applyFill="1" applyBorder="1" applyAlignment="1" applyProtection="1">
      <alignment shrinkToFit="1"/>
      <protection locked="0"/>
    </xf>
    <xf numFmtId="3" fontId="0" fillId="3" borderId="18" xfId="0" applyNumberFormat="1" applyFill="1" applyBorder="1" applyAlignment="1" applyProtection="1">
      <alignment shrinkToFit="1"/>
      <protection locked="0"/>
    </xf>
    <xf numFmtId="17" fontId="0" fillId="3" borderId="18" xfId="0" applyNumberFormat="1" applyFill="1" applyBorder="1" applyAlignment="1" applyProtection="1">
      <alignment shrinkToFit="1"/>
      <protection locked="0"/>
    </xf>
    <xf numFmtId="0" fontId="0" fillId="3" borderId="18" xfId="0" applyFill="1" applyBorder="1" applyAlignment="1" applyProtection="1">
      <alignment horizontal="center" shrinkToFit="1"/>
      <protection locked="0"/>
    </xf>
    <xf numFmtId="3" fontId="0" fillId="3" borderId="18" xfId="0" applyNumberFormat="1" applyFill="1" applyBorder="1" applyAlignment="1" applyProtection="1">
      <alignment horizontal="center" shrinkToFit="1"/>
      <protection locked="0"/>
    </xf>
    <xf numFmtId="3" fontId="13" fillId="3" borderId="18" xfId="0" applyNumberFormat="1" applyFont="1" applyFill="1" applyBorder="1" applyAlignment="1" applyProtection="1">
      <alignment horizontal="center"/>
      <protection locked="0"/>
    </xf>
    <xf numFmtId="17" fontId="0" fillId="3" borderId="18" xfId="0" applyNumberFormat="1" applyFill="1" applyBorder="1" applyAlignment="1" applyProtection="1">
      <alignment horizontal="center"/>
      <protection locked="0"/>
    </xf>
    <xf numFmtId="3" fontId="23" fillId="0" borderId="18" xfId="0" applyNumberFormat="1" applyFont="1" applyBorder="1" applyProtection="1">
      <protection locked="0"/>
    </xf>
    <xf numFmtId="49" fontId="23" fillId="0" borderId="18" xfId="0" applyNumberFormat="1" applyFont="1" applyBorder="1" applyProtection="1">
      <protection locked="0"/>
    </xf>
    <xf numFmtId="0" fontId="10" fillId="0" borderId="18" xfId="0" applyFont="1" applyFill="1" applyBorder="1" applyAlignment="1">
      <alignment horizontal="center" vertical="center" wrapText="1"/>
    </xf>
    <xf numFmtId="0" fontId="5" fillId="0" borderId="18" xfId="0" applyFont="1" applyFill="1" applyBorder="1" applyAlignment="1">
      <alignment horizontal="center" vertical="center" wrapText="1"/>
    </xf>
    <xf numFmtId="3" fontId="23" fillId="0" borderId="18" xfId="0" applyNumberFormat="1" applyFont="1" applyBorder="1" applyAlignment="1" applyProtection="1">
      <alignment wrapText="1"/>
      <protection locked="0"/>
    </xf>
    <xf numFmtId="49" fontId="23" fillId="0" borderId="18" xfId="0" applyNumberFormat="1" applyFont="1" applyBorder="1" applyAlignment="1" applyProtection="1">
      <alignment wrapText="1"/>
      <protection locked="0"/>
    </xf>
    <xf numFmtId="0" fontId="23" fillId="0" borderId="18" xfId="0" applyFont="1" applyBorder="1" applyAlignment="1">
      <alignment wrapText="1"/>
    </xf>
    <xf numFmtId="0" fontId="52" fillId="3" borderId="18" xfId="0" applyFont="1" applyFill="1" applyBorder="1" applyProtection="1">
      <protection locked="0"/>
    </xf>
    <xf numFmtId="0" fontId="0" fillId="3" borderId="18" xfId="0" applyFill="1" applyBorder="1" applyAlignment="1" applyProtection="1">
      <alignment horizontal="right"/>
      <protection locked="0"/>
    </xf>
    <xf numFmtId="3" fontId="0" fillId="0" borderId="18" xfId="0" applyNumberFormat="1" applyBorder="1" applyProtection="1">
      <protection locked="0"/>
    </xf>
    <xf numFmtId="0" fontId="0" fillId="3" borderId="18" xfId="0" applyFill="1" applyBorder="1" applyAlignment="1">
      <alignment wrapText="1"/>
    </xf>
    <xf numFmtId="3" fontId="13" fillId="3" borderId="18" xfId="0" applyNumberFormat="1" applyFont="1" applyFill="1" applyBorder="1" applyAlignment="1" applyProtection="1">
      <alignment wrapText="1"/>
      <protection locked="0"/>
    </xf>
    <xf numFmtId="0" fontId="2" fillId="0" borderId="18" xfId="0" applyFont="1" applyFill="1" applyBorder="1" applyAlignment="1">
      <alignment horizontal="center" vertical="center" wrapText="1"/>
    </xf>
    <xf numFmtId="3" fontId="5" fillId="0" borderId="18" xfId="0" applyNumberFormat="1" applyFont="1" applyFill="1" applyBorder="1" applyAlignment="1">
      <alignment vertical="center" wrapText="1"/>
    </xf>
    <xf numFmtId="0" fontId="40" fillId="0" borderId="18" xfId="2" applyFont="1" applyFill="1" applyBorder="1" applyAlignment="1">
      <alignment horizontal="center" vertical="center" wrapText="1"/>
    </xf>
    <xf numFmtId="3" fontId="42" fillId="0" borderId="18" xfId="2" applyNumberFormat="1" applyFont="1" applyFill="1" applyBorder="1" applyAlignment="1">
      <alignment vertical="center" wrapText="1"/>
    </xf>
    <xf numFmtId="0" fontId="42" fillId="0" borderId="18" xfId="2" applyFont="1" applyFill="1" applyBorder="1" applyAlignment="1">
      <alignment horizontal="center" vertical="center" wrapText="1"/>
    </xf>
    <xf numFmtId="3" fontId="0" fillId="0" borderId="18" xfId="0" applyNumberFormat="1" applyBorder="1" applyAlignment="1" applyProtection="1">
      <alignment wrapText="1"/>
      <protection locked="0"/>
    </xf>
    <xf numFmtId="0" fontId="0" fillId="0" borderId="18" xfId="0" applyFill="1" applyBorder="1"/>
    <xf numFmtId="0" fontId="2" fillId="0" borderId="18" xfId="0" applyFont="1" applyFill="1" applyBorder="1" applyAlignment="1">
      <alignment vertical="center"/>
    </xf>
    <xf numFmtId="0" fontId="0" fillId="0" borderId="18" xfId="0" applyFill="1" applyBorder="1" applyAlignment="1" applyProtection="1">
      <alignment wrapText="1"/>
      <protection locked="0"/>
    </xf>
    <xf numFmtId="3" fontId="0" fillId="0" borderId="18" xfId="0" applyNumberFormat="1" applyFill="1" applyBorder="1" applyAlignment="1" applyProtection="1">
      <alignment wrapText="1"/>
      <protection locked="0"/>
    </xf>
    <xf numFmtId="49" fontId="0" fillId="3" borderId="18" xfId="0" applyNumberFormat="1" applyFill="1" applyBorder="1" applyAlignment="1" applyProtection="1">
      <alignment wrapText="1"/>
      <protection locked="0"/>
    </xf>
    <xf numFmtId="0" fontId="0" fillId="0" borderId="18" xfId="0" applyBorder="1" applyAlignment="1" applyProtection="1">
      <alignment vertical="center" textRotation="90" wrapText="1"/>
      <protection locked="0"/>
    </xf>
    <xf numFmtId="17" fontId="0" fillId="0" borderId="18" xfId="0" applyNumberFormat="1" applyBorder="1" applyAlignment="1" applyProtection="1">
      <alignment wrapText="1"/>
      <protection locked="0"/>
    </xf>
    <xf numFmtId="17" fontId="0" fillId="0" borderId="18" xfId="0" applyNumberFormat="1" applyBorder="1" applyProtection="1">
      <protection locked="0"/>
    </xf>
    <xf numFmtId="0" fontId="0" fillId="0" borderId="18" xfId="0" applyNumberFormat="1" applyBorder="1" applyProtection="1">
      <protection locked="0"/>
    </xf>
    <xf numFmtId="4" fontId="0" fillId="3" borderId="18" xfId="0" applyNumberFormat="1" applyFill="1" applyBorder="1" applyProtection="1">
      <protection locked="0"/>
    </xf>
    <xf numFmtId="4" fontId="13" fillId="3" borderId="18" xfId="0" applyNumberFormat="1" applyFont="1" applyFill="1" applyBorder="1" applyProtection="1">
      <protection locked="0"/>
    </xf>
    <xf numFmtId="4" fontId="13" fillId="0" borderId="18" xfId="0" applyNumberFormat="1" applyFont="1" applyFill="1" applyBorder="1" applyProtection="1">
      <protection locked="0"/>
    </xf>
    <xf numFmtId="0" fontId="2" fillId="2" borderId="18" xfId="0" applyFont="1" applyFill="1" applyBorder="1" applyAlignment="1">
      <alignment vertical="center" wrapText="1"/>
    </xf>
    <xf numFmtId="0" fontId="5" fillId="0" borderId="18" xfId="0" applyFont="1" applyBorder="1" applyAlignment="1">
      <alignment vertical="center" wrapText="1"/>
    </xf>
    <xf numFmtId="0" fontId="0" fillId="0" borderId="18" xfId="0" applyBorder="1" applyAlignment="1">
      <alignment horizontal="left" vertical="center" wrapText="1"/>
    </xf>
    <xf numFmtId="3" fontId="0" fillId="0" borderId="18" xfId="0" applyNumberFormat="1" applyBorder="1" applyAlignment="1">
      <alignment horizontal="center" vertical="center"/>
    </xf>
    <xf numFmtId="3" fontId="0" fillId="0" borderId="18" xfId="0" applyNumberFormat="1" applyBorder="1" applyAlignment="1">
      <alignment horizontal="center" vertical="center" wrapText="1"/>
    </xf>
    <xf numFmtId="49" fontId="2" fillId="2" borderId="18" xfId="0" applyNumberFormat="1" applyFont="1" applyFill="1" applyBorder="1" applyAlignment="1">
      <alignment horizontal="center" vertical="center" wrapText="1"/>
    </xf>
    <xf numFmtId="0" fontId="0" fillId="0" borderId="18" xfId="0" applyBorder="1" applyAlignment="1" applyProtection="1">
      <alignment horizontal="center" vertical="center"/>
      <protection locked="0"/>
    </xf>
    <xf numFmtId="3" fontId="45" fillId="0" borderId="18" xfId="2" applyNumberFormat="1" applyFont="1" applyFill="1" applyBorder="1" applyAlignment="1" applyProtection="1">
      <alignment wrapText="1"/>
      <protection locked="0"/>
    </xf>
    <xf numFmtId="49" fontId="23" fillId="0" borderId="18" xfId="0" applyNumberFormat="1" applyFont="1" applyBorder="1" applyAlignment="1" applyProtection="1">
      <alignment horizontal="right"/>
      <protection locked="0"/>
    </xf>
    <xf numFmtId="0" fontId="23" fillId="0" borderId="18" xfId="0" applyFont="1" applyBorder="1" applyAlignment="1" applyProtection="1">
      <alignment horizontal="right"/>
      <protection locked="0"/>
    </xf>
    <xf numFmtId="3" fontId="13" fillId="0" borderId="18" xfId="0" applyNumberFormat="1" applyFont="1" applyFill="1" applyBorder="1" applyProtection="1">
      <protection locked="0"/>
    </xf>
    <xf numFmtId="0" fontId="0" fillId="3" borderId="18" xfId="0" applyFill="1" applyBorder="1" applyAlignment="1" applyProtection="1">
      <alignment vertical="center" wrapText="1"/>
      <protection locked="0"/>
    </xf>
    <xf numFmtId="17" fontId="23" fillId="0" borderId="18" xfId="0" applyNumberFormat="1" applyFont="1" applyBorder="1" applyAlignment="1" applyProtection="1">
      <alignment horizontal="right"/>
      <protection locked="0"/>
    </xf>
    <xf numFmtId="0" fontId="53" fillId="3" borderId="18" xfId="0" applyFont="1" applyFill="1" applyBorder="1" applyAlignment="1">
      <alignment wrapText="1"/>
    </xf>
    <xf numFmtId="3" fontId="53" fillId="3" borderId="18" xfId="0" applyNumberFormat="1" applyFont="1" applyFill="1" applyBorder="1"/>
    <xf numFmtId="3" fontId="54" fillId="3" borderId="18" xfId="0" applyNumberFormat="1" applyFont="1" applyFill="1" applyBorder="1"/>
    <xf numFmtId="49" fontId="53" fillId="3" borderId="18" xfId="0" applyNumberFormat="1" applyFont="1" applyFill="1" applyBorder="1"/>
    <xf numFmtId="0" fontId="53" fillId="3" borderId="18" xfId="0" applyFont="1" applyFill="1" applyBorder="1"/>
    <xf numFmtId="0" fontId="53" fillId="3" borderId="18" xfId="0" applyFont="1" applyFill="1" applyBorder="1" applyAlignment="1">
      <alignment horizontal="center" vertical="center"/>
    </xf>
    <xf numFmtId="0" fontId="55" fillId="3" borderId="18" xfId="0" applyFont="1" applyFill="1" applyBorder="1" applyAlignment="1">
      <alignment wrapText="1"/>
    </xf>
    <xf numFmtId="0" fontId="10" fillId="0" borderId="18" xfId="0" applyFont="1" applyBorder="1" applyAlignment="1">
      <alignment horizontal="center" vertical="center" wrapText="1"/>
    </xf>
    <xf numFmtId="49" fontId="0" fillId="0" borderId="18" xfId="0" applyNumberFormat="1" applyBorder="1" applyAlignment="1">
      <alignment horizontal="center" vertical="center"/>
    </xf>
    <xf numFmtId="0" fontId="0" fillId="0" borderId="18" xfId="0" applyBorder="1" applyAlignment="1">
      <alignment vertical="center" wrapText="1"/>
    </xf>
    <xf numFmtId="0" fontId="55" fillId="3" borderId="18" xfId="0" applyFont="1" applyFill="1" applyBorder="1"/>
    <xf numFmtId="3" fontId="13" fillId="0" borderId="18" xfId="0" applyNumberFormat="1" applyFont="1" applyFill="1" applyBorder="1" applyAlignment="1" applyProtection="1">
      <alignment wrapText="1"/>
      <protection locked="0"/>
    </xf>
    <xf numFmtId="3" fontId="56" fillId="0" borderId="28" xfId="0" applyNumberFormat="1" applyFont="1" applyBorder="1" applyAlignment="1">
      <alignment horizontal="center" vertical="center" wrapText="1"/>
    </xf>
    <xf numFmtId="4" fontId="0" fillId="0" borderId="28" xfId="0" applyNumberFormat="1" applyBorder="1" applyAlignment="1">
      <alignment horizontal="center" vertical="center" wrapText="1"/>
    </xf>
    <xf numFmtId="3" fontId="0" fillId="0" borderId="6" xfId="0" applyNumberFormat="1" applyBorder="1" applyAlignment="1" applyProtection="1">
      <alignment horizontal="center" vertical="center"/>
      <protection locked="0"/>
    </xf>
    <xf numFmtId="3" fontId="56" fillId="0" borderId="7" xfId="0" applyNumberFormat="1" applyFont="1" applyBorder="1" applyAlignment="1" applyProtection="1">
      <alignment horizontal="center" vertical="center"/>
      <protection locked="0"/>
    </xf>
    <xf numFmtId="3" fontId="0" fillId="3" borderId="18" xfId="0" applyNumberFormat="1" applyFill="1" applyBorder="1" applyAlignment="1" applyProtection="1">
      <alignment horizontal="center" vertical="center"/>
      <protection locked="0"/>
    </xf>
    <xf numFmtId="3" fontId="13" fillId="3" borderId="18" xfId="0" applyNumberFormat="1" applyFont="1" applyFill="1" applyBorder="1" applyAlignment="1" applyProtection="1">
      <alignment horizontal="center" vertical="center"/>
      <protection locked="0"/>
    </xf>
    <xf numFmtId="3" fontId="56" fillId="3" borderId="18" xfId="0" applyNumberFormat="1" applyFont="1" applyFill="1" applyBorder="1" applyAlignment="1" applyProtection="1">
      <alignment horizontal="center" vertical="center"/>
      <protection locked="0"/>
    </xf>
    <xf numFmtId="3" fontId="39" fillId="3" borderId="18" xfId="2" applyNumberFormat="1" applyFill="1" applyBorder="1" applyAlignment="1" applyProtection="1">
      <alignment horizontal="center" vertical="center"/>
      <protection locked="0"/>
    </xf>
    <xf numFmtId="3" fontId="45" fillId="3" borderId="18" xfId="2" applyNumberFormat="1" applyFont="1" applyFill="1" applyBorder="1" applyAlignment="1" applyProtection="1">
      <alignment horizontal="center" vertical="center"/>
      <protection locked="0"/>
    </xf>
    <xf numFmtId="3" fontId="15" fillId="3" borderId="18" xfId="0" applyNumberFormat="1" applyFont="1" applyFill="1" applyBorder="1" applyAlignment="1" applyProtection="1">
      <alignment horizontal="center" vertical="center" wrapText="1"/>
      <protection locked="0"/>
    </xf>
    <xf numFmtId="3" fontId="15" fillId="3" borderId="18" xfId="0" applyNumberFormat="1" applyFont="1" applyFill="1" applyBorder="1" applyAlignment="1" applyProtection="1">
      <alignment horizontal="center" vertical="center"/>
      <protection locked="0"/>
    </xf>
    <xf numFmtId="0" fontId="0" fillId="0" borderId="0" xfId="0" applyFill="1" applyBorder="1"/>
    <xf numFmtId="0" fontId="0" fillId="0" borderId="0" xfId="0" applyFill="1" applyBorder="1" applyAlignment="1" applyProtection="1">
      <alignment wrapText="1"/>
      <protection locked="0"/>
    </xf>
    <xf numFmtId="0" fontId="0" fillId="0" borderId="0" xfId="0" applyFill="1" applyBorder="1" applyAlignment="1" applyProtection="1">
      <alignment horizontal="center" wrapText="1"/>
      <protection locked="0"/>
    </xf>
    <xf numFmtId="3" fontId="0" fillId="0" borderId="0" xfId="0" applyNumberFormat="1" applyFill="1" applyBorder="1" applyAlignment="1" applyProtection="1">
      <alignment horizontal="center" vertical="center"/>
      <protection locked="0"/>
    </xf>
    <xf numFmtId="3" fontId="13" fillId="0" borderId="0" xfId="0" applyNumberFormat="1" applyFont="1" applyFill="1" applyBorder="1" applyAlignment="1" applyProtection="1">
      <alignment horizontal="center" vertical="center"/>
      <protection locked="0"/>
    </xf>
    <xf numFmtId="17" fontId="0" fillId="0" borderId="0" xfId="0" applyNumberFormat="1" applyFill="1" applyBorder="1" applyProtection="1">
      <protection locked="0"/>
    </xf>
    <xf numFmtId="0" fontId="51" fillId="0" borderId="18" xfId="2" applyFont="1" applyFill="1" applyBorder="1" applyAlignment="1">
      <alignment horizontal="center" vertical="center" wrapText="1"/>
    </xf>
    <xf numFmtId="0" fontId="0" fillId="0" borderId="0" xfId="0" applyAlignment="1">
      <alignment vertical="center"/>
    </xf>
    <xf numFmtId="0" fontId="16" fillId="0" borderId="0" xfId="1" applyFont="1"/>
    <xf numFmtId="0" fontId="16" fillId="0" borderId="0" xfId="0" applyFont="1"/>
    <xf numFmtId="0" fontId="16" fillId="0" borderId="0" xfId="0" applyFont="1" applyFill="1" applyBorder="1" applyProtection="1">
      <protection locked="0"/>
    </xf>
    <xf numFmtId="0" fontId="16" fillId="0" borderId="0" xfId="0" applyFont="1" applyBorder="1" applyAlignment="1">
      <alignment horizontal="left" vertical="center"/>
    </xf>
    <xf numFmtId="0" fontId="57" fillId="0" borderId="0" xfId="0" applyFont="1"/>
    <xf numFmtId="0" fontId="19" fillId="0" borderId="0" xfId="0" applyFont="1" applyAlignment="1">
      <alignment horizontal="center" wrapText="1"/>
    </xf>
    <xf numFmtId="0" fontId="19" fillId="0" borderId="0" xfId="0" applyFont="1" applyAlignment="1">
      <alignment horizontal="center"/>
    </xf>
    <xf numFmtId="0" fontId="40" fillId="0" borderId="18" xfId="2" applyFont="1" applyFill="1" applyBorder="1" applyAlignment="1">
      <alignment horizontal="center" vertical="center" wrapText="1"/>
    </xf>
    <xf numFmtId="0" fontId="39" fillId="3" borderId="18" xfId="2" applyFill="1" applyBorder="1" applyAlignment="1" applyProtection="1">
      <alignment horizontal="center" vertical="center" textRotation="90" wrapText="1"/>
      <protection locked="0"/>
    </xf>
    <xf numFmtId="0" fontId="39" fillId="3" borderId="18" xfId="2" applyFill="1" applyBorder="1" applyAlignment="1" applyProtection="1">
      <alignment horizontal="center" vertical="center" textRotation="90"/>
      <protection locked="0"/>
    </xf>
    <xf numFmtId="0" fontId="0" fillId="3" borderId="18" xfId="0" applyFill="1" applyBorder="1" applyAlignment="1" applyProtection="1">
      <alignment horizontal="center" vertical="center" textRotation="90" wrapText="1"/>
      <protection locked="0"/>
    </xf>
    <xf numFmtId="0" fontId="0" fillId="0" borderId="18" xfId="0" applyBorder="1" applyAlignment="1" applyProtection="1">
      <alignment horizontal="center" vertical="center" textRotation="90"/>
      <protection locked="0"/>
    </xf>
    <xf numFmtId="0" fontId="0" fillId="0" borderId="18" xfId="0" applyBorder="1" applyAlignment="1" applyProtection="1">
      <alignment horizontal="center" vertical="center" textRotation="90" wrapText="1"/>
      <protection locked="0"/>
    </xf>
    <xf numFmtId="0" fontId="41" fillId="0" borderId="18" xfId="2" applyFont="1" applyFill="1" applyBorder="1" applyAlignment="1">
      <alignment horizontal="center" vertical="center" wrapText="1"/>
    </xf>
    <xf numFmtId="3" fontId="40" fillId="0" borderId="18" xfId="2" applyNumberFormat="1" applyFont="1" applyFill="1" applyBorder="1" applyAlignment="1">
      <alignment horizontal="center" vertical="center"/>
    </xf>
    <xf numFmtId="0" fontId="40" fillId="0" borderId="18" xfId="2" applyFont="1" applyFill="1" applyBorder="1" applyAlignment="1">
      <alignment horizontal="center" vertical="top" wrapText="1"/>
    </xf>
    <xf numFmtId="0" fontId="2" fillId="0" borderId="18" xfId="0" applyFont="1" applyFill="1" applyBorder="1" applyAlignment="1">
      <alignment horizontal="center" vertical="center" wrapText="1"/>
    </xf>
    <xf numFmtId="0" fontId="2" fillId="0" borderId="18" xfId="0" applyFont="1" applyFill="1" applyBorder="1" applyAlignment="1">
      <alignment horizontal="center" vertical="top" wrapText="1"/>
    </xf>
    <xf numFmtId="0" fontId="11" fillId="0" borderId="18" xfId="0" applyFont="1" applyFill="1" applyBorder="1" applyAlignment="1">
      <alignment horizontal="center" vertical="center" wrapText="1"/>
    </xf>
    <xf numFmtId="3" fontId="2" fillId="0" borderId="18" xfId="0" applyNumberFormat="1" applyFont="1" applyFill="1" applyBorder="1" applyAlignment="1">
      <alignment horizontal="center" vertical="center"/>
    </xf>
    <xf numFmtId="0" fontId="2" fillId="0" borderId="18" xfId="0" applyFont="1" applyBorder="1" applyAlignment="1">
      <alignment horizontal="center" vertical="top" wrapText="1"/>
    </xf>
    <xf numFmtId="0" fontId="2" fillId="2" borderId="18" xfId="0" applyFont="1" applyFill="1" applyBorder="1" applyAlignment="1">
      <alignment horizontal="center" vertical="center" wrapText="1"/>
    </xf>
    <xf numFmtId="3" fontId="2" fillId="0" borderId="18" xfId="0" applyNumberFormat="1" applyFont="1" applyBorder="1" applyAlignment="1">
      <alignment horizontal="center" vertical="center"/>
    </xf>
    <xf numFmtId="0" fontId="2" fillId="0" borderId="18" xfId="0" applyFont="1" applyBorder="1" applyAlignment="1">
      <alignment horizontal="center" vertical="center" wrapText="1"/>
    </xf>
    <xf numFmtId="0" fontId="11" fillId="0" borderId="18" xfId="0" applyFont="1" applyBorder="1" applyAlignment="1">
      <alignment horizontal="center" vertical="center" wrapText="1"/>
    </xf>
    <xf numFmtId="0" fontId="0" fillId="0" borderId="18" xfId="0" applyBorder="1" applyAlignment="1">
      <alignment horizontal="center" vertical="center" textRotation="90" wrapText="1"/>
    </xf>
    <xf numFmtId="0" fontId="0" fillId="0" borderId="18" xfId="0" applyFill="1" applyBorder="1" applyAlignment="1" applyProtection="1">
      <alignment horizontal="center" vertical="center" textRotation="90" wrapText="1"/>
      <protection locked="0"/>
    </xf>
    <xf numFmtId="0" fontId="0" fillId="0" borderId="18" xfId="0" applyFont="1" applyBorder="1" applyAlignment="1" applyProtection="1">
      <alignment horizontal="center" vertical="center" textRotation="90" wrapText="1"/>
      <protection locked="0"/>
    </xf>
    <xf numFmtId="0" fontId="0" fillId="0" borderId="18" xfId="0" applyFont="1" applyBorder="1" applyAlignment="1" applyProtection="1">
      <alignment horizontal="center" vertical="center" textRotation="90"/>
      <protection locked="0"/>
    </xf>
    <xf numFmtId="0" fontId="0" fillId="0" borderId="18" xfId="0" applyBorder="1" applyAlignment="1">
      <alignment horizontal="center" vertical="center" textRotation="90"/>
    </xf>
    <xf numFmtId="49" fontId="0" fillId="0" borderId="18" xfId="0" applyNumberFormat="1" applyBorder="1" applyAlignment="1">
      <alignment horizontal="center" vertical="center" textRotation="90"/>
    </xf>
    <xf numFmtId="0" fontId="2" fillId="2" borderId="18" xfId="0" applyFont="1" applyFill="1" applyBorder="1" applyAlignment="1">
      <alignment vertical="center" wrapText="1"/>
    </xf>
    <xf numFmtId="0" fontId="2" fillId="0" borderId="18" xfId="0" applyFont="1" applyBorder="1" applyAlignment="1">
      <alignment vertical="center" wrapText="1"/>
    </xf>
    <xf numFmtId="0" fontId="11" fillId="0" borderId="18" xfId="0" applyFont="1" applyBorder="1" applyAlignment="1">
      <alignment vertical="center" wrapText="1"/>
    </xf>
    <xf numFmtId="0" fontId="0" fillId="3" borderId="18" xfId="0" applyFill="1" applyBorder="1" applyAlignment="1" applyProtection="1">
      <alignment horizontal="center" vertical="center" textRotation="90"/>
      <protection locked="0"/>
    </xf>
    <xf numFmtId="0" fontId="2" fillId="0" borderId="18" xfId="0" applyFont="1" applyBorder="1" applyAlignment="1">
      <alignment horizontal="center" vertical="center"/>
    </xf>
    <xf numFmtId="49" fontId="0" fillId="0" borderId="18" xfId="0" applyNumberFormat="1" applyFont="1" applyBorder="1" applyAlignment="1" applyProtection="1">
      <alignment horizontal="center" vertical="center" textRotation="90" wrapText="1"/>
      <protection locked="0"/>
    </xf>
    <xf numFmtId="0" fontId="23" fillId="0" borderId="18" xfId="0" applyFont="1" applyBorder="1" applyAlignment="1" applyProtection="1">
      <alignment horizontal="center" vertical="center" textRotation="90" wrapText="1"/>
      <protection locked="0"/>
    </xf>
    <xf numFmtId="0" fontId="21" fillId="2" borderId="18" xfId="0" applyFont="1" applyFill="1" applyBorder="1" applyAlignment="1">
      <alignment horizontal="center" vertical="center" wrapText="1"/>
    </xf>
    <xf numFmtId="0" fontId="21" fillId="0" borderId="18" xfId="0" applyFont="1" applyBorder="1" applyAlignment="1">
      <alignment horizontal="center" vertical="center" wrapText="1"/>
    </xf>
    <xf numFmtId="0" fontId="22" fillId="0" borderId="18" xfId="0" applyFont="1" applyBorder="1" applyAlignment="1">
      <alignment horizontal="center" vertical="center" wrapText="1"/>
    </xf>
    <xf numFmtId="0" fontId="23" fillId="0" borderId="18" xfId="0" applyFont="1" applyBorder="1" applyAlignment="1" applyProtection="1">
      <alignment horizontal="center" vertical="center" textRotation="90"/>
      <protection locked="0"/>
    </xf>
    <xf numFmtId="1" fontId="23" fillId="0" borderId="18" xfId="0" applyNumberFormat="1" applyFont="1" applyBorder="1" applyAlignment="1">
      <alignment horizontal="center" vertical="center" textRotation="90"/>
    </xf>
    <xf numFmtId="1" fontId="23" fillId="0" borderId="18" xfId="0" applyNumberFormat="1" applyFont="1" applyBorder="1" applyAlignment="1" applyProtection="1">
      <alignment horizontal="center" vertical="center" textRotation="90" wrapText="1"/>
      <protection locked="0"/>
    </xf>
    <xf numFmtId="0" fontId="52" fillId="3" borderId="18" xfId="0" applyFont="1" applyFill="1" applyBorder="1" applyAlignment="1" applyProtection="1">
      <alignment horizontal="center" vertical="center" textRotation="90"/>
      <protection locked="0"/>
    </xf>
    <xf numFmtId="0" fontId="3" fillId="0" borderId="18" xfId="0"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5" fillId="0" borderId="18"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4" fillId="0" borderId="18" xfId="0" applyFont="1" applyFill="1" applyBorder="1" applyAlignment="1">
      <alignment horizontal="center" vertical="center" wrapText="1"/>
    </xf>
    <xf numFmtId="3" fontId="21" fillId="0" borderId="18" xfId="0" applyNumberFormat="1" applyFont="1" applyBorder="1" applyAlignment="1">
      <alignment horizontal="center" vertical="center"/>
    </xf>
    <xf numFmtId="3" fontId="23" fillId="0" borderId="18" xfId="0" applyNumberFormat="1" applyFont="1" applyBorder="1" applyAlignment="1" applyProtection="1">
      <alignment horizontal="center" vertical="center" textRotation="90" wrapText="1"/>
      <protection locked="0"/>
    </xf>
    <xf numFmtId="49" fontId="23" fillId="0" borderId="18" xfId="0" applyNumberFormat="1" applyFont="1" applyBorder="1" applyAlignment="1" applyProtection="1">
      <alignment horizontal="center" vertical="center" textRotation="90" wrapText="1"/>
      <protection locked="0"/>
    </xf>
    <xf numFmtId="49" fontId="23" fillId="0" borderId="18" xfId="0" applyNumberFormat="1" applyFont="1" applyBorder="1" applyAlignment="1" applyProtection="1">
      <alignment horizontal="center" vertical="center" textRotation="90" shrinkToFit="1"/>
      <protection locked="0"/>
    </xf>
    <xf numFmtId="0" fontId="23" fillId="0" borderId="18" xfId="0" applyFont="1" applyBorder="1" applyAlignment="1">
      <alignment horizontal="center" vertical="center" textRotation="90" shrinkToFit="1"/>
    </xf>
    <xf numFmtId="0" fontId="23" fillId="0" borderId="18" xfId="0" applyFont="1" applyBorder="1" applyAlignment="1" applyProtection="1">
      <alignment horizontal="center" vertical="center" textRotation="90" shrinkToFit="1"/>
      <protection locked="0"/>
    </xf>
    <xf numFmtId="0" fontId="23" fillId="2" borderId="18" xfId="0" applyFont="1" applyFill="1" applyBorder="1" applyAlignment="1">
      <alignment horizontal="center" vertical="center" wrapText="1"/>
    </xf>
    <xf numFmtId="3" fontId="23" fillId="0" borderId="18" xfId="0" applyNumberFormat="1" applyFont="1" applyBorder="1" applyAlignment="1">
      <alignment horizontal="center" vertical="center" wrapText="1"/>
    </xf>
    <xf numFmtId="0" fontId="21" fillId="0" borderId="18" xfId="0" applyFont="1" applyBorder="1" applyAlignment="1">
      <alignment horizontal="center" vertical="top" wrapText="1"/>
    </xf>
    <xf numFmtId="3" fontId="0" fillId="0" borderId="18" xfId="0" applyNumberFormat="1" applyFont="1" applyBorder="1" applyAlignment="1">
      <alignment horizontal="center" vertical="center" wrapText="1"/>
    </xf>
    <xf numFmtId="3" fontId="1" fillId="0" borderId="18" xfId="0" applyNumberFormat="1" applyFont="1" applyBorder="1" applyAlignment="1">
      <alignment horizontal="center" vertical="center"/>
    </xf>
    <xf numFmtId="0" fontId="1" fillId="0" borderId="18" xfId="0" applyFont="1" applyBorder="1" applyAlignment="1">
      <alignment horizontal="center" vertical="top" wrapText="1"/>
    </xf>
    <xf numFmtId="0" fontId="23" fillId="0" borderId="18" xfId="0" applyFont="1" applyBorder="1" applyAlignment="1">
      <alignment horizontal="center" vertical="center" wrapText="1"/>
    </xf>
    <xf numFmtId="0" fontId="28" fillId="2" borderId="18"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0" fillId="0" borderId="18" xfId="0" applyFont="1" applyBorder="1" applyAlignment="1">
      <alignment horizontal="center" vertical="center" wrapText="1"/>
    </xf>
    <xf numFmtId="0" fontId="3" fillId="2" borderId="18" xfId="0" applyFont="1" applyFill="1" applyBorder="1" applyAlignment="1">
      <alignment horizontal="center" vertical="center" wrapText="1"/>
    </xf>
    <xf numFmtId="3" fontId="5" fillId="0" borderId="18" xfId="0" applyNumberFormat="1" applyFont="1" applyBorder="1" applyAlignment="1">
      <alignment horizontal="center" vertical="center" wrapText="1"/>
    </xf>
    <xf numFmtId="0" fontId="5" fillId="0" borderId="18" xfId="0" applyFont="1" applyBorder="1" applyAlignment="1">
      <alignment horizontal="center" vertical="center" wrapText="1"/>
    </xf>
    <xf numFmtId="49" fontId="5" fillId="0" borderId="18" xfId="0" applyNumberFormat="1" applyFont="1" applyBorder="1" applyAlignment="1">
      <alignment horizontal="center" vertical="center" wrapText="1"/>
    </xf>
    <xf numFmtId="0" fontId="10" fillId="2" borderId="18"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3"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3" fillId="2" borderId="18" xfId="0" applyFont="1" applyFill="1" applyBorder="1" applyAlignment="1">
      <alignment horizontal="center" vertical="center"/>
    </xf>
    <xf numFmtId="0" fontId="0" fillId="3" borderId="17" xfId="0" applyFill="1" applyBorder="1" applyAlignment="1" applyProtection="1">
      <alignment horizontal="center" vertical="center" textRotation="90"/>
      <protection locked="0"/>
    </xf>
    <xf numFmtId="0" fontId="0" fillId="3" borderId="38" xfId="0" applyFill="1" applyBorder="1" applyAlignment="1" applyProtection="1">
      <alignment horizontal="center" vertical="center" textRotation="90"/>
      <protection locked="0"/>
    </xf>
    <xf numFmtId="0" fontId="0" fillId="3" borderId="26" xfId="0" applyFill="1" applyBorder="1" applyAlignment="1" applyProtection="1">
      <alignment horizontal="center" vertical="center" textRotation="90"/>
      <protection locked="0"/>
    </xf>
    <xf numFmtId="0" fontId="39" fillId="3" borderId="18" xfId="2" applyFill="1" applyBorder="1" applyAlignment="1" applyProtection="1">
      <alignment horizontal="center" vertical="center" wrapText="1"/>
      <protection locked="0"/>
    </xf>
    <xf numFmtId="0" fontId="39" fillId="3" borderId="18" xfId="2" applyFill="1" applyBorder="1" applyAlignment="1" applyProtection="1">
      <alignment horizontal="center" vertical="center"/>
      <protection locked="0"/>
    </xf>
    <xf numFmtId="0" fontId="0" fillId="3" borderId="18"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protection locked="0"/>
    </xf>
    <xf numFmtId="0" fontId="3" fillId="0" borderId="18" xfId="0" applyFont="1" applyFill="1" applyBorder="1" applyAlignment="1">
      <alignment horizontal="center" vertical="center"/>
    </xf>
    <xf numFmtId="0" fontId="47" fillId="0" borderId="18" xfId="2" applyFont="1" applyFill="1" applyBorder="1" applyAlignment="1">
      <alignment horizontal="center" vertical="center" wrapText="1"/>
    </xf>
    <xf numFmtId="0" fontId="42" fillId="0" borderId="18" xfId="2" applyFont="1" applyFill="1" applyBorder="1" applyAlignment="1">
      <alignment horizontal="center" vertical="center" wrapText="1"/>
    </xf>
    <xf numFmtId="0" fontId="51" fillId="0" borderId="18" xfId="2" applyFont="1" applyFill="1" applyBorder="1" applyAlignment="1">
      <alignment horizontal="center" vertical="center" wrapText="1"/>
    </xf>
    <xf numFmtId="3" fontId="42" fillId="0" borderId="18" xfId="2" applyNumberFormat="1" applyFont="1" applyFill="1" applyBorder="1" applyAlignment="1">
      <alignment horizontal="center" vertical="center" wrapText="1"/>
    </xf>
    <xf numFmtId="0" fontId="48" fillId="0" borderId="18" xfId="2" applyFont="1" applyFill="1" applyBorder="1" applyAlignment="1">
      <alignment horizontal="center" vertical="center" wrapText="1"/>
    </xf>
    <xf numFmtId="0" fontId="47" fillId="0" borderId="18" xfId="2" applyFont="1" applyFill="1" applyBorder="1" applyAlignment="1">
      <alignment horizontal="center" vertical="center"/>
    </xf>
    <xf numFmtId="0" fontId="2" fillId="0" borderId="18" xfId="0" applyFont="1" applyBorder="1" applyAlignment="1">
      <alignment horizontal="center"/>
    </xf>
    <xf numFmtId="0" fontId="4" fillId="2" borderId="18" xfId="0" applyFont="1" applyFill="1" applyBorder="1" applyAlignment="1">
      <alignment horizontal="center" vertical="center" wrapText="1"/>
    </xf>
    <xf numFmtId="0" fontId="2" fillId="0" borderId="9"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xf>
    <xf numFmtId="0" fontId="2" fillId="0" borderId="25" xfId="0" applyFont="1" applyBorder="1" applyAlignment="1">
      <alignment horizontal="center"/>
    </xf>
    <xf numFmtId="0" fontId="3" fillId="2" borderId="1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5" fillId="0" borderId="14" xfId="0" applyFont="1" applyBorder="1" applyAlignment="1">
      <alignment horizontal="center" vertical="center" wrapText="1"/>
    </xf>
    <xf numFmtId="0" fontId="5" fillId="0" borderId="2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3"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2" xfId="0" applyFont="1" applyBorder="1" applyAlignment="1">
      <alignment horizontal="center" vertical="center" wrapText="1"/>
    </xf>
    <xf numFmtId="0" fontId="2" fillId="0" borderId="2" xfId="0" applyFont="1" applyBorder="1" applyAlignment="1">
      <alignment horizontal="center" vertical="top" wrapText="1"/>
    </xf>
    <xf numFmtId="0" fontId="2" fillId="0" borderId="5" xfId="0" applyFont="1" applyBorder="1" applyAlignment="1">
      <alignment horizontal="center" vertical="top" wrapText="1"/>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20" xfId="0" applyFont="1" applyBorder="1" applyAlignment="1">
      <alignment horizontal="center" vertical="center" wrapText="1"/>
    </xf>
    <xf numFmtId="0" fontId="3" fillId="2" borderId="40"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9"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23" xfId="0" applyFont="1" applyFill="1" applyBorder="1" applyAlignment="1">
      <alignment horizontal="center" vertical="center" wrapText="1"/>
    </xf>
    <xf numFmtId="3" fontId="2" fillId="0" borderId="8" xfId="0" applyNumberFormat="1" applyFont="1" applyBorder="1" applyAlignment="1">
      <alignment horizontal="center" vertical="center"/>
    </xf>
    <xf numFmtId="3" fontId="2" fillId="0" borderId="4" xfId="0" applyNumberFormat="1" applyFont="1" applyBorder="1" applyAlignment="1">
      <alignment horizontal="center" vertical="center"/>
    </xf>
    <xf numFmtId="3" fontId="5" fillId="0" borderId="14" xfId="0" applyNumberFormat="1" applyFont="1" applyBorder="1" applyAlignment="1">
      <alignment horizontal="center" vertical="center" wrapText="1"/>
    </xf>
    <xf numFmtId="3" fontId="5" fillId="0" borderId="27" xfId="0" applyNumberFormat="1" applyFont="1" applyBorder="1" applyAlignment="1">
      <alignment horizontal="center" vertical="center" wrapText="1"/>
    </xf>
  </cellXfs>
  <cellStyles count="3">
    <cellStyle name="Excel Built-in Normal" xfId="2" xr:uid="{8CEADD65-DB0E-4C9C-8D35-E1A47805E52B}"/>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8C728-3B28-4BE5-B756-8F0617261472}">
  <sheetPr>
    <pageSetUpPr fitToPage="1"/>
  </sheetPr>
  <dimension ref="A1:N50"/>
  <sheetViews>
    <sheetView workbookViewId="0">
      <selection activeCell="I9" sqref="I9:I10"/>
    </sheetView>
  </sheetViews>
  <sheetFormatPr defaultRowHeight="15" x14ac:dyDescent="0.25"/>
  <sheetData>
    <row r="1" spans="1:14" ht="18.75" customHeight="1" x14ac:dyDescent="0.25">
      <c r="A1" s="220" t="s">
        <v>756</v>
      </c>
      <c r="B1" s="221"/>
      <c r="C1" s="221"/>
      <c r="D1" s="221"/>
      <c r="E1" s="221"/>
      <c r="F1" s="221"/>
      <c r="G1" s="221"/>
      <c r="H1" s="221"/>
      <c r="I1" s="221"/>
      <c r="J1" s="221"/>
      <c r="K1" s="221"/>
      <c r="L1" s="221"/>
      <c r="M1" s="221"/>
      <c r="N1" s="221"/>
    </row>
    <row r="2" spans="1:14" ht="18.75" customHeight="1" x14ac:dyDescent="0.25">
      <c r="A2" s="221"/>
      <c r="B2" s="221"/>
      <c r="C2" s="221"/>
      <c r="D2" s="221"/>
      <c r="E2" s="221"/>
      <c r="F2" s="221"/>
      <c r="G2" s="221"/>
      <c r="H2" s="221"/>
      <c r="I2" s="221"/>
      <c r="J2" s="221"/>
      <c r="K2" s="221"/>
      <c r="L2" s="221"/>
      <c r="M2" s="221"/>
      <c r="N2" s="221"/>
    </row>
    <row r="3" spans="1:14" ht="18.75" x14ac:dyDescent="0.3">
      <c r="A3" s="219"/>
    </row>
    <row r="4" spans="1:14" ht="18.75" x14ac:dyDescent="0.3">
      <c r="A4" s="11" t="s">
        <v>755</v>
      </c>
    </row>
    <row r="5" spans="1:14" x14ac:dyDescent="0.25">
      <c r="A5" s="58"/>
    </row>
    <row r="6" spans="1:14" ht="18.75" x14ac:dyDescent="0.3">
      <c r="A6" s="59" t="str">
        <f>MŠ!B1</f>
        <v>Strategický rámec MAP - seznam investičních priorit MŠ (2021-2027)</v>
      </c>
    </row>
    <row r="7" spans="1:14" x14ac:dyDescent="0.25">
      <c r="A7" s="60"/>
    </row>
    <row r="8" spans="1:14" s="216" customFormat="1" x14ac:dyDescent="0.25">
      <c r="A8" s="215" t="str">
        <f>MŠ!B3</f>
        <v>Základní škola Mistra Jana Husa a Mateřská škola Husinec</v>
      </c>
    </row>
    <row r="9" spans="1:14" s="216" customFormat="1" x14ac:dyDescent="0.25">
      <c r="A9" s="215" t="str">
        <f>MŠ!B17</f>
        <v>Mateřská škola Chroboly</v>
      </c>
    </row>
    <row r="10" spans="1:14" s="216" customFormat="1" x14ac:dyDescent="0.25">
      <c r="A10" s="215" t="str">
        <f>MŠ!B34</f>
        <v>Mateřská škola Bušanovice</v>
      </c>
    </row>
    <row r="11" spans="1:14" s="216" customFormat="1" x14ac:dyDescent="0.25">
      <c r="A11" s="215" t="str">
        <f>MŠ!B40</f>
        <v>Základní škola a Mateřská škola Dub, okres Prachatice</v>
      </c>
    </row>
    <row r="12" spans="1:14" s="216" customFormat="1" x14ac:dyDescent="0.25">
      <c r="A12" s="215" t="str">
        <f>MŠ!B51</f>
        <v>Mateřská škola Chlumany, okres Prachatice</v>
      </c>
    </row>
    <row r="13" spans="1:14" s="216" customFormat="1" x14ac:dyDescent="0.25">
      <c r="A13" s="215" t="str">
        <f>MŠ!B60</f>
        <v>Mateřská škola Prachatice</v>
      </c>
    </row>
    <row r="14" spans="1:14" s="216" customFormat="1" x14ac:dyDescent="0.25">
      <c r="A14" s="215" t="str">
        <f>MŠ!B74</f>
        <v>Mateřská škola Hracholusky, okres Prachatice</v>
      </c>
    </row>
    <row r="15" spans="1:14" s="216" customFormat="1" x14ac:dyDescent="0.25">
      <c r="A15" s="215" t="str">
        <f>MŠ!B82</f>
        <v>Základní škola a Mateřská škola Strunkovice nad Blanicí</v>
      </c>
    </row>
    <row r="16" spans="1:14" s="216" customFormat="1" x14ac:dyDescent="0.25">
      <c r="A16" s="215" t="str">
        <f>MŠ!B92</f>
        <v>Mateřská škola Netolice</v>
      </c>
    </row>
    <row r="17" spans="1:1" s="216" customFormat="1" x14ac:dyDescent="0.25">
      <c r="A17" s="215" t="str">
        <f>MŠ!B108</f>
        <v>Mateřská škola Vitějovice, okres Prachatice</v>
      </c>
    </row>
    <row r="18" spans="1:1" s="216" customFormat="1" x14ac:dyDescent="0.25">
      <c r="A18" s="215" t="str">
        <f>MŠ!B114</f>
        <v>Základní škola a Mateřská škola Lhenice</v>
      </c>
    </row>
    <row r="19" spans="1:1" s="216" customFormat="1" x14ac:dyDescent="0.25">
      <c r="A19" s="215" t="str">
        <f>MŠ!B132</f>
        <v>Základní škola a Mateřská škola Ktiš</v>
      </c>
    </row>
    <row r="20" spans="1:1" s="216" customFormat="1" x14ac:dyDescent="0.25">
      <c r="A20" s="215" t="str">
        <f>MŠ!B142</f>
        <v>Základní škola a Mateřská škola Nová Pec</v>
      </c>
    </row>
    <row r="21" spans="1:1" s="216" customFormat="1" x14ac:dyDescent="0.25">
      <c r="A21" s="216" t="s">
        <v>540</v>
      </c>
    </row>
    <row r="22" spans="1:1" s="216" customFormat="1" x14ac:dyDescent="0.25">
      <c r="A22" s="216" t="s">
        <v>593</v>
      </c>
    </row>
    <row r="23" spans="1:1" x14ac:dyDescent="0.25">
      <c r="A23" s="58"/>
    </row>
    <row r="24" spans="1:1" ht="18.75" x14ac:dyDescent="0.3">
      <c r="A24" s="59" t="str">
        <f>ZŠ!B1</f>
        <v>Strategický rámec MAP ORP Prachatice - seznam investičních priorit ZŠ (2021-2027)</v>
      </c>
    </row>
    <row r="25" spans="1:1" x14ac:dyDescent="0.25">
      <c r="A25" s="58"/>
    </row>
    <row r="26" spans="1:1" s="216" customFormat="1" x14ac:dyDescent="0.25">
      <c r="A26" s="215" t="str">
        <f>ZŠ!B3</f>
        <v>Základní škola Mistra Jana Husa a Mateřská škola Husinec</v>
      </c>
    </row>
    <row r="27" spans="1:1" s="216" customFormat="1" x14ac:dyDescent="0.25">
      <c r="A27" s="215" t="str">
        <f>ZŠ!B27</f>
        <v>Základní škola Zbytiny, okres Prachatice</v>
      </c>
    </row>
    <row r="28" spans="1:1" s="216" customFormat="1" x14ac:dyDescent="0.25">
      <c r="A28" s="215" t="str">
        <f>ZŠ!B60</f>
        <v>Základní škola a Mateřská škola Dub, okres Prachatice</v>
      </c>
    </row>
    <row r="29" spans="1:1" s="216" customFormat="1" x14ac:dyDescent="0.25">
      <c r="A29" s="215" t="str">
        <f>ZŠ!B88</f>
        <v>Základní škola, Netolice, okres Prachatice</v>
      </c>
    </row>
    <row r="30" spans="1:1" s="216" customFormat="1" x14ac:dyDescent="0.25">
      <c r="A30" s="215" t="str">
        <f>ZŠ!B112</f>
        <v>ZŠ a MMŠ Prachatice, Národní 1018</v>
      </c>
    </row>
    <row r="31" spans="1:1" s="216" customFormat="1" x14ac:dyDescent="0.25">
      <c r="A31" s="215" t="str">
        <f>ZŠ!B142</f>
        <v>Základní škola Prachatice, Vodňanská 287</v>
      </c>
    </row>
    <row r="32" spans="1:1" s="216" customFormat="1" x14ac:dyDescent="0.25">
      <c r="A32" s="215" t="str">
        <f>ZŠ!B166</f>
        <v>Základní škola Prachatice, Zlatá stezka 240</v>
      </c>
    </row>
    <row r="33" spans="1:1" s="216" customFormat="1" x14ac:dyDescent="0.25">
      <c r="A33" s="215" t="str">
        <f>ZŠ!B190</f>
        <v>Základní škola profesora Josefa Brože, Vlachovo Březí, okres Prachatice</v>
      </c>
    </row>
    <row r="34" spans="1:1" s="216" customFormat="1" x14ac:dyDescent="0.25">
      <c r="A34" s="215" t="str">
        <f>ZŠ!B216</f>
        <v>Základní škola a Mateřská škola Strunkovice nad Blanicí</v>
      </c>
    </row>
    <row r="35" spans="1:1" s="216" customFormat="1" x14ac:dyDescent="0.25">
      <c r="A35" s="215" t="str">
        <f>ZŠ!B232</f>
        <v>Základní škola a Mateřská škola Lhenice</v>
      </c>
    </row>
    <row r="36" spans="1:1" s="216" customFormat="1" x14ac:dyDescent="0.25">
      <c r="A36" s="215" t="str">
        <f>ZŠ!B254</f>
        <v>Základní škola a Mateřská škola Ktiš</v>
      </c>
    </row>
    <row r="37" spans="1:1" s="216" customFormat="1" x14ac:dyDescent="0.25">
      <c r="A37" s="215" t="str">
        <f>ZŠ!B268</f>
        <v>Základní škola a Mateřská škola Nová Pec</v>
      </c>
    </row>
    <row r="38" spans="1:1" s="216" customFormat="1" x14ac:dyDescent="0.25">
      <c r="A38" s="216" t="s">
        <v>593</v>
      </c>
    </row>
    <row r="39" spans="1:1" s="216" customFormat="1" x14ac:dyDescent="0.25">
      <c r="A39" s="216" t="s">
        <v>629</v>
      </c>
    </row>
    <row r="40" spans="1:1" s="216" customFormat="1" x14ac:dyDescent="0.25">
      <c r="A40" s="217" t="s">
        <v>649</v>
      </c>
    </row>
    <row r="41" spans="1:1" ht="18.75" x14ac:dyDescent="0.3">
      <c r="A41" s="76"/>
    </row>
    <row r="42" spans="1:1" ht="18.75" x14ac:dyDescent="0.3">
      <c r="A42" s="57" t="str">
        <f>'Zájmové, neformální vzdělávání'!B1</f>
        <v>Souhrnný rámec pro investice do infrastruktury pro zájmové, neformální a celoživotní učení (2021 - 2027)</v>
      </c>
    </row>
    <row r="43" spans="1:1" x14ac:dyDescent="0.25">
      <c r="A43" s="58"/>
    </row>
    <row r="44" spans="1:1" s="216" customFormat="1" x14ac:dyDescent="0.25">
      <c r="A44" s="216" t="s">
        <v>127</v>
      </c>
    </row>
    <row r="45" spans="1:1" s="216" customFormat="1" x14ac:dyDescent="0.25">
      <c r="A45" s="215" t="str">
        <f>'Zájmové, neformální vzdělávání'!B10</f>
        <v>Obec Ktiš</v>
      </c>
    </row>
    <row r="46" spans="1:1" s="216" customFormat="1" x14ac:dyDescent="0.25">
      <c r="A46" s="215" t="str">
        <f>'Zájmové, neformální vzdělávání'!B17</f>
        <v>Obec Nová Pec</v>
      </c>
    </row>
    <row r="47" spans="1:1" s="216" customFormat="1" x14ac:dyDescent="0.25">
      <c r="A47" s="218" t="s">
        <v>517</v>
      </c>
    </row>
    <row r="48" spans="1:1" s="216" customFormat="1" x14ac:dyDescent="0.25">
      <c r="A48" s="216" t="s">
        <v>540</v>
      </c>
    </row>
    <row r="49" spans="1:1" s="216" customFormat="1" x14ac:dyDescent="0.25">
      <c r="A49" s="216" t="s">
        <v>311</v>
      </c>
    </row>
    <row r="50" spans="1:1" s="216" customFormat="1" x14ac:dyDescent="0.25">
      <c r="A50" s="216" t="s">
        <v>677</v>
      </c>
    </row>
  </sheetData>
  <mergeCells count="1">
    <mergeCell ref="A1:N2"/>
  </mergeCells>
  <hyperlinks>
    <hyperlink ref="A8" location="MŠ!A1" display="MŠ!A1" xr:uid="{93DCB48E-3D54-4BE4-AB9D-67A00335BB26}"/>
    <hyperlink ref="A9" location="MŠ!A1" display="MŠ!A1" xr:uid="{77890099-E3F9-401E-AAF5-C24720232CE7}"/>
    <hyperlink ref="A10" location="MŠ!A1" display="MŠ!A1" xr:uid="{6FE5B584-4B43-4F4F-88C0-DF2975215A1D}"/>
    <hyperlink ref="A11" location="MŠ!A1" display="MŠ!A1" xr:uid="{AE7BE4F8-1D09-43F0-9212-880C13671CDA}"/>
    <hyperlink ref="A12" location="MŠ!A1" display="MŠ!A1" xr:uid="{DD625044-0C63-4969-95F3-EDC32AE415B7}"/>
    <hyperlink ref="A13" location="MŠ!A1" display="MŠ!A1" xr:uid="{C5192CB3-D4FC-44F2-948F-9E06053C0730}"/>
    <hyperlink ref="A14" location="MŠ!A1" display="MŠ!A1" xr:uid="{BDF38136-F6FE-4B72-A886-61AC17B653BD}"/>
    <hyperlink ref="A15" location="MŠ!A1" display="MŠ!A1" xr:uid="{B1F9B436-CDD4-436A-A3F2-D457C2FDF894}"/>
    <hyperlink ref="A16" location="MŠ!A1" display="MŠ!A1" xr:uid="{0A3416A8-8312-49ED-A6E2-60586E37EBC2}"/>
    <hyperlink ref="A17" location="MŠ!A1" display="MŠ!A1" xr:uid="{45E9109B-7966-4EA4-B7EE-ACB203714272}"/>
    <hyperlink ref="A18" location="MŠ!A1" display="MŠ!A1" xr:uid="{76370B2A-F6C3-494D-8305-FC95437EBB52}"/>
    <hyperlink ref="A19" location="MŠ!A1" display="MŠ!A1" xr:uid="{6CFAF0F7-F4A4-49A4-B219-E0799C465B7B}"/>
    <hyperlink ref="A20" location="MŠ!A1" display="MŠ!A1" xr:uid="{7CFF2E41-7EB8-4D07-BFF3-207ED8B53FF7}"/>
    <hyperlink ref="A6" location="MŠ!A1" display="MŠ!A1" xr:uid="{574421C2-942D-4EBE-99FF-D39116D4D297}"/>
    <hyperlink ref="A24" location="ZŠ!A1" display="ZŠ!A1" xr:uid="{CDE8CF39-3E92-46C1-A295-562DE1404BB1}"/>
    <hyperlink ref="A26" location="ZŠ!A1" display="ZŠ!A1" xr:uid="{374997BC-9EE5-4D97-84DE-4F21971C123F}"/>
    <hyperlink ref="A27" location="ZŠ!A1" display="ZŠ!A1" xr:uid="{04698C0F-E821-4617-877B-F0D0F841D932}"/>
    <hyperlink ref="A28" location="ZŠ!A1" display="ZŠ!A1" xr:uid="{8E2AE924-01E0-49B9-88C3-EED7BC13111C}"/>
    <hyperlink ref="A29" location="ZŠ!A1" display="ZŠ!A1" xr:uid="{2CA110BD-4131-46B8-A7A9-644D8CEAA98F}"/>
    <hyperlink ref="A30" location="ZŠ!A1" display="ZŠ!A1" xr:uid="{2076D31F-D9CD-404F-B0C4-79970AC2E418}"/>
    <hyperlink ref="A31" location="ZŠ!A1" display="ZŠ!A1" xr:uid="{CF20DA4E-CB6A-4FF9-8605-44B4E2861B23}"/>
    <hyperlink ref="A32" location="ZŠ!A1" display="ZŠ!A1" xr:uid="{2C1C2D0A-E042-4298-9250-23D586BAA046}"/>
    <hyperlink ref="A33" location="ZŠ!A1" display="ZŠ!A1" xr:uid="{C8C665EB-68E7-442F-AE0F-09CC6CAC8CF3}"/>
    <hyperlink ref="A34" location="ZŠ!A1" display="ZŠ!A1" xr:uid="{585FF5FE-7978-4846-9ABC-758F9B3AFB72}"/>
    <hyperlink ref="A35" location="ZŠ!A1" display="ZŠ!A1" xr:uid="{44616B85-E5D9-45CF-A5FF-A54819934A3B}"/>
    <hyperlink ref="A36" location="ZŠ!A1" display="ZŠ!A1" xr:uid="{4214D673-2957-439D-B433-A8E44FA21363}"/>
    <hyperlink ref="A37" location="ZŠ!A1" display="ZŠ!A1" xr:uid="{B58AF21A-13E7-4EEE-AC12-8D5C77A2E3D1}"/>
    <hyperlink ref="A42" location="'Zájmové, neformální vzdělávání'!A1" display="'Zájmové, neformální vzdělávání'!A1" xr:uid="{3C8E4EAF-DFB6-4F51-ABC9-D6F4BF141482}"/>
    <hyperlink ref="A45" location="'Zájmové, neformální vzdělávání'!A1" display="'Zájmové, neformální vzdělávání'!A1" xr:uid="{2682C3E2-781D-4B1C-80A9-4D6E8F564ADB}"/>
    <hyperlink ref="A46" location="'Zájmové, neformální vzdělávání'!A1" display="'Zájmové, neformální vzdělávání'!A1" xr:uid="{61141571-0F1A-4337-AE9E-05EA85EFE11F}"/>
  </hyperlinks>
  <pageMargins left="0.70866141732283472" right="0.70866141732283472" top="0.78740157480314965" bottom="0.78740157480314965" header="0.31496062992125984" footer="0.31496062992125984"/>
  <pageSetup paperSize="9" scale="68"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FC343-D74C-45D3-B931-D32F730DDA34}">
  <sheetPr>
    <pageSetUpPr fitToPage="1"/>
  </sheetPr>
  <dimension ref="A1:S178"/>
  <sheetViews>
    <sheetView zoomScale="85" zoomScaleNormal="85" workbookViewId="0">
      <selection activeCell="B4" sqref="B4"/>
    </sheetView>
  </sheetViews>
  <sheetFormatPr defaultRowHeight="15" x14ac:dyDescent="0.25"/>
  <cols>
    <col min="2" max="2" width="15.42578125" customWidth="1"/>
    <col min="3" max="3" width="10.85546875" customWidth="1"/>
    <col min="4" max="4" width="9.140625" bestFit="1" customWidth="1"/>
    <col min="5" max="5" width="14.85546875" customWidth="1"/>
    <col min="6" max="6" width="10.140625" bestFit="1" customWidth="1"/>
    <col min="7" max="7" width="16.7109375" customWidth="1"/>
    <col min="9" max="9" width="11.42578125" customWidth="1"/>
    <col min="10" max="10" width="11.140625" customWidth="1"/>
    <col min="11" max="11" width="36.140625" customWidth="1"/>
    <col min="12" max="12" width="12.7109375" bestFit="1" customWidth="1"/>
    <col min="13" max="13" width="13.140625" bestFit="1" customWidth="1"/>
    <col min="15" max="15" width="11.5703125" customWidth="1"/>
    <col min="18" max="18" width="14.5703125" customWidth="1"/>
    <col min="19" max="19" width="10.5703125" customWidth="1"/>
    <col min="20" max="16384" width="9.140625" style="78"/>
  </cols>
  <sheetData>
    <row r="1" spans="1:19" ht="15.95" customHeight="1" x14ac:dyDescent="0.3">
      <c r="B1" s="11" t="s">
        <v>51</v>
      </c>
    </row>
    <row r="2" spans="1:19" ht="15.95" customHeight="1" x14ac:dyDescent="0.25"/>
    <row r="3" spans="1:19" ht="15.95" customHeight="1" x14ac:dyDescent="0.3">
      <c r="B3" s="56" t="s">
        <v>79</v>
      </c>
    </row>
    <row r="5" spans="1:19" x14ac:dyDescent="0.25">
      <c r="A5" s="95"/>
      <c r="B5" s="236" t="s">
        <v>0</v>
      </c>
      <c r="C5" s="236"/>
      <c r="D5" s="236"/>
      <c r="E5" s="236"/>
      <c r="F5" s="236"/>
      <c r="G5" s="236" t="s">
        <v>1</v>
      </c>
      <c r="H5" s="238" t="s">
        <v>52</v>
      </c>
      <c r="I5" s="239" t="s">
        <v>3</v>
      </c>
      <c r="J5" s="236" t="s">
        <v>4</v>
      </c>
      <c r="K5" s="236" t="s">
        <v>5</v>
      </c>
      <c r="L5" s="237" t="s">
        <v>53</v>
      </c>
      <c r="M5" s="237"/>
      <c r="N5" s="235" t="s">
        <v>6</v>
      </c>
      <c r="O5" s="235"/>
      <c r="P5" s="238" t="s">
        <v>54</v>
      </c>
      <c r="Q5" s="238"/>
      <c r="R5" s="235" t="s">
        <v>7</v>
      </c>
      <c r="S5" s="235"/>
    </row>
    <row r="6" spans="1:19" ht="142.5" x14ac:dyDescent="0.25">
      <c r="A6" s="111" t="s">
        <v>484</v>
      </c>
      <c r="B6" s="112" t="s">
        <v>8</v>
      </c>
      <c r="C6" s="112" t="s">
        <v>9</v>
      </c>
      <c r="D6" s="112" t="s">
        <v>10</v>
      </c>
      <c r="E6" s="112" t="s">
        <v>11</v>
      </c>
      <c r="F6" s="112" t="s">
        <v>12</v>
      </c>
      <c r="G6" s="236"/>
      <c r="H6" s="238"/>
      <c r="I6" s="239"/>
      <c r="J6" s="236"/>
      <c r="K6" s="236"/>
      <c r="L6" s="113" t="s">
        <v>13</v>
      </c>
      <c r="M6" s="113" t="s">
        <v>55</v>
      </c>
      <c r="N6" s="88" t="s">
        <v>14</v>
      </c>
      <c r="O6" s="88" t="s">
        <v>15</v>
      </c>
      <c r="P6" s="114" t="s">
        <v>56</v>
      </c>
      <c r="Q6" s="114" t="s">
        <v>57</v>
      </c>
      <c r="R6" s="88" t="s">
        <v>21</v>
      </c>
      <c r="S6" s="88" t="s">
        <v>22</v>
      </c>
    </row>
    <row r="7" spans="1:19" ht="29.1" customHeight="1" x14ac:dyDescent="0.25">
      <c r="A7" s="95">
        <v>1</v>
      </c>
      <c r="B7" s="227" t="s">
        <v>79</v>
      </c>
      <c r="C7" s="227" t="s">
        <v>27</v>
      </c>
      <c r="D7" s="226">
        <v>47258365</v>
      </c>
      <c r="E7" s="226">
        <v>107534177</v>
      </c>
      <c r="F7" s="226">
        <v>600063062</v>
      </c>
      <c r="G7" s="96" t="s">
        <v>58</v>
      </c>
      <c r="H7" s="226" t="s">
        <v>29</v>
      </c>
      <c r="I7" s="226" t="s">
        <v>30</v>
      </c>
      <c r="J7" s="226" t="s">
        <v>31</v>
      </c>
      <c r="K7" s="96" t="s">
        <v>59</v>
      </c>
      <c r="L7" s="150">
        <v>200000</v>
      </c>
      <c r="M7" s="195">
        <f t="shared" ref="M7:M13" si="0">L7/100*70</f>
        <v>140000</v>
      </c>
      <c r="N7" s="68">
        <v>2021</v>
      </c>
      <c r="O7" s="68">
        <v>2027</v>
      </c>
      <c r="P7" s="68"/>
      <c r="Q7" s="68"/>
      <c r="R7" s="96" t="s">
        <v>34</v>
      </c>
      <c r="S7" s="68" t="s">
        <v>35</v>
      </c>
    </row>
    <row r="8" spans="1:19" ht="45" x14ac:dyDescent="0.25">
      <c r="A8" s="95">
        <v>2</v>
      </c>
      <c r="B8" s="227"/>
      <c r="C8" s="227"/>
      <c r="D8" s="226"/>
      <c r="E8" s="226"/>
      <c r="F8" s="226"/>
      <c r="G8" s="96" t="s">
        <v>60</v>
      </c>
      <c r="H8" s="226"/>
      <c r="I8" s="226"/>
      <c r="J8" s="226"/>
      <c r="K8" s="96" t="s">
        <v>61</v>
      </c>
      <c r="L8" s="150">
        <v>50000</v>
      </c>
      <c r="M8" s="195">
        <f t="shared" si="0"/>
        <v>35000</v>
      </c>
      <c r="N8" s="68">
        <v>2021</v>
      </c>
      <c r="O8" s="68">
        <v>2027</v>
      </c>
      <c r="P8" s="68"/>
      <c r="Q8" s="68"/>
      <c r="R8" s="96" t="s">
        <v>34</v>
      </c>
      <c r="S8" s="68" t="s">
        <v>35</v>
      </c>
    </row>
    <row r="9" spans="1:19" ht="30" x14ac:dyDescent="0.25">
      <c r="A9" s="95">
        <v>3</v>
      </c>
      <c r="B9" s="227"/>
      <c r="C9" s="227"/>
      <c r="D9" s="226"/>
      <c r="E9" s="226"/>
      <c r="F9" s="226"/>
      <c r="G9" s="96" t="s">
        <v>62</v>
      </c>
      <c r="H9" s="226"/>
      <c r="I9" s="226"/>
      <c r="J9" s="226"/>
      <c r="K9" s="96" t="s">
        <v>63</v>
      </c>
      <c r="L9" s="150">
        <v>450000</v>
      </c>
      <c r="M9" s="195">
        <f t="shared" si="0"/>
        <v>315000</v>
      </c>
      <c r="N9" s="68">
        <v>2021</v>
      </c>
      <c r="O9" s="68">
        <v>2027</v>
      </c>
      <c r="P9" s="68"/>
      <c r="Q9" s="68"/>
      <c r="R9" s="96" t="s">
        <v>34</v>
      </c>
      <c r="S9" s="68" t="s">
        <v>35</v>
      </c>
    </row>
    <row r="10" spans="1:19" ht="60" x14ac:dyDescent="0.25">
      <c r="A10" s="95">
        <v>4</v>
      </c>
      <c r="B10" s="227"/>
      <c r="C10" s="227"/>
      <c r="D10" s="226"/>
      <c r="E10" s="226"/>
      <c r="F10" s="226"/>
      <c r="G10" s="96" t="s">
        <v>64</v>
      </c>
      <c r="H10" s="226"/>
      <c r="I10" s="226"/>
      <c r="J10" s="226"/>
      <c r="K10" s="96" t="s">
        <v>65</v>
      </c>
      <c r="L10" s="150">
        <v>100000</v>
      </c>
      <c r="M10" s="195">
        <f t="shared" si="0"/>
        <v>70000</v>
      </c>
      <c r="N10" s="68">
        <v>2021</v>
      </c>
      <c r="O10" s="68">
        <v>2027</v>
      </c>
      <c r="P10" s="68"/>
      <c r="Q10" s="68"/>
      <c r="R10" s="96" t="s">
        <v>34</v>
      </c>
      <c r="S10" s="68" t="s">
        <v>35</v>
      </c>
    </row>
    <row r="11" spans="1:19" ht="30" x14ac:dyDescent="0.25">
      <c r="A11" s="95">
        <v>5</v>
      </c>
      <c r="B11" s="227"/>
      <c r="C11" s="227"/>
      <c r="D11" s="226"/>
      <c r="E11" s="226"/>
      <c r="F11" s="226"/>
      <c r="G11" s="96" t="s">
        <v>66</v>
      </c>
      <c r="H11" s="226"/>
      <c r="I11" s="226"/>
      <c r="J11" s="226"/>
      <c r="K11" s="96" t="s">
        <v>67</v>
      </c>
      <c r="L11" s="150">
        <v>50000</v>
      </c>
      <c r="M11" s="195">
        <f t="shared" si="0"/>
        <v>35000</v>
      </c>
      <c r="N11" s="68">
        <v>2021</v>
      </c>
      <c r="O11" s="68">
        <v>2027</v>
      </c>
      <c r="P11" s="68"/>
      <c r="Q11" s="68"/>
      <c r="R11" s="96" t="s">
        <v>34</v>
      </c>
      <c r="S11" s="68" t="s">
        <v>35</v>
      </c>
    </row>
    <row r="12" spans="1:19" ht="45" x14ac:dyDescent="0.25">
      <c r="A12" s="95">
        <v>6</v>
      </c>
      <c r="B12" s="227"/>
      <c r="C12" s="227"/>
      <c r="D12" s="226"/>
      <c r="E12" s="226"/>
      <c r="F12" s="226"/>
      <c r="G12" s="96" t="s">
        <v>68</v>
      </c>
      <c r="H12" s="226"/>
      <c r="I12" s="226"/>
      <c r="J12" s="226"/>
      <c r="K12" s="96" t="s">
        <v>69</v>
      </c>
      <c r="L12" s="150">
        <v>500000</v>
      </c>
      <c r="M12" s="195">
        <f t="shared" si="0"/>
        <v>350000</v>
      </c>
      <c r="N12" s="68">
        <v>2021</v>
      </c>
      <c r="O12" s="68">
        <v>2027</v>
      </c>
      <c r="P12" s="68"/>
      <c r="Q12" s="68"/>
      <c r="R12" s="96" t="s">
        <v>34</v>
      </c>
      <c r="S12" s="68" t="s">
        <v>35</v>
      </c>
    </row>
    <row r="13" spans="1:19" ht="30" x14ac:dyDescent="0.25">
      <c r="A13" s="95">
        <v>7</v>
      </c>
      <c r="B13" s="227"/>
      <c r="C13" s="227"/>
      <c r="D13" s="226"/>
      <c r="E13" s="226"/>
      <c r="F13" s="226"/>
      <c r="G13" s="96" t="s">
        <v>70</v>
      </c>
      <c r="H13" s="226"/>
      <c r="I13" s="226"/>
      <c r="J13" s="226"/>
      <c r="K13" s="96" t="s">
        <v>71</v>
      </c>
      <c r="L13" s="150">
        <v>300000</v>
      </c>
      <c r="M13" s="195">
        <f t="shared" si="0"/>
        <v>210000</v>
      </c>
      <c r="N13" s="68">
        <v>2021</v>
      </c>
      <c r="O13" s="68">
        <v>2027</v>
      </c>
      <c r="P13" s="68"/>
      <c r="Q13" s="68"/>
      <c r="R13" s="96" t="s">
        <v>34</v>
      </c>
      <c r="S13" s="68" t="s">
        <v>35</v>
      </c>
    </row>
    <row r="14" spans="1:19" x14ac:dyDescent="0.25">
      <c r="A14" s="99">
        <v>8</v>
      </c>
      <c r="B14" s="227"/>
      <c r="C14" s="227"/>
      <c r="D14" s="226"/>
      <c r="E14" s="226"/>
      <c r="F14" s="226"/>
      <c r="G14" s="94" t="s">
        <v>556</v>
      </c>
      <c r="H14" s="226"/>
      <c r="I14" s="226"/>
      <c r="J14" s="226"/>
      <c r="K14" s="94" t="s">
        <v>557</v>
      </c>
      <c r="L14" s="89">
        <v>3000000</v>
      </c>
      <c r="M14" s="152">
        <f>L14/100*70</f>
        <v>2100000</v>
      </c>
      <c r="N14" s="94">
        <v>2022</v>
      </c>
      <c r="O14" s="94">
        <v>2027</v>
      </c>
      <c r="P14" s="94"/>
      <c r="Q14" s="94"/>
      <c r="R14" s="94" t="s">
        <v>34</v>
      </c>
      <c r="S14" s="94" t="s">
        <v>35</v>
      </c>
    </row>
    <row r="15" spans="1:19" ht="30" x14ac:dyDescent="0.25">
      <c r="A15" s="99">
        <v>9</v>
      </c>
      <c r="B15" s="227"/>
      <c r="C15" s="227"/>
      <c r="D15" s="226"/>
      <c r="E15" s="226"/>
      <c r="F15" s="226"/>
      <c r="G15" s="94" t="s">
        <v>558</v>
      </c>
      <c r="H15" s="226"/>
      <c r="I15" s="226"/>
      <c r="J15" s="226"/>
      <c r="K15" s="94" t="s">
        <v>559</v>
      </c>
      <c r="L15" s="89">
        <v>450000</v>
      </c>
      <c r="M15" s="152">
        <f t="shared" ref="M15" si="1">L15/100*70</f>
        <v>315000</v>
      </c>
      <c r="N15" s="94">
        <v>2022</v>
      </c>
      <c r="O15" s="94">
        <v>2027</v>
      </c>
      <c r="P15" s="94"/>
      <c r="Q15" s="94"/>
      <c r="R15" s="94" t="s">
        <v>34</v>
      </c>
      <c r="S15" s="94" t="s">
        <v>35</v>
      </c>
    </row>
    <row r="17" spans="1:19" ht="18.75" x14ac:dyDescent="0.3">
      <c r="B17" s="13" t="s">
        <v>110</v>
      </c>
    </row>
    <row r="19" spans="1:19" x14ac:dyDescent="0.25">
      <c r="A19" s="95"/>
      <c r="B19" s="236" t="s">
        <v>0</v>
      </c>
      <c r="C19" s="236"/>
      <c r="D19" s="236"/>
      <c r="E19" s="236"/>
      <c r="F19" s="236"/>
      <c r="G19" s="236" t="s">
        <v>1</v>
      </c>
      <c r="H19" s="238" t="s">
        <v>52</v>
      </c>
      <c r="I19" s="239" t="s">
        <v>3</v>
      </c>
      <c r="J19" s="236" t="s">
        <v>4</v>
      </c>
      <c r="K19" s="236" t="s">
        <v>5</v>
      </c>
      <c r="L19" s="237" t="s">
        <v>53</v>
      </c>
      <c r="M19" s="237"/>
      <c r="N19" s="235" t="s">
        <v>6</v>
      </c>
      <c r="O19" s="235"/>
      <c r="P19" s="238" t="s">
        <v>54</v>
      </c>
      <c r="Q19" s="238"/>
      <c r="R19" s="235" t="s">
        <v>7</v>
      </c>
      <c r="S19" s="235"/>
    </row>
    <row r="20" spans="1:19" ht="142.5" x14ac:dyDescent="0.25">
      <c r="A20" s="111" t="s">
        <v>484</v>
      </c>
      <c r="B20" s="112" t="s">
        <v>8</v>
      </c>
      <c r="C20" s="112" t="s">
        <v>9</v>
      </c>
      <c r="D20" s="112" t="s">
        <v>10</v>
      </c>
      <c r="E20" s="112" t="s">
        <v>11</v>
      </c>
      <c r="F20" s="112" t="s">
        <v>12</v>
      </c>
      <c r="G20" s="236"/>
      <c r="H20" s="238"/>
      <c r="I20" s="239"/>
      <c r="J20" s="236"/>
      <c r="K20" s="236"/>
      <c r="L20" s="113" t="s">
        <v>13</v>
      </c>
      <c r="M20" s="113" t="s">
        <v>55</v>
      </c>
      <c r="N20" s="88" t="s">
        <v>14</v>
      </c>
      <c r="O20" s="88" t="s">
        <v>15</v>
      </c>
      <c r="P20" s="114" t="s">
        <v>56</v>
      </c>
      <c r="Q20" s="114" t="s">
        <v>57</v>
      </c>
      <c r="R20" s="88" t="s">
        <v>21</v>
      </c>
      <c r="S20" s="88" t="s">
        <v>22</v>
      </c>
    </row>
    <row r="21" spans="1:19" ht="43.5" customHeight="1" x14ac:dyDescent="0.25">
      <c r="A21" s="95">
        <v>10</v>
      </c>
      <c r="B21" s="227" t="s">
        <v>110</v>
      </c>
      <c r="C21" s="227" t="s">
        <v>111</v>
      </c>
      <c r="D21" s="226">
        <v>75001667</v>
      </c>
      <c r="E21" s="226">
        <v>107534495</v>
      </c>
      <c r="F21" s="226">
        <v>600062830</v>
      </c>
      <c r="G21" s="96" t="s">
        <v>112</v>
      </c>
      <c r="H21" s="226" t="s">
        <v>29</v>
      </c>
      <c r="I21" s="226" t="s">
        <v>30</v>
      </c>
      <c r="J21" s="226" t="s">
        <v>113</v>
      </c>
      <c r="K21" s="96" t="s">
        <v>114</v>
      </c>
      <c r="L21" s="150">
        <v>5000000</v>
      </c>
      <c r="M21" s="195">
        <f>L21*0.7</f>
        <v>3500000</v>
      </c>
      <c r="N21" s="97" t="s">
        <v>120</v>
      </c>
      <c r="O21" s="97" t="s">
        <v>121</v>
      </c>
      <c r="P21" s="68"/>
      <c r="Q21" s="68"/>
      <c r="R21" s="96" t="s">
        <v>122</v>
      </c>
      <c r="S21" s="68" t="s">
        <v>85</v>
      </c>
    </row>
    <row r="22" spans="1:19" ht="45" x14ac:dyDescent="0.25">
      <c r="A22" s="95">
        <v>11</v>
      </c>
      <c r="B22" s="227"/>
      <c r="C22" s="227"/>
      <c r="D22" s="226"/>
      <c r="E22" s="226"/>
      <c r="F22" s="226"/>
      <c r="G22" s="96" t="s">
        <v>409</v>
      </c>
      <c r="H22" s="226"/>
      <c r="I22" s="226"/>
      <c r="J22" s="226"/>
      <c r="K22" s="96" t="s">
        <v>115</v>
      </c>
      <c r="L22" s="150">
        <v>1000000</v>
      </c>
      <c r="M22" s="195">
        <f t="shared" ref="M22:M26" si="2">L22*0.7</f>
        <v>700000</v>
      </c>
      <c r="N22" s="97" t="s">
        <v>120</v>
      </c>
      <c r="O22" s="97" t="s">
        <v>121</v>
      </c>
      <c r="P22" s="68"/>
      <c r="Q22" s="68"/>
      <c r="R22" s="96" t="s">
        <v>122</v>
      </c>
      <c r="S22" s="68" t="s">
        <v>85</v>
      </c>
    </row>
    <row r="23" spans="1:19" ht="45" x14ac:dyDescent="0.25">
      <c r="A23" s="95">
        <v>12</v>
      </c>
      <c r="B23" s="227"/>
      <c r="C23" s="227"/>
      <c r="D23" s="226"/>
      <c r="E23" s="226"/>
      <c r="F23" s="226"/>
      <c r="G23" s="96" t="s">
        <v>116</v>
      </c>
      <c r="H23" s="226"/>
      <c r="I23" s="226"/>
      <c r="J23" s="226"/>
      <c r="K23" s="96" t="s">
        <v>116</v>
      </c>
      <c r="L23" s="150">
        <v>700000</v>
      </c>
      <c r="M23" s="195">
        <f t="shared" si="2"/>
        <v>489999.99999999994</v>
      </c>
      <c r="N23" s="97" t="s">
        <v>120</v>
      </c>
      <c r="O23" s="97" t="s">
        <v>121</v>
      </c>
      <c r="P23" s="68"/>
      <c r="Q23" s="68"/>
      <c r="R23" s="96" t="s">
        <v>122</v>
      </c>
      <c r="S23" s="68" t="s">
        <v>85</v>
      </c>
    </row>
    <row r="24" spans="1:19" ht="45" x14ac:dyDescent="0.25">
      <c r="A24" s="95">
        <v>13</v>
      </c>
      <c r="B24" s="227"/>
      <c r="C24" s="227"/>
      <c r="D24" s="226"/>
      <c r="E24" s="226"/>
      <c r="F24" s="226"/>
      <c r="G24" s="96" t="s">
        <v>149</v>
      </c>
      <c r="H24" s="226"/>
      <c r="I24" s="226"/>
      <c r="J24" s="226"/>
      <c r="K24" s="96" t="s">
        <v>117</v>
      </c>
      <c r="L24" s="150">
        <v>500000</v>
      </c>
      <c r="M24" s="195">
        <f t="shared" si="2"/>
        <v>350000</v>
      </c>
      <c r="N24" s="97" t="s">
        <v>120</v>
      </c>
      <c r="O24" s="97" t="s">
        <v>121</v>
      </c>
      <c r="P24" s="68"/>
      <c r="Q24" s="68"/>
      <c r="R24" s="96" t="s">
        <v>122</v>
      </c>
      <c r="S24" s="68" t="s">
        <v>85</v>
      </c>
    </row>
    <row r="25" spans="1:19" ht="45" x14ac:dyDescent="0.25">
      <c r="A25" s="95">
        <v>14</v>
      </c>
      <c r="B25" s="227"/>
      <c r="C25" s="227"/>
      <c r="D25" s="226"/>
      <c r="E25" s="226"/>
      <c r="F25" s="226"/>
      <c r="G25" s="96" t="s">
        <v>410</v>
      </c>
      <c r="H25" s="226"/>
      <c r="I25" s="226"/>
      <c r="J25" s="226"/>
      <c r="K25" s="96" t="s">
        <v>118</v>
      </c>
      <c r="L25" s="150">
        <v>600000</v>
      </c>
      <c r="M25" s="195">
        <f t="shared" si="2"/>
        <v>420000</v>
      </c>
      <c r="N25" s="97" t="s">
        <v>120</v>
      </c>
      <c r="O25" s="97" t="s">
        <v>121</v>
      </c>
      <c r="P25" s="68"/>
      <c r="Q25" s="68"/>
      <c r="R25" s="96" t="s">
        <v>122</v>
      </c>
      <c r="S25" s="68" t="s">
        <v>85</v>
      </c>
    </row>
    <row r="26" spans="1:19" ht="45" x14ac:dyDescent="0.25">
      <c r="A26" s="95">
        <v>15</v>
      </c>
      <c r="B26" s="227"/>
      <c r="C26" s="227"/>
      <c r="D26" s="226"/>
      <c r="E26" s="226"/>
      <c r="F26" s="226"/>
      <c r="G26" s="96" t="s">
        <v>411</v>
      </c>
      <c r="H26" s="226"/>
      <c r="I26" s="226"/>
      <c r="J26" s="226"/>
      <c r="K26" s="96" t="s">
        <v>119</v>
      </c>
      <c r="L26" s="150">
        <v>250000</v>
      </c>
      <c r="M26" s="195">
        <f t="shared" si="2"/>
        <v>175000</v>
      </c>
      <c r="N26" s="97" t="s">
        <v>120</v>
      </c>
      <c r="O26" s="97" t="s">
        <v>121</v>
      </c>
      <c r="P26" s="68"/>
      <c r="Q26" s="68"/>
      <c r="R26" s="96" t="s">
        <v>122</v>
      </c>
      <c r="S26" s="68" t="s">
        <v>85</v>
      </c>
    </row>
    <row r="27" spans="1:19" ht="30" x14ac:dyDescent="0.25">
      <c r="A27" s="99">
        <v>16</v>
      </c>
      <c r="B27" s="227"/>
      <c r="C27" s="227"/>
      <c r="D27" s="226"/>
      <c r="E27" s="226"/>
      <c r="F27" s="226"/>
      <c r="G27" s="94" t="s">
        <v>112</v>
      </c>
      <c r="H27" s="226"/>
      <c r="I27" s="226"/>
      <c r="J27" s="226"/>
      <c r="K27" s="94" t="s">
        <v>114</v>
      </c>
      <c r="L27" s="89">
        <v>6000000</v>
      </c>
      <c r="M27" s="152">
        <f>L27/100*70</f>
        <v>4200000</v>
      </c>
      <c r="N27" s="163" t="s">
        <v>120</v>
      </c>
      <c r="O27" s="163" t="s">
        <v>509</v>
      </c>
      <c r="P27" s="94"/>
      <c r="Q27" s="94"/>
      <c r="R27" s="94" t="s">
        <v>34</v>
      </c>
      <c r="S27" s="94" t="s">
        <v>85</v>
      </c>
    </row>
    <row r="28" spans="1:19" ht="45" x14ac:dyDescent="0.25">
      <c r="A28" s="99">
        <v>17</v>
      </c>
      <c r="B28" s="227"/>
      <c r="C28" s="227"/>
      <c r="D28" s="226"/>
      <c r="E28" s="226"/>
      <c r="F28" s="226"/>
      <c r="G28" s="94" t="s">
        <v>510</v>
      </c>
      <c r="H28" s="226"/>
      <c r="I28" s="226"/>
      <c r="J28" s="226"/>
      <c r="K28" s="94" t="s">
        <v>115</v>
      </c>
      <c r="L28" s="89">
        <v>1500000</v>
      </c>
      <c r="M28" s="152">
        <f t="shared" ref="M28:M32" si="3">L28/100*70</f>
        <v>1050000</v>
      </c>
      <c r="N28" s="163" t="s">
        <v>120</v>
      </c>
      <c r="O28" s="163" t="s">
        <v>509</v>
      </c>
      <c r="P28" s="94"/>
      <c r="Q28" s="94"/>
      <c r="R28" s="94" t="s">
        <v>34</v>
      </c>
      <c r="S28" s="94" t="s">
        <v>85</v>
      </c>
    </row>
    <row r="29" spans="1:19" ht="30" x14ac:dyDescent="0.25">
      <c r="A29" s="99">
        <v>18</v>
      </c>
      <c r="B29" s="227"/>
      <c r="C29" s="227"/>
      <c r="D29" s="226"/>
      <c r="E29" s="226"/>
      <c r="F29" s="226"/>
      <c r="G29" s="94" t="s">
        <v>511</v>
      </c>
      <c r="H29" s="226"/>
      <c r="I29" s="226"/>
      <c r="J29" s="226"/>
      <c r="K29" s="94" t="s">
        <v>116</v>
      </c>
      <c r="L29" s="89">
        <v>1000000</v>
      </c>
      <c r="M29" s="152">
        <f t="shared" si="3"/>
        <v>700000</v>
      </c>
      <c r="N29" s="163" t="s">
        <v>120</v>
      </c>
      <c r="O29" s="163" t="s">
        <v>509</v>
      </c>
      <c r="P29" s="94"/>
      <c r="Q29" s="94"/>
      <c r="R29" s="94" t="s">
        <v>34</v>
      </c>
      <c r="S29" s="94" t="s">
        <v>85</v>
      </c>
    </row>
    <row r="30" spans="1:19" ht="60" x14ac:dyDescent="0.25">
      <c r="A30" s="99">
        <v>19</v>
      </c>
      <c r="B30" s="227"/>
      <c r="C30" s="227"/>
      <c r="D30" s="226"/>
      <c r="E30" s="226"/>
      <c r="F30" s="226"/>
      <c r="G30" s="94" t="s">
        <v>512</v>
      </c>
      <c r="H30" s="226"/>
      <c r="I30" s="226"/>
      <c r="J30" s="226"/>
      <c r="K30" s="94" t="s">
        <v>513</v>
      </c>
      <c r="L30" s="89">
        <v>1200000</v>
      </c>
      <c r="M30" s="152">
        <f t="shared" si="3"/>
        <v>840000</v>
      </c>
      <c r="N30" s="163" t="s">
        <v>120</v>
      </c>
      <c r="O30" s="163" t="s">
        <v>509</v>
      </c>
      <c r="P30" s="94"/>
      <c r="Q30" s="94"/>
      <c r="R30" s="94" t="s">
        <v>34</v>
      </c>
      <c r="S30" s="94" t="s">
        <v>85</v>
      </c>
    </row>
    <row r="31" spans="1:19" ht="45" x14ac:dyDescent="0.25">
      <c r="A31" s="99">
        <v>20</v>
      </c>
      <c r="B31" s="227"/>
      <c r="C31" s="227"/>
      <c r="D31" s="226"/>
      <c r="E31" s="226"/>
      <c r="F31" s="226"/>
      <c r="G31" s="94" t="s">
        <v>514</v>
      </c>
      <c r="H31" s="226"/>
      <c r="I31" s="226"/>
      <c r="J31" s="226"/>
      <c r="K31" s="94" t="s">
        <v>515</v>
      </c>
      <c r="L31" s="89">
        <v>1200000</v>
      </c>
      <c r="M31" s="152">
        <f t="shared" si="3"/>
        <v>840000</v>
      </c>
      <c r="N31" s="163" t="s">
        <v>120</v>
      </c>
      <c r="O31" s="163" t="s">
        <v>509</v>
      </c>
      <c r="P31" s="94"/>
      <c r="Q31" s="94"/>
      <c r="R31" s="94" t="s">
        <v>34</v>
      </c>
      <c r="S31" s="94" t="s">
        <v>85</v>
      </c>
    </row>
    <row r="32" spans="1:19" ht="30" x14ac:dyDescent="0.25">
      <c r="A32" s="99">
        <v>21</v>
      </c>
      <c r="B32" s="227"/>
      <c r="C32" s="227"/>
      <c r="D32" s="226"/>
      <c r="E32" s="226"/>
      <c r="F32" s="226"/>
      <c r="G32" s="94" t="s">
        <v>411</v>
      </c>
      <c r="H32" s="226"/>
      <c r="I32" s="226"/>
      <c r="J32" s="226"/>
      <c r="K32" s="94" t="s">
        <v>516</v>
      </c>
      <c r="L32" s="89">
        <v>300000</v>
      </c>
      <c r="M32" s="152">
        <f t="shared" si="3"/>
        <v>210000</v>
      </c>
      <c r="N32" s="163" t="s">
        <v>120</v>
      </c>
      <c r="O32" s="163" t="s">
        <v>509</v>
      </c>
      <c r="P32" s="94"/>
      <c r="Q32" s="94"/>
      <c r="R32" s="94" t="s">
        <v>34</v>
      </c>
      <c r="S32" s="94" t="s">
        <v>85</v>
      </c>
    </row>
    <row r="34" spans="1:19" ht="18.75" x14ac:dyDescent="0.3">
      <c r="B34" s="13" t="s">
        <v>137</v>
      </c>
    </row>
    <row r="36" spans="1:19" x14ac:dyDescent="0.25">
      <c r="A36" s="95"/>
      <c r="B36" s="236" t="s">
        <v>0</v>
      </c>
      <c r="C36" s="236"/>
      <c r="D36" s="236"/>
      <c r="E36" s="236"/>
      <c r="F36" s="236"/>
      <c r="G36" s="236" t="s">
        <v>1</v>
      </c>
      <c r="H36" s="238" t="s">
        <v>52</v>
      </c>
      <c r="I36" s="239" t="s">
        <v>3</v>
      </c>
      <c r="J36" s="236" t="s">
        <v>4</v>
      </c>
      <c r="K36" s="236" t="s">
        <v>5</v>
      </c>
      <c r="L36" s="237" t="s">
        <v>53</v>
      </c>
      <c r="M36" s="237"/>
      <c r="N36" s="235" t="s">
        <v>6</v>
      </c>
      <c r="O36" s="235"/>
      <c r="P36" s="238" t="s">
        <v>54</v>
      </c>
      <c r="Q36" s="238"/>
      <c r="R36" s="235" t="s">
        <v>7</v>
      </c>
      <c r="S36" s="235"/>
    </row>
    <row r="37" spans="1:19" ht="142.5" x14ac:dyDescent="0.25">
      <c r="A37" s="111" t="s">
        <v>484</v>
      </c>
      <c r="B37" s="112" t="s">
        <v>8</v>
      </c>
      <c r="C37" s="112" t="s">
        <v>9</v>
      </c>
      <c r="D37" s="112" t="s">
        <v>10</v>
      </c>
      <c r="E37" s="112" t="s">
        <v>11</v>
      </c>
      <c r="F37" s="112" t="s">
        <v>12</v>
      </c>
      <c r="G37" s="236"/>
      <c r="H37" s="238"/>
      <c r="I37" s="239"/>
      <c r="J37" s="236"/>
      <c r="K37" s="236"/>
      <c r="L37" s="113" t="s">
        <v>13</v>
      </c>
      <c r="M37" s="113" t="s">
        <v>55</v>
      </c>
      <c r="N37" s="88" t="s">
        <v>14</v>
      </c>
      <c r="O37" s="88" t="s">
        <v>15</v>
      </c>
      <c r="P37" s="114" t="s">
        <v>56</v>
      </c>
      <c r="Q37" s="114" t="s">
        <v>57</v>
      </c>
      <c r="R37" s="88" t="s">
        <v>21</v>
      </c>
      <c r="S37" s="88" t="s">
        <v>22</v>
      </c>
    </row>
    <row r="38" spans="1:19" ht="86.45" customHeight="1" x14ac:dyDescent="0.25">
      <c r="A38" s="95">
        <v>22</v>
      </c>
      <c r="B38" s="164" t="s">
        <v>131</v>
      </c>
      <c r="C38" s="164" t="s">
        <v>132</v>
      </c>
      <c r="D38" s="164">
        <v>3305821</v>
      </c>
      <c r="E38" s="164">
        <v>181061341</v>
      </c>
      <c r="F38" s="164">
        <v>691007161</v>
      </c>
      <c r="G38" s="96" t="s">
        <v>133</v>
      </c>
      <c r="H38" s="164" t="s">
        <v>29</v>
      </c>
      <c r="I38" s="164" t="s">
        <v>30</v>
      </c>
      <c r="J38" s="164" t="s">
        <v>134</v>
      </c>
      <c r="K38" s="96" t="s">
        <v>135</v>
      </c>
      <c r="L38" s="158">
        <v>5000000</v>
      </c>
      <c r="M38" s="195">
        <f>L38*0.7</f>
        <v>3500000</v>
      </c>
      <c r="N38" s="165">
        <v>44682</v>
      </c>
      <c r="O38" s="165">
        <v>44835</v>
      </c>
      <c r="P38" s="96"/>
      <c r="Q38" s="96"/>
      <c r="R38" s="96" t="s">
        <v>136</v>
      </c>
      <c r="S38" s="96" t="s">
        <v>35</v>
      </c>
    </row>
    <row r="40" spans="1:19" ht="18.75" x14ac:dyDescent="0.3">
      <c r="B40" s="13" t="s">
        <v>146</v>
      </c>
    </row>
    <row r="42" spans="1:19" x14ac:dyDescent="0.25">
      <c r="A42" s="95"/>
      <c r="B42" s="236" t="s">
        <v>0</v>
      </c>
      <c r="C42" s="236"/>
      <c r="D42" s="236"/>
      <c r="E42" s="236"/>
      <c r="F42" s="236"/>
      <c r="G42" s="236" t="s">
        <v>1</v>
      </c>
      <c r="H42" s="238" t="s">
        <v>52</v>
      </c>
      <c r="I42" s="239" t="s">
        <v>3</v>
      </c>
      <c r="J42" s="236" t="s">
        <v>4</v>
      </c>
      <c r="K42" s="236" t="s">
        <v>5</v>
      </c>
      <c r="L42" s="237" t="s">
        <v>53</v>
      </c>
      <c r="M42" s="237"/>
      <c r="N42" s="235" t="s">
        <v>6</v>
      </c>
      <c r="O42" s="235"/>
      <c r="P42" s="238" t="s">
        <v>54</v>
      </c>
      <c r="Q42" s="238"/>
      <c r="R42" s="235" t="s">
        <v>7</v>
      </c>
      <c r="S42" s="235"/>
    </row>
    <row r="43" spans="1:19" ht="142.5" x14ac:dyDescent="0.25">
      <c r="A43" s="111" t="s">
        <v>484</v>
      </c>
      <c r="B43" s="112" t="s">
        <v>8</v>
      </c>
      <c r="C43" s="112" t="s">
        <v>9</v>
      </c>
      <c r="D43" s="112" t="s">
        <v>10</v>
      </c>
      <c r="E43" s="112" t="s">
        <v>11</v>
      </c>
      <c r="F43" s="112" t="s">
        <v>12</v>
      </c>
      <c r="G43" s="236"/>
      <c r="H43" s="238"/>
      <c r="I43" s="239"/>
      <c r="J43" s="236"/>
      <c r="K43" s="236"/>
      <c r="L43" s="113" t="s">
        <v>13</v>
      </c>
      <c r="M43" s="113" t="s">
        <v>55</v>
      </c>
      <c r="N43" s="88" t="s">
        <v>14</v>
      </c>
      <c r="O43" s="88" t="s">
        <v>15</v>
      </c>
      <c r="P43" s="114" t="s">
        <v>56</v>
      </c>
      <c r="Q43" s="114" t="s">
        <v>57</v>
      </c>
      <c r="R43" s="88" t="s">
        <v>21</v>
      </c>
      <c r="S43" s="88" t="s">
        <v>22</v>
      </c>
    </row>
    <row r="44" spans="1:19" ht="75" x14ac:dyDescent="0.25">
      <c r="A44" s="95">
        <v>23</v>
      </c>
      <c r="B44" s="226" t="s">
        <v>138</v>
      </c>
      <c r="C44" s="226" t="s">
        <v>139</v>
      </c>
      <c r="D44" s="226">
        <v>70989096</v>
      </c>
      <c r="E44" s="226">
        <v>107534398</v>
      </c>
      <c r="F44" s="226">
        <v>650042093</v>
      </c>
      <c r="G44" s="96" t="s">
        <v>140</v>
      </c>
      <c r="H44" s="226" t="s">
        <v>29</v>
      </c>
      <c r="I44" s="226" t="s">
        <v>30</v>
      </c>
      <c r="J44" s="226" t="s">
        <v>141</v>
      </c>
      <c r="K44" s="96" t="s">
        <v>140</v>
      </c>
      <c r="L44" s="150">
        <v>120000</v>
      </c>
      <c r="M44" s="195">
        <f>L44*0.7</f>
        <v>84000</v>
      </c>
      <c r="N44" s="68">
        <v>2021</v>
      </c>
      <c r="O44" s="68">
        <v>2027</v>
      </c>
      <c r="P44" s="68"/>
      <c r="Q44" s="68"/>
      <c r="R44" s="96" t="s">
        <v>142</v>
      </c>
      <c r="S44" s="68" t="s">
        <v>85</v>
      </c>
    </row>
    <row r="45" spans="1:19" ht="45" x14ac:dyDescent="0.25">
      <c r="A45" s="95">
        <v>24</v>
      </c>
      <c r="B45" s="226"/>
      <c r="C45" s="226"/>
      <c r="D45" s="226"/>
      <c r="E45" s="226"/>
      <c r="F45" s="226"/>
      <c r="G45" s="96" t="s">
        <v>143</v>
      </c>
      <c r="H45" s="226"/>
      <c r="I45" s="226"/>
      <c r="J45" s="226"/>
      <c r="K45" s="96" t="s">
        <v>143</v>
      </c>
      <c r="L45" s="150">
        <v>350000</v>
      </c>
      <c r="M45" s="195">
        <f t="shared" ref="M45:M46" si="4">L45*0.7</f>
        <v>244999.99999999997</v>
      </c>
      <c r="N45" s="68">
        <v>2021</v>
      </c>
      <c r="O45" s="68">
        <v>2027</v>
      </c>
      <c r="P45" s="68"/>
      <c r="Q45" s="68"/>
      <c r="R45" s="96" t="s">
        <v>142</v>
      </c>
      <c r="S45" s="68" t="s">
        <v>85</v>
      </c>
    </row>
    <row r="46" spans="1:19" ht="30" x14ac:dyDescent="0.25">
      <c r="A46" s="95">
        <v>25</v>
      </c>
      <c r="B46" s="226"/>
      <c r="C46" s="226"/>
      <c r="D46" s="226"/>
      <c r="E46" s="226"/>
      <c r="F46" s="226"/>
      <c r="G46" s="96" t="s">
        <v>144</v>
      </c>
      <c r="H46" s="226"/>
      <c r="I46" s="226"/>
      <c r="J46" s="226"/>
      <c r="K46" s="96" t="s">
        <v>144</v>
      </c>
      <c r="L46" s="150">
        <v>200000</v>
      </c>
      <c r="M46" s="195">
        <f t="shared" si="4"/>
        <v>140000</v>
      </c>
      <c r="N46" s="68">
        <v>2021</v>
      </c>
      <c r="O46" s="68">
        <v>2027</v>
      </c>
      <c r="P46" s="68"/>
      <c r="Q46" s="68"/>
      <c r="R46" s="96" t="s">
        <v>145</v>
      </c>
      <c r="S46" s="68" t="s">
        <v>85</v>
      </c>
    </row>
    <row r="47" spans="1:19" ht="30" x14ac:dyDescent="0.25">
      <c r="A47" s="99">
        <v>26</v>
      </c>
      <c r="B47" s="226"/>
      <c r="C47" s="226"/>
      <c r="D47" s="226"/>
      <c r="E47" s="226"/>
      <c r="F47" s="226"/>
      <c r="G47" s="94" t="s">
        <v>503</v>
      </c>
      <c r="H47" s="226"/>
      <c r="I47" s="226"/>
      <c r="J47" s="226"/>
      <c r="K47" s="94" t="s">
        <v>503</v>
      </c>
      <c r="L47" s="89">
        <v>412000</v>
      </c>
      <c r="M47" s="152">
        <f>L47/100*70</f>
        <v>288400</v>
      </c>
      <c r="N47" s="94">
        <v>2021</v>
      </c>
      <c r="O47" s="94">
        <v>2023</v>
      </c>
      <c r="P47" s="94"/>
      <c r="Q47" s="94"/>
      <c r="R47" s="94" t="s">
        <v>504</v>
      </c>
      <c r="S47" s="94"/>
    </row>
    <row r="48" spans="1:19" ht="75" x14ac:dyDescent="0.25">
      <c r="A48" s="99">
        <v>27</v>
      </c>
      <c r="B48" s="226"/>
      <c r="C48" s="226"/>
      <c r="D48" s="226"/>
      <c r="E48" s="226"/>
      <c r="F48" s="226"/>
      <c r="G48" s="94" t="s">
        <v>505</v>
      </c>
      <c r="H48" s="226"/>
      <c r="I48" s="226"/>
      <c r="J48" s="226"/>
      <c r="K48" s="94" t="s">
        <v>505</v>
      </c>
      <c r="L48" s="89">
        <v>2000000</v>
      </c>
      <c r="M48" s="152">
        <f t="shared" ref="M48" si="5">L48/100*70</f>
        <v>1400000</v>
      </c>
      <c r="N48" s="94">
        <v>2023</v>
      </c>
      <c r="O48" s="94">
        <v>2025</v>
      </c>
      <c r="P48" s="94"/>
      <c r="Q48" s="94"/>
      <c r="R48" s="94" t="s">
        <v>506</v>
      </c>
      <c r="S48" s="94"/>
    </row>
    <row r="49" spans="1:19" ht="60" x14ac:dyDescent="0.25">
      <c r="A49" s="99">
        <v>28</v>
      </c>
      <c r="B49" s="226"/>
      <c r="C49" s="226"/>
      <c r="D49" s="226"/>
      <c r="E49" s="226"/>
      <c r="F49" s="226"/>
      <c r="G49" s="94" t="s">
        <v>507</v>
      </c>
      <c r="H49" s="226"/>
      <c r="I49" s="226"/>
      <c r="J49" s="226"/>
      <c r="K49" s="94" t="s">
        <v>507</v>
      </c>
      <c r="L49" s="89">
        <v>400000</v>
      </c>
      <c r="M49" s="152">
        <v>280000</v>
      </c>
      <c r="N49" s="94">
        <v>2024</v>
      </c>
      <c r="O49" s="94">
        <v>2024</v>
      </c>
      <c r="P49" s="94"/>
      <c r="Q49" s="94"/>
      <c r="R49" s="94" t="s">
        <v>508</v>
      </c>
      <c r="S49" s="94"/>
    </row>
    <row r="50" spans="1:19" x14ac:dyDescent="0.25">
      <c r="A50" s="67"/>
      <c r="B50" s="69"/>
      <c r="C50" s="69"/>
      <c r="D50" s="69"/>
      <c r="E50" s="69"/>
      <c r="F50" s="69"/>
      <c r="G50" s="31"/>
      <c r="H50" s="69"/>
      <c r="I50" s="69"/>
      <c r="J50" s="69"/>
      <c r="K50" s="31"/>
      <c r="L50" s="70"/>
      <c r="M50" s="71"/>
      <c r="N50" s="72"/>
      <c r="O50" s="72"/>
      <c r="P50" s="72"/>
      <c r="Q50" s="72"/>
      <c r="R50" s="31"/>
      <c r="S50" s="72"/>
    </row>
    <row r="51" spans="1:19" ht="18.75" x14ac:dyDescent="0.3">
      <c r="B51" s="23" t="s">
        <v>186</v>
      </c>
    </row>
    <row r="53" spans="1:19" x14ac:dyDescent="0.25">
      <c r="A53" s="95"/>
      <c r="B53" s="236" t="s">
        <v>0</v>
      </c>
      <c r="C53" s="236"/>
      <c r="D53" s="236"/>
      <c r="E53" s="236"/>
      <c r="F53" s="236"/>
      <c r="G53" s="236" t="s">
        <v>1</v>
      </c>
      <c r="H53" s="238" t="s">
        <v>52</v>
      </c>
      <c r="I53" s="239" t="s">
        <v>3</v>
      </c>
      <c r="J53" s="236" t="s">
        <v>4</v>
      </c>
      <c r="K53" s="236" t="s">
        <v>5</v>
      </c>
      <c r="L53" s="237" t="s">
        <v>53</v>
      </c>
      <c r="M53" s="237"/>
      <c r="N53" s="235" t="s">
        <v>6</v>
      </c>
      <c r="O53" s="235"/>
      <c r="P53" s="238" t="s">
        <v>54</v>
      </c>
      <c r="Q53" s="238"/>
      <c r="R53" s="235" t="s">
        <v>7</v>
      </c>
      <c r="S53" s="235"/>
    </row>
    <row r="54" spans="1:19" ht="142.5" x14ac:dyDescent="0.25">
      <c r="A54" s="111" t="s">
        <v>484</v>
      </c>
      <c r="B54" s="112" t="s">
        <v>8</v>
      </c>
      <c r="C54" s="112" t="s">
        <v>9</v>
      </c>
      <c r="D54" s="112" t="s">
        <v>10</v>
      </c>
      <c r="E54" s="112" t="s">
        <v>11</v>
      </c>
      <c r="F54" s="112" t="s">
        <v>12</v>
      </c>
      <c r="G54" s="236"/>
      <c r="H54" s="238"/>
      <c r="I54" s="239"/>
      <c r="J54" s="236"/>
      <c r="K54" s="236"/>
      <c r="L54" s="113" t="s">
        <v>13</v>
      </c>
      <c r="M54" s="113" t="s">
        <v>55</v>
      </c>
      <c r="N54" s="88" t="s">
        <v>14</v>
      </c>
      <c r="O54" s="88" t="s">
        <v>15</v>
      </c>
      <c r="P54" s="114" t="s">
        <v>56</v>
      </c>
      <c r="Q54" s="114" t="s">
        <v>57</v>
      </c>
      <c r="R54" s="88" t="s">
        <v>21</v>
      </c>
      <c r="S54" s="88" t="s">
        <v>22</v>
      </c>
    </row>
    <row r="55" spans="1:19" ht="45" x14ac:dyDescent="0.25">
      <c r="A55" s="95">
        <v>29</v>
      </c>
      <c r="B55" s="227" t="s">
        <v>187</v>
      </c>
      <c r="C55" s="227" t="s">
        <v>188</v>
      </c>
      <c r="D55" s="226">
        <v>70989966</v>
      </c>
      <c r="E55" s="226">
        <v>107534355</v>
      </c>
      <c r="F55" s="226">
        <v>600062643</v>
      </c>
      <c r="G55" s="96" t="s">
        <v>189</v>
      </c>
      <c r="H55" s="226" t="s">
        <v>29</v>
      </c>
      <c r="I55" s="226" t="s">
        <v>30</v>
      </c>
      <c r="J55" s="226" t="s">
        <v>193</v>
      </c>
      <c r="K55" s="96" t="s">
        <v>194</v>
      </c>
      <c r="L55" s="150">
        <v>70000</v>
      </c>
      <c r="M55" s="195">
        <f>L55*0.7</f>
        <v>49000</v>
      </c>
      <c r="N55" s="166">
        <v>44713</v>
      </c>
      <c r="O55" s="166">
        <v>44774</v>
      </c>
      <c r="P55" s="68"/>
      <c r="Q55" s="68" t="s">
        <v>33</v>
      </c>
      <c r="R55" s="96" t="s">
        <v>198</v>
      </c>
      <c r="S55" s="68" t="s">
        <v>85</v>
      </c>
    </row>
    <row r="56" spans="1:19" ht="30" x14ac:dyDescent="0.25">
      <c r="A56" s="95">
        <v>30</v>
      </c>
      <c r="B56" s="227"/>
      <c r="C56" s="227"/>
      <c r="D56" s="226"/>
      <c r="E56" s="226"/>
      <c r="F56" s="226"/>
      <c r="G56" s="96" t="s">
        <v>190</v>
      </c>
      <c r="H56" s="226"/>
      <c r="I56" s="226"/>
      <c r="J56" s="226"/>
      <c r="K56" s="96" t="s">
        <v>195</v>
      </c>
      <c r="L56" s="150">
        <v>60000</v>
      </c>
      <c r="M56" s="195">
        <f t="shared" ref="M56:M58" si="6">L56*0.7</f>
        <v>42000</v>
      </c>
      <c r="N56" s="166">
        <v>45078</v>
      </c>
      <c r="O56" s="166">
        <v>45413</v>
      </c>
      <c r="P56" s="68"/>
      <c r="Q56" s="68" t="s">
        <v>33</v>
      </c>
      <c r="R56" s="96" t="s">
        <v>198</v>
      </c>
      <c r="S56" s="68" t="s">
        <v>85</v>
      </c>
    </row>
    <row r="57" spans="1:19" ht="30" x14ac:dyDescent="0.25">
      <c r="A57" s="95">
        <v>31</v>
      </c>
      <c r="B57" s="227"/>
      <c r="C57" s="227"/>
      <c r="D57" s="226"/>
      <c r="E57" s="226"/>
      <c r="F57" s="226"/>
      <c r="G57" s="96" t="s">
        <v>191</v>
      </c>
      <c r="H57" s="226"/>
      <c r="I57" s="226"/>
      <c r="J57" s="226"/>
      <c r="K57" s="96" t="s">
        <v>196</v>
      </c>
      <c r="L57" s="150">
        <v>100000</v>
      </c>
      <c r="M57" s="195">
        <f t="shared" si="6"/>
        <v>70000</v>
      </c>
      <c r="N57" s="166">
        <v>45809</v>
      </c>
      <c r="O57" s="166">
        <v>46235</v>
      </c>
      <c r="P57" s="68"/>
      <c r="Q57" s="68" t="s">
        <v>33</v>
      </c>
      <c r="R57" s="96" t="s">
        <v>199</v>
      </c>
      <c r="S57" s="68" t="s">
        <v>85</v>
      </c>
    </row>
    <row r="58" spans="1:19" ht="45" x14ac:dyDescent="0.25">
      <c r="A58" s="95">
        <v>32</v>
      </c>
      <c r="B58" s="227"/>
      <c r="C58" s="227"/>
      <c r="D58" s="226"/>
      <c r="E58" s="226"/>
      <c r="F58" s="226"/>
      <c r="G58" s="96" t="s">
        <v>192</v>
      </c>
      <c r="H58" s="226"/>
      <c r="I58" s="226"/>
      <c r="J58" s="226"/>
      <c r="K58" s="96" t="s">
        <v>197</v>
      </c>
      <c r="L58" s="150">
        <v>100000</v>
      </c>
      <c r="M58" s="195">
        <f t="shared" si="6"/>
        <v>70000</v>
      </c>
      <c r="N58" s="167">
        <v>2023</v>
      </c>
      <c r="O58" s="68">
        <v>2027</v>
      </c>
      <c r="P58" s="68"/>
      <c r="Q58" s="68" t="s">
        <v>33</v>
      </c>
      <c r="R58" s="96" t="s">
        <v>199</v>
      </c>
      <c r="S58" s="68" t="s">
        <v>85</v>
      </c>
    </row>
    <row r="60" spans="1:19" ht="18.75" x14ac:dyDescent="0.3">
      <c r="B60" s="15" t="s">
        <v>200</v>
      </c>
      <c r="O60" s="7"/>
    </row>
    <row r="62" spans="1:19" x14ac:dyDescent="0.25">
      <c r="A62" s="95"/>
      <c r="B62" s="236" t="s">
        <v>0</v>
      </c>
      <c r="C62" s="236"/>
      <c r="D62" s="236"/>
      <c r="E62" s="236"/>
      <c r="F62" s="236"/>
      <c r="G62" s="236" t="s">
        <v>1</v>
      </c>
      <c r="H62" s="238" t="s">
        <v>52</v>
      </c>
      <c r="I62" s="239" t="s">
        <v>3</v>
      </c>
      <c r="J62" s="236" t="s">
        <v>4</v>
      </c>
      <c r="K62" s="236" t="s">
        <v>5</v>
      </c>
      <c r="L62" s="237" t="s">
        <v>53</v>
      </c>
      <c r="M62" s="237"/>
      <c r="N62" s="235" t="s">
        <v>6</v>
      </c>
      <c r="O62" s="235"/>
      <c r="P62" s="238" t="s">
        <v>54</v>
      </c>
      <c r="Q62" s="238"/>
      <c r="R62" s="235" t="s">
        <v>7</v>
      </c>
      <c r="S62" s="235"/>
    </row>
    <row r="63" spans="1:19" ht="142.5" x14ac:dyDescent="0.25">
      <c r="A63" s="111" t="s">
        <v>484</v>
      </c>
      <c r="B63" s="112" t="s">
        <v>8</v>
      </c>
      <c r="C63" s="112" t="s">
        <v>9</v>
      </c>
      <c r="D63" s="112" t="s">
        <v>10</v>
      </c>
      <c r="E63" s="112" t="s">
        <v>11</v>
      </c>
      <c r="F63" s="112" t="s">
        <v>12</v>
      </c>
      <c r="G63" s="236"/>
      <c r="H63" s="238"/>
      <c r="I63" s="239"/>
      <c r="J63" s="236"/>
      <c r="K63" s="236"/>
      <c r="L63" s="113" t="s">
        <v>13</v>
      </c>
      <c r="M63" s="113" t="s">
        <v>55</v>
      </c>
      <c r="N63" s="88" t="s">
        <v>14</v>
      </c>
      <c r="O63" s="88" t="s">
        <v>15</v>
      </c>
      <c r="P63" s="114" t="s">
        <v>56</v>
      </c>
      <c r="Q63" s="114" t="s">
        <v>57</v>
      </c>
      <c r="R63" s="88" t="s">
        <v>21</v>
      </c>
      <c r="S63" s="88" t="s">
        <v>22</v>
      </c>
    </row>
    <row r="64" spans="1:19" ht="29.1" customHeight="1" x14ac:dyDescent="0.25">
      <c r="A64" s="95">
        <v>33</v>
      </c>
      <c r="B64" s="242" t="s">
        <v>201</v>
      </c>
      <c r="C64" s="242" t="s">
        <v>202</v>
      </c>
      <c r="D64" s="243">
        <v>70987203</v>
      </c>
      <c r="E64" s="243">
        <v>107534231</v>
      </c>
      <c r="F64" s="243">
        <v>663000343</v>
      </c>
      <c r="G64" s="115" t="s">
        <v>203</v>
      </c>
      <c r="H64" s="242" t="s">
        <v>204</v>
      </c>
      <c r="I64" s="243" t="s">
        <v>30</v>
      </c>
      <c r="J64" s="243" t="s">
        <v>30</v>
      </c>
      <c r="K64" s="115" t="s">
        <v>205</v>
      </c>
      <c r="L64" s="116">
        <v>1000000</v>
      </c>
      <c r="M64" s="195">
        <f>L64*0.7</f>
        <v>700000</v>
      </c>
      <c r="N64" s="6">
        <v>2021</v>
      </c>
      <c r="O64" s="6">
        <v>2027</v>
      </c>
      <c r="P64" s="6"/>
      <c r="Q64" s="6"/>
      <c r="R64" s="115" t="s">
        <v>354</v>
      </c>
      <c r="S64" s="117" t="s">
        <v>85</v>
      </c>
    </row>
    <row r="65" spans="1:19" ht="45" x14ac:dyDescent="0.25">
      <c r="A65" s="95">
        <v>34</v>
      </c>
      <c r="B65" s="242"/>
      <c r="C65" s="242"/>
      <c r="D65" s="243"/>
      <c r="E65" s="243"/>
      <c r="F65" s="243"/>
      <c r="G65" s="115" t="s">
        <v>206</v>
      </c>
      <c r="H65" s="242"/>
      <c r="I65" s="243"/>
      <c r="J65" s="243"/>
      <c r="K65" s="115" t="s">
        <v>207</v>
      </c>
      <c r="L65" s="116">
        <v>1500000</v>
      </c>
      <c r="M65" s="195">
        <f t="shared" ref="M65:M72" si="7">L65*0.7</f>
        <v>1050000</v>
      </c>
      <c r="N65" s="6">
        <v>2021</v>
      </c>
      <c r="O65" s="6">
        <v>2027</v>
      </c>
      <c r="P65" s="6"/>
      <c r="Q65" s="6"/>
      <c r="R65" s="115" t="s">
        <v>355</v>
      </c>
      <c r="S65" s="117" t="s">
        <v>85</v>
      </c>
    </row>
    <row r="66" spans="1:19" ht="30" x14ac:dyDescent="0.25">
      <c r="A66" s="95">
        <v>35</v>
      </c>
      <c r="B66" s="242"/>
      <c r="C66" s="242"/>
      <c r="D66" s="243"/>
      <c r="E66" s="243"/>
      <c r="F66" s="243"/>
      <c r="G66" s="115" t="s">
        <v>208</v>
      </c>
      <c r="H66" s="242"/>
      <c r="I66" s="243"/>
      <c r="J66" s="243"/>
      <c r="K66" s="115" t="s">
        <v>208</v>
      </c>
      <c r="L66" s="116">
        <v>2000000</v>
      </c>
      <c r="M66" s="195">
        <f t="shared" si="7"/>
        <v>1400000</v>
      </c>
      <c r="N66" s="6">
        <v>2021</v>
      </c>
      <c r="O66" s="6">
        <v>2027</v>
      </c>
      <c r="P66" s="6"/>
      <c r="Q66" s="6"/>
      <c r="R66" s="115" t="s">
        <v>354</v>
      </c>
      <c r="S66" s="117" t="s">
        <v>85</v>
      </c>
    </row>
    <row r="67" spans="1:19" ht="45" x14ac:dyDescent="0.25">
      <c r="A67" s="95">
        <v>36</v>
      </c>
      <c r="B67" s="242"/>
      <c r="C67" s="242"/>
      <c r="D67" s="243"/>
      <c r="E67" s="243"/>
      <c r="F67" s="243"/>
      <c r="G67" s="115" t="s">
        <v>209</v>
      </c>
      <c r="H67" s="242"/>
      <c r="I67" s="243"/>
      <c r="J67" s="243"/>
      <c r="K67" s="115" t="s">
        <v>210</v>
      </c>
      <c r="L67" s="116">
        <v>1500000</v>
      </c>
      <c r="M67" s="195">
        <f t="shared" si="7"/>
        <v>1050000</v>
      </c>
      <c r="N67" s="6">
        <v>2021</v>
      </c>
      <c r="O67" s="6">
        <v>2027</v>
      </c>
      <c r="P67" s="6"/>
      <c r="Q67" s="6"/>
      <c r="R67" s="115" t="s">
        <v>354</v>
      </c>
      <c r="S67" s="117" t="s">
        <v>85</v>
      </c>
    </row>
    <row r="68" spans="1:19" ht="60" x14ac:dyDescent="0.25">
      <c r="A68" s="95">
        <v>37</v>
      </c>
      <c r="B68" s="242"/>
      <c r="C68" s="242"/>
      <c r="D68" s="243"/>
      <c r="E68" s="243"/>
      <c r="F68" s="243"/>
      <c r="G68" s="115" t="s">
        <v>211</v>
      </c>
      <c r="H68" s="242"/>
      <c r="I68" s="243"/>
      <c r="J68" s="243"/>
      <c r="K68" s="115" t="s">
        <v>212</v>
      </c>
      <c r="L68" s="116">
        <v>6000000</v>
      </c>
      <c r="M68" s="195">
        <f t="shared" si="7"/>
        <v>4200000</v>
      </c>
      <c r="N68" s="6">
        <v>2021</v>
      </c>
      <c r="O68" s="6">
        <v>2027</v>
      </c>
      <c r="P68" s="6"/>
      <c r="Q68" s="6"/>
      <c r="R68" s="115" t="s">
        <v>213</v>
      </c>
      <c r="S68" s="117" t="s">
        <v>85</v>
      </c>
    </row>
    <row r="69" spans="1:19" ht="75" x14ac:dyDescent="0.25">
      <c r="A69" s="95">
        <v>38</v>
      </c>
      <c r="B69" s="242"/>
      <c r="C69" s="242"/>
      <c r="D69" s="243"/>
      <c r="E69" s="243"/>
      <c r="F69" s="243"/>
      <c r="G69" s="115" t="s">
        <v>214</v>
      </c>
      <c r="H69" s="242"/>
      <c r="I69" s="243"/>
      <c r="J69" s="243"/>
      <c r="K69" s="115" t="s">
        <v>412</v>
      </c>
      <c r="L69" s="116">
        <v>1000000</v>
      </c>
      <c r="M69" s="195">
        <f t="shared" si="7"/>
        <v>700000</v>
      </c>
      <c r="N69" s="6">
        <v>2021</v>
      </c>
      <c r="O69" s="6">
        <v>2027</v>
      </c>
      <c r="P69" s="6"/>
      <c r="Q69" s="6"/>
      <c r="R69" s="115" t="s">
        <v>354</v>
      </c>
      <c r="S69" s="117" t="s">
        <v>85</v>
      </c>
    </row>
    <row r="70" spans="1:19" ht="60" x14ac:dyDescent="0.25">
      <c r="A70" s="99">
        <v>39</v>
      </c>
      <c r="B70" s="242"/>
      <c r="C70" s="242"/>
      <c r="D70" s="243"/>
      <c r="E70" s="243"/>
      <c r="F70" s="243"/>
      <c r="G70" s="110" t="s">
        <v>521</v>
      </c>
      <c r="H70" s="242"/>
      <c r="I70" s="243"/>
      <c r="J70" s="243"/>
      <c r="K70" s="110" t="s">
        <v>522</v>
      </c>
      <c r="L70" s="118">
        <v>1500000</v>
      </c>
      <c r="M70" s="152">
        <f t="shared" si="7"/>
        <v>1050000</v>
      </c>
      <c r="N70" s="119">
        <v>2024</v>
      </c>
      <c r="O70" s="119">
        <v>2027</v>
      </c>
      <c r="P70" s="119"/>
      <c r="Q70" s="119"/>
      <c r="R70" s="110"/>
      <c r="S70" s="120"/>
    </row>
    <row r="71" spans="1:19" ht="75" x14ac:dyDescent="0.25">
      <c r="A71" s="99">
        <v>40</v>
      </c>
      <c r="B71" s="242"/>
      <c r="C71" s="242"/>
      <c r="D71" s="243"/>
      <c r="E71" s="243"/>
      <c r="F71" s="243"/>
      <c r="G71" s="110" t="s">
        <v>523</v>
      </c>
      <c r="H71" s="242"/>
      <c r="I71" s="243"/>
      <c r="J71" s="243"/>
      <c r="K71" s="110" t="s">
        <v>524</v>
      </c>
      <c r="L71" s="118">
        <v>3000000</v>
      </c>
      <c r="M71" s="152">
        <f t="shared" si="7"/>
        <v>2100000</v>
      </c>
      <c r="N71" s="119">
        <v>2023</v>
      </c>
      <c r="O71" s="119">
        <v>2027</v>
      </c>
      <c r="P71" s="119"/>
      <c r="Q71" s="119"/>
      <c r="R71" s="110"/>
      <c r="S71" s="120"/>
    </row>
    <row r="72" spans="1:19" ht="90" x14ac:dyDescent="0.25">
      <c r="A72" s="99">
        <v>41</v>
      </c>
      <c r="B72" s="242"/>
      <c r="C72" s="242"/>
      <c r="D72" s="243"/>
      <c r="E72" s="243"/>
      <c r="F72" s="243"/>
      <c r="G72" s="110" t="s">
        <v>525</v>
      </c>
      <c r="H72" s="242"/>
      <c r="I72" s="243"/>
      <c r="J72" s="243"/>
      <c r="K72" s="110" t="s">
        <v>526</v>
      </c>
      <c r="L72" s="118">
        <v>2000000</v>
      </c>
      <c r="M72" s="152">
        <f t="shared" si="7"/>
        <v>1400000</v>
      </c>
      <c r="N72" s="119">
        <v>2023</v>
      </c>
      <c r="O72" s="119">
        <v>2027</v>
      </c>
      <c r="P72" s="119"/>
      <c r="Q72" s="119"/>
      <c r="R72" s="110"/>
      <c r="S72" s="120"/>
    </row>
    <row r="74" spans="1:19" ht="18.75" x14ac:dyDescent="0.3">
      <c r="B74" s="15" t="s">
        <v>278</v>
      </c>
    </row>
    <row r="76" spans="1:19" x14ac:dyDescent="0.25">
      <c r="A76" s="95"/>
      <c r="B76" s="236" t="s">
        <v>0</v>
      </c>
      <c r="C76" s="236"/>
      <c r="D76" s="236"/>
      <c r="E76" s="236"/>
      <c r="F76" s="236"/>
      <c r="G76" s="236" t="s">
        <v>1</v>
      </c>
      <c r="H76" s="238" t="s">
        <v>52</v>
      </c>
      <c r="I76" s="239" t="s">
        <v>3</v>
      </c>
      <c r="J76" s="236" t="s">
        <v>4</v>
      </c>
      <c r="K76" s="236" t="s">
        <v>5</v>
      </c>
      <c r="L76" s="237" t="s">
        <v>53</v>
      </c>
      <c r="M76" s="237"/>
      <c r="N76" s="235" t="s">
        <v>6</v>
      </c>
      <c r="O76" s="235"/>
      <c r="P76" s="238" t="s">
        <v>54</v>
      </c>
      <c r="Q76" s="238"/>
      <c r="R76" s="235" t="s">
        <v>7</v>
      </c>
      <c r="S76" s="235"/>
    </row>
    <row r="77" spans="1:19" ht="142.5" x14ac:dyDescent="0.25">
      <c r="A77" s="111" t="s">
        <v>485</v>
      </c>
      <c r="B77" s="112" t="s">
        <v>8</v>
      </c>
      <c r="C77" s="112" t="s">
        <v>9</v>
      </c>
      <c r="D77" s="112" t="s">
        <v>10</v>
      </c>
      <c r="E77" s="112" t="s">
        <v>11</v>
      </c>
      <c r="F77" s="112" t="s">
        <v>12</v>
      </c>
      <c r="G77" s="236"/>
      <c r="H77" s="238"/>
      <c r="I77" s="239"/>
      <c r="J77" s="236"/>
      <c r="K77" s="236"/>
      <c r="L77" s="113" t="s">
        <v>13</v>
      </c>
      <c r="M77" s="113" t="s">
        <v>55</v>
      </c>
      <c r="N77" s="88" t="s">
        <v>14</v>
      </c>
      <c r="O77" s="88" t="s">
        <v>15</v>
      </c>
      <c r="P77" s="114" t="s">
        <v>56</v>
      </c>
      <c r="Q77" s="114" t="s">
        <v>57</v>
      </c>
      <c r="R77" s="88" t="s">
        <v>21</v>
      </c>
      <c r="S77" s="88" t="s">
        <v>22</v>
      </c>
    </row>
    <row r="78" spans="1:19" ht="90" x14ac:dyDescent="0.25">
      <c r="A78" s="95">
        <v>42</v>
      </c>
      <c r="B78" s="227" t="s">
        <v>278</v>
      </c>
      <c r="C78" s="227" t="s">
        <v>279</v>
      </c>
      <c r="D78" s="226">
        <v>70989117</v>
      </c>
      <c r="E78" s="226">
        <v>107534665</v>
      </c>
      <c r="F78" s="226">
        <v>600062716</v>
      </c>
      <c r="G78" s="96" t="s">
        <v>280</v>
      </c>
      <c r="H78" s="226" t="s">
        <v>29</v>
      </c>
      <c r="I78" s="226" t="s">
        <v>30</v>
      </c>
      <c r="J78" s="226" t="s">
        <v>281</v>
      </c>
      <c r="K78" s="96" t="s">
        <v>282</v>
      </c>
      <c r="L78" s="150">
        <v>200000</v>
      </c>
      <c r="M78" s="195">
        <f>L78*0.7</f>
        <v>140000</v>
      </c>
      <c r="N78" s="166">
        <v>44652</v>
      </c>
      <c r="O78" s="166">
        <v>45261</v>
      </c>
      <c r="P78" s="68"/>
      <c r="Q78" s="68"/>
      <c r="R78" s="68" t="s">
        <v>353</v>
      </c>
      <c r="S78" s="68" t="s">
        <v>85</v>
      </c>
    </row>
    <row r="79" spans="1:19" ht="30" x14ac:dyDescent="0.25">
      <c r="A79" s="95">
        <v>43</v>
      </c>
      <c r="B79" s="227"/>
      <c r="C79" s="227"/>
      <c r="D79" s="226"/>
      <c r="E79" s="226"/>
      <c r="F79" s="226"/>
      <c r="G79" s="96" t="s">
        <v>283</v>
      </c>
      <c r="H79" s="226"/>
      <c r="I79" s="226"/>
      <c r="J79" s="226"/>
      <c r="K79" s="96" t="s">
        <v>284</v>
      </c>
      <c r="L79" s="150">
        <v>150000</v>
      </c>
      <c r="M79" s="195">
        <f t="shared" ref="M79:M80" si="8">L79*0.7</f>
        <v>105000</v>
      </c>
      <c r="N79" s="166">
        <v>44713</v>
      </c>
      <c r="O79" s="166">
        <v>45627</v>
      </c>
      <c r="P79" s="68"/>
      <c r="Q79" s="68"/>
      <c r="R79" s="68" t="s">
        <v>353</v>
      </c>
      <c r="S79" s="68" t="s">
        <v>85</v>
      </c>
    </row>
    <row r="80" spans="1:19" ht="60" x14ac:dyDescent="0.25">
      <c r="A80" s="95">
        <v>44</v>
      </c>
      <c r="B80" s="227"/>
      <c r="C80" s="227"/>
      <c r="D80" s="226"/>
      <c r="E80" s="226"/>
      <c r="F80" s="226"/>
      <c r="G80" s="96" t="s">
        <v>285</v>
      </c>
      <c r="H80" s="226"/>
      <c r="I80" s="226"/>
      <c r="J80" s="226"/>
      <c r="K80" s="96" t="s">
        <v>285</v>
      </c>
      <c r="L80" s="150">
        <v>350000</v>
      </c>
      <c r="M80" s="195">
        <f t="shared" si="8"/>
        <v>244999.99999999997</v>
      </c>
      <c r="N80" s="166">
        <v>45017</v>
      </c>
      <c r="O80" s="166">
        <v>45627</v>
      </c>
      <c r="P80" s="68"/>
      <c r="Q80" s="68"/>
      <c r="R80" s="68" t="s">
        <v>353</v>
      </c>
      <c r="S80" s="68" t="s">
        <v>85</v>
      </c>
    </row>
    <row r="82" spans="1:19" ht="18.75" x14ac:dyDescent="0.3">
      <c r="B82" s="13" t="s">
        <v>322</v>
      </c>
    </row>
    <row r="84" spans="1:19" x14ac:dyDescent="0.25">
      <c r="A84" s="95"/>
      <c r="B84" s="236" t="s">
        <v>0</v>
      </c>
      <c r="C84" s="236"/>
      <c r="D84" s="236"/>
      <c r="E84" s="236"/>
      <c r="F84" s="236"/>
      <c r="G84" s="236" t="s">
        <v>1</v>
      </c>
      <c r="H84" s="238" t="s">
        <v>52</v>
      </c>
      <c r="I84" s="239" t="s">
        <v>3</v>
      </c>
      <c r="J84" s="236" t="s">
        <v>4</v>
      </c>
      <c r="K84" s="236" t="s">
        <v>5</v>
      </c>
      <c r="L84" s="237" t="s">
        <v>53</v>
      </c>
      <c r="M84" s="237"/>
      <c r="N84" s="235" t="s">
        <v>6</v>
      </c>
      <c r="O84" s="235"/>
      <c r="P84" s="238" t="s">
        <v>54</v>
      </c>
      <c r="Q84" s="238"/>
      <c r="R84" s="235" t="s">
        <v>7</v>
      </c>
      <c r="S84" s="235"/>
    </row>
    <row r="85" spans="1:19" ht="142.5" x14ac:dyDescent="0.25">
      <c r="A85" s="111" t="s">
        <v>485</v>
      </c>
      <c r="B85" s="112" t="s">
        <v>8</v>
      </c>
      <c r="C85" s="112" t="s">
        <v>9</v>
      </c>
      <c r="D85" s="112" t="s">
        <v>10</v>
      </c>
      <c r="E85" s="112" t="s">
        <v>11</v>
      </c>
      <c r="F85" s="112" t="s">
        <v>12</v>
      </c>
      <c r="G85" s="236"/>
      <c r="H85" s="238"/>
      <c r="I85" s="239"/>
      <c r="J85" s="236"/>
      <c r="K85" s="236"/>
      <c r="L85" s="113" t="s">
        <v>13</v>
      </c>
      <c r="M85" s="113" t="s">
        <v>55</v>
      </c>
      <c r="N85" s="88" t="s">
        <v>14</v>
      </c>
      <c r="O85" s="88" t="s">
        <v>15</v>
      </c>
      <c r="P85" s="114" t="s">
        <v>56</v>
      </c>
      <c r="Q85" s="114" t="s">
        <v>57</v>
      </c>
      <c r="R85" s="88" t="s">
        <v>21</v>
      </c>
      <c r="S85" s="88" t="s">
        <v>22</v>
      </c>
    </row>
    <row r="86" spans="1:19" ht="43.5" customHeight="1" x14ac:dyDescent="0.25">
      <c r="A86" s="95">
        <v>45</v>
      </c>
      <c r="B86" s="227" t="s">
        <v>322</v>
      </c>
      <c r="C86" s="227" t="s">
        <v>314</v>
      </c>
      <c r="D86" s="227">
        <v>71004041</v>
      </c>
      <c r="E86" s="227">
        <v>107534592</v>
      </c>
      <c r="F86" s="227">
        <v>650051238</v>
      </c>
      <c r="G86" s="96" t="s">
        <v>323</v>
      </c>
      <c r="H86" s="227" t="s">
        <v>29</v>
      </c>
      <c r="I86" s="227" t="s">
        <v>30</v>
      </c>
      <c r="J86" s="227" t="s">
        <v>314</v>
      </c>
      <c r="K86" s="96" t="s">
        <v>324</v>
      </c>
      <c r="L86" s="158">
        <v>1500000</v>
      </c>
      <c r="M86" s="170">
        <f t="shared" ref="M86:M89" si="9">L86/100*70</f>
        <v>1050000</v>
      </c>
      <c r="N86" s="96">
        <v>2022</v>
      </c>
      <c r="O86" s="96">
        <v>2027</v>
      </c>
      <c r="P86" s="96"/>
      <c r="Q86" s="96"/>
      <c r="R86" s="96" t="s">
        <v>318</v>
      </c>
      <c r="S86" s="96" t="s">
        <v>353</v>
      </c>
    </row>
    <row r="87" spans="1:19" ht="75" x14ac:dyDescent="0.25">
      <c r="A87" s="95">
        <v>46</v>
      </c>
      <c r="B87" s="227"/>
      <c r="C87" s="227"/>
      <c r="D87" s="227"/>
      <c r="E87" s="227"/>
      <c r="F87" s="227"/>
      <c r="G87" s="96" t="s">
        <v>325</v>
      </c>
      <c r="H87" s="227"/>
      <c r="I87" s="227"/>
      <c r="J87" s="227"/>
      <c r="K87" s="96" t="s">
        <v>326</v>
      </c>
      <c r="L87" s="158">
        <v>300000</v>
      </c>
      <c r="M87" s="170">
        <f t="shared" si="9"/>
        <v>210000</v>
      </c>
      <c r="N87" s="96">
        <v>2022</v>
      </c>
      <c r="O87" s="96">
        <v>2027</v>
      </c>
      <c r="P87" s="96"/>
      <c r="Q87" s="96"/>
      <c r="R87" s="96" t="s">
        <v>353</v>
      </c>
      <c r="S87" s="96" t="s">
        <v>353</v>
      </c>
    </row>
    <row r="88" spans="1:19" ht="45" x14ac:dyDescent="0.25">
      <c r="A88" s="95">
        <v>47</v>
      </c>
      <c r="B88" s="227"/>
      <c r="C88" s="227"/>
      <c r="D88" s="227"/>
      <c r="E88" s="227"/>
      <c r="F88" s="227"/>
      <c r="G88" s="96" t="s">
        <v>327</v>
      </c>
      <c r="H88" s="227"/>
      <c r="I88" s="227"/>
      <c r="J88" s="227"/>
      <c r="K88" s="96" t="s">
        <v>328</v>
      </c>
      <c r="L88" s="158">
        <v>3500000</v>
      </c>
      <c r="M88" s="170">
        <f t="shared" si="9"/>
        <v>2450000</v>
      </c>
      <c r="N88" s="96">
        <v>2022</v>
      </c>
      <c r="O88" s="96">
        <v>2027</v>
      </c>
      <c r="P88" s="96"/>
      <c r="Q88" s="96"/>
      <c r="R88" s="96" t="s">
        <v>318</v>
      </c>
      <c r="S88" s="96" t="s">
        <v>353</v>
      </c>
    </row>
    <row r="89" spans="1:19" ht="45" x14ac:dyDescent="0.25">
      <c r="A89" s="95">
        <v>48</v>
      </c>
      <c r="B89" s="227"/>
      <c r="C89" s="227"/>
      <c r="D89" s="227"/>
      <c r="E89" s="227"/>
      <c r="F89" s="227"/>
      <c r="G89" s="96" t="s">
        <v>60</v>
      </c>
      <c r="H89" s="227"/>
      <c r="I89" s="227"/>
      <c r="J89" s="227"/>
      <c r="K89" s="96" t="s">
        <v>319</v>
      </c>
      <c r="L89" s="158">
        <v>500000</v>
      </c>
      <c r="M89" s="170">
        <f t="shared" si="9"/>
        <v>350000</v>
      </c>
      <c r="N89" s="96">
        <v>2022</v>
      </c>
      <c r="O89" s="96">
        <v>2027</v>
      </c>
      <c r="P89" s="96"/>
      <c r="Q89" s="115" t="s">
        <v>33</v>
      </c>
      <c r="R89" s="96" t="s">
        <v>353</v>
      </c>
      <c r="S89" s="96" t="s">
        <v>353</v>
      </c>
    </row>
    <row r="90" spans="1:19" ht="45" x14ac:dyDescent="0.25">
      <c r="A90" s="99">
        <v>49</v>
      </c>
      <c r="B90" s="227"/>
      <c r="C90" s="227"/>
      <c r="D90" s="227"/>
      <c r="E90" s="227"/>
      <c r="F90" s="227"/>
      <c r="G90" s="94" t="s">
        <v>579</v>
      </c>
      <c r="H90" s="227"/>
      <c r="I90" s="227"/>
      <c r="J90" s="227"/>
      <c r="K90" s="94" t="s">
        <v>580</v>
      </c>
      <c r="L90" s="168">
        <v>2600000</v>
      </c>
      <c r="M90" s="169">
        <f>L90/100*70</f>
        <v>1820000</v>
      </c>
      <c r="N90" s="92">
        <v>2022</v>
      </c>
      <c r="O90" s="92">
        <v>2027</v>
      </c>
      <c r="P90" s="92"/>
      <c r="Q90" s="92"/>
      <c r="R90" s="92" t="s">
        <v>46</v>
      </c>
      <c r="S90" s="92" t="s">
        <v>562</v>
      </c>
    </row>
    <row r="92" spans="1:19" ht="18.75" x14ac:dyDescent="0.3">
      <c r="B92" s="13" t="s">
        <v>329</v>
      </c>
    </row>
    <row r="94" spans="1:19" x14ac:dyDescent="0.25">
      <c r="A94" s="95"/>
      <c r="B94" s="236" t="s">
        <v>0</v>
      </c>
      <c r="C94" s="236"/>
      <c r="D94" s="236"/>
      <c r="E94" s="236"/>
      <c r="F94" s="236"/>
      <c r="G94" s="236" t="s">
        <v>1</v>
      </c>
      <c r="H94" s="238" t="s">
        <v>52</v>
      </c>
      <c r="I94" s="239" t="s">
        <v>3</v>
      </c>
      <c r="J94" s="236" t="s">
        <v>4</v>
      </c>
      <c r="K94" s="236" t="s">
        <v>5</v>
      </c>
      <c r="L94" s="237" t="s">
        <v>53</v>
      </c>
      <c r="M94" s="237"/>
      <c r="N94" s="235" t="s">
        <v>6</v>
      </c>
      <c r="O94" s="235"/>
      <c r="P94" s="238" t="s">
        <v>54</v>
      </c>
      <c r="Q94" s="238"/>
      <c r="R94" s="235" t="s">
        <v>7</v>
      </c>
      <c r="S94" s="235"/>
    </row>
    <row r="95" spans="1:19" ht="142.5" x14ac:dyDescent="0.25">
      <c r="A95" s="111" t="s">
        <v>484</v>
      </c>
      <c r="B95" s="112" t="s">
        <v>8</v>
      </c>
      <c r="C95" s="112" t="s">
        <v>9</v>
      </c>
      <c r="D95" s="112" t="s">
        <v>10</v>
      </c>
      <c r="E95" s="112" t="s">
        <v>11</v>
      </c>
      <c r="F95" s="112" t="s">
        <v>12</v>
      </c>
      <c r="G95" s="236"/>
      <c r="H95" s="238"/>
      <c r="I95" s="239"/>
      <c r="J95" s="236"/>
      <c r="K95" s="236"/>
      <c r="L95" s="113" t="s">
        <v>13</v>
      </c>
      <c r="M95" s="113" t="s">
        <v>55</v>
      </c>
      <c r="N95" s="88" t="s">
        <v>14</v>
      </c>
      <c r="O95" s="88" t="s">
        <v>15</v>
      </c>
      <c r="P95" s="114" t="s">
        <v>56</v>
      </c>
      <c r="Q95" s="114" t="s">
        <v>57</v>
      </c>
      <c r="R95" s="88" t="s">
        <v>21</v>
      </c>
      <c r="S95" s="88" t="s">
        <v>22</v>
      </c>
    </row>
    <row r="96" spans="1:19" ht="30" x14ac:dyDescent="0.25">
      <c r="A96" s="95">
        <v>50</v>
      </c>
      <c r="B96" s="227" t="s">
        <v>329</v>
      </c>
      <c r="C96" s="227" t="s">
        <v>162</v>
      </c>
      <c r="D96" s="227">
        <v>70991111</v>
      </c>
      <c r="E96" s="227">
        <v>107534568</v>
      </c>
      <c r="F96" s="227">
        <v>600062694</v>
      </c>
      <c r="G96" s="96" t="s">
        <v>330</v>
      </c>
      <c r="H96" s="227" t="s">
        <v>29</v>
      </c>
      <c r="I96" s="227" t="s">
        <v>30</v>
      </c>
      <c r="J96" s="227" t="s">
        <v>168</v>
      </c>
      <c r="K96" s="96" t="s">
        <v>341</v>
      </c>
      <c r="L96" s="158">
        <v>10000000</v>
      </c>
      <c r="M96" s="195">
        <f>L96*0.7</f>
        <v>7000000</v>
      </c>
      <c r="N96" s="96">
        <v>2021</v>
      </c>
      <c r="O96" s="96"/>
      <c r="P96" s="96" t="s">
        <v>33</v>
      </c>
      <c r="Q96" s="96" t="s">
        <v>33</v>
      </c>
      <c r="R96" s="96" t="s">
        <v>142</v>
      </c>
      <c r="S96" s="96" t="s">
        <v>85</v>
      </c>
    </row>
    <row r="97" spans="1:19" ht="45" x14ac:dyDescent="0.25">
      <c r="A97" s="95">
        <v>51</v>
      </c>
      <c r="B97" s="227"/>
      <c r="C97" s="227"/>
      <c r="D97" s="227"/>
      <c r="E97" s="227"/>
      <c r="F97" s="227"/>
      <c r="G97" s="96" t="s">
        <v>331</v>
      </c>
      <c r="H97" s="227"/>
      <c r="I97" s="227"/>
      <c r="J97" s="227"/>
      <c r="K97" s="96" t="s">
        <v>342</v>
      </c>
      <c r="L97" s="158">
        <v>1000000</v>
      </c>
      <c r="M97" s="195">
        <f t="shared" ref="M97:M106" si="10">L97*0.7</f>
        <v>700000</v>
      </c>
      <c r="N97" s="96">
        <v>2021</v>
      </c>
      <c r="O97" s="96">
        <v>2027</v>
      </c>
      <c r="P97" s="96"/>
      <c r="Q97" s="96"/>
      <c r="R97" s="96" t="s">
        <v>142</v>
      </c>
      <c r="S97" s="96" t="s">
        <v>85</v>
      </c>
    </row>
    <row r="98" spans="1:19" ht="45" x14ac:dyDescent="0.25">
      <c r="A98" s="95">
        <v>52</v>
      </c>
      <c r="B98" s="227"/>
      <c r="C98" s="227"/>
      <c r="D98" s="227"/>
      <c r="E98" s="227"/>
      <c r="F98" s="227"/>
      <c r="G98" s="96" t="s">
        <v>332</v>
      </c>
      <c r="H98" s="227"/>
      <c r="I98" s="227"/>
      <c r="J98" s="227"/>
      <c r="K98" s="96" t="s">
        <v>343</v>
      </c>
      <c r="L98" s="158">
        <v>300000</v>
      </c>
      <c r="M98" s="195">
        <f t="shared" si="10"/>
        <v>210000</v>
      </c>
      <c r="N98" s="96">
        <v>2021</v>
      </c>
      <c r="O98" s="96">
        <v>2027</v>
      </c>
      <c r="P98" s="96"/>
      <c r="Q98" s="96"/>
      <c r="R98" s="96" t="s">
        <v>352</v>
      </c>
      <c r="S98" s="96" t="s">
        <v>85</v>
      </c>
    </row>
    <row r="99" spans="1:19" x14ac:dyDescent="0.25">
      <c r="A99" s="95">
        <v>53</v>
      </c>
      <c r="B99" s="227"/>
      <c r="C99" s="227"/>
      <c r="D99" s="227"/>
      <c r="E99" s="227"/>
      <c r="F99" s="227"/>
      <c r="G99" s="96" t="s">
        <v>333</v>
      </c>
      <c r="H99" s="227"/>
      <c r="I99" s="227"/>
      <c r="J99" s="227"/>
      <c r="K99" s="96" t="s">
        <v>344</v>
      </c>
      <c r="L99" s="158">
        <v>3000000</v>
      </c>
      <c r="M99" s="195">
        <f t="shared" si="10"/>
        <v>2100000</v>
      </c>
      <c r="N99" s="96">
        <v>2021</v>
      </c>
      <c r="O99" s="96">
        <v>2027</v>
      </c>
      <c r="P99" s="96"/>
      <c r="Q99" s="96"/>
      <c r="R99" s="96" t="s">
        <v>142</v>
      </c>
      <c r="S99" s="96" t="s">
        <v>85</v>
      </c>
    </row>
    <row r="100" spans="1:19" ht="45" x14ac:dyDescent="0.25">
      <c r="A100" s="95">
        <v>54</v>
      </c>
      <c r="B100" s="227"/>
      <c r="C100" s="227"/>
      <c r="D100" s="227"/>
      <c r="E100" s="227"/>
      <c r="F100" s="227"/>
      <c r="G100" s="96" t="s">
        <v>334</v>
      </c>
      <c r="H100" s="227"/>
      <c r="I100" s="227"/>
      <c r="J100" s="227"/>
      <c r="K100" s="96" t="s">
        <v>345</v>
      </c>
      <c r="L100" s="158">
        <v>1000000</v>
      </c>
      <c r="M100" s="195">
        <f t="shared" si="10"/>
        <v>700000</v>
      </c>
      <c r="N100" s="96">
        <v>2021</v>
      </c>
      <c r="O100" s="96">
        <v>2027</v>
      </c>
      <c r="P100" s="96"/>
      <c r="Q100" s="96"/>
      <c r="R100" s="96" t="s">
        <v>352</v>
      </c>
      <c r="S100" s="96" t="s">
        <v>85</v>
      </c>
    </row>
    <row r="101" spans="1:19" ht="45" x14ac:dyDescent="0.25">
      <c r="A101" s="95">
        <v>55</v>
      </c>
      <c r="B101" s="227"/>
      <c r="C101" s="227"/>
      <c r="D101" s="227"/>
      <c r="E101" s="227"/>
      <c r="F101" s="227"/>
      <c r="G101" s="96" t="s">
        <v>335</v>
      </c>
      <c r="H101" s="227"/>
      <c r="I101" s="227"/>
      <c r="J101" s="227"/>
      <c r="K101" s="96" t="s">
        <v>346</v>
      </c>
      <c r="L101" s="158">
        <v>400000</v>
      </c>
      <c r="M101" s="195">
        <f t="shared" si="10"/>
        <v>280000</v>
      </c>
      <c r="N101" s="96">
        <v>2021</v>
      </c>
      <c r="O101" s="96">
        <v>2027</v>
      </c>
      <c r="P101" s="96"/>
      <c r="Q101" s="96"/>
      <c r="R101" s="96" t="s">
        <v>352</v>
      </c>
      <c r="S101" s="96" t="s">
        <v>85</v>
      </c>
    </row>
    <row r="102" spans="1:19" ht="45" x14ac:dyDescent="0.25">
      <c r="A102" s="95">
        <v>56</v>
      </c>
      <c r="B102" s="227"/>
      <c r="C102" s="227"/>
      <c r="D102" s="227"/>
      <c r="E102" s="227"/>
      <c r="F102" s="227"/>
      <c r="G102" s="96" t="s">
        <v>336</v>
      </c>
      <c r="H102" s="227"/>
      <c r="I102" s="227"/>
      <c r="J102" s="227"/>
      <c r="K102" s="96" t="s">
        <v>347</v>
      </c>
      <c r="L102" s="158">
        <v>300000</v>
      </c>
      <c r="M102" s="195">
        <f t="shared" si="10"/>
        <v>210000</v>
      </c>
      <c r="N102" s="96">
        <v>2021</v>
      </c>
      <c r="O102" s="96">
        <v>2027</v>
      </c>
      <c r="P102" s="96"/>
      <c r="Q102" s="96"/>
      <c r="R102" s="96" t="s">
        <v>142</v>
      </c>
      <c r="S102" s="96" t="s">
        <v>85</v>
      </c>
    </row>
    <row r="103" spans="1:19" ht="45" x14ac:dyDescent="0.25">
      <c r="A103" s="95">
        <v>57</v>
      </c>
      <c r="B103" s="227"/>
      <c r="C103" s="227"/>
      <c r="D103" s="227"/>
      <c r="E103" s="227"/>
      <c r="F103" s="227"/>
      <c r="G103" s="96" t="s">
        <v>337</v>
      </c>
      <c r="H103" s="227"/>
      <c r="I103" s="227"/>
      <c r="J103" s="227"/>
      <c r="K103" s="96" t="s">
        <v>348</v>
      </c>
      <c r="L103" s="158">
        <v>5000000</v>
      </c>
      <c r="M103" s="195">
        <f t="shared" si="10"/>
        <v>3500000</v>
      </c>
      <c r="N103" s="96">
        <v>2021</v>
      </c>
      <c r="O103" s="96">
        <v>2027</v>
      </c>
      <c r="P103" s="96"/>
      <c r="Q103" s="96"/>
      <c r="R103" s="96" t="s">
        <v>142</v>
      </c>
      <c r="S103" s="96" t="s">
        <v>85</v>
      </c>
    </row>
    <row r="104" spans="1:19" ht="30" x14ac:dyDescent="0.25">
      <c r="A104" s="95">
        <v>58</v>
      </c>
      <c r="B104" s="227"/>
      <c r="C104" s="227"/>
      <c r="D104" s="227"/>
      <c r="E104" s="227"/>
      <c r="F104" s="227"/>
      <c r="G104" s="96" t="s">
        <v>338</v>
      </c>
      <c r="H104" s="227"/>
      <c r="I104" s="227"/>
      <c r="J104" s="227"/>
      <c r="K104" s="96" t="s">
        <v>349</v>
      </c>
      <c r="L104" s="158">
        <v>600000</v>
      </c>
      <c r="M104" s="195">
        <f t="shared" si="10"/>
        <v>420000</v>
      </c>
      <c r="N104" s="96">
        <v>2021</v>
      </c>
      <c r="O104" s="96">
        <v>2027</v>
      </c>
      <c r="P104" s="96"/>
      <c r="Q104" s="96"/>
      <c r="R104" s="96" t="s">
        <v>352</v>
      </c>
      <c r="S104" s="96" t="s">
        <v>85</v>
      </c>
    </row>
    <row r="105" spans="1:19" ht="30" x14ac:dyDescent="0.25">
      <c r="A105" s="95">
        <v>59</v>
      </c>
      <c r="B105" s="227"/>
      <c r="C105" s="227"/>
      <c r="D105" s="227"/>
      <c r="E105" s="227"/>
      <c r="F105" s="227"/>
      <c r="G105" s="96" t="s">
        <v>339</v>
      </c>
      <c r="H105" s="227"/>
      <c r="I105" s="227"/>
      <c r="J105" s="227"/>
      <c r="K105" s="96" t="s">
        <v>350</v>
      </c>
      <c r="L105" s="158">
        <v>1200000</v>
      </c>
      <c r="M105" s="195">
        <f t="shared" si="10"/>
        <v>840000</v>
      </c>
      <c r="N105" s="96">
        <v>2021</v>
      </c>
      <c r="O105" s="96">
        <v>2027</v>
      </c>
      <c r="P105" s="96"/>
      <c r="Q105" s="96"/>
      <c r="R105" s="96" t="s">
        <v>142</v>
      </c>
      <c r="S105" s="96" t="s">
        <v>85</v>
      </c>
    </row>
    <row r="106" spans="1:19" ht="30" x14ac:dyDescent="0.25">
      <c r="A106" s="95">
        <v>60</v>
      </c>
      <c r="B106" s="227"/>
      <c r="C106" s="227"/>
      <c r="D106" s="227"/>
      <c r="E106" s="227"/>
      <c r="F106" s="227"/>
      <c r="G106" s="96" t="s">
        <v>340</v>
      </c>
      <c r="H106" s="227"/>
      <c r="I106" s="227"/>
      <c r="J106" s="227"/>
      <c r="K106" s="96" t="s">
        <v>351</v>
      </c>
      <c r="L106" s="158">
        <v>1200000</v>
      </c>
      <c r="M106" s="195">
        <f t="shared" si="10"/>
        <v>840000</v>
      </c>
      <c r="N106" s="96">
        <v>2021</v>
      </c>
      <c r="O106" s="96">
        <v>2027</v>
      </c>
      <c r="P106" s="96"/>
      <c r="Q106" s="96"/>
      <c r="R106" s="96" t="s">
        <v>142</v>
      </c>
      <c r="S106" s="96" t="s">
        <v>85</v>
      </c>
    </row>
    <row r="108" spans="1:19" ht="18.75" x14ac:dyDescent="0.3">
      <c r="B108" s="15" t="s">
        <v>356</v>
      </c>
    </row>
    <row r="110" spans="1:19" x14ac:dyDescent="0.25">
      <c r="A110" s="95"/>
      <c r="B110" s="236" t="s">
        <v>0</v>
      </c>
      <c r="C110" s="236"/>
      <c r="D110" s="236"/>
      <c r="E110" s="236"/>
      <c r="F110" s="236"/>
      <c r="G110" s="236" t="s">
        <v>1</v>
      </c>
      <c r="H110" s="238" t="s">
        <v>52</v>
      </c>
      <c r="I110" s="239" t="s">
        <v>3</v>
      </c>
      <c r="J110" s="236" t="s">
        <v>4</v>
      </c>
      <c r="K110" s="236" t="s">
        <v>5</v>
      </c>
      <c r="L110" s="237" t="s">
        <v>53</v>
      </c>
      <c r="M110" s="237"/>
      <c r="N110" s="235" t="s">
        <v>6</v>
      </c>
      <c r="O110" s="235"/>
      <c r="P110" s="238" t="s">
        <v>54</v>
      </c>
      <c r="Q110" s="238"/>
      <c r="R110" s="235" t="s">
        <v>7</v>
      </c>
      <c r="S110" s="235"/>
    </row>
    <row r="111" spans="1:19" ht="142.5" x14ac:dyDescent="0.25">
      <c r="A111" s="111" t="s">
        <v>484</v>
      </c>
      <c r="B111" s="112" t="s">
        <v>8</v>
      </c>
      <c r="C111" s="112" t="s">
        <v>9</v>
      </c>
      <c r="D111" s="112" t="s">
        <v>10</v>
      </c>
      <c r="E111" s="112" t="s">
        <v>11</v>
      </c>
      <c r="F111" s="112" t="s">
        <v>12</v>
      </c>
      <c r="G111" s="236"/>
      <c r="H111" s="238"/>
      <c r="I111" s="239"/>
      <c r="J111" s="236"/>
      <c r="K111" s="236"/>
      <c r="L111" s="113" t="s">
        <v>13</v>
      </c>
      <c r="M111" s="113" t="s">
        <v>55</v>
      </c>
      <c r="N111" s="88" t="s">
        <v>14</v>
      </c>
      <c r="O111" s="88" t="s">
        <v>15</v>
      </c>
      <c r="P111" s="114" t="s">
        <v>56</v>
      </c>
      <c r="Q111" s="114" t="s">
        <v>57</v>
      </c>
      <c r="R111" s="88" t="s">
        <v>21</v>
      </c>
      <c r="S111" s="88" t="s">
        <v>22</v>
      </c>
    </row>
    <row r="112" spans="1:19" ht="45" x14ac:dyDescent="0.25">
      <c r="A112" s="95">
        <v>61</v>
      </c>
      <c r="B112" s="96" t="s">
        <v>357</v>
      </c>
      <c r="C112" s="96" t="s">
        <v>358</v>
      </c>
      <c r="D112" s="96">
        <v>70993394</v>
      </c>
      <c r="E112" s="96">
        <v>107534452</v>
      </c>
      <c r="F112" s="96">
        <v>600062813</v>
      </c>
      <c r="G112" s="96" t="s">
        <v>359</v>
      </c>
      <c r="H112" s="96" t="s">
        <v>29</v>
      </c>
      <c r="I112" s="96" t="s">
        <v>30</v>
      </c>
      <c r="J112" s="96" t="s">
        <v>360</v>
      </c>
      <c r="K112" s="96" t="s">
        <v>361</v>
      </c>
      <c r="L112" s="158">
        <v>15000000</v>
      </c>
      <c r="M112" s="195">
        <f>L112*0.7</f>
        <v>10500000</v>
      </c>
      <c r="N112" s="96">
        <v>2023</v>
      </c>
      <c r="O112" s="96">
        <v>2024</v>
      </c>
      <c r="P112" s="96" t="s">
        <v>33</v>
      </c>
      <c r="Q112" s="96"/>
      <c r="R112" s="96" t="s">
        <v>362</v>
      </c>
      <c r="S112" s="96" t="s">
        <v>85</v>
      </c>
    </row>
    <row r="114" spans="1:19" ht="18.75" x14ac:dyDescent="0.3">
      <c r="B114" s="13" t="s">
        <v>363</v>
      </c>
    </row>
    <row r="116" spans="1:19" x14ac:dyDescent="0.25">
      <c r="A116" s="159"/>
      <c r="B116" s="231" t="s">
        <v>0</v>
      </c>
      <c r="C116" s="231"/>
      <c r="D116" s="231"/>
      <c r="E116" s="231"/>
      <c r="F116" s="231"/>
      <c r="G116" s="231" t="s">
        <v>1</v>
      </c>
      <c r="H116" s="231" t="s">
        <v>52</v>
      </c>
      <c r="I116" s="233" t="s">
        <v>3</v>
      </c>
      <c r="J116" s="231" t="s">
        <v>4</v>
      </c>
      <c r="K116" s="231" t="s">
        <v>5</v>
      </c>
      <c r="L116" s="234" t="s">
        <v>53</v>
      </c>
      <c r="M116" s="234"/>
      <c r="N116" s="232" t="s">
        <v>6</v>
      </c>
      <c r="O116" s="232"/>
      <c r="P116" s="231" t="s">
        <v>54</v>
      </c>
      <c r="Q116" s="231"/>
      <c r="R116" s="232" t="s">
        <v>7</v>
      </c>
      <c r="S116" s="232"/>
    </row>
    <row r="117" spans="1:19" ht="142.5" x14ac:dyDescent="0.25">
      <c r="A117" s="160" t="s">
        <v>484</v>
      </c>
      <c r="B117" s="153" t="s">
        <v>8</v>
      </c>
      <c r="C117" s="153" t="s">
        <v>9</v>
      </c>
      <c r="D117" s="153" t="s">
        <v>10</v>
      </c>
      <c r="E117" s="153" t="s">
        <v>11</v>
      </c>
      <c r="F117" s="153" t="s">
        <v>12</v>
      </c>
      <c r="G117" s="231"/>
      <c r="H117" s="231"/>
      <c r="I117" s="233"/>
      <c r="J117" s="231"/>
      <c r="K117" s="231"/>
      <c r="L117" s="154" t="s">
        <v>13</v>
      </c>
      <c r="M117" s="154" t="s">
        <v>55</v>
      </c>
      <c r="N117" s="144" t="s">
        <v>14</v>
      </c>
      <c r="O117" s="144" t="s">
        <v>15</v>
      </c>
      <c r="P117" s="144" t="s">
        <v>56</v>
      </c>
      <c r="Q117" s="144" t="s">
        <v>57</v>
      </c>
      <c r="R117" s="144" t="s">
        <v>21</v>
      </c>
      <c r="S117" s="144" t="s">
        <v>22</v>
      </c>
    </row>
    <row r="118" spans="1:19" ht="43.5" customHeight="1" x14ac:dyDescent="0.25">
      <c r="A118" s="159">
        <v>62</v>
      </c>
      <c r="B118" s="241" t="s">
        <v>363</v>
      </c>
      <c r="C118" s="241" t="s">
        <v>364</v>
      </c>
      <c r="D118" s="241" t="s">
        <v>365</v>
      </c>
      <c r="E118" s="241">
        <v>107534550</v>
      </c>
      <c r="F118" s="241">
        <v>600063011</v>
      </c>
      <c r="G118" s="161" t="s">
        <v>366</v>
      </c>
      <c r="H118" s="241" t="s">
        <v>29</v>
      </c>
      <c r="I118" s="241" t="s">
        <v>30</v>
      </c>
      <c r="J118" s="241" t="s">
        <v>372</v>
      </c>
      <c r="K118" s="161" t="s">
        <v>373</v>
      </c>
      <c r="L118" s="162">
        <v>500000</v>
      </c>
      <c r="M118" s="195">
        <f>L118*0.7</f>
        <v>350000</v>
      </c>
      <c r="N118" s="161">
        <v>2022</v>
      </c>
      <c r="O118" s="161">
        <v>2027</v>
      </c>
      <c r="P118" s="161"/>
      <c r="Q118" s="161"/>
      <c r="R118" s="161" t="s">
        <v>353</v>
      </c>
      <c r="S118" s="161" t="s">
        <v>85</v>
      </c>
    </row>
    <row r="119" spans="1:19" ht="30" x14ac:dyDescent="0.25">
      <c r="A119" s="159">
        <v>63</v>
      </c>
      <c r="B119" s="241"/>
      <c r="C119" s="241"/>
      <c r="D119" s="241"/>
      <c r="E119" s="241"/>
      <c r="F119" s="241"/>
      <c r="G119" s="161" t="s">
        <v>367</v>
      </c>
      <c r="H119" s="241"/>
      <c r="I119" s="241"/>
      <c r="J119" s="241"/>
      <c r="K119" s="161" t="s">
        <v>374</v>
      </c>
      <c r="L119" s="162">
        <v>1000000</v>
      </c>
      <c r="M119" s="195">
        <f t="shared" ref="M119:M130" si="11">L119*0.7</f>
        <v>700000</v>
      </c>
      <c r="N119" s="161">
        <v>2022</v>
      </c>
      <c r="O119" s="161">
        <v>2027</v>
      </c>
      <c r="P119" s="161"/>
      <c r="Q119" s="161"/>
      <c r="R119" s="161" t="s">
        <v>353</v>
      </c>
      <c r="S119" s="161" t="s">
        <v>85</v>
      </c>
    </row>
    <row r="120" spans="1:19" ht="30" x14ac:dyDescent="0.25">
      <c r="A120" s="159">
        <v>64</v>
      </c>
      <c r="B120" s="241"/>
      <c r="C120" s="241"/>
      <c r="D120" s="241"/>
      <c r="E120" s="241"/>
      <c r="F120" s="241"/>
      <c r="G120" s="161" t="s">
        <v>368</v>
      </c>
      <c r="H120" s="241"/>
      <c r="I120" s="241"/>
      <c r="J120" s="241"/>
      <c r="K120" s="161" t="s">
        <v>375</v>
      </c>
      <c r="L120" s="162">
        <v>250000</v>
      </c>
      <c r="M120" s="195">
        <f t="shared" si="11"/>
        <v>175000</v>
      </c>
      <c r="N120" s="161">
        <v>2022</v>
      </c>
      <c r="O120" s="161">
        <v>2027</v>
      </c>
      <c r="P120" s="161"/>
      <c r="Q120" s="161"/>
      <c r="R120" s="161" t="s">
        <v>353</v>
      </c>
      <c r="S120" s="161" t="s">
        <v>85</v>
      </c>
    </row>
    <row r="121" spans="1:19" ht="30" x14ac:dyDescent="0.25">
      <c r="A121" s="159">
        <v>65</v>
      </c>
      <c r="B121" s="241"/>
      <c r="C121" s="241"/>
      <c r="D121" s="241"/>
      <c r="E121" s="241"/>
      <c r="F121" s="241"/>
      <c r="G121" s="161" t="s">
        <v>369</v>
      </c>
      <c r="H121" s="241"/>
      <c r="I121" s="241"/>
      <c r="J121" s="241"/>
      <c r="K121" s="161" t="s">
        <v>376</v>
      </c>
      <c r="L121" s="162">
        <v>400000</v>
      </c>
      <c r="M121" s="195">
        <f t="shared" si="11"/>
        <v>280000</v>
      </c>
      <c r="N121" s="161">
        <v>2022</v>
      </c>
      <c r="O121" s="161">
        <v>2027</v>
      </c>
      <c r="P121" s="161"/>
      <c r="Q121" s="161"/>
      <c r="R121" s="161" t="s">
        <v>353</v>
      </c>
      <c r="S121" s="161" t="s">
        <v>85</v>
      </c>
    </row>
    <row r="122" spans="1:19" ht="30" x14ac:dyDescent="0.25">
      <c r="A122" s="159">
        <v>66</v>
      </c>
      <c r="B122" s="241"/>
      <c r="C122" s="241"/>
      <c r="D122" s="241"/>
      <c r="E122" s="241"/>
      <c r="F122" s="241"/>
      <c r="G122" s="161" t="s">
        <v>370</v>
      </c>
      <c r="H122" s="241"/>
      <c r="I122" s="241"/>
      <c r="J122" s="241"/>
      <c r="K122" s="161" t="s">
        <v>377</v>
      </c>
      <c r="L122" s="162">
        <v>250000</v>
      </c>
      <c r="M122" s="195">
        <f t="shared" si="11"/>
        <v>175000</v>
      </c>
      <c r="N122" s="161">
        <v>2022</v>
      </c>
      <c r="O122" s="161">
        <v>2027</v>
      </c>
      <c r="P122" s="161"/>
      <c r="Q122" s="161"/>
      <c r="R122" s="161" t="s">
        <v>353</v>
      </c>
      <c r="S122" s="161" t="s">
        <v>85</v>
      </c>
    </row>
    <row r="123" spans="1:19" ht="30" x14ac:dyDescent="0.25">
      <c r="A123" s="159">
        <v>67</v>
      </c>
      <c r="B123" s="241"/>
      <c r="C123" s="241"/>
      <c r="D123" s="241"/>
      <c r="E123" s="241"/>
      <c r="F123" s="241"/>
      <c r="G123" s="161" t="s">
        <v>371</v>
      </c>
      <c r="H123" s="241"/>
      <c r="I123" s="241"/>
      <c r="J123" s="241"/>
      <c r="K123" s="161" t="s">
        <v>378</v>
      </c>
      <c r="L123" s="162">
        <v>500000</v>
      </c>
      <c r="M123" s="195">
        <f t="shared" si="11"/>
        <v>350000</v>
      </c>
      <c r="N123" s="161">
        <v>2022</v>
      </c>
      <c r="O123" s="161">
        <v>2027</v>
      </c>
      <c r="P123" s="161"/>
      <c r="Q123" s="161"/>
      <c r="R123" s="161" t="s">
        <v>353</v>
      </c>
      <c r="S123" s="161" t="s">
        <v>85</v>
      </c>
    </row>
    <row r="124" spans="1:19" ht="60" x14ac:dyDescent="0.25">
      <c r="A124" s="99">
        <v>68</v>
      </c>
      <c r="B124" s="241"/>
      <c r="C124" s="241"/>
      <c r="D124" s="241"/>
      <c r="E124" s="241"/>
      <c r="F124" s="241"/>
      <c r="G124" s="92" t="s">
        <v>366</v>
      </c>
      <c r="H124" s="241"/>
      <c r="I124" s="241"/>
      <c r="J124" s="241"/>
      <c r="K124" s="94" t="s">
        <v>373</v>
      </c>
      <c r="L124" s="90">
        <v>500000</v>
      </c>
      <c r="M124" s="152">
        <f t="shared" si="11"/>
        <v>350000</v>
      </c>
      <c r="N124" s="92">
        <v>2022</v>
      </c>
      <c r="O124" s="92">
        <v>2027</v>
      </c>
      <c r="P124" s="94"/>
      <c r="Q124" s="94"/>
      <c r="R124" s="94"/>
      <c r="S124" s="94" t="s">
        <v>35</v>
      </c>
    </row>
    <row r="125" spans="1:19" ht="30" x14ac:dyDescent="0.25">
      <c r="A125" s="99">
        <v>69</v>
      </c>
      <c r="B125" s="241"/>
      <c r="C125" s="241"/>
      <c r="D125" s="241"/>
      <c r="E125" s="241"/>
      <c r="F125" s="241"/>
      <c r="G125" s="92" t="s">
        <v>367</v>
      </c>
      <c r="H125" s="241"/>
      <c r="I125" s="241"/>
      <c r="J125" s="241"/>
      <c r="K125" s="94" t="s">
        <v>374</v>
      </c>
      <c r="L125" s="90">
        <v>1000000</v>
      </c>
      <c r="M125" s="152">
        <f t="shared" si="11"/>
        <v>700000</v>
      </c>
      <c r="N125" s="92">
        <v>2022</v>
      </c>
      <c r="O125" s="92">
        <v>2027</v>
      </c>
      <c r="P125" s="94"/>
      <c r="Q125" s="94"/>
      <c r="R125" s="94"/>
      <c r="S125" s="94" t="s">
        <v>35</v>
      </c>
    </row>
    <row r="126" spans="1:19" ht="30" x14ac:dyDescent="0.25">
      <c r="A126" s="99">
        <v>70</v>
      </c>
      <c r="B126" s="241"/>
      <c r="C126" s="241"/>
      <c r="D126" s="241"/>
      <c r="E126" s="241"/>
      <c r="F126" s="241"/>
      <c r="G126" s="92" t="s">
        <v>368</v>
      </c>
      <c r="H126" s="241"/>
      <c r="I126" s="241"/>
      <c r="J126" s="241"/>
      <c r="K126" s="94" t="s">
        <v>375</v>
      </c>
      <c r="L126" s="90">
        <v>250000</v>
      </c>
      <c r="M126" s="152">
        <f t="shared" si="11"/>
        <v>175000</v>
      </c>
      <c r="N126" s="92">
        <v>2022</v>
      </c>
      <c r="O126" s="92">
        <v>2027</v>
      </c>
      <c r="P126" s="94"/>
      <c r="Q126" s="94"/>
      <c r="R126" s="94"/>
      <c r="S126" s="94" t="s">
        <v>35</v>
      </c>
    </row>
    <row r="127" spans="1:19" ht="30" x14ac:dyDescent="0.25">
      <c r="A127" s="99">
        <v>71</v>
      </c>
      <c r="B127" s="241"/>
      <c r="C127" s="241"/>
      <c r="D127" s="241"/>
      <c r="E127" s="241"/>
      <c r="F127" s="241"/>
      <c r="G127" s="92" t="s">
        <v>369</v>
      </c>
      <c r="H127" s="241"/>
      <c r="I127" s="241"/>
      <c r="J127" s="241"/>
      <c r="K127" s="94" t="s">
        <v>568</v>
      </c>
      <c r="L127" s="90">
        <v>400000</v>
      </c>
      <c r="M127" s="152">
        <f t="shared" si="11"/>
        <v>280000</v>
      </c>
      <c r="N127" s="92">
        <v>2022</v>
      </c>
      <c r="O127" s="92">
        <v>2027</v>
      </c>
      <c r="P127" s="94"/>
      <c r="Q127" s="94"/>
      <c r="R127" s="94"/>
      <c r="S127" s="94" t="s">
        <v>35</v>
      </c>
    </row>
    <row r="128" spans="1:19" ht="30" x14ac:dyDescent="0.25">
      <c r="A128" s="99">
        <v>72</v>
      </c>
      <c r="B128" s="241"/>
      <c r="C128" s="241"/>
      <c r="D128" s="241"/>
      <c r="E128" s="241"/>
      <c r="F128" s="241"/>
      <c r="G128" s="92" t="s">
        <v>370</v>
      </c>
      <c r="H128" s="241"/>
      <c r="I128" s="241"/>
      <c r="J128" s="241"/>
      <c r="K128" s="94" t="s">
        <v>569</v>
      </c>
      <c r="L128" s="90">
        <v>250000</v>
      </c>
      <c r="M128" s="152">
        <f t="shared" si="11"/>
        <v>175000</v>
      </c>
      <c r="N128" s="92">
        <v>2022</v>
      </c>
      <c r="O128" s="92">
        <v>2027</v>
      </c>
      <c r="P128" s="92"/>
      <c r="Q128" s="92"/>
      <c r="R128" s="92"/>
      <c r="S128" s="94" t="s">
        <v>35</v>
      </c>
    </row>
    <row r="129" spans="1:19" ht="30" x14ac:dyDescent="0.25">
      <c r="A129" s="99">
        <v>73</v>
      </c>
      <c r="B129" s="241"/>
      <c r="C129" s="241"/>
      <c r="D129" s="241"/>
      <c r="E129" s="241"/>
      <c r="F129" s="241"/>
      <c r="G129" s="92" t="s">
        <v>371</v>
      </c>
      <c r="H129" s="241"/>
      <c r="I129" s="241"/>
      <c r="J129" s="241"/>
      <c r="K129" s="94" t="s">
        <v>378</v>
      </c>
      <c r="L129" s="90">
        <v>500000</v>
      </c>
      <c r="M129" s="152">
        <f t="shared" si="11"/>
        <v>350000</v>
      </c>
      <c r="N129" s="92">
        <v>2022</v>
      </c>
      <c r="O129" s="92">
        <v>2027</v>
      </c>
      <c r="P129" s="92"/>
      <c r="Q129" s="92"/>
      <c r="R129" s="92"/>
      <c r="S129" s="94" t="s">
        <v>35</v>
      </c>
    </row>
    <row r="130" spans="1:19" ht="45" x14ac:dyDescent="0.25">
      <c r="A130" s="99">
        <v>74</v>
      </c>
      <c r="B130" s="241"/>
      <c r="C130" s="241"/>
      <c r="D130" s="241"/>
      <c r="E130" s="241"/>
      <c r="F130" s="241"/>
      <c r="G130" s="94" t="s">
        <v>570</v>
      </c>
      <c r="H130" s="241"/>
      <c r="I130" s="241"/>
      <c r="J130" s="241"/>
      <c r="K130" s="94" t="s">
        <v>571</v>
      </c>
      <c r="L130" s="90">
        <v>500000</v>
      </c>
      <c r="M130" s="152">
        <f t="shared" si="11"/>
        <v>350000</v>
      </c>
      <c r="N130" s="92">
        <v>2022</v>
      </c>
      <c r="O130" s="92">
        <v>2027</v>
      </c>
      <c r="P130" s="92"/>
      <c r="Q130" s="92"/>
      <c r="R130" s="92"/>
      <c r="S130" s="94" t="s">
        <v>35</v>
      </c>
    </row>
    <row r="131" spans="1:19" x14ac:dyDescent="0.25">
      <c r="A131" s="67"/>
      <c r="B131" s="40"/>
      <c r="C131" s="40"/>
      <c r="D131" s="40"/>
      <c r="E131" s="40"/>
      <c r="F131" s="40"/>
      <c r="G131" s="31"/>
      <c r="H131" s="40"/>
      <c r="I131" s="40"/>
      <c r="J131" s="40"/>
      <c r="K131" s="31"/>
      <c r="L131" s="32"/>
      <c r="M131" s="41"/>
      <c r="N131" s="31"/>
      <c r="O131" s="31"/>
      <c r="P131" s="31"/>
      <c r="Q131" s="31"/>
      <c r="R131" s="31"/>
      <c r="S131" s="31"/>
    </row>
    <row r="132" spans="1:19" ht="18.75" x14ac:dyDescent="0.25">
      <c r="B132" s="42" t="s">
        <v>418</v>
      </c>
      <c r="C132" s="40"/>
      <c r="D132" s="40"/>
      <c r="E132" s="40"/>
      <c r="F132" s="40"/>
      <c r="G132" s="31"/>
      <c r="H132" s="40"/>
      <c r="I132" s="40"/>
      <c r="J132" s="40"/>
      <c r="K132" s="31"/>
      <c r="L132" s="32"/>
      <c r="M132" s="41"/>
      <c r="N132" s="31"/>
      <c r="O132" s="31"/>
      <c r="P132" s="31"/>
      <c r="Q132" s="31"/>
      <c r="R132" s="31"/>
      <c r="S132" s="31"/>
    </row>
    <row r="133" spans="1:19" x14ac:dyDescent="0.25">
      <c r="M133" s="9"/>
    </row>
    <row r="134" spans="1:19" x14ac:dyDescent="0.25">
      <c r="A134" s="95"/>
      <c r="B134" s="246" t="s">
        <v>0</v>
      </c>
      <c r="C134" s="246"/>
      <c r="D134" s="246"/>
      <c r="E134" s="246"/>
      <c r="F134" s="246"/>
      <c r="G134" s="246" t="s">
        <v>1</v>
      </c>
      <c r="H134" s="247" t="s">
        <v>52</v>
      </c>
      <c r="I134" s="248" t="s">
        <v>3</v>
      </c>
      <c r="J134" s="246" t="s">
        <v>4</v>
      </c>
      <c r="K134" s="246" t="s">
        <v>5</v>
      </c>
      <c r="L134" s="250" t="s">
        <v>53</v>
      </c>
      <c r="M134" s="250"/>
      <c r="N134" s="235" t="s">
        <v>6</v>
      </c>
      <c r="O134" s="235"/>
      <c r="P134" s="238" t="s">
        <v>54</v>
      </c>
      <c r="Q134" s="238"/>
      <c r="R134" s="235" t="s">
        <v>7</v>
      </c>
      <c r="S134" s="235"/>
    </row>
    <row r="135" spans="1:19" ht="142.5" x14ac:dyDescent="0.25">
      <c r="A135" s="111" t="s">
        <v>484</v>
      </c>
      <c r="B135" s="171" t="s">
        <v>8</v>
      </c>
      <c r="C135" s="171" t="s">
        <v>9</v>
      </c>
      <c r="D135" s="171" t="s">
        <v>10</v>
      </c>
      <c r="E135" s="171" t="s">
        <v>11</v>
      </c>
      <c r="F135" s="171" t="s">
        <v>12</v>
      </c>
      <c r="G135" s="246"/>
      <c r="H135" s="247"/>
      <c r="I135" s="248"/>
      <c r="J135" s="246"/>
      <c r="K135" s="246"/>
      <c r="L135" s="113" t="s">
        <v>13</v>
      </c>
      <c r="M135" s="172" t="s">
        <v>444</v>
      </c>
      <c r="N135" s="88" t="s">
        <v>14</v>
      </c>
      <c r="O135" s="88" t="s">
        <v>15</v>
      </c>
      <c r="P135" s="114" t="s">
        <v>56</v>
      </c>
      <c r="Q135" s="114" t="s">
        <v>57</v>
      </c>
      <c r="R135" s="88" t="s">
        <v>21</v>
      </c>
      <c r="S135" s="88" t="s">
        <v>22</v>
      </c>
    </row>
    <row r="136" spans="1:19" ht="60" x14ac:dyDescent="0.25">
      <c r="A136" s="95">
        <v>75</v>
      </c>
      <c r="B136" s="240" t="s">
        <v>418</v>
      </c>
      <c r="C136" s="240" t="s">
        <v>419</v>
      </c>
      <c r="D136" s="244">
        <v>70999694</v>
      </c>
      <c r="E136" s="245" t="s">
        <v>420</v>
      </c>
      <c r="F136" s="244">
        <v>650050312</v>
      </c>
      <c r="G136" s="24" t="s">
        <v>445</v>
      </c>
      <c r="H136" s="244" t="s">
        <v>29</v>
      </c>
      <c r="I136" s="240" t="s">
        <v>30</v>
      </c>
      <c r="J136" s="240" t="s">
        <v>422</v>
      </c>
      <c r="K136" s="173" t="s">
        <v>446</v>
      </c>
      <c r="L136" s="174">
        <v>2500000</v>
      </c>
      <c r="M136" s="178">
        <f>L136*0.7</f>
        <v>1750000</v>
      </c>
      <c r="N136" s="25">
        <v>2022</v>
      </c>
      <c r="O136" s="25">
        <v>2027</v>
      </c>
      <c r="P136" s="25"/>
      <c r="Q136" s="25"/>
      <c r="R136" s="25" t="s">
        <v>353</v>
      </c>
      <c r="S136" s="25" t="s">
        <v>35</v>
      </c>
    </row>
    <row r="137" spans="1:19" ht="30" x14ac:dyDescent="0.25">
      <c r="A137" s="95">
        <v>76</v>
      </c>
      <c r="B137" s="240"/>
      <c r="C137" s="240"/>
      <c r="D137" s="244"/>
      <c r="E137" s="245"/>
      <c r="F137" s="244"/>
      <c r="G137" s="24" t="s">
        <v>447</v>
      </c>
      <c r="H137" s="244"/>
      <c r="I137" s="240"/>
      <c r="J137" s="240"/>
      <c r="K137" s="173" t="s">
        <v>454</v>
      </c>
      <c r="L137" s="174">
        <v>1700000</v>
      </c>
      <c r="M137" s="178">
        <f>L137*0.7</f>
        <v>1190000</v>
      </c>
      <c r="N137" s="25">
        <v>2022</v>
      </c>
      <c r="O137" s="25">
        <v>2027</v>
      </c>
      <c r="P137" s="25"/>
      <c r="Q137" s="25"/>
      <c r="R137" s="25" t="s">
        <v>353</v>
      </c>
      <c r="S137" s="25" t="s">
        <v>35</v>
      </c>
    </row>
    <row r="138" spans="1:19" ht="45" x14ac:dyDescent="0.25">
      <c r="A138" s="95">
        <v>77</v>
      </c>
      <c r="B138" s="240"/>
      <c r="C138" s="240"/>
      <c r="D138" s="244"/>
      <c r="E138" s="245"/>
      <c r="F138" s="244"/>
      <c r="G138" s="24" t="s">
        <v>448</v>
      </c>
      <c r="H138" s="244"/>
      <c r="I138" s="240"/>
      <c r="J138" s="240"/>
      <c r="K138" s="173" t="s">
        <v>449</v>
      </c>
      <c r="L138" s="175">
        <v>1500000</v>
      </c>
      <c r="M138" s="178">
        <f t="shared" ref="M138:M140" si="12">L138*0.7</f>
        <v>1050000</v>
      </c>
      <c r="N138" s="25">
        <v>2022</v>
      </c>
      <c r="O138" s="25">
        <v>2027</v>
      </c>
      <c r="P138" s="25"/>
      <c r="Q138" s="25"/>
      <c r="R138" s="24" t="s">
        <v>353</v>
      </c>
      <c r="S138" s="25" t="s">
        <v>35</v>
      </c>
    </row>
    <row r="139" spans="1:19" x14ac:dyDescent="0.25">
      <c r="A139" s="95">
        <v>78</v>
      </c>
      <c r="B139" s="240"/>
      <c r="C139" s="240"/>
      <c r="D139" s="244"/>
      <c r="E139" s="245"/>
      <c r="F139" s="244"/>
      <c r="G139" s="24" t="s">
        <v>450</v>
      </c>
      <c r="H139" s="244"/>
      <c r="I139" s="240"/>
      <c r="J139" s="240"/>
      <c r="K139" s="173" t="s">
        <v>451</v>
      </c>
      <c r="L139" s="174">
        <v>7000000</v>
      </c>
      <c r="M139" s="178">
        <f t="shared" si="12"/>
        <v>4900000</v>
      </c>
      <c r="N139" s="25">
        <v>2022</v>
      </c>
      <c r="O139" s="25">
        <v>2027</v>
      </c>
      <c r="P139" s="25" t="s">
        <v>235</v>
      </c>
      <c r="Q139" s="25"/>
      <c r="R139" s="24" t="s">
        <v>353</v>
      </c>
      <c r="S139" s="25" t="s">
        <v>35</v>
      </c>
    </row>
    <row r="140" spans="1:19" ht="75" x14ac:dyDescent="0.25">
      <c r="A140" s="95">
        <v>79</v>
      </c>
      <c r="B140" s="240"/>
      <c r="C140" s="240"/>
      <c r="D140" s="244"/>
      <c r="E140" s="245"/>
      <c r="F140" s="244"/>
      <c r="G140" s="24" t="s">
        <v>452</v>
      </c>
      <c r="H140" s="244"/>
      <c r="I140" s="240"/>
      <c r="J140" s="240"/>
      <c r="K140" s="173" t="s">
        <v>453</v>
      </c>
      <c r="L140" s="174">
        <v>900000</v>
      </c>
      <c r="M140" s="178">
        <f t="shared" si="12"/>
        <v>630000</v>
      </c>
      <c r="N140" s="25">
        <v>2022</v>
      </c>
      <c r="O140" s="25">
        <v>2027</v>
      </c>
      <c r="P140" s="25"/>
      <c r="Q140" s="25"/>
      <c r="R140" s="24" t="s">
        <v>353</v>
      </c>
      <c r="S140" s="25" t="s">
        <v>35</v>
      </c>
    </row>
    <row r="142" spans="1:19" ht="18.75" x14ac:dyDescent="0.3">
      <c r="B142" s="13" t="s">
        <v>469</v>
      </c>
    </row>
    <row r="144" spans="1:19" x14ac:dyDescent="0.25">
      <c r="A144" s="95"/>
      <c r="B144" s="236" t="s">
        <v>0</v>
      </c>
      <c r="C144" s="236"/>
      <c r="D144" s="236"/>
      <c r="E144" s="236"/>
      <c r="F144" s="236"/>
      <c r="G144" s="236" t="s">
        <v>1</v>
      </c>
      <c r="H144" s="238" t="s">
        <v>52</v>
      </c>
      <c r="I144" s="239" t="s">
        <v>3</v>
      </c>
      <c r="J144" s="236" t="s">
        <v>4</v>
      </c>
      <c r="K144" s="236" t="s">
        <v>5</v>
      </c>
      <c r="L144" s="237" t="s">
        <v>53</v>
      </c>
      <c r="M144" s="237"/>
      <c r="N144" s="235" t="s">
        <v>6</v>
      </c>
      <c r="O144" s="235"/>
      <c r="P144" s="238" t="s">
        <v>54</v>
      </c>
      <c r="Q144" s="238"/>
      <c r="R144" s="235" t="s">
        <v>7</v>
      </c>
      <c r="S144" s="235"/>
    </row>
    <row r="145" spans="1:19" ht="142.5" x14ac:dyDescent="0.25">
      <c r="A145" s="111" t="s">
        <v>484</v>
      </c>
      <c r="B145" s="112" t="s">
        <v>8</v>
      </c>
      <c r="C145" s="112" t="s">
        <v>9</v>
      </c>
      <c r="D145" s="176" t="s">
        <v>10</v>
      </c>
      <c r="E145" s="176" t="s">
        <v>11</v>
      </c>
      <c r="F145" s="176" t="s">
        <v>12</v>
      </c>
      <c r="G145" s="236"/>
      <c r="H145" s="238"/>
      <c r="I145" s="239"/>
      <c r="J145" s="236"/>
      <c r="K145" s="236"/>
      <c r="L145" s="113" t="s">
        <v>13</v>
      </c>
      <c r="M145" s="113" t="s">
        <v>55</v>
      </c>
      <c r="N145" s="88" t="s">
        <v>14</v>
      </c>
      <c r="O145" s="88" t="s">
        <v>15</v>
      </c>
      <c r="P145" s="114" t="s">
        <v>56</v>
      </c>
      <c r="Q145" s="114" t="s">
        <v>57</v>
      </c>
      <c r="R145" s="88" t="s">
        <v>21</v>
      </c>
      <c r="S145" s="88" t="s">
        <v>22</v>
      </c>
    </row>
    <row r="146" spans="1:19" ht="45" x14ac:dyDescent="0.25">
      <c r="A146" s="95">
        <v>80</v>
      </c>
      <c r="B146" s="242" t="s">
        <v>456</v>
      </c>
      <c r="C146" s="242" t="s">
        <v>457</v>
      </c>
      <c r="D146" s="251">
        <v>75004577</v>
      </c>
      <c r="E146" s="251">
        <v>107721996</v>
      </c>
      <c r="F146" s="251">
        <v>650050142</v>
      </c>
      <c r="G146" s="68" t="s">
        <v>445</v>
      </c>
      <c r="H146" s="226" t="s">
        <v>29</v>
      </c>
      <c r="I146" s="226" t="s">
        <v>30</v>
      </c>
      <c r="J146" s="226" t="s">
        <v>457</v>
      </c>
      <c r="K146" s="158" t="s">
        <v>458</v>
      </c>
      <c r="L146" s="150">
        <v>2200000</v>
      </c>
      <c r="M146" s="178">
        <f>L146/100*70</f>
        <v>1540000</v>
      </c>
      <c r="N146" s="68">
        <v>2022</v>
      </c>
      <c r="O146" s="68">
        <v>2027</v>
      </c>
      <c r="P146" s="177"/>
      <c r="Q146" s="177"/>
      <c r="R146" s="177" t="s">
        <v>353</v>
      </c>
      <c r="S146" s="177" t="s">
        <v>35</v>
      </c>
    </row>
    <row r="147" spans="1:19" ht="120" x14ac:dyDescent="0.25">
      <c r="A147" s="95">
        <v>81</v>
      </c>
      <c r="B147" s="242"/>
      <c r="C147" s="242"/>
      <c r="D147" s="251"/>
      <c r="E147" s="251"/>
      <c r="F147" s="251"/>
      <c r="G147" s="68" t="s">
        <v>448</v>
      </c>
      <c r="H147" s="226"/>
      <c r="I147" s="226"/>
      <c r="J147" s="226"/>
      <c r="K147" s="158" t="s">
        <v>459</v>
      </c>
      <c r="L147" s="150">
        <v>1900000</v>
      </c>
      <c r="M147" s="178">
        <f>L147/100*70</f>
        <v>1330000</v>
      </c>
      <c r="N147" s="68">
        <v>2022</v>
      </c>
      <c r="O147" s="68">
        <v>2027</v>
      </c>
      <c r="P147" s="177"/>
      <c r="Q147" s="177"/>
      <c r="R147" s="177" t="s">
        <v>353</v>
      </c>
      <c r="S147" s="177" t="s">
        <v>35</v>
      </c>
    </row>
    <row r="148" spans="1:19" ht="60" x14ac:dyDescent="0.25">
      <c r="A148" s="95">
        <v>82</v>
      </c>
      <c r="B148" s="242"/>
      <c r="C148" s="242"/>
      <c r="D148" s="251"/>
      <c r="E148" s="251"/>
      <c r="F148" s="251"/>
      <c r="G148" s="68" t="s">
        <v>460</v>
      </c>
      <c r="H148" s="226"/>
      <c r="I148" s="226"/>
      <c r="J148" s="226"/>
      <c r="K148" s="158" t="s">
        <v>461</v>
      </c>
      <c r="L148" s="150">
        <v>950000</v>
      </c>
      <c r="M148" s="178">
        <f t="shared" ref="M148:M152" si="13">L148/100*70</f>
        <v>665000</v>
      </c>
      <c r="N148" s="68">
        <v>2022</v>
      </c>
      <c r="O148" s="68">
        <v>2027</v>
      </c>
      <c r="P148" s="177"/>
      <c r="Q148" s="177"/>
      <c r="R148" s="177" t="s">
        <v>353</v>
      </c>
      <c r="S148" s="177" t="s">
        <v>35</v>
      </c>
    </row>
    <row r="149" spans="1:19" ht="45" x14ac:dyDescent="0.25">
      <c r="A149" s="95">
        <v>83</v>
      </c>
      <c r="B149" s="242"/>
      <c r="C149" s="242"/>
      <c r="D149" s="251"/>
      <c r="E149" s="251"/>
      <c r="F149" s="251"/>
      <c r="G149" s="96" t="s">
        <v>462</v>
      </c>
      <c r="H149" s="226"/>
      <c r="I149" s="226"/>
      <c r="J149" s="226"/>
      <c r="K149" s="96" t="s">
        <v>463</v>
      </c>
      <c r="L149" s="150">
        <v>2000000</v>
      </c>
      <c r="M149" s="178">
        <f t="shared" si="13"/>
        <v>1400000</v>
      </c>
      <c r="N149" s="68">
        <v>2022</v>
      </c>
      <c r="O149" s="68">
        <v>2027</v>
      </c>
      <c r="P149" s="177"/>
      <c r="Q149" s="177"/>
      <c r="R149" s="177" t="s">
        <v>353</v>
      </c>
      <c r="S149" s="177" t="s">
        <v>35</v>
      </c>
    </row>
    <row r="150" spans="1:19" ht="75" x14ac:dyDescent="0.25">
      <c r="A150" s="95">
        <v>84</v>
      </c>
      <c r="B150" s="242"/>
      <c r="C150" s="242"/>
      <c r="D150" s="251"/>
      <c r="E150" s="251"/>
      <c r="F150" s="251"/>
      <c r="G150" s="68" t="s">
        <v>464</v>
      </c>
      <c r="H150" s="226"/>
      <c r="I150" s="226"/>
      <c r="J150" s="226"/>
      <c r="K150" s="96" t="s">
        <v>465</v>
      </c>
      <c r="L150" s="150">
        <v>1500000</v>
      </c>
      <c r="M150" s="178">
        <f t="shared" si="13"/>
        <v>1050000</v>
      </c>
      <c r="N150" s="68">
        <v>2022</v>
      </c>
      <c r="O150" s="68">
        <v>2027</v>
      </c>
      <c r="P150" s="177"/>
      <c r="Q150" s="177"/>
      <c r="R150" s="177" t="s">
        <v>353</v>
      </c>
      <c r="S150" s="177" t="s">
        <v>35</v>
      </c>
    </row>
    <row r="151" spans="1:19" ht="135" x14ac:dyDescent="0.25">
      <c r="A151" s="95">
        <v>85</v>
      </c>
      <c r="B151" s="242"/>
      <c r="C151" s="242"/>
      <c r="D151" s="251"/>
      <c r="E151" s="251"/>
      <c r="F151" s="251"/>
      <c r="G151" s="68" t="s">
        <v>86</v>
      </c>
      <c r="H151" s="226"/>
      <c r="I151" s="226"/>
      <c r="J151" s="226"/>
      <c r="K151" s="158" t="s">
        <v>466</v>
      </c>
      <c r="L151" s="150">
        <v>5500000</v>
      </c>
      <c r="M151" s="178">
        <f t="shared" si="13"/>
        <v>3850000</v>
      </c>
      <c r="N151" s="68">
        <v>2022</v>
      </c>
      <c r="O151" s="68">
        <v>2027</v>
      </c>
      <c r="P151" s="177"/>
      <c r="Q151" s="177"/>
      <c r="R151" s="177" t="s">
        <v>353</v>
      </c>
      <c r="S151" s="177" t="s">
        <v>35</v>
      </c>
    </row>
    <row r="152" spans="1:19" ht="60" x14ac:dyDescent="0.25">
      <c r="A152" s="95">
        <v>86</v>
      </c>
      <c r="B152" s="242"/>
      <c r="C152" s="242"/>
      <c r="D152" s="251"/>
      <c r="E152" s="251"/>
      <c r="F152" s="251"/>
      <c r="G152" s="68" t="s">
        <v>467</v>
      </c>
      <c r="H152" s="226"/>
      <c r="I152" s="226"/>
      <c r="J152" s="226"/>
      <c r="K152" s="158" t="s">
        <v>468</v>
      </c>
      <c r="L152" s="150">
        <v>650000</v>
      </c>
      <c r="M152" s="178">
        <f t="shared" si="13"/>
        <v>455000</v>
      </c>
      <c r="N152" s="68">
        <v>2022</v>
      </c>
      <c r="O152" s="68">
        <v>2027</v>
      </c>
      <c r="P152" s="177"/>
      <c r="Q152" s="177"/>
      <c r="R152" s="177" t="s">
        <v>353</v>
      </c>
      <c r="S152" s="177" t="s">
        <v>35</v>
      </c>
    </row>
    <row r="154" spans="1:19" ht="18.75" x14ac:dyDescent="0.3">
      <c r="B154" s="76" t="s">
        <v>540</v>
      </c>
      <c r="C154" s="76"/>
    </row>
    <row r="156" spans="1:19" ht="14.1" customHeight="1" x14ac:dyDescent="0.25">
      <c r="A156" s="222" t="s">
        <v>527</v>
      </c>
      <c r="B156" s="222" t="s">
        <v>0</v>
      </c>
      <c r="C156" s="222"/>
      <c r="D156" s="222"/>
      <c r="E156" s="222"/>
      <c r="F156" s="222"/>
      <c r="G156" s="222" t="s">
        <v>1</v>
      </c>
      <c r="H156" s="222" t="s">
        <v>52</v>
      </c>
      <c r="I156" s="228" t="s">
        <v>3</v>
      </c>
      <c r="J156" s="222" t="s">
        <v>4</v>
      </c>
      <c r="K156" s="222" t="s">
        <v>5</v>
      </c>
      <c r="L156" s="229" t="s">
        <v>528</v>
      </c>
      <c r="M156" s="229"/>
      <c r="N156" s="230" t="s">
        <v>529</v>
      </c>
      <c r="O156" s="230"/>
      <c r="P156" s="222" t="s">
        <v>530</v>
      </c>
      <c r="Q156" s="222"/>
      <c r="R156" s="230" t="s">
        <v>7</v>
      </c>
      <c r="S156" s="230"/>
    </row>
    <row r="157" spans="1:19" ht="142.5" x14ac:dyDescent="0.25">
      <c r="A157" s="222"/>
      <c r="B157" s="155" t="s">
        <v>8</v>
      </c>
      <c r="C157" s="155" t="s">
        <v>9</v>
      </c>
      <c r="D157" s="155" t="s">
        <v>10</v>
      </c>
      <c r="E157" s="155" t="s">
        <v>11</v>
      </c>
      <c r="F157" s="155" t="s">
        <v>12</v>
      </c>
      <c r="G157" s="222"/>
      <c r="H157" s="222"/>
      <c r="I157" s="228"/>
      <c r="J157" s="222"/>
      <c r="K157" s="222"/>
      <c r="L157" s="156" t="s">
        <v>13</v>
      </c>
      <c r="M157" s="156" t="s">
        <v>55</v>
      </c>
      <c r="N157" s="157" t="s">
        <v>14</v>
      </c>
      <c r="O157" s="157" t="s">
        <v>15</v>
      </c>
      <c r="P157" s="157" t="s">
        <v>531</v>
      </c>
      <c r="Q157" s="157" t="s">
        <v>532</v>
      </c>
      <c r="R157" s="157" t="s">
        <v>21</v>
      </c>
      <c r="S157" s="157" t="s">
        <v>22</v>
      </c>
    </row>
    <row r="158" spans="1:19" ht="72.599999999999994" customHeight="1" x14ac:dyDescent="0.25">
      <c r="A158" s="101">
        <v>87</v>
      </c>
      <c r="B158" s="223" t="s">
        <v>540</v>
      </c>
      <c r="C158" s="224" t="s">
        <v>533</v>
      </c>
      <c r="D158" s="102">
        <v>60098767</v>
      </c>
      <c r="E158" s="102">
        <v>107534606</v>
      </c>
      <c r="F158" s="102">
        <v>600063259</v>
      </c>
      <c r="G158" s="103" t="s">
        <v>534</v>
      </c>
      <c r="H158" s="104" t="s">
        <v>29</v>
      </c>
      <c r="I158" s="104" t="s">
        <v>30</v>
      </c>
      <c r="J158" s="104" t="s">
        <v>288</v>
      </c>
      <c r="K158" s="103" t="s">
        <v>535</v>
      </c>
      <c r="L158" s="105">
        <v>400000</v>
      </c>
      <c r="M158" s="106">
        <f>L158/100*70</f>
        <v>280000</v>
      </c>
      <c r="N158" s="107">
        <v>44927</v>
      </c>
      <c r="O158" s="107">
        <v>46568</v>
      </c>
      <c r="P158" s="103"/>
      <c r="Q158" s="103" t="s">
        <v>235</v>
      </c>
      <c r="R158" s="103" t="s">
        <v>256</v>
      </c>
      <c r="S158" s="103"/>
    </row>
    <row r="159" spans="1:19" ht="30" x14ac:dyDescent="0.25">
      <c r="A159" s="101">
        <v>88</v>
      </c>
      <c r="B159" s="223"/>
      <c r="C159" s="224"/>
      <c r="D159" s="102"/>
      <c r="E159" s="102"/>
      <c r="F159" s="102"/>
      <c r="G159" s="103" t="s">
        <v>536</v>
      </c>
      <c r="H159" s="104"/>
      <c r="I159" s="104"/>
      <c r="J159" s="104"/>
      <c r="K159" s="103" t="s">
        <v>537</v>
      </c>
      <c r="L159" s="105">
        <v>500000</v>
      </c>
      <c r="M159" s="106">
        <f t="shared" ref="M159:M160" si="14">L159/100*70</f>
        <v>350000</v>
      </c>
      <c r="N159" s="107">
        <v>44927</v>
      </c>
      <c r="O159" s="107">
        <v>46568</v>
      </c>
      <c r="P159" s="103"/>
      <c r="Q159" s="103" t="s">
        <v>235</v>
      </c>
      <c r="R159" s="103" t="s">
        <v>256</v>
      </c>
      <c r="S159" s="103"/>
    </row>
    <row r="160" spans="1:19" ht="45" x14ac:dyDescent="0.25">
      <c r="A160" s="101">
        <v>89</v>
      </c>
      <c r="B160" s="223"/>
      <c r="C160" s="224"/>
      <c r="D160" s="102"/>
      <c r="E160" s="102"/>
      <c r="F160" s="102"/>
      <c r="G160" s="103" t="s">
        <v>538</v>
      </c>
      <c r="H160" s="104"/>
      <c r="I160" s="104"/>
      <c r="J160" s="104"/>
      <c r="K160" s="103" t="s">
        <v>539</v>
      </c>
      <c r="L160" s="105">
        <v>100000</v>
      </c>
      <c r="M160" s="106">
        <f t="shared" si="14"/>
        <v>70000</v>
      </c>
      <c r="N160" s="107">
        <v>44927</v>
      </c>
      <c r="O160" s="107">
        <v>46568</v>
      </c>
      <c r="P160" s="103"/>
      <c r="Q160" s="103"/>
      <c r="R160" s="103" t="s">
        <v>256</v>
      </c>
      <c r="S160" s="103"/>
    </row>
    <row r="162" spans="1:19" ht="18.75" x14ac:dyDescent="0.3">
      <c r="B162" s="76" t="s">
        <v>593</v>
      </c>
    </row>
    <row r="164" spans="1:19" x14ac:dyDescent="0.25">
      <c r="A164" s="231" t="s">
        <v>527</v>
      </c>
      <c r="B164" s="231" t="s">
        <v>0</v>
      </c>
      <c r="C164" s="231"/>
      <c r="D164" s="231"/>
      <c r="E164" s="231"/>
      <c r="F164" s="231"/>
      <c r="G164" s="231" t="s">
        <v>1</v>
      </c>
      <c r="H164" s="231" t="s">
        <v>52</v>
      </c>
      <c r="I164" s="233" t="s">
        <v>3</v>
      </c>
      <c r="J164" s="231" t="s">
        <v>4</v>
      </c>
      <c r="K164" s="231" t="s">
        <v>5</v>
      </c>
      <c r="L164" s="234" t="s">
        <v>53</v>
      </c>
      <c r="M164" s="234"/>
      <c r="N164" s="232" t="s">
        <v>6</v>
      </c>
      <c r="O164" s="232"/>
      <c r="P164" s="231" t="s">
        <v>54</v>
      </c>
      <c r="Q164" s="231"/>
      <c r="R164" s="232" t="s">
        <v>7</v>
      </c>
      <c r="S164" s="232"/>
    </row>
    <row r="165" spans="1:19" ht="142.5" x14ac:dyDescent="0.25">
      <c r="A165" s="231"/>
      <c r="B165" s="153" t="s">
        <v>8</v>
      </c>
      <c r="C165" s="153" t="s">
        <v>9</v>
      </c>
      <c r="D165" s="153" t="s">
        <v>10</v>
      </c>
      <c r="E165" s="153" t="s">
        <v>11</v>
      </c>
      <c r="F165" s="153" t="s">
        <v>12</v>
      </c>
      <c r="G165" s="231"/>
      <c r="H165" s="231"/>
      <c r="I165" s="233"/>
      <c r="J165" s="231"/>
      <c r="K165" s="231"/>
      <c r="L165" s="154" t="s">
        <v>13</v>
      </c>
      <c r="M165" s="154" t="s">
        <v>55</v>
      </c>
      <c r="N165" s="144" t="s">
        <v>14</v>
      </c>
      <c r="O165" s="144" t="s">
        <v>15</v>
      </c>
      <c r="P165" s="144" t="s">
        <v>56</v>
      </c>
      <c r="Q165" s="144" t="s">
        <v>57</v>
      </c>
      <c r="R165" s="144" t="s">
        <v>21</v>
      </c>
      <c r="S165" s="144" t="s">
        <v>22</v>
      </c>
    </row>
    <row r="166" spans="1:19" ht="45" x14ac:dyDescent="0.25">
      <c r="A166" s="126">
        <v>90</v>
      </c>
      <c r="B166" s="225" t="s">
        <v>593</v>
      </c>
      <c r="C166" s="225" t="s">
        <v>595</v>
      </c>
      <c r="D166" s="225">
        <v>70996342</v>
      </c>
      <c r="E166" s="225">
        <v>107534622</v>
      </c>
      <c r="F166" s="225">
        <v>650050941</v>
      </c>
      <c r="G166" s="94" t="s">
        <v>596</v>
      </c>
      <c r="H166" s="249" t="s">
        <v>29</v>
      </c>
      <c r="I166" s="249" t="s">
        <v>30</v>
      </c>
      <c r="J166" s="249" t="s">
        <v>597</v>
      </c>
      <c r="K166" s="151" t="s">
        <v>598</v>
      </c>
      <c r="L166" s="89">
        <v>200000</v>
      </c>
      <c r="M166" s="152">
        <f>L166/100*70</f>
        <v>140000</v>
      </c>
      <c r="N166" s="94">
        <v>2022</v>
      </c>
      <c r="O166" s="94">
        <v>2027</v>
      </c>
      <c r="P166" s="94"/>
      <c r="Q166" s="94"/>
      <c r="R166" s="94" t="s">
        <v>122</v>
      </c>
      <c r="S166" s="94"/>
    </row>
    <row r="167" spans="1:19" x14ac:dyDescent="0.25">
      <c r="A167" s="126">
        <v>91</v>
      </c>
      <c r="B167" s="225"/>
      <c r="C167" s="225"/>
      <c r="D167" s="225"/>
      <c r="E167" s="225"/>
      <c r="F167" s="225"/>
      <c r="G167" s="94" t="s">
        <v>599</v>
      </c>
      <c r="H167" s="249"/>
      <c r="I167" s="249"/>
      <c r="J167" s="249"/>
      <c r="K167" s="94" t="s">
        <v>600</v>
      </c>
      <c r="L167" s="89">
        <v>80000</v>
      </c>
      <c r="M167" s="152">
        <f t="shared" ref="M167:M170" si="15">L167/100*70</f>
        <v>56000</v>
      </c>
      <c r="N167" s="94">
        <v>2022</v>
      </c>
      <c r="O167" s="94">
        <v>2027</v>
      </c>
      <c r="P167" s="94"/>
      <c r="Q167" s="94"/>
      <c r="R167" s="94" t="s">
        <v>601</v>
      </c>
      <c r="S167" s="94"/>
    </row>
    <row r="168" spans="1:19" x14ac:dyDescent="0.25">
      <c r="A168" s="126">
        <v>92</v>
      </c>
      <c r="B168" s="225"/>
      <c r="C168" s="225"/>
      <c r="D168" s="225"/>
      <c r="E168" s="225"/>
      <c r="F168" s="225"/>
      <c r="G168" s="94" t="s">
        <v>602</v>
      </c>
      <c r="H168" s="249"/>
      <c r="I168" s="249"/>
      <c r="J168" s="249"/>
      <c r="K168" s="94" t="s">
        <v>603</v>
      </c>
      <c r="L168" s="89">
        <v>120000</v>
      </c>
      <c r="M168" s="152">
        <f t="shared" si="15"/>
        <v>84000</v>
      </c>
      <c r="N168" s="94">
        <v>2022</v>
      </c>
      <c r="O168" s="94">
        <v>2027</v>
      </c>
      <c r="P168" s="94"/>
      <c r="Q168" s="94"/>
      <c r="R168" s="94"/>
      <c r="S168" s="94"/>
    </row>
    <row r="169" spans="1:19" ht="30" x14ac:dyDescent="0.25">
      <c r="A169" s="126">
        <v>93</v>
      </c>
      <c r="B169" s="225"/>
      <c r="C169" s="225"/>
      <c r="D169" s="225"/>
      <c r="E169" s="225"/>
      <c r="F169" s="225"/>
      <c r="G169" s="94" t="s">
        <v>604</v>
      </c>
      <c r="H169" s="249"/>
      <c r="I169" s="249"/>
      <c r="J169" s="249"/>
      <c r="K169" s="94" t="s">
        <v>605</v>
      </c>
      <c r="L169" s="89">
        <v>70000</v>
      </c>
      <c r="M169" s="152">
        <f t="shared" si="15"/>
        <v>49000</v>
      </c>
      <c r="N169" s="94">
        <v>2022</v>
      </c>
      <c r="O169" s="94">
        <v>2027</v>
      </c>
      <c r="P169" s="94"/>
      <c r="Q169" s="94"/>
      <c r="R169" s="94" t="s">
        <v>601</v>
      </c>
      <c r="S169" s="94"/>
    </row>
    <row r="170" spans="1:19" ht="30" x14ac:dyDescent="0.25">
      <c r="A170" s="126">
        <v>94</v>
      </c>
      <c r="B170" s="225"/>
      <c r="C170" s="225"/>
      <c r="D170" s="225"/>
      <c r="E170" s="225"/>
      <c r="F170" s="225"/>
      <c r="G170" s="94" t="s">
        <v>606</v>
      </c>
      <c r="H170" s="249"/>
      <c r="I170" s="249"/>
      <c r="J170" s="249"/>
      <c r="K170" s="94" t="s">
        <v>607</v>
      </c>
      <c r="L170" s="90">
        <v>120000</v>
      </c>
      <c r="M170" s="152">
        <f t="shared" si="15"/>
        <v>84000</v>
      </c>
      <c r="N170" s="92"/>
      <c r="O170" s="92"/>
      <c r="P170" s="92"/>
      <c r="Q170" s="92"/>
      <c r="R170" s="92" t="s">
        <v>608</v>
      </c>
      <c r="S170" s="92"/>
    </row>
    <row r="172" spans="1:19" x14ac:dyDescent="0.25">
      <c r="A172" s="214" t="s">
        <v>750</v>
      </c>
    </row>
    <row r="173" spans="1:19" x14ac:dyDescent="0.25">
      <c r="A173" s="214" t="s">
        <v>751</v>
      </c>
    </row>
    <row r="174" spans="1:19" x14ac:dyDescent="0.25">
      <c r="A174" s="214" t="s">
        <v>752</v>
      </c>
    </row>
    <row r="175" spans="1:19" x14ac:dyDescent="0.25">
      <c r="A175" s="214" t="s">
        <v>751</v>
      </c>
    </row>
    <row r="176" spans="1:19" x14ac:dyDescent="0.25">
      <c r="A176" s="214" t="s">
        <v>751</v>
      </c>
    </row>
    <row r="177" spans="1:1" x14ac:dyDescent="0.25">
      <c r="A177" s="214" t="s">
        <v>753</v>
      </c>
    </row>
    <row r="178" spans="1:1" x14ac:dyDescent="0.25">
      <c r="A178" s="214" t="s">
        <v>754</v>
      </c>
    </row>
  </sheetData>
  <mergeCells count="250">
    <mergeCell ref="H166:H170"/>
    <mergeCell ref="I166:I170"/>
    <mergeCell ref="J166:J170"/>
    <mergeCell ref="K134:K135"/>
    <mergeCell ref="L134:M134"/>
    <mergeCell ref="N134:O134"/>
    <mergeCell ref="P134:Q134"/>
    <mergeCell ref="R144:S144"/>
    <mergeCell ref="B146:B152"/>
    <mergeCell ref="C146:C152"/>
    <mergeCell ref="D146:D152"/>
    <mergeCell ref="E146:E152"/>
    <mergeCell ref="F146:F152"/>
    <mergeCell ref="H146:H152"/>
    <mergeCell ref="I146:I152"/>
    <mergeCell ref="J146:J152"/>
    <mergeCell ref="B144:F144"/>
    <mergeCell ref="G144:G145"/>
    <mergeCell ref="H144:H145"/>
    <mergeCell ref="I144:I145"/>
    <mergeCell ref="J144:J145"/>
    <mergeCell ref="K144:K145"/>
    <mergeCell ref="L144:M144"/>
    <mergeCell ref="N144:O144"/>
    <mergeCell ref="P144:Q144"/>
    <mergeCell ref="C136:C140"/>
    <mergeCell ref="D136:D140"/>
    <mergeCell ref="C118:C130"/>
    <mergeCell ref="D118:D130"/>
    <mergeCell ref="E118:E130"/>
    <mergeCell ref="F118:F130"/>
    <mergeCell ref="H118:H130"/>
    <mergeCell ref="I118:I130"/>
    <mergeCell ref="J118:J130"/>
    <mergeCell ref="E136:E140"/>
    <mergeCell ref="F136:F140"/>
    <mergeCell ref="H136:H140"/>
    <mergeCell ref="I136:I140"/>
    <mergeCell ref="J136:J140"/>
    <mergeCell ref="B134:F134"/>
    <mergeCell ref="G134:G135"/>
    <mergeCell ref="H134:H135"/>
    <mergeCell ref="I134:I135"/>
    <mergeCell ref="J134:J135"/>
    <mergeCell ref="F86:F90"/>
    <mergeCell ref="H86:H90"/>
    <mergeCell ref="I86:I90"/>
    <mergeCell ref="J86:J90"/>
    <mergeCell ref="B96:B106"/>
    <mergeCell ref="C96:C106"/>
    <mergeCell ref="D96:D106"/>
    <mergeCell ref="E96:E106"/>
    <mergeCell ref="F96:F106"/>
    <mergeCell ref="H96:H106"/>
    <mergeCell ref="I96:I106"/>
    <mergeCell ref="J96:J106"/>
    <mergeCell ref="F64:F72"/>
    <mergeCell ref="H64:H72"/>
    <mergeCell ref="I64:I72"/>
    <mergeCell ref="J64:J72"/>
    <mergeCell ref="B78:B80"/>
    <mergeCell ref="C78:C80"/>
    <mergeCell ref="D78:D80"/>
    <mergeCell ref="E78:E80"/>
    <mergeCell ref="F78:F80"/>
    <mergeCell ref="H78:H80"/>
    <mergeCell ref="I78:I80"/>
    <mergeCell ref="J78:J80"/>
    <mergeCell ref="B36:F36"/>
    <mergeCell ref="G36:G37"/>
    <mergeCell ref="H36:H37"/>
    <mergeCell ref="I36:I37"/>
    <mergeCell ref="J36:J37"/>
    <mergeCell ref="J21:J32"/>
    <mergeCell ref="B55:B58"/>
    <mergeCell ref="C55:C58"/>
    <mergeCell ref="D55:D58"/>
    <mergeCell ref="E55:E58"/>
    <mergeCell ref="F55:F58"/>
    <mergeCell ref="H55:H58"/>
    <mergeCell ref="I55:I58"/>
    <mergeCell ref="J55:J58"/>
    <mergeCell ref="I21:I32"/>
    <mergeCell ref="H21:H32"/>
    <mergeCell ref="K36:K37"/>
    <mergeCell ref="L36:M36"/>
    <mergeCell ref="N36:O36"/>
    <mergeCell ref="P36:Q36"/>
    <mergeCell ref="R36:S36"/>
    <mergeCell ref="P19:Q19"/>
    <mergeCell ref="R19:S19"/>
    <mergeCell ref="K5:K6"/>
    <mergeCell ref="L5:M5"/>
    <mergeCell ref="N5:O5"/>
    <mergeCell ref="P5:Q5"/>
    <mergeCell ref="R5:S5"/>
    <mergeCell ref="J19:J20"/>
    <mergeCell ref="K19:K20"/>
    <mergeCell ref="L19:M19"/>
    <mergeCell ref="N19:O19"/>
    <mergeCell ref="J5:J6"/>
    <mergeCell ref="B5:F5"/>
    <mergeCell ref="G5:G6"/>
    <mergeCell ref="H5:H6"/>
    <mergeCell ref="I5:I6"/>
    <mergeCell ref="B19:F19"/>
    <mergeCell ref="G19:G20"/>
    <mergeCell ref="H19:H20"/>
    <mergeCell ref="I19:I20"/>
    <mergeCell ref="B7:B15"/>
    <mergeCell ref="C7:C15"/>
    <mergeCell ref="D7:D15"/>
    <mergeCell ref="H7:H15"/>
    <mergeCell ref="I7:I15"/>
    <mergeCell ref="R42:S42"/>
    <mergeCell ref="B53:F53"/>
    <mergeCell ref="G53:G54"/>
    <mergeCell ref="H53:H54"/>
    <mergeCell ref="I53:I54"/>
    <mergeCell ref="J53:J54"/>
    <mergeCell ref="K53:K54"/>
    <mergeCell ref="L53:M53"/>
    <mergeCell ref="N53:O53"/>
    <mergeCell ref="P53:Q53"/>
    <mergeCell ref="R53:S53"/>
    <mergeCell ref="J42:J43"/>
    <mergeCell ref="K42:K43"/>
    <mergeCell ref="L42:M42"/>
    <mergeCell ref="N42:O42"/>
    <mergeCell ref="P42:Q42"/>
    <mergeCell ref="B42:F42"/>
    <mergeCell ref="G42:G43"/>
    <mergeCell ref="H42:H43"/>
    <mergeCell ref="I42:I43"/>
    <mergeCell ref="R62:S62"/>
    <mergeCell ref="B76:F76"/>
    <mergeCell ref="G76:G77"/>
    <mergeCell ref="H76:H77"/>
    <mergeCell ref="I76:I77"/>
    <mergeCell ref="J76:J77"/>
    <mergeCell ref="K76:K77"/>
    <mergeCell ref="L76:M76"/>
    <mergeCell ref="N76:O76"/>
    <mergeCell ref="P76:Q76"/>
    <mergeCell ref="R76:S76"/>
    <mergeCell ref="J62:J63"/>
    <mergeCell ref="K62:K63"/>
    <mergeCell ref="L62:M62"/>
    <mergeCell ref="N62:O62"/>
    <mergeCell ref="P62:Q62"/>
    <mergeCell ref="B62:F62"/>
    <mergeCell ref="G62:G63"/>
    <mergeCell ref="H62:H63"/>
    <mergeCell ref="I62:I63"/>
    <mergeCell ref="B64:B72"/>
    <mergeCell ref="C64:C72"/>
    <mergeCell ref="D64:D72"/>
    <mergeCell ref="E64:E72"/>
    <mergeCell ref="R84:S84"/>
    <mergeCell ref="B94:F94"/>
    <mergeCell ref="G94:G95"/>
    <mergeCell ref="H94:H95"/>
    <mergeCell ref="I94:I95"/>
    <mergeCell ref="J94:J95"/>
    <mergeCell ref="K94:K95"/>
    <mergeCell ref="L94:M94"/>
    <mergeCell ref="N94:O94"/>
    <mergeCell ref="P94:Q94"/>
    <mergeCell ref="R94:S94"/>
    <mergeCell ref="J84:J85"/>
    <mergeCell ref="K84:K85"/>
    <mergeCell ref="L84:M84"/>
    <mergeCell ref="N84:O84"/>
    <mergeCell ref="P84:Q84"/>
    <mergeCell ref="B84:F84"/>
    <mergeCell ref="G84:G85"/>
    <mergeCell ref="H84:H85"/>
    <mergeCell ref="I84:I85"/>
    <mergeCell ref="B86:B90"/>
    <mergeCell ref="C86:C90"/>
    <mergeCell ref="D86:D90"/>
    <mergeCell ref="E86:E90"/>
    <mergeCell ref="R156:S156"/>
    <mergeCell ref="R110:S110"/>
    <mergeCell ref="B116:F116"/>
    <mergeCell ref="G116:G117"/>
    <mergeCell ref="H116:H117"/>
    <mergeCell ref="I116:I117"/>
    <mergeCell ref="J116:J117"/>
    <mergeCell ref="K116:K117"/>
    <mergeCell ref="L116:M116"/>
    <mergeCell ref="N116:O116"/>
    <mergeCell ref="P116:Q116"/>
    <mergeCell ref="R116:S116"/>
    <mergeCell ref="J110:J111"/>
    <mergeCell ref="K110:K111"/>
    <mergeCell ref="L110:M110"/>
    <mergeCell ref="N110:O110"/>
    <mergeCell ref="P110:Q110"/>
    <mergeCell ref="B110:F110"/>
    <mergeCell ref="G110:G111"/>
    <mergeCell ref="H110:H111"/>
    <mergeCell ref="I110:I111"/>
    <mergeCell ref="R134:S134"/>
    <mergeCell ref="B136:B140"/>
    <mergeCell ref="B118:B130"/>
    <mergeCell ref="P164:Q164"/>
    <mergeCell ref="R164:S164"/>
    <mergeCell ref="A164:A165"/>
    <mergeCell ref="B164:F164"/>
    <mergeCell ref="G164:G165"/>
    <mergeCell ref="H164:H165"/>
    <mergeCell ref="I164:I165"/>
    <mergeCell ref="J164:J165"/>
    <mergeCell ref="K164:K165"/>
    <mergeCell ref="L164:M164"/>
    <mergeCell ref="N164:O164"/>
    <mergeCell ref="A156:A157"/>
    <mergeCell ref="B156:F156"/>
    <mergeCell ref="G156:G157"/>
    <mergeCell ref="H156:H157"/>
    <mergeCell ref="I156:I157"/>
    <mergeCell ref="J156:J157"/>
    <mergeCell ref="K156:K157"/>
    <mergeCell ref="L156:M156"/>
    <mergeCell ref="N156:O156"/>
    <mergeCell ref="P156:Q156"/>
    <mergeCell ref="B158:B160"/>
    <mergeCell ref="C158:C160"/>
    <mergeCell ref="B166:B170"/>
    <mergeCell ref="C166:C170"/>
    <mergeCell ref="D166:D170"/>
    <mergeCell ref="E166:E170"/>
    <mergeCell ref="F166:F170"/>
    <mergeCell ref="J7:J15"/>
    <mergeCell ref="H44:H49"/>
    <mergeCell ref="I44:I49"/>
    <mergeCell ref="J44:J49"/>
    <mergeCell ref="B44:B49"/>
    <mergeCell ref="C44:C49"/>
    <mergeCell ref="D44:D49"/>
    <mergeCell ref="E44:E49"/>
    <mergeCell ref="F44:F49"/>
    <mergeCell ref="E7:E15"/>
    <mergeCell ref="F7:F15"/>
    <mergeCell ref="B21:B32"/>
    <mergeCell ref="C21:C32"/>
    <mergeCell ref="D21:D32"/>
    <mergeCell ref="E21:E32"/>
    <mergeCell ref="F21:F32"/>
  </mergeCells>
  <phoneticPr fontId="14" type="noConversion"/>
  <pageMargins left="0.70866141732283472" right="0.70866141732283472" top="0.78740157480314965" bottom="0.78740157480314965" header="0.31496062992125984" footer="0.31496062992125984"/>
  <pageSetup paperSize="9" scale="54"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E339A-5292-4B94-A172-A0530E5F6754}">
  <sheetPr>
    <pageSetUpPr fitToPage="1"/>
  </sheetPr>
  <dimension ref="A1:Z317"/>
  <sheetViews>
    <sheetView zoomScale="70" zoomScaleNormal="70" workbookViewId="0">
      <selection activeCell="E8" sqref="E8:E25"/>
    </sheetView>
  </sheetViews>
  <sheetFormatPr defaultRowHeight="15" x14ac:dyDescent="0.25"/>
  <cols>
    <col min="2" max="2" width="21.140625" customWidth="1"/>
    <col min="3" max="3" width="13.7109375" customWidth="1"/>
    <col min="4" max="4" width="10.42578125" bestFit="1" customWidth="1"/>
    <col min="5" max="5" width="12.42578125" bestFit="1" customWidth="1"/>
    <col min="6" max="6" width="12.5703125" bestFit="1" customWidth="1"/>
    <col min="7" max="7" width="12" customWidth="1"/>
    <col min="8" max="8" width="11.140625" bestFit="1" customWidth="1"/>
    <col min="9" max="9" width="13" customWidth="1"/>
    <col min="10" max="10" width="13.140625" bestFit="1" customWidth="1"/>
    <col min="11" max="11" width="34.42578125" customWidth="1"/>
    <col min="12" max="12" width="19.140625" bestFit="1" customWidth="1"/>
    <col min="13" max="13" width="12.85546875" bestFit="1" customWidth="1"/>
    <col min="14" max="15" width="8.85546875" bestFit="1" customWidth="1"/>
    <col min="27" max="16384" width="9.140625" style="78"/>
  </cols>
  <sheetData>
    <row r="1" spans="1:26" ht="15.6" customHeight="1" x14ac:dyDescent="0.3">
      <c r="B1" s="11" t="s">
        <v>50</v>
      </c>
      <c r="C1" s="12"/>
      <c r="D1" s="12"/>
      <c r="E1" s="12"/>
      <c r="F1" s="12"/>
      <c r="G1" s="12"/>
      <c r="H1" s="10"/>
      <c r="I1" s="10"/>
      <c r="J1" s="10"/>
      <c r="K1" s="10"/>
      <c r="L1" s="10"/>
      <c r="M1" s="10"/>
      <c r="N1" s="10"/>
      <c r="O1" s="10"/>
      <c r="P1" s="10"/>
      <c r="Q1" s="10"/>
      <c r="R1" s="10"/>
      <c r="S1" s="10"/>
      <c r="T1" s="10"/>
      <c r="U1" s="10"/>
      <c r="V1" s="10"/>
      <c r="W1" s="10"/>
      <c r="X1" s="10"/>
      <c r="Y1" s="10"/>
      <c r="Z1" s="10"/>
    </row>
    <row r="2" spans="1:26" ht="15.6" customHeight="1" x14ac:dyDescent="0.3">
      <c r="B2" s="12"/>
      <c r="C2" s="12"/>
      <c r="D2" s="12"/>
      <c r="E2" s="12"/>
      <c r="F2" s="12"/>
      <c r="G2" s="12"/>
      <c r="H2" s="10"/>
      <c r="I2" s="10"/>
      <c r="J2" s="10"/>
      <c r="K2" s="10"/>
      <c r="L2" s="10"/>
      <c r="M2" s="10"/>
      <c r="N2" s="10"/>
      <c r="O2" s="10"/>
      <c r="P2" s="10"/>
      <c r="Q2" s="10"/>
      <c r="R2" s="10"/>
      <c r="S2" s="10"/>
      <c r="T2" s="10"/>
      <c r="U2" s="10"/>
      <c r="V2" s="10"/>
      <c r="W2" s="10"/>
      <c r="X2" s="10"/>
      <c r="Y2" s="10"/>
      <c r="Z2" s="10"/>
    </row>
    <row r="3" spans="1:26" ht="15.6" customHeight="1" x14ac:dyDescent="0.3">
      <c r="B3" s="13" t="s">
        <v>79</v>
      </c>
      <c r="C3" s="12"/>
      <c r="D3" s="12"/>
      <c r="E3" s="12"/>
      <c r="F3" s="12"/>
      <c r="G3" s="12"/>
      <c r="H3" s="10"/>
      <c r="I3" s="10"/>
      <c r="J3" s="10"/>
      <c r="K3" s="10"/>
      <c r="L3" s="10"/>
      <c r="M3" s="10"/>
      <c r="N3" s="10"/>
      <c r="O3" s="10"/>
      <c r="P3" s="10"/>
      <c r="Q3" s="10"/>
      <c r="R3" s="10"/>
      <c r="S3" s="10"/>
      <c r="T3" s="10"/>
      <c r="U3" s="10"/>
      <c r="V3" s="10"/>
      <c r="W3" s="10"/>
      <c r="X3" s="10"/>
      <c r="Y3" s="10"/>
      <c r="Z3" s="10"/>
    </row>
    <row r="4" spans="1:26" ht="15.75" x14ac:dyDescent="0.25">
      <c r="B4" s="10"/>
      <c r="C4" s="10"/>
      <c r="D4" s="10"/>
      <c r="E4" s="10"/>
      <c r="F4" s="10"/>
      <c r="G4" s="10"/>
      <c r="H4" s="10"/>
      <c r="I4" s="10"/>
      <c r="J4" s="10"/>
      <c r="K4" s="10"/>
      <c r="L4" s="10"/>
      <c r="M4" s="10"/>
      <c r="N4" s="10"/>
      <c r="O4" s="10"/>
      <c r="P4" s="10"/>
      <c r="Q4" s="10"/>
      <c r="R4" s="10"/>
      <c r="S4" s="10"/>
      <c r="T4" s="10"/>
      <c r="U4" s="10"/>
      <c r="V4" s="10"/>
      <c r="W4" s="10"/>
      <c r="X4" s="10"/>
      <c r="Y4" s="10"/>
      <c r="Z4" s="10"/>
    </row>
    <row r="5" spans="1:26" ht="17.25" x14ac:dyDescent="0.25">
      <c r="A5" s="95"/>
      <c r="B5" s="253" t="s">
        <v>0</v>
      </c>
      <c r="C5" s="253"/>
      <c r="D5" s="253"/>
      <c r="E5" s="253"/>
      <c r="F5" s="253"/>
      <c r="G5" s="253" t="s">
        <v>1</v>
      </c>
      <c r="H5" s="254" t="s">
        <v>2</v>
      </c>
      <c r="I5" s="255" t="s">
        <v>3</v>
      </c>
      <c r="J5" s="253" t="s">
        <v>4</v>
      </c>
      <c r="K5" s="253" t="s">
        <v>5</v>
      </c>
      <c r="L5" s="266" t="s">
        <v>395</v>
      </c>
      <c r="M5" s="266"/>
      <c r="N5" s="274" t="s">
        <v>396</v>
      </c>
      <c r="O5" s="274"/>
      <c r="P5" s="254" t="s">
        <v>397</v>
      </c>
      <c r="Q5" s="254"/>
      <c r="R5" s="254"/>
      <c r="S5" s="254"/>
      <c r="T5" s="254"/>
      <c r="U5" s="254"/>
      <c r="V5" s="254"/>
      <c r="W5" s="254"/>
      <c r="X5" s="254"/>
      <c r="Y5" s="274" t="s">
        <v>7</v>
      </c>
      <c r="Z5" s="274"/>
    </row>
    <row r="6" spans="1:26" x14ac:dyDescent="0.25">
      <c r="A6" s="250" t="s">
        <v>484</v>
      </c>
      <c r="B6" s="253" t="s">
        <v>8</v>
      </c>
      <c r="C6" s="253" t="s">
        <v>9</v>
      </c>
      <c r="D6" s="253" t="s">
        <v>10</v>
      </c>
      <c r="E6" s="253" t="s">
        <v>11</v>
      </c>
      <c r="F6" s="253" t="s">
        <v>12</v>
      </c>
      <c r="G6" s="253"/>
      <c r="H6" s="254"/>
      <c r="I6" s="255"/>
      <c r="J6" s="253"/>
      <c r="K6" s="253"/>
      <c r="L6" s="273" t="s">
        <v>13</v>
      </c>
      <c r="M6" s="273" t="s">
        <v>398</v>
      </c>
      <c r="N6" s="278" t="s">
        <v>14</v>
      </c>
      <c r="O6" s="278" t="s">
        <v>15</v>
      </c>
      <c r="P6" s="253" t="s">
        <v>16</v>
      </c>
      <c r="Q6" s="253"/>
      <c r="R6" s="253"/>
      <c r="S6" s="253"/>
      <c r="T6" s="272" t="s">
        <v>17</v>
      </c>
      <c r="U6" s="272" t="s">
        <v>394</v>
      </c>
      <c r="V6" s="272" t="s">
        <v>18</v>
      </c>
      <c r="W6" s="272" t="s">
        <v>19</v>
      </c>
      <c r="X6" s="279" t="s">
        <v>20</v>
      </c>
      <c r="Y6" s="278" t="s">
        <v>21</v>
      </c>
      <c r="Z6" s="278" t="s">
        <v>22</v>
      </c>
    </row>
    <row r="7" spans="1:26" ht="64.5" x14ac:dyDescent="0.25">
      <c r="A7" s="250"/>
      <c r="B7" s="253"/>
      <c r="C7" s="253"/>
      <c r="D7" s="253"/>
      <c r="E7" s="253"/>
      <c r="F7" s="253"/>
      <c r="G7" s="253"/>
      <c r="H7" s="254"/>
      <c r="I7" s="255"/>
      <c r="J7" s="253"/>
      <c r="K7" s="253"/>
      <c r="L7" s="273"/>
      <c r="M7" s="273"/>
      <c r="N7" s="278"/>
      <c r="O7" s="278"/>
      <c r="P7" s="127" t="s">
        <v>23</v>
      </c>
      <c r="Q7" s="127" t="s">
        <v>399</v>
      </c>
      <c r="R7" s="127" t="s">
        <v>400</v>
      </c>
      <c r="S7" s="127" t="s">
        <v>401</v>
      </c>
      <c r="T7" s="272"/>
      <c r="U7" s="272"/>
      <c r="V7" s="272"/>
      <c r="W7" s="272"/>
      <c r="X7" s="279"/>
      <c r="Y7" s="278"/>
      <c r="Z7" s="278"/>
    </row>
    <row r="8" spans="1:26" ht="29.1" customHeight="1" x14ac:dyDescent="0.25">
      <c r="A8" s="95">
        <v>1</v>
      </c>
      <c r="B8" s="252" t="s">
        <v>26</v>
      </c>
      <c r="C8" s="252" t="s">
        <v>27</v>
      </c>
      <c r="D8" s="258">
        <v>47258365</v>
      </c>
      <c r="E8" s="252">
        <v>47258365</v>
      </c>
      <c r="F8" s="258">
        <v>600063062</v>
      </c>
      <c r="G8" s="16" t="s">
        <v>28</v>
      </c>
      <c r="H8" s="256" t="s">
        <v>29</v>
      </c>
      <c r="I8" s="252" t="s">
        <v>30</v>
      </c>
      <c r="J8" s="252" t="s">
        <v>31</v>
      </c>
      <c r="K8" s="16" t="s">
        <v>32</v>
      </c>
      <c r="L8" s="145">
        <v>700000</v>
      </c>
      <c r="M8" s="181">
        <f>L8*0.7</f>
        <v>489999.99999999994</v>
      </c>
      <c r="N8" s="16">
        <v>2021</v>
      </c>
      <c r="O8" s="16">
        <v>2027</v>
      </c>
      <c r="P8" s="17" t="s">
        <v>33</v>
      </c>
      <c r="Q8" s="17"/>
      <c r="R8" s="17"/>
      <c r="S8" s="17" t="s">
        <v>33</v>
      </c>
      <c r="T8" s="16"/>
      <c r="U8" s="16"/>
      <c r="V8" s="16"/>
      <c r="W8" s="16"/>
      <c r="X8" s="16"/>
      <c r="Y8" s="16" t="s">
        <v>34</v>
      </c>
      <c r="Z8" s="16" t="s">
        <v>35</v>
      </c>
    </row>
    <row r="9" spans="1:26" ht="45" x14ac:dyDescent="0.25">
      <c r="A9" s="95">
        <v>2</v>
      </c>
      <c r="B9" s="252"/>
      <c r="C9" s="252"/>
      <c r="D9" s="258"/>
      <c r="E9" s="252"/>
      <c r="F9" s="258"/>
      <c r="G9" s="16" t="s">
        <v>36</v>
      </c>
      <c r="H9" s="256"/>
      <c r="I9" s="252"/>
      <c r="J9" s="252"/>
      <c r="K9" s="16" t="s">
        <v>37</v>
      </c>
      <c r="L9" s="145">
        <v>500000</v>
      </c>
      <c r="M9" s="181">
        <f t="shared" ref="M9:M15" si="0">L9*0.7</f>
        <v>350000</v>
      </c>
      <c r="N9" s="16">
        <v>2021</v>
      </c>
      <c r="O9" s="16">
        <v>2027</v>
      </c>
      <c r="P9" s="17"/>
      <c r="Q9" s="17"/>
      <c r="R9" s="17"/>
      <c r="S9" s="17"/>
      <c r="T9" s="16"/>
      <c r="U9" s="16"/>
      <c r="V9" s="16"/>
      <c r="W9" s="16"/>
      <c r="X9" s="16"/>
      <c r="Y9" s="16" t="s">
        <v>34</v>
      </c>
      <c r="Z9" s="16" t="s">
        <v>35</v>
      </c>
    </row>
    <row r="10" spans="1:26" ht="60" x14ac:dyDescent="0.25">
      <c r="A10" s="95">
        <v>3</v>
      </c>
      <c r="B10" s="252"/>
      <c r="C10" s="252"/>
      <c r="D10" s="258"/>
      <c r="E10" s="252"/>
      <c r="F10" s="258"/>
      <c r="G10" s="16" t="s">
        <v>38</v>
      </c>
      <c r="H10" s="256"/>
      <c r="I10" s="252"/>
      <c r="J10" s="252"/>
      <c r="K10" s="16" t="s">
        <v>39</v>
      </c>
      <c r="L10" s="145">
        <v>1300000</v>
      </c>
      <c r="M10" s="181">
        <f t="shared" si="0"/>
        <v>910000</v>
      </c>
      <c r="N10" s="16">
        <v>2021</v>
      </c>
      <c r="O10" s="16">
        <v>2027</v>
      </c>
      <c r="P10" s="17"/>
      <c r="Q10" s="17"/>
      <c r="R10" s="17" t="s">
        <v>33</v>
      </c>
      <c r="S10" s="17" t="s">
        <v>33</v>
      </c>
      <c r="T10" s="16"/>
      <c r="U10" s="16"/>
      <c r="V10" s="16"/>
      <c r="W10" s="16"/>
      <c r="X10" s="16"/>
      <c r="Y10" s="16" t="s">
        <v>34</v>
      </c>
      <c r="Z10" s="16" t="s">
        <v>35</v>
      </c>
    </row>
    <row r="11" spans="1:26" ht="75" x14ac:dyDescent="0.25">
      <c r="A11" s="95">
        <v>4</v>
      </c>
      <c r="B11" s="252"/>
      <c r="C11" s="252"/>
      <c r="D11" s="258"/>
      <c r="E11" s="252"/>
      <c r="F11" s="258"/>
      <c r="G11" s="16" t="s">
        <v>40</v>
      </c>
      <c r="H11" s="256"/>
      <c r="I11" s="252"/>
      <c r="J11" s="252"/>
      <c r="K11" s="16" t="s">
        <v>41</v>
      </c>
      <c r="L11" s="145">
        <v>2000000</v>
      </c>
      <c r="M11" s="181">
        <f t="shared" si="0"/>
        <v>1400000</v>
      </c>
      <c r="N11" s="16">
        <v>2021</v>
      </c>
      <c r="O11" s="16">
        <v>2027</v>
      </c>
      <c r="P11" s="17" t="s">
        <v>33</v>
      </c>
      <c r="Q11" s="17" t="s">
        <v>33</v>
      </c>
      <c r="R11" s="17" t="s">
        <v>33</v>
      </c>
      <c r="S11" s="17" t="s">
        <v>33</v>
      </c>
      <c r="T11" s="16"/>
      <c r="U11" s="16"/>
      <c r="V11" s="16"/>
      <c r="W11" s="16"/>
      <c r="X11" s="16"/>
      <c r="Y11" s="16" t="s">
        <v>34</v>
      </c>
      <c r="Z11" s="16" t="s">
        <v>35</v>
      </c>
    </row>
    <row r="12" spans="1:26" ht="45" x14ac:dyDescent="0.25">
      <c r="A12" s="95">
        <v>5</v>
      </c>
      <c r="B12" s="252"/>
      <c r="C12" s="252"/>
      <c r="D12" s="258"/>
      <c r="E12" s="252"/>
      <c r="F12" s="258"/>
      <c r="G12" s="16" t="s">
        <v>42</v>
      </c>
      <c r="H12" s="256"/>
      <c r="I12" s="252"/>
      <c r="J12" s="252"/>
      <c r="K12" s="16" t="s">
        <v>43</v>
      </c>
      <c r="L12" s="145">
        <v>7000000</v>
      </c>
      <c r="M12" s="181">
        <f t="shared" si="0"/>
        <v>4900000</v>
      </c>
      <c r="N12" s="16">
        <v>2021</v>
      </c>
      <c r="O12" s="16">
        <v>2027</v>
      </c>
      <c r="P12" s="17"/>
      <c r="Q12" s="17"/>
      <c r="R12" s="17"/>
      <c r="S12" s="17"/>
      <c r="T12" s="16"/>
      <c r="U12" s="16"/>
      <c r="V12" s="16"/>
      <c r="W12" s="16"/>
      <c r="X12" s="16"/>
      <c r="Y12" s="16" t="s">
        <v>34</v>
      </c>
      <c r="Z12" s="16" t="s">
        <v>35</v>
      </c>
    </row>
    <row r="13" spans="1:26" ht="30" x14ac:dyDescent="0.25">
      <c r="A13" s="95">
        <v>6</v>
      </c>
      <c r="B13" s="252"/>
      <c r="C13" s="252"/>
      <c r="D13" s="258"/>
      <c r="E13" s="252"/>
      <c r="F13" s="258"/>
      <c r="G13" s="16" t="s">
        <v>44</v>
      </c>
      <c r="H13" s="256"/>
      <c r="I13" s="252"/>
      <c r="J13" s="252"/>
      <c r="K13" s="16" t="s">
        <v>45</v>
      </c>
      <c r="L13" s="145">
        <v>1500000</v>
      </c>
      <c r="M13" s="181">
        <f t="shared" si="0"/>
        <v>1050000</v>
      </c>
      <c r="N13" s="16">
        <v>2021</v>
      </c>
      <c r="O13" s="16">
        <v>2027</v>
      </c>
      <c r="P13" s="17"/>
      <c r="Q13" s="17"/>
      <c r="R13" s="17"/>
      <c r="S13" s="17"/>
      <c r="T13" s="16"/>
      <c r="U13" s="16"/>
      <c r="V13" s="16"/>
      <c r="W13" s="16"/>
      <c r="X13" s="16"/>
      <c r="Y13" s="16" t="s">
        <v>46</v>
      </c>
      <c r="Z13" s="16" t="s">
        <v>35</v>
      </c>
    </row>
    <row r="14" spans="1:26" ht="30" x14ac:dyDescent="0.25">
      <c r="A14" s="95">
        <v>7</v>
      </c>
      <c r="B14" s="252"/>
      <c r="C14" s="252"/>
      <c r="D14" s="258"/>
      <c r="E14" s="252"/>
      <c r="F14" s="258"/>
      <c r="G14" s="16" t="s">
        <v>47</v>
      </c>
      <c r="H14" s="256"/>
      <c r="I14" s="252"/>
      <c r="J14" s="252"/>
      <c r="K14" s="16" t="s">
        <v>47</v>
      </c>
      <c r="L14" s="145">
        <v>1500000</v>
      </c>
      <c r="M14" s="181">
        <f t="shared" si="0"/>
        <v>1050000</v>
      </c>
      <c r="N14" s="16">
        <v>2021</v>
      </c>
      <c r="O14" s="16">
        <v>2027</v>
      </c>
      <c r="P14" s="17"/>
      <c r="Q14" s="17"/>
      <c r="R14" s="17"/>
      <c r="S14" s="17"/>
      <c r="T14" s="16"/>
      <c r="U14" s="16"/>
      <c r="V14" s="16"/>
      <c r="W14" s="16"/>
      <c r="X14" s="16"/>
      <c r="Y14" s="16" t="s">
        <v>34</v>
      </c>
      <c r="Z14" s="16" t="s">
        <v>35</v>
      </c>
    </row>
    <row r="15" spans="1:26" ht="60" x14ac:dyDescent="0.25">
      <c r="A15" s="95">
        <v>8</v>
      </c>
      <c r="B15" s="252"/>
      <c r="C15" s="252"/>
      <c r="D15" s="258"/>
      <c r="E15" s="252"/>
      <c r="F15" s="258"/>
      <c r="G15" s="16" t="s">
        <v>48</v>
      </c>
      <c r="H15" s="256"/>
      <c r="I15" s="252"/>
      <c r="J15" s="252"/>
      <c r="K15" s="16" t="s">
        <v>49</v>
      </c>
      <c r="L15" s="145">
        <v>100000</v>
      </c>
      <c r="M15" s="181">
        <f t="shared" si="0"/>
        <v>70000</v>
      </c>
      <c r="N15" s="16">
        <v>2021</v>
      </c>
      <c r="O15" s="16">
        <v>2027</v>
      </c>
      <c r="P15" s="17"/>
      <c r="Q15" s="17"/>
      <c r="R15" s="17"/>
      <c r="S15" s="17"/>
      <c r="T15" s="16"/>
      <c r="U15" s="16"/>
      <c r="V15" s="16"/>
      <c r="W15" s="16"/>
      <c r="X15" s="16"/>
      <c r="Y15" s="16" t="s">
        <v>34</v>
      </c>
      <c r="Z15" s="16" t="s">
        <v>35</v>
      </c>
    </row>
    <row r="16" spans="1:26" ht="30" x14ac:dyDescent="0.25">
      <c r="A16" s="99">
        <v>9</v>
      </c>
      <c r="B16" s="252"/>
      <c r="C16" s="252"/>
      <c r="D16" s="258"/>
      <c r="E16" s="252"/>
      <c r="F16" s="258"/>
      <c r="G16" s="94" t="s">
        <v>28</v>
      </c>
      <c r="H16" s="256"/>
      <c r="I16" s="252"/>
      <c r="J16" s="252"/>
      <c r="K16" s="94" t="s">
        <v>32</v>
      </c>
      <c r="L16" s="90">
        <v>700000</v>
      </c>
      <c r="M16" s="91">
        <f>L16/100*70</f>
        <v>490000</v>
      </c>
      <c r="N16" s="98" t="s">
        <v>379</v>
      </c>
      <c r="O16" s="92">
        <v>2027</v>
      </c>
      <c r="P16" s="92" t="s">
        <v>33</v>
      </c>
      <c r="Q16" s="92"/>
      <c r="R16" s="92"/>
      <c r="S16" s="92" t="s">
        <v>33</v>
      </c>
      <c r="T16" s="92"/>
      <c r="U16" s="92"/>
      <c r="V16" s="92"/>
      <c r="W16" s="92"/>
      <c r="X16" s="92"/>
      <c r="Y16" s="94" t="s">
        <v>34</v>
      </c>
      <c r="Z16" s="92" t="s">
        <v>35</v>
      </c>
    </row>
    <row r="17" spans="1:26" ht="60" x14ac:dyDescent="0.25">
      <c r="A17" s="99">
        <v>10</v>
      </c>
      <c r="B17" s="252"/>
      <c r="C17" s="252"/>
      <c r="D17" s="258"/>
      <c r="E17" s="252"/>
      <c r="F17" s="258"/>
      <c r="G17" s="94" t="s">
        <v>36</v>
      </c>
      <c r="H17" s="256"/>
      <c r="I17" s="252"/>
      <c r="J17" s="252"/>
      <c r="K17" s="94" t="s">
        <v>560</v>
      </c>
      <c r="L17" s="90">
        <v>900000</v>
      </c>
      <c r="M17" s="91">
        <f t="shared" ref="M17:M24" si="1">L17/100*70</f>
        <v>630000</v>
      </c>
      <c r="N17" s="98" t="s">
        <v>379</v>
      </c>
      <c r="O17" s="92">
        <v>2027</v>
      </c>
      <c r="P17" s="92"/>
      <c r="Q17" s="92"/>
      <c r="R17" s="92"/>
      <c r="S17" s="92"/>
      <c r="T17" s="92"/>
      <c r="U17" s="92"/>
      <c r="V17" s="92"/>
      <c r="W17" s="92"/>
      <c r="X17" s="92"/>
      <c r="Y17" s="94" t="s">
        <v>34</v>
      </c>
      <c r="Z17" s="92" t="s">
        <v>35</v>
      </c>
    </row>
    <row r="18" spans="1:26" ht="60" x14ac:dyDescent="0.25">
      <c r="A18" s="99">
        <v>11</v>
      </c>
      <c r="B18" s="252"/>
      <c r="C18" s="252"/>
      <c r="D18" s="258"/>
      <c r="E18" s="252"/>
      <c r="F18" s="258"/>
      <c r="G18" s="94" t="s">
        <v>38</v>
      </c>
      <c r="H18" s="256"/>
      <c r="I18" s="252"/>
      <c r="J18" s="252"/>
      <c r="K18" s="94" t="s">
        <v>39</v>
      </c>
      <c r="L18" s="90">
        <v>5000000</v>
      </c>
      <c r="M18" s="91">
        <f t="shared" si="1"/>
        <v>3500000</v>
      </c>
      <c r="N18" s="98" t="s">
        <v>379</v>
      </c>
      <c r="O18" s="92">
        <v>2027</v>
      </c>
      <c r="P18" s="92"/>
      <c r="Q18" s="92"/>
      <c r="R18" s="92" t="s">
        <v>33</v>
      </c>
      <c r="S18" s="92" t="s">
        <v>33</v>
      </c>
      <c r="T18" s="92"/>
      <c r="U18" s="92"/>
      <c r="V18" s="92"/>
      <c r="W18" s="92"/>
      <c r="X18" s="92"/>
      <c r="Y18" s="94" t="s">
        <v>34</v>
      </c>
      <c r="Z18" s="92" t="s">
        <v>35</v>
      </c>
    </row>
    <row r="19" spans="1:26" ht="75" x14ac:dyDescent="0.25">
      <c r="A19" s="99">
        <v>12</v>
      </c>
      <c r="B19" s="252"/>
      <c r="C19" s="252"/>
      <c r="D19" s="258"/>
      <c r="E19" s="252"/>
      <c r="F19" s="258"/>
      <c r="G19" s="94" t="s">
        <v>40</v>
      </c>
      <c r="H19" s="256"/>
      <c r="I19" s="252"/>
      <c r="J19" s="252"/>
      <c r="K19" s="94" t="s">
        <v>41</v>
      </c>
      <c r="L19" s="90">
        <v>7000000</v>
      </c>
      <c r="M19" s="91">
        <f t="shared" si="1"/>
        <v>4900000</v>
      </c>
      <c r="N19" s="98" t="s">
        <v>379</v>
      </c>
      <c r="O19" s="92">
        <v>2027</v>
      </c>
      <c r="P19" s="92" t="s">
        <v>33</v>
      </c>
      <c r="Q19" s="92" t="s">
        <v>33</v>
      </c>
      <c r="R19" s="92" t="s">
        <v>33</v>
      </c>
      <c r="S19" s="92" t="s">
        <v>33</v>
      </c>
      <c r="T19" s="92"/>
      <c r="U19" s="92"/>
      <c r="V19" s="92"/>
      <c r="W19" s="92"/>
      <c r="X19" s="92"/>
      <c r="Y19" s="94" t="s">
        <v>34</v>
      </c>
      <c r="Z19" s="92" t="s">
        <v>35</v>
      </c>
    </row>
    <row r="20" spans="1:26" ht="90" x14ac:dyDescent="0.25">
      <c r="A20" s="99">
        <v>13</v>
      </c>
      <c r="B20" s="252"/>
      <c r="C20" s="252"/>
      <c r="D20" s="258"/>
      <c r="E20" s="252"/>
      <c r="F20" s="258"/>
      <c r="G20" s="94" t="s">
        <v>42</v>
      </c>
      <c r="H20" s="256"/>
      <c r="I20" s="252"/>
      <c r="J20" s="252"/>
      <c r="K20" s="94" t="s">
        <v>43</v>
      </c>
      <c r="L20" s="90">
        <v>22000000</v>
      </c>
      <c r="M20" s="91">
        <f t="shared" si="1"/>
        <v>15400000</v>
      </c>
      <c r="N20" s="98" t="s">
        <v>379</v>
      </c>
      <c r="O20" s="92">
        <v>2027</v>
      </c>
      <c r="P20" s="92"/>
      <c r="Q20" s="92"/>
      <c r="R20" s="92"/>
      <c r="S20" s="92"/>
      <c r="T20" s="92"/>
      <c r="U20" s="92"/>
      <c r="V20" s="92"/>
      <c r="W20" s="92"/>
      <c r="X20" s="92"/>
      <c r="Y20" s="94" t="s">
        <v>561</v>
      </c>
      <c r="Z20" s="92" t="s">
        <v>562</v>
      </c>
    </row>
    <row r="21" spans="1:26" ht="30" x14ac:dyDescent="0.25">
      <c r="A21" s="99">
        <v>14</v>
      </c>
      <c r="B21" s="252"/>
      <c r="C21" s="252"/>
      <c r="D21" s="258"/>
      <c r="E21" s="252"/>
      <c r="F21" s="258"/>
      <c r="G21" s="94" t="s">
        <v>44</v>
      </c>
      <c r="H21" s="256"/>
      <c r="I21" s="252"/>
      <c r="J21" s="252"/>
      <c r="K21" s="94" t="s">
        <v>45</v>
      </c>
      <c r="L21" s="90">
        <v>2000000</v>
      </c>
      <c r="M21" s="91">
        <f t="shared" si="1"/>
        <v>1400000</v>
      </c>
      <c r="N21" s="98" t="s">
        <v>379</v>
      </c>
      <c r="O21" s="92">
        <v>2027</v>
      </c>
      <c r="P21" s="92"/>
      <c r="Q21" s="92"/>
      <c r="R21" s="92"/>
      <c r="S21" s="92"/>
      <c r="T21" s="92"/>
      <c r="U21" s="92"/>
      <c r="V21" s="92"/>
      <c r="W21" s="92"/>
      <c r="X21" s="92"/>
      <c r="Y21" s="94" t="s">
        <v>34</v>
      </c>
      <c r="Z21" s="92" t="s">
        <v>35</v>
      </c>
    </row>
    <row r="22" spans="1:26" ht="30" x14ac:dyDescent="0.25">
      <c r="A22" s="99">
        <v>15</v>
      </c>
      <c r="B22" s="252"/>
      <c r="C22" s="252"/>
      <c r="D22" s="258"/>
      <c r="E22" s="252"/>
      <c r="F22" s="258"/>
      <c r="G22" s="94" t="s">
        <v>566</v>
      </c>
      <c r="H22" s="256"/>
      <c r="I22" s="252"/>
      <c r="J22" s="252"/>
      <c r="K22" s="94" t="s">
        <v>563</v>
      </c>
      <c r="L22" s="90">
        <v>5000000</v>
      </c>
      <c r="M22" s="91">
        <f t="shared" si="1"/>
        <v>3500000</v>
      </c>
      <c r="N22" s="98" t="s">
        <v>379</v>
      </c>
      <c r="O22" s="92">
        <v>2027</v>
      </c>
      <c r="P22" s="92"/>
      <c r="Q22" s="92"/>
      <c r="R22" s="92"/>
      <c r="S22" s="92"/>
      <c r="T22" s="92"/>
      <c r="U22" s="92"/>
      <c r="V22" s="92"/>
      <c r="W22" s="92"/>
      <c r="X22" s="92"/>
      <c r="Y22" s="94" t="s">
        <v>34</v>
      </c>
      <c r="Z22" s="92" t="s">
        <v>35</v>
      </c>
    </row>
    <row r="23" spans="1:26" ht="30" x14ac:dyDescent="0.25">
      <c r="A23" s="99">
        <v>16</v>
      </c>
      <c r="B23" s="252"/>
      <c r="C23" s="252"/>
      <c r="D23" s="258"/>
      <c r="E23" s="252"/>
      <c r="F23" s="258"/>
      <c r="G23" s="94" t="s">
        <v>178</v>
      </c>
      <c r="H23" s="256"/>
      <c r="I23" s="252"/>
      <c r="J23" s="252"/>
      <c r="K23" s="94" t="s">
        <v>564</v>
      </c>
      <c r="L23" s="90">
        <v>900000</v>
      </c>
      <c r="M23" s="91">
        <f t="shared" si="1"/>
        <v>630000</v>
      </c>
      <c r="N23" s="98" t="s">
        <v>379</v>
      </c>
      <c r="O23" s="92">
        <v>2027</v>
      </c>
      <c r="P23" s="92"/>
      <c r="Q23" s="92" t="s">
        <v>33</v>
      </c>
      <c r="R23" s="92"/>
      <c r="S23" s="92"/>
      <c r="T23" s="92"/>
      <c r="U23" s="92"/>
      <c r="V23" s="92"/>
      <c r="W23" s="92"/>
      <c r="X23" s="92"/>
      <c r="Y23" s="94" t="s">
        <v>34</v>
      </c>
      <c r="Z23" s="92" t="s">
        <v>35</v>
      </c>
    </row>
    <row r="24" spans="1:26" ht="45" x14ac:dyDescent="0.25">
      <c r="A24" s="99">
        <v>17</v>
      </c>
      <c r="B24" s="252"/>
      <c r="C24" s="252"/>
      <c r="D24" s="258"/>
      <c r="E24" s="252"/>
      <c r="F24" s="258"/>
      <c r="G24" s="94" t="s">
        <v>567</v>
      </c>
      <c r="H24" s="256"/>
      <c r="I24" s="252"/>
      <c r="J24" s="252"/>
      <c r="K24" s="94" t="s">
        <v>565</v>
      </c>
      <c r="L24" s="90">
        <v>750000</v>
      </c>
      <c r="M24" s="91">
        <f t="shared" si="1"/>
        <v>525000</v>
      </c>
      <c r="N24" s="98" t="s">
        <v>379</v>
      </c>
      <c r="O24" s="92">
        <v>2027</v>
      </c>
      <c r="P24" s="92"/>
      <c r="Q24" s="92"/>
      <c r="R24" s="92"/>
      <c r="S24" s="92"/>
      <c r="T24" s="92"/>
      <c r="U24" s="92"/>
      <c r="V24" s="92"/>
      <c r="W24" s="92"/>
      <c r="X24" s="92"/>
      <c r="Y24" s="94" t="s">
        <v>34</v>
      </c>
      <c r="Z24" s="92" t="s">
        <v>35</v>
      </c>
    </row>
    <row r="25" spans="1:26" ht="60" x14ac:dyDescent="0.25">
      <c r="A25" s="99">
        <v>18</v>
      </c>
      <c r="B25" s="252"/>
      <c r="C25" s="252"/>
      <c r="D25" s="258"/>
      <c r="E25" s="252"/>
      <c r="F25" s="258"/>
      <c r="G25" s="94" t="s">
        <v>48</v>
      </c>
      <c r="H25" s="256"/>
      <c r="I25" s="252"/>
      <c r="J25" s="252"/>
      <c r="K25" s="94" t="s">
        <v>49</v>
      </c>
      <c r="L25" s="90">
        <v>200000</v>
      </c>
      <c r="M25" s="91">
        <f>L25/100*70</f>
        <v>140000</v>
      </c>
      <c r="N25" s="92">
        <v>2022</v>
      </c>
      <c r="O25" s="92">
        <v>2027</v>
      </c>
      <c r="P25" s="92"/>
      <c r="Q25" s="92"/>
      <c r="R25" s="92" t="s">
        <v>33</v>
      </c>
      <c r="S25" s="92" t="s">
        <v>33</v>
      </c>
      <c r="T25" s="99"/>
      <c r="U25" s="99"/>
      <c r="V25" s="100"/>
      <c r="W25" s="100"/>
      <c r="X25" s="100"/>
      <c r="Y25" s="94" t="s">
        <v>34</v>
      </c>
      <c r="Z25" s="92" t="s">
        <v>35</v>
      </c>
    </row>
    <row r="26" spans="1:26" ht="15.75" x14ac:dyDescent="0.25">
      <c r="A26" s="78"/>
      <c r="B26" s="78"/>
      <c r="C26" s="10"/>
      <c r="D26" s="10"/>
      <c r="E26" s="10"/>
      <c r="F26" s="10"/>
      <c r="G26" s="31"/>
      <c r="H26" s="31"/>
      <c r="I26" s="31"/>
      <c r="J26" s="72"/>
      <c r="K26" s="31"/>
      <c r="L26" s="79"/>
      <c r="M26" s="77"/>
      <c r="N26" s="72"/>
      <c r="O26" s="72"/>
      <c r="P26" s="72"/>
      <c r="Q26" s="72"/>
      <c r="R26" s="72"/>
      <c r="S26" s="72"/>
      <c r="T26" s="31"/>
      <c r="U26" s="72"/>
      <c r="V26" s="10"/>
      <c r="W26" s="10"/>
      <c r="X26" s="10"/>
      <c r="Y26" s="10"/>
      <c r="Z26" s="10"/>
    </row>
    <row r="27" spans="1:26" ht="18.75" x14ac:dyDescent="0.3">
      <c r="A27" s="78"/>
      <c r="B27" s="13" t="s">
        <v>80</v>
      </c>
      <c r="C27" s="10"/>
      <c r="D27" s="10"/>
      <c r="E27" s="10"/>
      <c r="F27" s="10"/>
      <c r="G27" s="31"/>
      <c r="H27" s="31"/>
      <c r="I27" s="31"/>
      <c r="J27" s="72"/>
      <c r="K27" s="31"/>
      <c r="L27" s="79"/>
      <c r="M27" s="77"/>
      <c r="N27" s="72"/>
      <c r="O27" s="72"/>
      <c r="P27" s="72"/>
      <c r="Q27" s="72"/>
      <c r="R27" s="72"/>
      <c r="S27" s="72"/>
      <c r="T27" s="31"/>
      <c r="U27" s="72"/>
      <c r="V27" s="10"/>
      <c r="W27" s="10"/>
      <c r="X27" s="10"/>
      <c r="Y27" s="10"/>
      <c r="Z27" s="10"/>
    </row>
    <row r="28" spans="1:26" ht="15.75" x14ac:dyDescent="0.25">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7.25" x14ac:dyDescent="0.25">
      <c r="A29" s="95"/>
      <c r="B29" s="253" t="s">
        <v>0</v>
      </c>
      <c r="C29" s="253"/>
      <c r="D29" s="253"/>
      <c r="E29" s="253"/>
      <c r="F29" s="253"/>
      <c r="G29" s="253" t="s">
        <v>1</v>
      </c>
      <c r="H29" s="254" t="s">
        <v>2</v>
      </c>
      <c r="I29" s="255" t="s">
        <v>3</v>
      </c>
      <c r="J29" s="253" t="s">
        <v>4</v>
      </c>
      <c r="K29" s="253" t="s">
        <v>5</v>
      </c>
      <c r="L29" s="266" t="s">
        <v>395</v>
      </c>
      <c r="M29" s="266"/>
      <c r="N29" s="274" t="s">
        <v>396</v>
      </c>
      <c r="O29" s="274"/>
      <c r="P29" s="254" t="s">
        <v>397</v>
      </c>
      <c r="Q29" s="254"/>
      <c r="R29" s="254"/>
      <c r="S29" s="254"/>
      <c r="T29" s="254"/>
      <c r="U29" s="254"/>
      <c r="V29" s="254"/>
      <c r="W29" s="254"/>
      <c r="X29" s="254"/>
      <c r="Y29" s="274" t="s">
        <v>7</v>
      </c>
      <c r="Z29" s="274"/>
    </row>
    <row r="30" spans="1:26" x14ac:dyDescent="0.25">
      <c r="A30" s="250" t="s">
        <v>484</v>
      </c>
      <c r="B30" s="253" t="s">
        <v>8</v>
      </c>
      <c r="C30" s="253" t="s">
        <v>9</v>
      </c>
      <c r="D30" s="253" t="s">
        <v>10</v>
      </c>
      <c r="E30" s="253" t="s">
        <v>11</v>
      </c>
      <c r="F30" s="253" t="s">
        <v>12</v>
      </c>
      <c r="G30" s="253"/>
      <c r="H30" s="254"/>
      <c r="I30" s="255"/>
      <c r="J30" s="253"/>
      <c r="K30" s="253"/>
      <c r="L30" s="273" t="s">
        <v>13</v>
      </c>
      <c r="M30" s="273" t="s">
        <v>398</v>
      </c>
      <c r="N30" s="278" t="s">
        <v>14</v>
      </c>
      <c r="O30" s="278" t="s">
        <v>15</v>
      </c>
      <c r="P30" s="253" t="s">
        <v>16</v>
      </c>
      <c r="Q30" s="253"/>
      <c r="R30" s="253"/>
      <c r="S30" s="253"/>
      <c r="T30" s="272" t="s">
        <v>17</v>
      </c>
      <c r="U30" s="272" t="s">
        <v>394</v>
      </c>
      <c r="V30" s="272" t="s">
        <v>18</v>
      </c>
      <c r="W30" s="272" t="s">
        <v>19</v>
      </c>
      <c r="X30" s="279" t="s">
        <v>20</v>
      </c>
      <c r="Y30" s="278" t="s">
        <v>21</v>
      </c>
      <c r="Z30" s="278" t="s">
        <v>22</v>
      </c>
    </row>
    <row r="31" spans="1:26" ht="80.099999999999994" customHeight="1" x14ac:dyDescent="0.25">
      <c r="A31" s="250"/>
      <c r="B31" s="253"/>
      <c r="C31" s="253"/>
      <c r="D31" s="253"/>
      <c r="E31" s="253"/>
      <c r="F31" s="253"/>
      <c r="G31" s="253"/>
      <c r="H31" s="254"/>
      <c r="I31" s="255"/>
      <c r="J31" s="253"/>
      <c r="K31" s="253"/>
      <c r="L31" s="273"/>
      <c r="M31" s="273"/>
      <c r="N31" s="278"/>
      <c r="O31" s="278"/>
      <c r="P31" s="127" t="s">
        <v>23</v>
      </c>
      <c r="Q31" s="127" t="s">
        <v>399</v>
      </c>
      <c r="R31" s="127" t="s">
        <v>400</v>
      </c>
      <c r="S31" s="127" t="s">
        <v>401</v>
      </c>
      <c r="T31" s="272"/>
      <c r="U31" s="272"/>
      <c r="V31" s="272"/>
      <c r="W31" s="272"/>
      <c r="X31" s="279"/>
      <c r="Y31" s="278"/>
      <c r="Z31" s="278"/>
    </row>
    <row r="32" spans="1:26" ht="29.1" customHeight="1" x14ac:dyDescent="0.25">
      <c r="A32" s="95">
        <v>19</v>
      </c>
      <c r="B32" s="252" t="s">
        <v>80</v>
      </c>
      <c r="C32" s="252" t="s">
        <v>81</v>
      </c>
      <c r="D32" s="256">
        <v>71004050</v>
      </c>
      <c r="E32" s="257">
        <v>102515506</v>
      </c>
      <c r="F32" s="256">
        <v>600063216</v>
      </c>
      <c r="G32" s="16" t="s">
        <v>82</v>
      </c>
      <c r="H32" s="256" t="s">
        <v>29</v>
      </c>
      <c r="I32" s="256" t="s">
        <v>30</v>
      </c>
      <c r="J32" s="256" t="s">
        <v>83</v>
      </c>
      <c r="K32" s="18" t="s">
        <v>84</v>
      </c>
      <c r="L32" s="141">
        <v>3000000</v>
      </c>
      <c r="M32" s="181">
        <f>L32*0.7</f>
        <v>2100000</v>
      </c>
      <c r="N32" s="18">
        <v>2021</v>
      </c>
      <c r="O32" s="18">
        <v>2027</v>
      </c>
      <c r="P32" s="18" t="s">
        <v>33</v>
      </c>
      <c r="Q32" s="18" t="s">
        <v>33</v>
      </c>
      <c r="R32" s="18"/>
      <c r="S32" s="18" t="s">
        <v>33</v>
      </c>
      <c r="T32" s="18" t="s">
        <v>33</v>
      </c>
      <c r="U32" s="18" t="s">
        <v>33</v>
      </c>
      <c r="V32" s="18"/>
      <c r="W32" s="18" t="s">
        <v>33</v>
      </c>
      <c r="X32" s="18" t="s">
        <v>33</v>
      </c>
      <c r="Y32" s="16" t="s">
        <v>34</v>
      </c>
      <c r="Z32" s="18" t="s">
        <v>85</v>
      </c>
    </row>
    <row r="33" spans="1:26" ht="45" x14ac:dyDescent="0.25">
      <c r="A33" s="95">
        <v>20</v>
      </c>
      <c r="B33" s="252"/>
      <c r="C33" s="252"/>
      <c r="D33" s="256"/>
      <c r="E33" s="257"/>
      <c r="F33" s="256"/>
      <c r="G33" s="16" t="s">
        <v>86</v>
      </c>
      <c r="H33" s="256"/>
      <c r="I33" s="256"/>
      <c r="J33" s="256"/>
      <c r="K33" s="16" t="s">
        <v>87</v>
      </c>
      <c r="L33" s="141">
        <v>2200000</v>
      </c>
      <c r="M33" s="181">
        <f t="shared" ref="M33:M44" si="2">L33*0.7</f>
        <v>1540000</v>
      </c>
      <c r="N33" s="18">
        <v>2021</v>
      </c>
      <c r="O33" s="18">
        <v>2027</v>
      </c>
      <c r="P33" s="18"/>
      <c r="Q33" s="18" t="s">
        <v>33</v>
      </c>
      <c r="R33" s="18" t="s">
        <v>33</v>
      </c>
      <c r="S33" s="18" t="s">
        <v>33</v>
      </c>
      <c r="T33" s="18"/>
      <c r="U33" s="18"/>
      <c r="V33" s="18" t="s">
        <v>33</v>
      </c>
      <c r="W33" s="18" t="s">
        <v>33</v>
      </c>
      <c r="X33" s="18" t="s">
        <v>33</v>
      </c>
      <c r="Y33" s="16" t="s">
        <v>34</v>
      </c>
      <c r="Z33" s="18" t="s">
        <v>85</v>
      </c>
    </row>
    <row r="34" spans="1:26" ht="60" x14ac:dyDescent="0.25">
      <c r="A34" s="95">
        <v>21</v>
      </c>
      <c r="B34" s="252"/>
      <c r="C34" s="252"/>
      <c r="D34" s="256"/>
      <c r="E34" s="257"/>
      <c r="F34" s="256"/>
      <c r="G34" s="16" t="s">
        <v>88</v>
      </c>
      <c r="H34" s="256"/>
      <c r="I34" s="256"/>
      <c r="J34" s="256"/>
      <c r="K34" s="16" t="s">
        <v>89</v>
      </c>
      <c r="L34" s="141">
        <v>1250000</v>
      </c>
      <c r="M34" s="181">
        <f t="shared" si="2"/>
        <v>875000</v>
      </c>
      <c r="N34" s="18">
        <v>2021</v>
      </c>
      <c r="O34" s="18">
        <v>2027</v>
      </c>
      <c r="P34" s="18"/>
      <c r="Q34" s="18"/>
      <c r="R34" s="18"/>
      <c r="S34" s="18"/>
      <c r="T34" s="18"/>
      <c r="U34" s="18"/>
      <c r="V34" s="18" t="s">
        <v>33</v>
      </c>
      <c r="W34" s="18" t="s">
        <v>33</v>
      </c>
      <c r="X34" s="18"/>
      <c r="Y34" s="16" t="s">
        <v>34</v>
      </c>
      <c r="Z34" s="18" t="s">
        <v>85</v>
      </c>
    </row>
    <row r="35" spans="1:26" ht="30" x14ac:dyDescent="0.25">
      <c r="A35" s="95">
        <v>22</v>
      </c>
      <c r="B35" s="252"/>
      <c r="C35" s="252"/>
      <c r="D35" s="256"/>
      <c r="E35" s="257"/>
      <c r="F35" s="256"/>
      <c r="G35" s="16" t="s">
        <v>90</v>
      </c>
      <c r="H35" s="256"/>
      <c r="I35" s="256"/>
      <c r="J35" s="256"/>
      <c r="K35" s="16" t="s">
        <v>91</v>
      </c>
      <c r="L35" s="141">
        <v>250000</v>
      </c>
      <c r="M35" s="181">
        <f t="shared" si="2"/>
        <v>175000</v>
      </c>
      <c r="N35" s="18">
        <v>2021</v>
      </c>
      <c r="O35" s="18">
        <v>2027</v>
      </c>
      <c r="P35" s="18" t="s">
        <v>33</v>
      </c>
      <c r="Q35" s="18" t="s">
        <v>33</v>
      </c>
      <c r="R35" s="18"/>
      <c r="S35" s="18" t="s">
        <v>33</v>
      </c>
      <c r="T35" s="18" t="s">
        <v>33</v>
      </c>
      <c r="U35" s="18" t="s">
        <v>33</v>
      </c>
      <c r="V35" s="18" t="s">
        <v>33</v>
      </c>
      <c r="W35" s="18" t="s">
        <v>33</v>
      </c>
      <c r="X35" s="18" t="s">
        <v>33</v>
      </c>
      <c r="Y35" s="16" t="s">
        <v>34</v>
      </c>
      <c r="Z35" s="18" t="s">
        <v>85</v>
      </c>
    </row>
    <row r="36" spans="1:26" ht="45" x14ac:dyDescent="0.25">
      <c r="A36" s="95">
        <v>23</v>
      </c>
      <c r="B36" s="252"/>
      <c r="C36" s="252"/>
      <c r="D36" s="256"/>
      <c r="E36" s="257"/>
      <c r="F36" s="256"/>
      <c r="G36" s="16" t="s">
        <v>92</v>
      </c>
      <c r="H36" s="256"/>
      <c r="I36" s="256"/>
      <c r="J36" s="256"/>
      <c r="K36" s="16" t="s">
        <v>93</v>
      </c>
      <c r="L36" s="141">
        <v>400000</v>
      </c>
      <c r="M36" s="181">
        <f t="shared" si="2"/>
        <v>280000</v>
      </c>
      <c r="N36" s="18">
        <v>2021</v>
      </c>
      <c r="O36" s="18">
        <v>2027</v>
      </c>
      <c r="P36" s="18" t="s">
        <v>33</v>
      </c>
      <c r="Q36" s="18" t="s">
        <v>33</v>
      </c>
      <c r="R36" s="18"/>
      <c r="S36" s="18" t="s">
        <v>33</v>
      </c>
      <c r="T36" s="18" t="s">
        <v>33</v>
      </c>
      <c r="U36" s="18" t="s">
        <v>33</v>
      </c>
      <c r="V36" s="18" t="s">
        <v>33</v>
      </c>
      <c r="W36" s="18" t="s">
        <v>33</v>
      </c>
      <c r="X36" s="18"/>
      <c r="Y36" s="16" t="s">
        <v>34</v>
      </c>
      <c r="Z36" s="18" t="s">
        <v>85</v>
      </c>
    </row>
    <row r="37" spans="1:26" ht="30" x14ac:dyDescent="0.25">
      <c r="A37" s="95">
        <v>24</v>
      </c>
      <c r="B37" s="252"/>
      <c r="C37" s="252"/>
      <c r="D37" s="256"/>
      <c r="E37" s="257"/>
      <c r="F37" s="256"/>
      <c r="G37" s="16" t="s">
        <v>94</v>
      </c>
      <c r="H37" s="256"/>
      <c r="I37" s="256"/>
      <c r="J37" s="256"/>
      <c r="K37" s="16" t="s">
        <v>95</v>
      </c>
      <c r="L37" s="141">
        <v>100000</v>
      </c>
      <c r="M37" s="181">
        <f t="shared" si="2"/>
        <v>70000</v>
      </c>
      <c r="N37" s="18">
        <v>2021</v>
      </c>
      <c r="O37" s="18">
        <v>2027</v>
      </c>
      <c r="P37" s="18" t="s">
        <v>33</v>
      </c>
      <c r="Q37" s="18" t="s">
        <v>33</v>
      </c>
      <c r="R37" s="18" t="s">
        <v>33</v>
      </c>
      <c r="S37" s="18" t="s">
        <v>33</v>
      </c>
      <c r="T37" s="18"/>
      <c r="U37" s="18" t="s">
        <v>33</v>
      </c>
      <c r="V37" s="18"/>
      <c r="W37" s="18"/>
      <c r="X37" s="18"/>
      <c r="Y37" s="16" t="s">
        <v>34</v>
      </c>
      <c r="Z37" s="18" t="s">
        <v>85</v>
      </c>
    </row>
    <row r="38" spans="1:26" ht="45" x14ac:dyDescent="0.25">
      <c r="A38" s="95">
        <v>25</v>
      </c>
      <c r="B38" s="252"/>
      <c r="C38" s="252"/>
      <c r="D38" s="256"/>
      <c r="E38" s="257"/>
      <c r="F38" s="256"/>
      <c r="G38" s="16" t="s">
        <v>96</v>
      </c>
      <c r="H38" s="256"/>
      <c r="I38" s="256"/>
      <c r="J38" s="256"/>
      <c r="K38" s="16" t="s">
        <v>97</v>
      </c>
      <c r="L38" s="141">
        <v>3000000</v>
      </c>
      <c r="M38" s="181">
        <f t="shared" si="2"/>
        <v>2100000</v>
      </c>
      <c r="N38" s="18">
        <v>2021</v>
      </c>
      <c r="O38" s="18">
        <v>2027</v>
      </c>
      <c r="P38" s="18"/>
      <c r="Q38" s="18"/>
      <c r="R38" s="18"/>
      <c r="S38" s="18"/>
      <c r="T38" s="18" t="s">
        <v>33</v>
      </c>
      <c r="U38" s="18"/>
      <c r="V38" s="18" t="s">
        <v>33</v>
      </c>
      <c r="W38" s="18"/>
      <c r="X38" s="18" t="s">
        <v>33</v>
      </c>
      <c r="Y38" s="16" t="s">
        <v>34</v>
      </c>
      <c r="Z38" s="18" t="s">
        <v>85</v>
      </c>
    </row>
    <row r="39" spans="1:26" ht="30" x14ac:dyDescent="0.25">
      <c r="A39" s="95">
        <v>26</v>
      </c>
      <c r="B39" s="252"/>
      <c r="C39" s="252"/>
      <c r="D39" s="256"/>
      <c r="E39" s="257"/>
      <c r="F39" s="256"/>
      <c r="G39" s="16" t="s">
        <v>98</v>
      </c>
      <c r="H39" s="256"/>
      <c r="I39" s="256"/>
      <c r="J39" s="256"/>
      <c r="K39" s="16" t="s">
        <v>99</v>
      </c>
      <c r="L39" s="141">
        <v>150000</v>
      </c>
      <c r="M39" s="181">
        <f t="shared" si="2"/>
        <v>105000</v>
      </c>
      <c r="N39" s="18">
        <v>2021</v>
      </c>
      <c r="O39" s="18">
        <v>2027</v>
      </c>
      <c r="P39" s="18"/>
      <c r="Q39" s="18"/>
      <c r="R39" s="18"/>
      <c r="S39" s="18"/>
      <c r="T39" s="18"/>
      <c r="U39" s="18"/>
      <c r="V39" s="18"/>
      <c r="W39" s="18" t="s">
        <v>33</v>
      </c>
      <c r="X39" s="18"/>
      <c r="Y39" s="16" t="s">
        <v>34</v>
      </c>
      <c r="Z39" s="18" t="s">
        <v>85</v>
      </c>
    </row>
    <row r="40" spans="1:26" ht="30" x14ac:dyDescent="0.25">
      <c r="A40" s="95">
        <v>27</v>
      </c>
      <c r="B40" s="252"/>
      <c r="C40" s="252"/>
      <c r="D40" s="256"/>
      <c r="E40" s="257"/>
      <c r="F40" s="256"/>
      <c r="G40" s="16" t="s">
        <v>100</v>
      </c>
      <c r="H40" s="256"/>
      <c r="I40" s="256"/>
      <c r="J40" s="256"/>
      <c r="K40" s="16" t="s">
        <v>101</v>
      </c>
      <c r="L40" s="141">
        <v>50000</v>
      </c>
      <c r="M40" s="181">
        <f t="shared" si="2"/>
        <v>35000</v>
      </c>
      <c r="N40" s="18">
        <v>2021</v>
      </c>
      <c r="O40" s="18">
        <v>2027</v>
      </c>
      <c r="P40" s="18" t="s">
        <v>33</v>
      </c>
      <c r="Q40" s="18" t="s">
        <v>33</v>
      </c>
      <c r="R40" s="18" t="s">
        <v>33</v>
      </c>
      <c r="S40" s="18" t="s">
        <v>33</v>
      </c>
      <c r="T40" s="18"/>
      <c r="U40" s="18"/>
      <c r="V40" s="18" t="s">
        <v>33</v>
      </c>
      <c r="W40" s="18"/>
      <c r="X40" s="18"/>
      <c r="Y40" s="16" t="s">
        <v>34</v>
      </c>
      <c r="Z40" s="18" t="s">
        <v>85</v>
      </c>
    </row>
    <row r="41" spans="1:26" ht="30" x14ac:dyDescent="0.25">
      <c r="A41" s="95">
        <v>28</v>
      </c>
      <c r="B41" s="252"/>
      <c r="C41" s="252"/>
      <c r="D41" s="256"/>
      <c r="E41" s="257"/>
      <c r="F41" s="256"/>
      <c r="G41" s="16" t="s">
        <v>102</v>
      </c>
      <c r="H41" s="256"/>
      <c r="I41" s="256"/>
      <c r="J41" s="256"/>
      <c r="K41" s="16" t="s">
        <v>103</v>
      </c>
      <c r="L41" s="141">
        <v>150000</v>
      </c>
      <c r="M41" s="181">
        <f t="shared" si="2"/>
        <v>105000</v>
      </c>
      <c r="N41" s="18">
        <v>2021</v>
      </c>
      <c r="O41" s="18">
        <v>2027</v>
      </c>
      <c r="P41" s="18" t="s">
        <v>33</v>
      </c>
      <c r="Q41" s="18" t="s">
        <v>33</v>
      </c>
      <c r="R41" s="18" t="s">
        <v>33</v>
      </c>
      <c r="S41" s="18" t="s">
        <v>33</v>
      </c>
      <c r="T41" s="18" t="s">
        <v>33</v>
      </c>
      <c r="U41" s="18" t="s">
        <v>33</v>
      </c>
      <c r="V41" s="18" t="s">
        <v>33</v>
      </c>
      <c r="W41" s="18" t="s">
        <v>33</v>
      </c>
      <c r="X41" s="18" t="s">
        <v>33</v>
      </c>
      <c r="Y41" s="16" t="s">
        <v>34</v>
      </c>
      <c r="Z41" s="18" t="s">
        <v>85</v>
      </c>
    </row>
    <row r="42" spans="1:26" ht="90" x14ac:dyDescent="0.25">
      <c r="A42" s="95">
        <v>29</v>
      </c>
      <c r="B42" s="252"/>
      <c r="C42" s="252"/>
      <c r="D42" s="256"/>
      <c r="E42" s="257"/>
      <c r="F42" s="256"/>
      <c r="G42" s="16" t="s">
        <v>104</v>
      </c>
      <c r="H42" s="256"/>
      <c r="I42" s="256"/>
      <c r="J42" s="256"/>
      <c r="K42" s="16" t="s">
        <v>105</v>
      </c>
      <c r="L42" s="141">
        <v>800000</v>
      </c>
      <c r="M42" s="181">
        <f t="shared" si="2"/>
        <v>560000</v>
      </c>
      <c r="N42" s="18">
        <v>2021</v>
      </c>
      <c r="O42" s="18">
        <v>2027</v>
      </c>
      <c r="P42" s="18"/>
      <c r="Q42" s="18"/>
      <c r="R42" s="18"/>
      <c r="S42" s="18"/>
      <c r="T42" s="18" t="s">
        <v>33</v>
      </c>
      <c r="U42" s="18" t="s">
        <v>33</v>
      </c>
      <c r="V42" s="18" t="s">
        <v>33</v>
      </c>
      <c r="W42" s="18" t="s">
        <v>33</v>
      </c>
      <c r="X42" s="18"/>
      <c r="Y42" s="16" t="s">
        <v>34</v>
      </c>
      <c r="Z42" s="18" t="s">
        <v>85</v>
      </c>
    </row>
    <row r="43" spans="1:26" ht="60" x14ac:dyDescent="0.25">
      <c r="A43" s="95">
        <v>30</v>
      </c>
      <c r="B43" s="252"/>
      <c r="C43" s="252"/>
      <c r="D43" s="256"/>
      <c r="E43" s="257"/>
      <c r="F43" s="256"/>
      <c r="G43" s="16" t="s">
        <v>106</v>
      </c>
      <c r="H43" s="256"/>
      <c r="I43" s="256"/>
      <c r="J43" s="256"/>
      <c r="K43" s="16" t="s">
        <v>107</v>
      </c>
      <c r="L43" s="141">
        <v>600000</v>
      </c>
      <c r="M43" s="181">
        <f t="shared" si="2"/>
        <v>420000</v>
      </c>
      <c r="N43" s="18">
        <v>2021</v>
      </c>
      <c r="O43" s="18">
        <v>2027</v>
      </c>
      <c r="P43" s="18" t="s">
        <v>33</v>
      </c>
      <c r="Q43" s="18" t="s">
        <v>33</v>
      </c>
      <c r="R43" s="18" t="s">
        <v>33</v>
      </c>
      <c r="S43" s="18" t="s">
        <v>33</v>
      </c>
      <c r="T43" s="18" t="s">
        <v>33</v>
      </c>
      <c r="U43" s="18" t="s">
        <v>33</v>
      </c>
      <c r="V43" s="18" t="s">
        <v>33</v>
      </c>
      <c r="W43" s="18" t="s">
        <v>33</v>
      </c>
      <c r="X43" s="18" t="s">
        <v>33</v>
      </c>
      <c r="Y43" s="16" t="s">
        <v>34</v>
      </c>
      <c r="Z43" s="18" t="s">
        <v>85</v>
      </c>
    </row>
    <row r="44" spans="1:26" ht="45" x14ac:dyDescent="0.25">
      <c r="A44" s="95">
        <v>31</v>
      </c>
      <c r="B44" s="252"/>
      <c r="C44" s="252"/>
      <c r="D44" s="256"/>
      <c r="E44" s="257"/>
      <c r="F44" s="256"/>
      <c r="G44" s="16" t="s">
        <v>108</v>
      </c>
      <c r="H44" s="256"/>
      <c r="I44" s="256"/>
      <c r="J44" s="256"/>
      <c r="K44" s="16" t="s">
        <v>109</v>
      </c>
      <c r="L44" s="141">
        <v>80000</v>
      </c>
      <c r="M44" s="181">
        <f t="shared" si="2"/>
        <v>56000</v>
      </c>
      <c r="N44" s="18">
        <v>2021</v>
      </c>
      <c r="O44" s="18">
        <v>2027</v>
      </c>
      <c r="P44" s="18" t="s">
        <v>33</v>
      </c>
      <c r="Q44" s="18" t="s">
        <v>33</v>
      </c>
      <c r="R44" s="18" t="s">
        <v>33</v>
      </c>
      <c r="S44" s="18" t="s">
        <v>33</v>
      </c>
      <c r="T44" s="18" t="s">
        <v>33</v>
      </c>
      <c r="U44" s="18" t="s">
        <v>33</v>
      </c>
      <c r="V44" s="18" t="s">
        <v>33</v>
      </c>
      <c r="W44" s="18" t="s">
        <v>33</v>
      </c>
      <c r="X44" s="18"/>
      <c r="Y44" s="16" t="s">
        <v>34</v>
      </c>
      <c r="Z44" s="18" t="s">
        <v>85</v>
      </c>
    </row>
    <row r="45" spans="1:26" ht="45" x14ac:dyDescent="0.25">
      <c r="A45" s="99">
        <v>32</v>
      </c>
      <c r="B45" s="252"/>
      <c r="C45" s="252"/>
      <c r="D45" s="256"/>
      <c r="E45" s="257"/>
      <c r="F45" s="256"/>
      <c r="G45" s="94" t="s">
        <v>82</v>
      </c>
      <c r="H45" s="256"/>
      <c r="I45" s="256"/>
      <c r="J45" s="256"/>
      <c r="K45" s="94" t="s">
        <v>84</v>
      </c>
      <c r="L45" s="90">
        <v>4000000</v>
      </c>
      <c r="M45" s="91">
        <f t="shared" ref="M45:M49" si="3">L45/100*70</f>
        <v>2800000</v>
      </c>
      <c r="N45" s="92">
        <v>2023</v>
      </c>
      <c r="O45" s="92">
        <v>2027</v>
      </c>
      <c r="P45" s="92" t="s">
        <v>33</v>
      </c>
      <c r="Q45" s="92" t="s">
        <v>33</v>
      </c>
      <c r="R45" s="92"/>
      <c r="S45" s="92"/>
      <c r="T45" s="92"/>
      <c r="U45" s="92"/>
      <c r="V45" s="92" t="s">
        <v>33</v>
      </c>
      <c r="W45" s="92" t="s">
        <v>33</v>
      </c>
      <c r="X45" s="92" t="s">
        <v>33</v>
      </c>
      <c r="Y45" s="94" t="s">
        <v>659</v>
      </c>
      <c r="Z45" s="92" t="s">
        <v>85</v>
      </c>
    </row>
    <row r="46" spans="1:26" ht="45" x14ac:dyDescent="0.25">
      <c r="A46" s="99">
        <v>33</v>
      </c>
      <c r="B46" s="252"/>
      <c r="C46" s="252"/>
      <c r="D46" s="256"/>
      <c r="E46" s="257"/>
      <c r="F46" s="256"/>
      <c r="G46" s="94" t="s">
        <v>86</v>
      </c>
      <c r="H46" s="256"/>
      <c r="I46" s="256"/>
      <c r="J46" s="256"/>
      <c r="K46" s="94" t="s">
        <v>87</v>
      </c>
      <c r="L46" s="90">
        <v>3000000</v>
      </c>
      <c r="M46" s="91">
        <f t="shared" si="3"/>
        <v>2100000</v>
      </c>
      <c r="N46" s="92">
        <v>2023</v>
      </c>
      <c r="O46" s="92">
        <v>2027</v>
      </c>
      <c r="P46" s="92"/>
      <c r="Q46" s="92" t="s">
        <v>33</v>
      </c>
      <c r="R46" s="92" t="s">
        <v>33</v>
      </c>
      <c r="S46" s="92"/>
      <c r="T46" s="92"/>
      <c r="U46" s="92"/>
      <c r="V46" s="92" t="s">
        <v>33</v>
      </c>
      <c r="W46" s="92" t="s">
        <v>33</v>
      </c>
      <c r="X46" s="92"/>
      <c r="Y46" s="94" t="s">
        <v>659</v>
      </c>
      <c r="Z46" s="92" t="s">
        <v>85</v>
      </c>
    </row>
    <row r="47" spans="1:26" ht="60" x14ac:dyDescent="0.25">
      <c r="A47" s="99">
        <v>34</v>
      </c>
      <c r="B47" s="252"/>
      <c r="C47" s="252"/>
      <c r="D47" s="256"/>
      <c r="E47" s="257"/>
      <c r="F47" s="256"/>
      <c r="G47" s="94" t="s">
        <v>88</v>
      </c>
      <c r="H47" s="256"/>
      <c r="I47" s="256"/>
      <c r="J47" s="256"/>
      <c r="K47" s="94" t="s">
        <v>89</v>
      </c>
      <c r="L47" s="90">
        <v>1250000</v>
      </c>
      <c r="M47" s="91">
        <f t="shared" si="3"/>
        <v>875000</v>
      </c>
      <c r="N47" s="92">
        <v>2023</v>
      </c>
      <c r="O47" s="92">
        <v>2027</v>
      </c>
      <c r="P47" s="92"/>
      <c r="Q47" s="92"/>
      <c r="R47" s="92"/>
      <c r="S47" s="92"/>
      <c r="T47" s="92"/>
      <c r="U47" s="92"/>
      <c r="V47" s="92" t="s">
        <v>33</v>
      </c>
      <c r="W47" s="92" t="s">
        <v>33</v>
      </c>
      <c r="X47" s="92"/>
      <c r="Y47" s="94" t="s">
        <v>659</v>
      </c>
      <c r="Z47" s="92" t="s">
        <v>85</v>
      </c>
    </row>
    <row r="48" spans="1:26" ht="45" x14ac:dyDescent="0.25">
      <c r="A48" s="99">
        <v>35</v>
      </c>
      <c r="B48" s="252"/>
      <c r="C48" s="252"/>
      <c r="D48" s="256"/>
      <c r="E48" s="257"/>
      <c r="F48" s="256"/>
      <c r="G48" s="94" t="s">
        <v>90</v>
      </c>
      <c r="H48" s="256"/>
      <c r="I48" s="256"/>
      <c r="J48" s="256"/>
      <c r="K48" s="94" t="s">
        <v>91</v>
      </c>
      <c r="L48" s="90">
        <v>250000</v>
      </c>
      <c r="M48" s="91">
        <f t="shared" si="3"/>
        <v>175000</v>
      </c>
      <c r="N48" s="92">
        <v>2025</v>
      </c>
      <c r="O48" s="92">
        <v>2027</v>
      </c>
      <c r="P48" s="92" t="s">
        <v>33</v>
      </c>
      <c r="Q48" s="92" t="s">
        <v>33</v>
      </c>
      <c r="R48" s="92"/>
      <c r="S48" s="92" t="s">
        <v>33</v>
      </c>
      <c r="T48" s="92"/>
      <c r="U48" s="92" t="s">
        <v>33</v>
      </c>
      <c r="V48" s="92" t="s">
        <v>33</v>
      </c>
      <c r="W48" s="92" t="s">
        <v>33</v>
      </c>
      <c r="X48" s="92" t="s">
        <v>33</v>
      </c>
      <c r="Y48" s="94" t="s">
        <v>659</v>
      </c>
      <c r="Z48" s="92" t="s">
        <v>85</v>
      </c>
    </row>
    <row r="49" spans="1:26" ht="45" x14ac:dyDescent="0.25">
      <c r="A49" s="99">
        <v>36</v>
      </c>
      <c r="B49" s="252"/>
      <c r="C49" s="252"/>
      <c r="D49" s="256"/>
      <c r="E49" s="257"/>
      <c r="F49" s="256"/>
      <c r="G49" s="94" t="s">
        <v>92</v>
      </c>
      <c r="H49" s="256"/>
      <c r="I49" s="256"/>
      <c r="J49" s="256"/>
      <c r="K49" s="94" t="s">
        <v>93</v>
      </c>
      <c r="L49" s="90">
        <v>400000</v>
      </c>
      <c r="M49" s="91">
        <f t="shared" si="3"/>
        <v>280000</v>
      </c>
      <c r="N49" s="92">
        <v>2023</v>
      </c>
      <c r="O49" s="92">
        <v>2027</v>
      </c>
      <c r="P49" s="92" t="s">
        <v>33</v>
      </c>
      <c r="Q49" s="92" t="s">
        <v>33</v>
      </c>
      <c r="R49" s="92"/>
      <c r="S49" s="92" t="s">
        <v>33</v>
      </c>
      <c r="T49" s="92" t="s">
        <v>33</v>
      </c>
      <c r="U49" s="92" t="s">
        <v>33</v>
      </c>
      <c r="V49" s="92" t="s">
        <v>33</v>
      </c>
      <c r="W49" s="92" t="s">
        <v>33</v>
      </c>
      <c r="X49" s="92" t="s">
        <v>33</v>
      </c>
      <c r="Y49" s="94" t="s">
        <v>659</v>
      </c>
      <c r="Z49" s="92" t="s">
        <v>85</v>
      </c>
    </row>
    <row r="50" spans="1:26" ht="45" x14ac:dyDescent="0.25">
      <c r="A50" s="99">
        <v>37</v>
      </c>
      <c r="B50" s="252"/>
      <c r="C50" s="252"/>
      <c r="D50" s="256"/>
      <c r="E50" s="257"/>
      <c r="F50" s="256"/>
      <c r="G50" s="94" t="s">
        <v>94</v>
      </c>
      <c r="H50" s="256"/>
      <c r="I50" s="256"/>
      <c r="J50" s="256"/>
      <c r="K50" s="94" t="s">
        <v>95</v>
      </c>
      <c r="L50" s="90">
        <v>100000</v>
      </c>
      <c r="M50" s="91">
        <f>L50/100*70</f>
        <v>70000</v>
      </c>
      <c r="N50" s="92">
        <v>2023</v>
      </c>
      <c r="O50" s="92">
        <v>2027</v>
      </c>
      <c r="P50" s="92" t="s">
        <v>33</v>
      </c>
      <c r="Q50" s="92" t="s">
        <v>33</v>
      </c>
      <c r="R50" s="92" t="s">
        <v>33</v>
      </c>
      <c r="S50" s="92" t="s">
        <v>33</v>
      </c>
      <c r="T50" s="92"/>
      <c r="U50" s="92" t="s">
        <v>33</v>
      </c>
      <c r="V50" s="92" t="s">
        <v>33</v>
      </c>
      <c r="W50" s="92"/>
      <c r="X50" s="92"/>
      <c r="Y50" s="94" t="s">
        <v>659</v>
      </c>
      <c r="Z50" s="92" t="s">
        <v>85</v>
      </c>
    </row>
    <row r="51" spans="1:26" ht="45" x14ac:dyDescent="0.25">
      <c r="A51" s="99">
        <v>38</v>
      </c>
      <c r="B51" s="252"/>
      <c r="C51" s="252"/>
      <c r="D51" s="256"/>
      <c r="E51" s="257"/>
      <c r="F51" s="256"/>
      <c r="G51" s="94" t="s">
        <v>96</v>
      </c>
      <c r="H51" s="256"/>
      <c r="I51" s="256"/>
      <c r="J51" s="256"/>
      <c r="K51" s="94" t="s">
        <v>97</v>
      </c>
      <c r="L51" s="90">
        <v>5000000</v>
      </c>
      <c r="M51" s="91">
        <f t="shared" ref="M51:M58" si="4">L51/100*70</f>
        <v>3500000</v>
      </c>
      <c r="N51" s="92">
        <v>2024</v>
      </c>
      <c r="O51" s="92">
        <v>2027</v>
      </c>
      <c r="P51" s="92"/>
      <c r="Q51" s="92"/>
      <c r="R51" s="92"/>
      <c r="S51" s="92"/>
      <c r="T51" s="92" t="s">
        <v>33</v>
      </c>
      <c r="U51" s="92"/>
      <c r="V51" s="92" t="s">
        <v>33</v>
      </c>
      <c r="W51" s="92" t="s">
        <v>33</v>
      </c>
      <c r="X51" s="92" t="s">
        <v>33</v>
      </c>
      <c r="Y51" s="94" t="s">
        <v>659</v>
      </c>
      <c r="Z51" s="92" t="s">
        <v>85</v>
      </c>
    </row>
    <row r="52" spans="1:26" ht="45" x14ac:dyDescent="0.25">
      <c r="A52" s="99">
        <v>39</v>
      </c>
      <c r="B52" s="252"/>
      <c r="C52" s="252"/>
      <c r="D52" s="256"/>
      <c r="E52" s="257"/>
      <c r="F52" s="256"/>
      <c r="G52" s="94" t="s">
        <v>98</v>
      </c>
      <c r="H52" s="256"/>
      <c r="I52" s="256"/>
      <c r="J52" s="256"/>
      <c r="K52" s="94" t="s">
        <v>99</v>
      </c>
      <c r="L52" s="90">
        <v>150000</v>
      </c>
      <c r="M52" s="91">
        <f t="shared" si="4"/>
        <v>105000</v>
      </c>
      <c r="N52" s="92">
        <v>2022</v>
      </c>
      <c r="O52" s="92">
        <v>2027</v>
      </c>
      <c r="P52" s="92"/>
      <c r="Q52" s="92"/>
      <c r="R52" s="92"/>
      <c r="S52" s="92"/>
      <c r="T52" s="92"/>
      <c r="U52" s="92"/>
      <c r="V52" s="92"/>
      <c r="W52" s="92" t="s">
        <v>33</v>
      </c>
      <c r="X52" s="92"/>
      <c r="Y52" s="94" t="s">
        <v>659</v>
      </c>
      <c r="Z52" s="92" t="s">
        <v>85</v>
      </c>
    </row>
    <row r="53" spans="1:26" ht="45" x14ac:dyDescent="0.25">
      <c r="A53" s="99">
        <v>40</v>
      </c>
      <c r="B53" s="252"/>
      <c r="C53" s="252"/>
      <c r="D53" s="256"/>
      <c r="E53" s="257"/>
      <c r="F53" s="256"/>
      <c r="G53" s="94" t="s">
        <v>100</v>
      </c>
      <c r="H53" s="256"/>
      <c r="I53" s="256"/>
      <c r="J53" s="256"/>
      <c r="K53" s="94" t="s">
        <v>101</v>
      </c>
      <c r="L53" s="90">
        <v>60000</v>
      </c>
      <c r="M53" s="91">
        <f t="shared" si="4"/>
        <v>42000</v>
      </c>
      <c r="N53" s="92">
        <v>2022</v>
      </c>
      <c r="O53" s="92">
        <v>2027</v>
      </c>
      <c r="P53" s="92" t="s">
        <v>33</v>
      </c>
      <c r="Q53" s="92" t="s">
        <v>33</v>
      </c>
      <c r="R53" s="92" t="s">
        <v>33</v>
      </c>
      <c r="S53" s="92" t="s">
        <v>33</v>
      </c>
      <c r="T53" s="92"/>
      <c r="U53" s="92"/>
      <c r="V53" s="92" t="s">
        <v>33</v>
      </c>
      <c r="W53" s="92"/>
      <c r="X53" s="92"/>
      <c r="Y53" s="94" t="s">
        <v>659</v>
      </c>
      <c r="Z53" s="92" t="s">
        <v>85</v>
      </c>
    </row>
    <row r="54" spans="1:26" ht="45" x14ac:dyDescent="0.25">
      <c r="A54" s="99">
        <v>41</v>
      </c>
      <c r="B54" s="252"/>
      <c r="C54" s="252"/>
      <c r="D54" s="256"/>
      <c r="E54" s="257"/>
      <c r="F54" s="256"/>
      <c r="G54" s="94" t="s">
        <v>102</v>
      </c>
      <c r="H54" s="256"/>
      <c r="I54" s="256"/>
      <c r="J54" s="256"/>
      <c r="K54" s="94" t="s">
        <v>103</v>
      </c>
      <c r="L54" s="90">
        <v>150000</v>
      </c>
      <c r="M54" s="91">
        <f t="shared" si="4"/>
        <v>105000</v>
      </c>
      <c r="N54" s="92">
        <v>2022</v>
      </c>
      <c r="O54" s="92">
        <v>2027</v>
      </c>
      <c r="P54" s="92" t="s">
        <v>33</v>
      </c>
      <c r="Q54" s="92" t="s">
        <v>33</v>
      </c>
      <c r="R54" s="92" t="s">
        <v>33</v>
      </c>
      <c r="S54" s="92" t="s">
        <v>33</v>
      </c>
      <c r="T54" s="92" t="s">
        <v>33</v>
      </c>
      <c r="U54" s="92" t="s">
        <v>33</v>
      </c>
      <c r="V54" s="92" t="s">
        <v>33</v>
      </c>
      <c r="W54" s="92" t="s">
        <v>33</v>
      </c>
      <c r="X54" s="92" t="s">
        <v>33</v>
      </c>
      <c r="Y54" s="94" t="s">
        <v>659</v>
      </c>
      <c r="Z54" s="92" t="s">
        <v>85</v>
      </c>
    </row>
    <row r="55" spans="1:26" ht="90" x14ac:dyDescent="0.25">
      <c r="A55" s="99">
        <v>42</v>
      </c>
      <c r="B55" s="252"/>
      <c r="C55" s="252"/>
      <c r="D55" s="256"/>
      <c r="E55" s="257"/>
      <c r="F55" s="256"/>
      <c r="G55" s="94" t="s">
        <v>104</v>
      </c>
      <c r="H55" s="256"/>
      <c r="I55" s="256"/>
      <c r="J55" s="256"/>
      <c r="K55" s="94" t="s">
        <v>743</v>
      </c>
      <c r="L55" s="90">
        <v>800000</v>
      </c>
      <c r="M55" s="91">
        <f t="shared" si="4"/>
        <v>560000</v>
      </c>
      <c r="N55" s="92">
        <v>2022</v>
      </c>
      <c r="O55" s="92">
        <v>2027</v>
      </c>
      <c r="P55" s="92"/>
      <c r="Q55" s="92" t="s">
        <v>33</v>
      </c>
      <c r="R55" s="92"/>
      <c r="S55" s="92"/>
      <c r="T55" s="92" t="s">
        <v>33</v>
      </c>
      <c r="U55" s="92" t="s">
        <v>33</v>
      </c>
      <c r="V55" s="92" t="s">
        <v>33</v>
      </c>
      <c r="W55" s="92" t="s">
        <v>33</v>
      </c>
      <c r="X55" s="92"/>
      <c r="Y55" s="94" t="s">
        <v>659</v>
      </c>
      <c r="Z55" s="92" t="s">
        <v>85</v>
      </c>
    </row>
    <row r="56" spans="1:26" ht="60" x14ac:dyDescent="0.25">
      <c r="A56" s="99">
        <v>43</v>
      </c>
      <c r="B56" s="252"/>
      <c r="C56" s="252"/>
      <c r="D56" s="256"/>
      <c r="E56" s="257"/>
      <c r="F56" s="256"/>
      <c r="G56" s="94" t="s">
        <v>106</v>
      </c>
      <c r="H56" s="256"/>
      <c r="I56" s="256"/>
      <c r="J56" s="256"/>
      <c r="K56" s="94" t="s">
        <v>107</v>
      </c>
      <c r="L56" s="90">
        <v>600000</v>
      </c>
      <c r="M56" s="91">
        <f t="shared" si="4"/>
        <v>420000</v>
      </c>
      <c r="N56" s="92">
        <v>2022</v>
      </c>
      <c r="O56" s="92">
        <v>2027</v>
      </c>
      <c r="P56" s="92"/>
      <c r="Q56" s="92" t="s">
        <v>33</v>
      </c>
      <c r="R56" s="92" t="s">
        <v>33</v>
      </c>
      <c r="S56" s="92"/>
      <c r="T56" s="92" t="s">
        <v>33</v>
      </c>
      <c r="U56" s="92" t="s">
        <v>33</v>
      </c>
      <c r="V56" s="92" t="s">
        <v>33</v>
      </c>
      <c r="W56" s="92" t="s">
        <v>33</v>
      </c>
      <c r="X56" s="92" t="s">
        <v>33</v>
      </c>
      <c r="Y56" s="94" t="s">
        <v>659</v>
      </c>
      <c r="Z56" s="92" t="s">
        <v>85</v>
      </c>
    </row>
    <row r="57" spans="1:26" ht="60" x14ac:dyDescent="0.25">
      <c r="A57" s="99">
        <v>44</v>
      </c>
      <c r="B57" s="252"/>
      <c r="C57" s="252"/>
      <c r="D57" s="256"/>
      <c r="E57" s="257"/>
      <c r="F57" s="256"/>
      <c r="G57" s="94" t="s">
        <v>660</v>
      </c>
      <c r="H57" s="256"/>
      <c r="I57" s="256"/>
      <c r="J57" s="256"/>
      <c r="K57" s="94" t="s">
        <v>661</v>
      </c>
      <c r="L57" s="90">
        <v>300000</v>
      </c>
      <c r="M57" s="91">
        <f t="shared" si="4"/>
        <v>210000</v>
      </c>
      <c r="N57" s="92">
        <v>2022</v>
      </c>
      <c r="O57" s="92">
        <v>2027</v>
      </c>
      <c r="P57" s="92" t="s">
        <v>33</v>
      </c>
      <c r="Q57" s="92" t="s">
        <v>33</v>
      </c>
      <c r="R57" s="92" t="s">
        <v>33</v>
      </c>
      <c r="S57" s="92" t="s">
        <v>33</v>
      </c>
      <c r="T57" s="92" t="s">
        <v>33</v>
      </c>
      <c r="U57" s="92" t="s">
        <v>33</v>
      </c>
      <c r="V57" s="92" t="s">
        <v>33</v>
      </c>
      <c r="W57" s="92" t="s">
        <v>33</v>
      </c>
      <c r="X57" s="92"/>
      <c r="Y57" s="94" t="s">
        <v>662</v>
      </c>
      <c r="Z57" s="92" t="s">
        <v>85</v>
      </c>
    </row>
    <row r="58" spans="1:26" ht="45" x14ac:dyDescent="0.25">
      <c r="A58" s="99">
        <v>45</v>
      </c>
      <c r="B58" s="252"/>
      <c r="C58" s="252"/>
      <c r="D58" s="256"/>
      <c r="E58" s="257"/>
      <c r="F58" s="256"/>
      <c r="G58" s="94" t="s">
        <v>663</v>
      </c>
      <c r="H58" s="256"/>
      <c r="I58" s="256"/>
      <c r="J58" s="256"/>
      <c r="K58" s="94" t="s">
        <v>63</v>
      </c>
      <c r="L58" s="90">
        <v>500000</v>
      </c>
      <c r="M58" s="91">
        <f t="shared" si="4"/>
        <v>350000</v>
      </c>
      <c r="N58" s="92">
        <v>2022</v>
      </c>
      <c r="O58" s="92">
        <v>2027</v>
      </c>
      <c r="P58" s="92"/>
      <c r="Q58" s="92" t="s">
        <v>33</v>
      </c>
      <c r="R58" s="92" t="s">
        <v>33</v>
      </c>
      <c r="S58" s="92"/>
      <c r="T58" s="92"/>
      <c r="U58" s="92" t="s">
        <v>33</v>
      </c>
      <c r="V58" s="92" t="s">
        <v>33</v>
      </c>
      <c r="W58" s="92" t="s">
        <v>33</v>
      </c>
      <c r="X58" s="92"/>
      <c r="Y58" s="94" t="s">
        <v>662</v>
      </c>
      <c r="Z58" s="92" t="s">
        <v>85</v>
      </c>
    </row>
    <row r="59" spans="1:26" x14ac:dyDescent="0.25">
      <c r="A59" s="67"/>
      <c r="B59" s="26"/>
      <c r="C59" s="26"/>
      <c r="D59" s="85"/>
      <c r="E59" s="86"/>
      <c r="F59" s="85"/>
      <c r="G59" s="27"/>
      <c r="H59" s="85"/>
      <c r="I59" s="85"/>
      <c r="J59" s="85"/>
      <c r="K59" s="27"/>
      <c r="L59" s="28"/>
      <c r="M59" s="30"/>
      <c r="N59" s="30"/>
      <c r="O59" s="30"/>
      <c r="P59" s="30"/>
      <c r="Q59" s="30"/>
      <c r="R59" s="30"/>
      <c r="S59" s="30"/>
      <c r="T59" s="30"/>
      <c r="U59" s="30"/>
      <c r="V59" s="30"/>
      <c r="W59" s="30"/>
      <c r="X59" s="30"/>
      <c r="Y59" s="27"/>
      <c r="Z59" s="30"/>
    </row>
    <row r="60" spans="1:26" ht="18.75" x14ac:dyDescent="0.3">
      <c r="B60" s="13" t="s">
        <v>146</v>
      </c>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5.75" x14ac:dyDescent="0.25">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7.25" x14ac:dyDescent="0.25">
      <c r="A62" s="95"/>
      <c r="B62" s="253" t="s">
        <v>0</v>
      </c>
      <c r="C62" s="253"/>
      <c r="D62" s="253"/>
      <c r="E62" s="253"/>
      <c r="F62" s="253"/>
      <c r="G62" s="253" t="s">
        <v>1</v>
      </c>
      <c r="H62" s="254" t="s">
        <v>2</v>
      </c>
      <c r="I62" s="255" t="s">
        <v>3</v>
      </c>
      <c r="J62" s="253" t="s">
        <v>4</v>
      </c>
      <c r="K62" s="253" t="s">
        <v>5</v>
      </c>
      <c r="L62" s="266" t="s">
        <v>395</v>
      </c>
      <c r="M62" s="266"/>
      <c r="N62" s="274" t="s">
        <v>396</v>
      </c>
      <c r="O62" s="274"/>
      <c r="P62" s="254" t="s">
        <v>397</v>
      </c>
      <c r="Q62" s="254"/>
      <c r="R62" s="254"/>
      <c r="S62" s="254"/>
      <c r="T62" s="254"/>
      <c r="U62" s="254"/>
      <c r="V62" s="254"/>
      <c r="W62" s="254"/>
      <c r="X62" s="254"/>
      <c r="Y62" s="274" t="s">
        <v>7</v>
      </c>
      <c r="Z62" s="274"/>
    </row>
    <row r="63" spans="1:26" x14ac:dyDescent="0.25">
      <c r="A63" s="250" t="s">
        <v>484</v>
      </c>
      <c r="B63" s="253" t="s">
        <v>8</v>
      </c>
      <c r="C63" s="253" t="s">
        <v>9</v>
      </c>
      <c r="D63" s="253" t="s">
        <v>10</v>
      </c>
      <c r="E63" s="253" t="s">
        <v>11</v>
      </c>
      <c r="F63" s="253" t="s">
        <v>12</v>
      </c>
      <c r="G63" s="253"/>
      <c r="H63" s="254"/>
      <c r="I63" s="255"/>
      <c r="J63" s="253"/>
      <c r="K63" s="253"/>
      <c r="L63" s="273" t="s">
        <v>13</v>
      </c>
      <c r="M63" s="273" t="s">
        <v>398</v>
      </c>
      <c r="N63" s="278" t="s">
        <v>14</v>
      </c>
      <c r="O63" s="278" t="s">
        <v>15</v>
      </c>
      <c r="P63" s="253" t="s">
        <v>16</v>
      </c>
      <c r="Q63" s="253"/>
      <c r="R63" s="253"/>
      <c r="S63" s="253"/>
      <c r="T63" s="272" t="s">
        <v>17</v>
      </c>
      <c r="U63" s="272" t="s">
        <v>394</v>
      </c>
      <c r="V63" s="272" t="s">
        <v>18</v>
      </c>
      <c r="W63" s="272" t="s">
        <v>19</v>
      </c>
      <c r="X63" s="279" t="s">
        <v>20</v>
      </c>
      <c r="Y63" s="278" t="s">
        <v>21</v>
      </c>
      <c r="Z63" s="278" t="s">
        <v>22</v>
      </c>
    </row>
    <row r="64" spans="1:26" ht="64.5" x14ac:dyDescent="0.25">
      <c r="A64" s="250"/>
      <c r="B64" s="253"/>
      <c r="C64" s="253"/>
      <c r="D64" s="253"/>
      <c r="E64" s="253"/>
      <c r="F64" s="253"/>
      <c r="G64" s="253"/>
      <c r="H64" s="254"/>
      <c r="I64" s="255"/>
      <c r="J64" s="253"/>
      <c r="K64" s="253"/>
      <c r="L64" s="273"/>
      <c r="M64" s="273"/>
      <c r="N64" s="278"/>
      <c r="O64" s="278"/>
      <c r="P64" s="127" t="s">
        <v>23</v>
      </c>
      <c r="Q64" s="127" t="s">
        <v>399</v>
      </c>
      <c r="R64" s="127" t="s">
        <v>400</v>
      </c>
      <c r="S64" s="127" t="s">
        <v>401</v>
      </c>
      <c r="T64" s="272"/>
      <c r="U64" s="272"/>
      <c r="V64" s="272"/>
      <c r="W64" s="272"/>
      <c r="X64" s="279"/>
      <c r="Y64" s="278"/>
      <c r="Z64" s="278"/>
    </row>
    <row r="65" spans="1:26" ht="75" x14ac:dyDescent="0.25">
      <c r="A65" s="95">
        <v>46</v>
      </c>
      <c r="B65" s="252" t="s">
        <v>146</v>
      </c>
      <c r="C65" s="252" t="s">
        <v>139</v>
      </c>
      <c r="D65" s="252">
        <v>70989096</v>
      </c>
      <c r="E65" s="267">
        <v>107721902</v>
      </c>
      <c r="F65" s="252">
        <v>650042093</v>
      </c>
      <c r="G65" s="16" t="s">
        <v>147</v>
      </c>
      <c r="H65" s="252" t="s">
        <v>29</v>
      </c>
      <c r="I65" s="252" t="s">
        <v>30</v>
      </c>
      <c r="J65" s="252" t="s">
        <v>141</v>
      </c>
      <c r="K65" s="16" t="s">
        <v>147</v>
      </c>
      <c r="L65" s="145">
        <v>1000000</v>
      </c>
      <c r="M65" s="181">
        <f>L65*0.7</f>
        <v>700000</v>
      </c>
      <c r="N65" s="16">
        <v>2021</v>
      </c>
      <c r="O65" s="16">
        <v>2027</v>
      </c>
      <c r="P65" s="16"/>
      <c r="Q65" s="16" t="s">
        <v>33</v>
      </c>
      <c r="R65" s="16"/>
      <c r="S65" s="16"/>
      <c r="T65" s="16"/>
      <c r="U65" s="16"/>
      <c r="V65" s="16"/>
      <c r="W65" s="16"/>
      <c r="X65" s="16"/>
      <c r="Y65" s="16" t="s">
        <v>142</v>
      </c>
      <c r="Z65" s="16" t="s">
        <v>160</v>
      </c>
    </row>
    <row r="66" spans="1:26" ht="75" x14ac:dyDescent="0.25">
      <c r="A66" s="95">
        <v>47</v>
      </c>
      <c r="B66" s="252"/>
      <c r="C66" s="252"/>
      <c r="D66" s="252"/>
      <c r="E66" s="267"/>
      <c r="F66" s="252"/>
      <c r="G66" s="16" t="s">
        <v>148</v>
      </c>
      <c r="H66" s="252"/>
      <c r="I66" s="252"/>
      <c r="J66" s="252"/>
      <c r="K66" s="16" t="s">
        <v>148</v>
      </c>
      <c r="L66" s="145">
        <v>300000</v>
      </c>
      <c r="M66" s="181">
        <f t="shared" ref="M66:M86" si="5">L66*0.7</f>
        <v>210000</v>
      </c>
      <c r="N66" s="16">
        <v>2021</v>
      </c>
      <c r="O66" s="16">
        <v>2027</v>
      </c>
      <c r="P66" s="16"/>
      <c r="Q66" s="16"/>
      <c r="R66" s="16"/>
      <c r="S66" s="16" t="s">
        <v>33</v>
      </c>
      <c r="T66" s="16"/>
      <c r="U66" s="16"/>
      <c r="V66" s="16"/>
      <c r="W66" s="16"/>
      <c r="X66" s="16"/>
      <c r="Y66" s="16" t="s">
        <v>142</v>
      </c>
      <c r="Z66" s="16" t="s">
        <v>160</v>
      </c>
    </row>
    <row r="67" spans="1:26" ht="45" x14ac:dyDescent="0.25">
      <c r="A67" s="95">
        <v>48</v>
      </c>
      <c r="B67" s="252"/>
      <c r="C67" s="252"/>
      <c r="D67" s="252"/>
      <c r="E67" s="267"/>
      <c r="F67" s="252"/>
      <c r="G67" s="16" t="s">
        <v>149</v>
      </c>
      <c r="H67" s="252"/>
      <c r="I67" s="252"/>
      <c r="J67" s="252"/>
      <c r="K67" s="16" t="s">
        <v>149</v>
      </c>
      <c r="L67" s="145">
        <v>900000</v>
      </c>
      <c r="M67" s="181">
        <f t="shared" si="5"/>
        <v>630000</v>
      </c>
      <c r="N67" s="16">
        <v>2021</v>
      </c>
      <c r="O67" s="16">
        <v>2027</v>
      </c>
      <c r="P67" s="16"/>
      <c r="Q67" s="16"/>
      <c r="R67" s="16"/>
      <c r="S67" s="16"/>
      <c r="T67" s="16"/>
      <c r="U67" s="16"/>
      <c r="V67" s="16"/>
      <c r="W67" s="16"/>
      <c r="X67" s="16"/>
      <c r="Y67" s="16" t="s">
        <v>150</v>
      </c>
      <c r="Z67" s="16" t="s">
        <v>160</v>
      </c>
    </row>
    <row r="68" spans="1:26" ht="120" x14ac:dyDescent="0.25">
      <c r="A68" s="95">
        <v>49</v>
      </c>
      <c r="B68" s="252"/>
      <c r="C68" s="252"/>
      <c r="D68" s="252"/>
      <c r="E68" s="267"/>
      <c r="F68" s="252"/>
      <c r="G68" s="16" t="s">
        <v>151</v>
      </c>
      <c r="H68" s="252"/>
      <c r="I68" s="252"/>
      <c r="J68" s="252"/>
      <c r="K68" s="16" t="s">
        <v>151</v>
      </c>
      <c r="L68" s="145">
        <v>2000000</v>
      </c>
      <c r="M68" s="181">
        <f t="shared" si="5"/>
        <v>1400000</v>
      </c>
      <c r="N68" s="16">
        <v>2021</v>
      </c>
      <c r="O68" s="16">
        <v>2027</v>
      </c>
      <c r="P68" s="16"/>
      <c r="Q68" s="16" t="s">
        <v>33</v>
      </c>
      <c r="R68" s="16"/>
      <c r="S68" s="16"/>
      <c r="T68" s="16"/>
      <c r="U68" s="16"/>
      <c r="V68" s="16"/>
      <c r="W68" s="16"/>
      <c r="X68" s="16"/>
      <c r="Y68" s="16" t="s">
        <v>142</v>
      </c>
      <c r="Z68" s="16" t="s">
        <v>160</v>
      </c>
    </row>
    <row r="69" spans="1:26" ht="30" x14ac:dyDescent="0.25">
      <c r="A69" s="95">
        <v>50</v>
      </c>
      <c r="B69" s="252"/>
      <c r="C69" s="252"/>
      <c r="D69" s="252"/>
      <c r="E69" s="267"/>
      <c r="F69" s="252"/>
      <c r="G69" s="16" t="s">
        <v>152</v>
      </c>
      <c r="H69" s="252"/>
      <c r="I69" s="252"/>
      <c r="J69" s="252"/>
      <c r="K69" s="16" t="s">
        <v>152</v>
      </c>
      <c r="L69" s="145">
        <v>25000</v>
      </c>
      <c r="M69" s="181">
        <f t="shared" si="5"/>
        <v>17500</v>
      </c>
      <c r="N69" s="16">
        <v>2021</v>
      </c>
      <c r="O69" s="16">
        <v>2027</v>
      </c>
      <c r="P69" s="16"/>
      <c r="Q69" s="16" t="s">
        <v>33</v>
      </c>
      <c r="R69" s="16"/>
      <c r="S69" s="16"/>
      <c r="T69" s="16"/>
      <c r="U69" s="16"/>
      <c r="V69" s="16"/>
      <c r="W69" s="16"/>
      <c r="X69" s="16"/>
      <c r="Y69" s="16" t="s">
        <v>142</v>
      </c>
      <c r="Z69" s="16" t="s">
        <v>160</v>
      </c>
    </row>
    <row r="70" spans="1:26" ht="29.1" customHeight="1" x14ac:dyDescent="0.25">
      <c r="A70" s="95">
        <v>51</v>
      </c>
      <c r="B70" s="252"/>
      <c r="C70" s="252"/>
      <c r="D70" s="252"/>
      <c r="E70" s="267"/>
      <c r="F70" s="252"/>
      <c r="G70" s="16" t="s">
        <v>153</v>
      </c>
      <c r="H70" s="252"/>
      <c r="I70" s="252"/>
      <c r="J70" s="252"/>
      <c r="K70" s="16" t="s">
        <v>153</v>
      </c>
      <c r="L70" s="145">
        <v>800000</v>
      </c>
      <c r="M70" s="181">
        <f t="shared" si="5"/>
        <v>560000</v>
      </c>
      <c r="N70" s="16">
        <v>2021</v>
      </c>
      <c r="O70" s="16">
        <v>2027</v>
      </c>
      <c r="P70" s="16"/>
      <c r="Q70" s="16"/>
      <c r="R70" s="16"/>
      <c r="S70" s="16"/>
      <c r="T70" s="16"/>
      <c r="U70" s="16"/>
      <c r="V70" s="16"/>
      <c r="W70" s="16"/>
      <c r="X70" s="16"/>
      <c r="Y70" s="16" t="s">
        <v>142</v>
      </c>
      <c r="Z70" s="16" t="s">
        <v>160</v>
      </c>
    </row>
    <row r="71" spans="1:26" ht="90" x14ac:dyDescent="0.25">
      <c r="A71" s="95">
        <v>52</v>
      </c>
      <c r="B71" s="252"/>
      <c r="C71" s="252"/>
      <c r="D71" s="252"/>
      <c r="E71" s="267"/>
      <c r="F71" s="252"/>
      <c r="G71" s="16" t="s">
        <v>154</v>
      </c>
      <c r="H71" s="252"/>
      <c r="I71" s="252"/>
      <c r="J71" s="252"/>
      <c r="K71" s="16" t="s">
        <v>154</v>
      </c>
      <c r="L71" s="145">
        <v>15000</v>
      </c>
      <c r="M71" s="181">
        <f t="shared" si="5"/>
        <v>10500</v>
      </c>
      <c r="N71" s="16">
        <v>2021</v>
      </c>
      <c r="O71" s="16">
        <v>2027</v>
      </c>
      <c r="P71" s="16"/>
      <c r="Q71" s="16"/>
      <c r="R71" s="16"/>
      <c r="S71" s="16"/>
      <c r="T71" s="16"/>
      <c r="U71" s="16"/>
      <c r="V71" s="16"/>
      <c r="W71" s="16"/>
      <c r="X71" s="16"/>
      <c r="Y71" s="16" t="s">
        <v>142</v>
      </c>
      <c r="Z71" s="16" t="s">
        <v>160</v>
      </c>
    </row>
    <row r="72" spans="1:26" ht="30" x14ac:dyDescent="0.25">
      <c r="A72" s="95">
        <v>53</v>
      </c>
      <c r="B72" s="252"/>
      <c r="C72" s="252"/>
      <c r="D72" s="252"/>
      <c r="E72" s="267"/>
      <c r="F72" s="252"/>
      <c r="G72" s="16" t="s">
        <v>155</v>
      </c>
      <c r="H72" s="252"/>
      <c r="I72" s="252"/>
      <c r="J72" s="252"/>
      <c r="K72" s="16" t="s">
        <v>155</v>
      </c>
      <c r="L72" s="145">
        <v>200000</v>
      </c>
      <c r="M72" s="181">
        <f t="shared" si="5"/>
        <v>140000</v>
      </c>
      <c r="N72" s="16">
        <v>2021</v>
      </c>
      <c r="O72" s="16">
        <v>2027</v>
      </c>
      <c r="P72" s="16"/>
      <c r="Q72" s="16"/>
      <c r="R72" s="16"/>
      <c r="S72" s="16"/>
      <c r="T72" s="16"/>
      <c r="U72" s="16"/>
      <c r="V72" s="16"/>
      <c r="W72" s="16"/>
      <c r="X72" s="16"/>
      <c r="Y72" s="16" t="s">
        <v>142</v>
      </c>
      <c r="Z72" s="16" t="s">
        <v>160</v>
      </c>
    </row>
    <row r="73" spans="1:26" ht="75" x14ac:dyDescent="0.25">
      <c r="A73" s="95">
        <v>54</v>
      </c>
      <c r="B73" s="252"/>
      <c r="C73" s="252"/>
      <c r="D73" s="252"/>
      <c r="E73" s="267"/>
      <c r="F73" s="252"/>
      <c r="G73" s="16" t="s">
        <v>156</v>
      </c>
      <c r="H73" s="252"/>
      <c r="I73" s="252"/>
      <c r="J73" s="252"/>
      <c r="K73" s="16" t="s">
        <v>156</v>
      </c>
      <c r="L73" s="145">
        <v>250000</v>
      </c>
      <c r="M73" s="181">
        <f t="shared" si="5"/>
        <v>175000</v>
      </c>
      <c r="N73" s="16">
        <v>2021</v>
      </c>
      <c r="O73" s="16">
        <v>2027</v>
      </c>
      <c r="P73" s="16"/>
      <c r="Q73" s="16"/>
      <c r="R73" s="16"/>
      <c r="S73" s="16"/>
      <c r="T73" s="16"/>
      <c r="U73" s="16"/>
      <c r="V73" s="16"/>
      <c r="W73" s="16"/>
      <c r="X73" s="16"/>
      <c r="Y73" s="16" t="s">
        <v>157</v>
      </c>
      <c r="Z73" s="16" t="s">
        <v>160</v>
      </c>
    </row>
    <row r="74" spans="1:26" ht="60" x14ac:dyDescent="0.25">
      <c r="A74" s="95">
        <v>55</v>
      </c>
      <c r="B74" s="252"/>
      <c r="C74" s="252"/>
      <c r="D74" s="252"/>
      <c r="E74" s="267"/>
      <c r="F74" s="252"/>
      <c r="G74" s="16" t="s">
        <v>158</v>
      </c>
      <c r="H74" s="252"/>
      <c r="I74" s="252"/>
      <c r="J74" s="252"/>
      <c r="K74" s="16" t="s">
        <v>158</v>
      </c>
      <c r="L74" s="145">
        <v>300000</v>
      </c>
      <c r="M74" s="181">
        <f t="shared" si="5"/>
        <v>210000</v>
      </c>
      <c r="N74" s="16">
        <v>2021</v>
      </c>
      <c r="O74" s="16">
        <v>2027</v>
      </c>
      <c r="P74" s="16"/>
      <c r="Q74" s="16"/>
      <c r="R74" s="16"/>
      <c r="S74" s="16"/>
      <c r="T74" s="16"/>
      <c r="U74" s="16"/>
      <c r="V74" s="16"/>
      <c r="W74" s="16"/>
      <c r="X74" s="16"/>
      <c r="Y74" s="16" t="s">
        <v>157</v>
      </c>
      <c r="Z74" s="16" t="s">
        <v>160</v>
      </c>
    </row>
    <row r="75" spans="1:26" ht="45" x14ac:dyDescent="0.25">
      <c r="A75" s="95">
        <v>56</v>
      </c>
      <c r="B75" s="252"/>
      <c r="C75" s="252"/>
      <c r="D75" s="252"/>
      <c r="E75" s="267"/>
      <c r="F75" s="252"/>
      <c r="G75" s="16" t="s">
        <v>159</v>
      </c>
      <c r="H75" s="252"/>
      <c r="I75" s="252"/>
      <c r="J75" s="252"/>
      <c r="K75" s="16" t="s">
        <v>159</v>
      </c>
      <c r="L75" s="145">
        <v>5000000</v>
      </c>
      <c r="M75" s="181">
        <f t="shared" si="5"/>
        <v>3500000</v>
      </c>
      <c r="N75" s="16">
        <v>2021</v>
      </c>
      <c r="O75" s="16">
        <v>2027</v>
      </c>
      <c r="P75" s="16"/>
      <c r="Q75" s="16" t="s">
        <v>33</v>
      </c>
      <c r="R75" s="16"/>
      <c r="S75" s="16"/>
      <c r="T75" s="16"/>
      <c r="U75" s="16"/>
      <c r="V75" s="16"/>
      <c r="W75" s="16"/>
      <c r="X75" s="16"/>
      <c r="Y75" s="16" t="s">
        <v>142</v>
      </c>
      <c r="Z75" s="16" t="s">
        <v>160</v>
      </c>
    </row>
    <row r="76" spans="1:26" ht="105" x14ac:dyDescent="0.25">
      <c r="A76" s="99">
        <v>57</v>
      </c>
      <c r="B76" s="252"/>
      <c r="C76" s="252"/>
      <c r="D76" s="252"/>
      <c r="E76" s="267"/>
      <c r="F76" s="252"/>
      <c r="G76" s="94" t="s">
        <v>488</v>
      </c>
      <c r="H76" s="252"/>
      <c r="I76" s="252"/>
      <c r="J76" s="252"/>
      <c r="K76" s="94" t="s">
        <v>488</v>
      </c>
      <c r="L76" s="90">
        <v>2000000</v>
      </c>
      <c r="M76" s="91">
        <f t="shared" si="5"/>
        <v>1400000</v>
      </c>
      <c r="N76" s="93" t="s">
        <v>489</v>
      </c>
      <c r="O76" s="92">
        <v>2035</v>
      </c>
      <c r="P76" s="92"/>
      <c r="Q76" s="92" t="s">
        <v>33</v>
      </c>
      <c r="R76" s="92" t="s">
        <v>33</v>
      </c>
      <c r="S76" s="92"/>
      <c r="T76" s="92"/>
      <c r="U76" s="92"/>
      <c r="V76" s="92" t="s">
        <v>33</v>
      </c>
      <c r="W76" s="92"/>
      <c r="X76" s="92"/>
      <c r="Y76" s="94" t="s">
        <v>490</v>
      </c>
      <c r="Z76" s="92"/>
    </row>
    <row r="77" spans="1:26" ht="45" x14ac:dyDescent="0.25">
      <c r="A77" s="99">
        <v>58</v>
      </c>
      <c r="B77" s="252"/>
      <c r="C77" s="252"/>
      <c r="D77" s="252"/>
      <c r="E77" s="267"/>
      <c r="F77" s="252"/>
      <c r="G77" s="94" t="s">
        <v>491</v>
      </c>
      <c r="H77" s="252"/>
      <c r="I77" s="252"/>
      <c r="J77" s="252"/>
      <c r="K77" s="94" t="s">
        <v>491</v>
      </c>
      <c r="L77" s="90">
        <v>1500000</v>
      </c>
      <c r="M77" s="91">
        <f t="shared" si="5"/>
        <v>1050000</v>
      </c>
      <c r="N77" s="92">
        <v>2024</v>
      </c>
      <c r="O77" s="92">
        <v>2025</v>
      </c>
      <c r="P77" s="92"/>
      <c r="Q77" s="92"/>
      <c r="R77" s="92"/>
      <c r="S77" s="92"/>
      <c r="T77" s="92"/>
      <c r="U77" s="92"/>
      <c r="V77" s="92"/>
      <c r="W77" s="92"/>
      <c r="X77" s="92"/>
      <c r="Y77" s="94" t="s">
        <v>492</v>
      </c>
      <c r="Z77" s="92"/>
    </row>
    <row r="78" spans="1:26" ht="105" x14ac:dyDescent="0.25">
      <c r="A78" s="99">
        <v>59</v>
      </c>
      <c r="B78" s="252"/>
      <c r="C78" s="252"/>
      <c r="D78" s="252"/>
      <c r="E78" s="267"/>
      <c r="F78" s="252"/>
      <c r="G78" s="94" t="s">
        <v>493</v>
      </c>
      <c r="H78" s="252"/>
      <c r="I78" s="252"/>
      <c r="J78" s="252"/>
      <c r="K78" s="94" t="s">
        <v>493</v>
      </c>
      <c r="L78" s="90">
        <v>600000</v>
      </c>
      <c r="M78" s="91">
        <f t="shared" si="5"/>
        <v>420000</v>
      </c>
      <c r="N78" s="92">
        <v>2023</v>
      </c>
      <c r="O78" s="92">
        <v>2023</v>
      </c>
      <c r="P78" s="92" t="s">
        <v>33</v>
      </c>
      <c r="Q78" s="92"/>
      <c r="R78" s="92"/>
      <c r="S78" s="92" t="s">
        <v>33</v>
      </c>
      <c r="T78" s="92"/>
      <c r="U78" s="92"/>
      <c r="V78" s="92"/>
      <c r="W78" s="92"/>
      <c r="X78" s="92"/>
      <c r="Y78" s="94" t="s">
        <v>492</v>
      </c>
      <c r="Z78" s="92"/>
    </row>
    <row r="79" spans="1:26" ht="45" x14ac:dyDescent="0.25">
      <c r="A79" s="99">
        <v>60</v>
      </c>
      <c r="B79" s="252"/>
      <c r="C79" s="252"/>
      <c r="D79" s="252"/>
      <c r="E79" s="267"/>
      <c r="F79" s="252"/>
      <c r="G79" s="94" t="s">
        <v>494</v>
      </c>
      <c r="H79" s="252"/>
      <c r="I79" s="252"/>
      <c r="J79" s="252"/>
      <c r="K79" s="94" t="s">
        <v>494</v>
      </c>
      <c r="L79" s="90">
        <v>2000000</v>
      </c>
      <c r="M79" s="91">
        <f t="shared" si="5"/>
        <v>1400000</v>
      </c>
      <c r="N79" s="92">
        <v>2024</v>
      </c>
      <c r="O79" s="92">
        <v>2024</v>
      </c>
      <c r="P79" s="92"/>
      <c r="Q79" s="92"/>
      <c r="R79" s="92"/>
      <c r="S79" s="92"/>
      <c r="T79" s="92"/>
      <c r="U79" s="92"/>
      <c r="V79" s="92"/>
      <c r="W79" s="92"/>
      <c r="X79" s="92"/>
      <c r="Y79" s="94" t="s">
        <v>492</v>
      </c>
      <c r="Z79" s="92"/>
    </row>
    <row r="80" spans="1:26" ht="45" x14ac:dyDescent="0.25">
      <c r="A80" s="99">
        <v>61</v>
      </c>
      <c r="B80" s="252"/>
      <c r="C80" s="252"/>
      <c r="D80" s="252"/>
      <c r="E80" s="267"/>
      <c r="F80" s="252"/>
      <c r="G80" s="94" t="s">
        <v>159</v>
      </c>
      <c r="H80" s="252"/>
      <c r="I80" s="252"/>
      <c r="J80" s="252"/>
      <c r="K80" s="94" t="s">
        <v>159</v>
      </c>
      <c r="L80" s="90">
        <v>7000000</v>
      </c>
      <c r="M80" s="91">
        <f t="shared" si="5"/>
        <v>4900000</v>
      </c>
      <c r="N80" s="92">
        <v>2023</v>
      </c>
      <c r="O80" s="92">
        <v>2027</v>
      </c>
      <c r="P80" s="92"/>
      <c r="Q80" s="92"/>
      <c r="R80" s="92"/>
      <c r="S80" s="92"/>
      <c r="T80" s="92"/>
      <c r="U80" s="92"/>
      <c r="V80" s="92"/>
      <c r="W80" s="92"/>
      <c r="X80" s="92"/>
      <c r="Y80" s="94" t="s">
        <v>492</v>
      </c>
      <c r="Z80" s="92"/>
    </row>
    <row r="81" spans="1:26" ht="90" x14ac:dyDescent="0.25">
      <c r="A81" s="99">
        <v>62</v>
      </c>
      <c r="B81" s="252"/>
      <c r="C81" s="252"/>
      <c r="D81" s="252"/>
      <c r="E81" s="267"/>
      <c r="F81" s="252"/>
      <c r="G81" s="94" t="s">
        <v>495</v>
      </c>
      <c r="H81" s="252"/>
      <c r="I81" s="252"/>
      <c r="J81" s="252"/>
      <c r="K81" s="94" t="s">
        <v>495</v>
      </c>
      <c r="L81" s="90">
        <v>400000</v>
      </c>
      <c r="M81" s="91">
        <f t="shared" si="5"/>
        <v>280000</v>
      </c>
      <c r="N81" s="92">
        <v>2024</v>
      </c>
      <c r="O81" s="92">
        <v>2024</v>
      </c>
      <c r="P81" s="92"/>
      <c r="Q81" s="92"/>
      <c r="R81" s="92"/>
      <c r="S81" s="92"/>
      <c r="T81" s="92"/>
      <c r="U81" s="92"/>
      <c r="V81" s="92"/>
      <c r="W81" s="92"/>
      <c r="X81" s="92"/>
      <c r="Y81" s="94" t="s">
        <v>496</v>
      </c>
      <c r="Z81" s="92"/>
    </row>
    <row r="82" spans="1:26" ht="45" x14ac:dyDescent="0.25">
      <c r="A82" s="99">
        <v>63</v>
      </c>
      <c r="B82" s="252"/>
      <c r="C82" s="252"/>
      <c r="D82" s="252"/>
      <c r="E82" s="267"/>
      <c r="F82" s="252"/>
      <c r="G82" s="94" t="s">
        <v>497</v>
      </c>
      <c r="H82" s="252"/>
      <c r="I82" s="252"/>
      <c r="J82" s="252"/>
      <c r="K82" s="94" t="s">
        <v>497</v>
      </c>
      <c r="L82" s="90">
        <v>600000</v>
      </c>
      <c r="M82" s="91">
        <f t="shared" si="5"/>
        <v>420000</v>
      </c>
      <c r="N82" s="92">
        <v>2022</v>
      </c>
      <c r="O82" s="92">
        <v>2027</v>
      </c>
      <c r="P82" s="92"/>
      <c r="Q82" s="92"/>
      <c r="R82" s="92"/>
      <c r="S82" s="92"/>
      <c r="T82" s="92"/>
      <c r="U82" s="92"/>
      <c r="V82" s="92"/>
      <c r="W82" s="92"/>
      <c r="X82" s="92"/>
      <c r="Y82" s="94" t="s">
        <v>498</v>
      </c>
      <c r="Z82" s="92"/>
    </row>
    <row r="83" spans="1:26" ht="120" x14ac:dyDescent="0.25">
      <c r="A83" s="99">
        <v>64</v>
      </c>
      <c r="B83" s="252"/>
      <c r="C83" s="252"/>
      <c r="D83" s="252"/>
      <c r="E83" s="267"/>
      <c r="F83" s="252"/>
      <c r="G83" s="94" t="s">
        <v>499</v>
      </c>
      <c r="H83" s="252"/>
      <c r="I83" s="252"/>
      <c r="J83" s="252"/>
      <c r="K83" s="94" t="s">
        <v>499</v>
      </c>
      <c r="L83" s="90">
        <v>550000</v>
      </c>
      <c r="M83" s="91">
        <f t="shared" si="5"/>
        <v>385000</v>
      </c>
      <c r="N83" s="92">
        <v>2022</v>
      </c>
      <c r="O83" s="92">
        <v>2025</v>
      </c>
      <c r="P83" s="92"/>
      <c r="Q83" s="92"/>
      <c r="R83" s="92"/>
      <c r="S83" s="92"/>
      <c r="T83" s="92"/>
      <c r="U83" s="92"/>
      <c r="V83" s="92"/>
      <c r="W83" s="92"/>
      <c r="X83" s="92"/>
      <c r="Y83" s="94" t="s">
        <v>498</v>
      </c>
      <c r="Z83" s="92"/>
    </row>
    <row r="84" spans="1:26" ht="90" x14ac:dyDescent="0.25">
      <c r="A84" s="99">
        <v>65</v>
      </c>
      <c r="B84" s="252"/>
      <c r="C84" s="252"/>
      <c r="D84" s="252"/>
      <c r="E84" s="267"/>
      <c r="F84" s="252"/>
      <c r="G84" s="94" t="s">
        <v>500</v>
      </c>
      <c r="H84" s="252"/>
      <c r="I84" s="252"/>
      <c r="J84" s="252"/>
      <c r="K84" s="94" t="s">
        <v>500</v>
      </c>
      <c r="L84" s="90">
        <v>2000000</v>
      </c>
      <c r="M84" s="91">
        <f t="shared" si="5"/>
        <v>1400000</v>
      </c>
      <c r="N84" s="92">
        <v>2023</v>
      </c>
      <c r="O84" s="92">
        <v>2027</v>
      </c>
      <c r="P84" s="92" t="s">
        <v>33</v>
      </c>
      <c r="Q84" s="92" t="s">
        <v>33</v>
      </c>
      <c r="R84" s="92" t="s">
        <v>33</v>
      </c>
      <c r="S84" s="92" t="s">
        <v>33</v>
      </c>
      <c r="T84" s="92"/>
      <c r="U84" s="92"/>
      <c r="V84" s="92"/>
      <c r="W84" s="92"/>
      <c r="X84" s="92"/>
      <c r="Y84" s="94" t="s">
        <v>492</v>
      </c>
      <c r="Z84" s="92"/>
    </row>
    <row r="85" spans="1:26" ht="30" x14ac:dyDescent="0.25">
      <c r="A85" s="99">
        <v>66</v>
      </c>
      <c r="B85" s="252"/>
      <c r="C85" s="252"/>
      <c r="D85" s="252"/>
      <c r="E85" s="267"/>
      <c r="F85" s="252"/>
      <c r="G85" s="94" t="s">
        <v>501</v>
      </c>
      <c r="H85" s="252"/>
      <c r="I85" s="252"/>
      <c r="J85" s="252"/>
      <c r="K85" s="94" t="s">
        <v>501</v>
      </c>
      <c r="L85" s="90">
        <v>2000000</v>
      </c>
      <c r="M85" s="91">
        <f t="shared" si="5"/>
        <v>1400000</v>
      </c>
      <c r="N85" s="92">
        <v>2023</v>
      </c>
      <c r="O85" s="92">
        <v>2027</v>
      </c>
      <c r="P85" s="92"/>
      <c r="Q85" s="92"/>
      <c r="R85" s="92"/>
      <c r="S85" s="92"/>
      <c r="T85" s="92"/>
      <c r="U85" s="92"/>
      <c r="V85" s="92"/>
      <c r="W85" s="92"/>
      <c r="X85" s="92"/>
      <c r="Y85" s="94" t="s">
        <v>492</v>
      </c>
      <c r="Z85" s="92"/>
    </row>
    <row r="86" spans="1:26" ht="135" x14ac:dyDescent="0.25">
      <c r="A86" s="99">
        <v>67</v>
      </c>
      <c r="B86" s="252"/>
      <c r="C86" s="252"/>
      <c r="D86" s="252"/>
      <c r="E86" s="267"/>
      <c r="F86" s="252"/>
      <c r="G86" s="94" t="s">
        <v>502</v>
      </c>
      <c r="H86" s="252"/>
      <c r="I86" s="252"/>
      <c r="J86" s="252"/>
      <c r="K86" s="94" t="s">
        <v>502</v>
      </c>
      <c r="L86" s="90">
        <v>250000</v>
      </c>
      <c r="M86" s="91">
        <f t="shared" si="5"/>
        <v>175000</v>
      </c>
      <c r="N86" s="92">
        <v>2023</v>
      </c>
      <c r="O86" s="92">
        <v>2027</v>
      </c>
      <c r="P86" s="92"/>
      <c r="Q86" s="92" t="s">
        <v>33</v>
      </c>
      <c r="R86" s="92" t="s">
        <v>33</v>
      </c>
      <c r="S86" s="92" t="s">
        <v>33</v>
      </c>
      <c r="T86" s="92"/>
      <c r="U86" s="92"/>
      <c r="V86" s="92"/>
      <c r="W86" s="92"/>
      <c r="X86" s="92"/>
      <c r="Y86" s="94" t="s">
        <v>492</v>
      </c>
      <c r="Z86" s="92"/>
    </row>
    <row r="87" spans="1:26" ht="15.75" x14ac:dyDescent="0.25">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8.75" x14ac:dyDescent="0.3">
      <c r="B88" s="13" t="s">
        <v>185</v>
      </c>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5.75" x14ac:dyDescent="0.25">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7.25" x14ac:dyDescent="0.25">
      <c r="A90" s="95"/>
      <c r="B90" s="253" t="s">
        <v>0</v>
      </c>
      <c r="C90" s="253"/>
      <c r="D90" s="253"/>
      <c r="E90" s="253"/>
      <c r="F90" s="253"/>
      <c r="G90" s="253" t="s">
        <v>1</v>
      </c>
      <c r="H90" s="254" t="s">
        <v>2</v>
      </c>
      <c r="I90" s="255" t="s">
        <v>3</v>
      </c>
      <c r="J90" s="253" t="s">
        <v>4</v>
      </c>
      <c r="K90" s="253" t="s">
        <v>5</v>
      </c>
      <c r="L90" s="266" t="s">
        <v>395</v>
      </c>
      <c r="M90" s="266"/>
      <c r="N90" s="274" t="s">
        <v>396</v>
      </c>
      <c r="O90" s="274"/>
      <c r="P90" s="254" t="s">
        <v>397</v>
      </c>
      <c r="Q90" s="254"/>
      <c r="R90" s="254"/>
      <c r="S90" s="254"/>
      <c r="T90" s="254"/>
      <c r="U90" s="254"/>
      <c r="V90" s="254"/>
      <c r="W90" s="254"/>
      <c r="X90" s="254"/>
      <c r="Y90" s="274" t="s">
        <v>7</v>
      </c>
      <c r="Z90" s="274"/>
    </row>
    <row r="91" spans="1:26" x14ac:dyDescent="0.25">
      <c r="A91" s="250" t="s">
        <v>484</v>
      </c>
      <c r="B91" s="253" t="s">
        <v>8</v>
      </c>
      <c r="C91" s="253" t="s">
        <v>9</v>
      </c>
      <c r="D91" s="253" t="s">
        <v>10</v>
      </c>
      <c r="E91" s="253" t="s">
        <v>11</v>
      </c>
      <c r="F91" s="253" t="s">
        <v>12</v>
      </c>
      <c r="G91" s="253"/>
      <c r="H91" s="254"/>
      <c r="I91" s="255"/>
      <c r="J91" s="253"/>
      <c r="K91" s="253"/>
      <c r="L91" s="273" t="s">
        <v>13</v>
      </c>
      <c r="M91" s="273" t="s">
        <v>398</v>
      </c>
      <c r="N91" s="278" t="s">
        <v>14</v>
      </c>
      <c r="O91" s="278" t="s">
        <v>15</v>
      </c>
      <c r="P91" s="253" t="s">
        <v>16</v>
      </c>
      <c r="Q91" s="253"/>
      <c r="R91" s="253"/>
      <c r="S91" s="253"/>
      <c r="T91" s="272" t="s">
        <v>17</v>
      </c>
      <c r="U91" s="272" t="s">
        <v>394</v>
      </c>
      <c r="V91" s="272" t="s">
        <v>18</v>
      </c>
      <c r="W91" s="272" t="s">
        <v>19</v>
      </c>
      <c r="X91" s="279" t="s">
        <v>20</v>
      </c>
      <c r="Y91" s="278" t="s">
        <v>21</v>
      </c>
      <c r="Z91" s="278" t="s">
        <v>22</v>
      </c>
    </row>
    <row r="92" spans="1:26" ht="64.5" x14ac:dyDescent="0.25">
      <c r="A92" s="250"/>
      <c r="B92" s="253"/>
      <c r="C92" s="253"/>
      <c r="D92" s="253"/>
      <c r="E92" s="253"/>
      <c r="F92" s="253"/>
      <c r="G92" s="253"/>
      <c r="H92" s="254"/>
      <c r="I92" s="255"/>
      <c r="J92" s="253"/>
      <c r="K92" s="253"/>
      <c r="L92" s="273"/>
      <c r="M92" s="273"/>
      <c r="N92" s="278"/>
      <c r="O92" s="278"/>
      <c r="P92" s="127" t="s">
        <v>23</v>
      </c>
      <c r="Q92" s="127" t="s">
        <v>399</v>
      </c>
      <c r="R92" s="127" t="s">
        <v>400</v>
      </c>
      <c r="S92" s="127" t="s">
        <v>401</v>
      </c>
      <c r="T92" s="272"/>
      <c r="U92" s="272"/>
      <c r="V92" s="272"/>
      <c r="W92" s="272"/>
      <c r="X92" s="279"/>
      <c r="Y92" s="278"/>
      <c r="Z92" s="278"/>
    </row>
    <row r="93" spans="1:26" ht="29.1" customHeight="1" x14ac:dyDescent="0.25">
      <c r="A93" s="95">
        <v>68</v>
      </c>
      <c r="B93" s="252" t="s">
        <v>161</v>
      </c>
      <c r="C93" s="268" t="s">
        <v>162</v>
      </c>
      <c r="D93" s="269" t="s">
        <v>163</v>
      </c>
      <c r="E93" s="270" t="s">
        <v>164</v>
      </c>
      <c r="F93" s="271">
        <v>600063020</v>
      </c>
      <c r="G93" s="16" t="s">
        <v>165</v>
      </c>
      <c r="H93" s="271" t="s">
        <v>166</v>
      </c>
      <c r="I93" s="271" t="s">
        <v>167</v>
      </c>
      <c r="J93" s="271" t="s">
        <v>168</v>
      </c>
      <c r="K93" s="16" t="s">
        <v>169</v>
      </c>
      <c r="L93" s="128">
        <v>4000000</v>
      </c>
      <c r="M93" s="181">
        <f>L93*0.7</f>
        <v>2800000</v>
      </c>
      <c r="N93" s="129">
        <v>45078</v>
      </c>
      <c r="O93" s="129">
        <v>45139</v>
      </c>
      <c r="P93" s="18"/>
      <c r="Q93" s="18"/>
      <c r="R93" s="18"/>
      <c r="S93" s="18"/>
      <c r="T93" s="18"/>
      <c r="U93" s="18"/>
      <c r="V93" s="18"/>
      <c r="W93" s="18"/>
      <c r="X93" s="18"/>
      <c r="Y93" s="19" t="s">
        <v>85</v>
      </c>
      <c r="Z93" s="19" t="s">
        <v>85</v>
      </c>
    </row>
    <row r="94" spans="1:26" ht="30" x14ac:dyDescent="0.25">
      <c r="A94" s="95">
        <v>69</v>
      </c>
      <c r="B94" s="252"/>
      <c r="C94" s="268"/>
      <c r="D94" s="269"/>
      <c r="E94" s="270"/>
      <c r="F94" s="271"/>
      <c r="G94" s="16" t="s">
        <v>170</v>
      </c>
      <c r="H94" s="271"/>
      <c r="I94" s="271"/>
      <c r="J94" s="271"/>
      <c r="K94" s="16" t="s">
        <v>171</v>
      </c>
      <c r="L94" s="128">
        <v>1500000</v>
      </c>
      <c r="M94" s="181">
        <f t="shared" ref="M94:M110" si="6">L94*0.7</f>
        <v>1050000</v>
      </c>
      <c r="N94" s="129">
        <v>45078</v>
      </c>
      <c r="O94" s="129">
        <v>45139</v>
      </c>
      <c r="P94" s="18"/>
      <c r="Q94" s="18"/>
      <c r="R94" s="18"/>
      <c r="S94" s="18"/>
      <c r="T94" s="18"/>
      <c r="U94" s="18"/>
      <c r="V94" s="18"/>
      <c r="W94" s="18"/>
      <c r="X94" s="18"/>
      <c r="Y94" s="19" t="s">
        <v>85</v>
      </c>
      <c r="Z94" s="19" t="s">
        <v>85</v>
      </c>
    </row>
    <row r="95" spans="1:26" ht="30" x14ac:dyDescent="0.25">
      <c r="A95" s="95">
        <v>70</v>
      </c>
      <c r="B95" s="252"/>
      <c r="C95" s="268"/>
      <c r="D95" s="269"/>
      <c r="E95" s="270"/>
      <c r="F95" s="271"/>
      <c r="G95" s="16" t="s">
        <v>172</v>
      </c>
      <c r="H95" s="271"/>
      <c r="I95" s="271"/>
      <c r="J95" s="271"/>
      <c r="K95" s="16" t="s">
        <v>173</v>
      </c>
      <c r="L95" s="128">
        <v>6500000</v>
      </c>
      <c r="M95" s="181">
        <f t="shared" si="6"/>
        <v>4550000</v>
      </c>
      <c r="N95" s="129">
        <v>45444</v>
      </c>
      <c r="O95" s="129">
        <v>45505</v>
      </c>
      <c r="P95" s="19" t="s">
        <v>33</v>
      </c>
      <c r="Q95" s="19"/>
      <c r="R95" s="19"/>
      <c r="S95" s="19" t="s">
        <v>33</v>
      </c>
      <c r="T95" s="18"/>
      <c r="U95" s="18"/>
      <c r="V95" s="18"/>
      <c r="W95" s="18"/>
      <c r="X95" s="19" t="s">
        <v>33</v>
      </c>
      <c r="Y95" s="19" t="s">
        <v>85</v>
      </c>
      <c r="Z95" s="19" t="s">
        <v>85</v>
      </c>
    </row>
    <row r="96" spans="1:26" ht="30" x14ac:dyDescent="0.25">
      <c r="A96" s="95">
        <v>71</v>
      </c>
      <c r="B96" s="252"/>
      <c r="C96" s="268"/>
      <c r="D96" s="269"/>
      <c r="E96" s="270"/>
      <c r="F96" s="271"/>
      <c r="G96" s="16" t="s">
        <v>174</v>
      </c>
      <c r="H96" s="271"/>
      <c r="I96" s="271"/>
      <c r="J96" s="271"/>
      <c r="K96" s="16" t="s">
        <v>175</v>
      </c>
      <c r="L96" s="128">
        <v>1000000</v>
      </c>
      <c r="M96" s="181">
        <f t="shared" si="6"/>
        <v>700000</v>
      </c>
      <c r="N96" s="129">
        <v>45444</v>
      </c>
      <c r="O96" s="129">
        <v>45505</v>
      </c>
      <c r="P96" s="18"/>
      <c r="Q96" s="18"/>
      <c r="R96" s="18"/>
      <c r="S96" s="18"/>
      <c r="T96" s="18"/>
      <c r="U96" s="18"/>
      <c r="V96" s="18"/>
      <c r="W96" s="18"/>
      <c r="X96" s="18"/>
      <c r="Y96" s="19" t="s">
        <v>85</v>
      </c>
      <c r="Z96" s="19" t="s">
        <v>85</v>
      </c>
    </row>
    <row r="97" spans="1:26" ht="30" x14ac:dyDescent="0.25">
      <c r="A97" s="95">
        <v>72</v>
      </c>
      <c r="B97" s="252"/>
      <c r="C97" s="268"/>
      <c r="D97" s="269"/>
      <c r="E97" s="270"/>
      <c r="F97" s="271"/>
      <c r="G97" s="16" t="s">
        <v>176</v>
      </c>
      <c r="H97" s="271"/>
      <c r="I97" s="271"/>
      <c r="J97" s="271"/>
      <c r="K97" s="16" t="s">
        <v>177</v>
      </c>
      <c r="L97" s="128">
        <v>1000000</v>
      </c>
      <c r="M97" s="181">
        <f t="shared" si="6"/>
        <v>700000</v>
      </c>
      <c r="N97" s="130">
        <v>45809</v>
      </c>
      <c r="O97" s="130">
        <v>45870</v>
      </c>
      <c r="P97" s="21"/>
      <c r="Q97" s="21"/>
      <c r="R97" s="22"/>
      <c r="S97" s="131"/>
      <c r="T97" s="132"/>
      <c r="U97" s="132"/>
      <c r="V97" s="19" t="s">
        <v>33</v>
      </c>
      <c r="W97" s="19" t="s">
        <v>33</v>
      </c>
      <c r="X97" s="19"/>
      <c r="Y97" s="19" t="s">
        <v>85</v>
      </c>
      <c r="Z97" s="19" t="s">
        <v>85</v>
      </c>
    </row>
    <row r="98" spans="1:26" ht="30" x14ac:dyDescent="0.25">
      <c r="A98" s="95">
        <v>73</v>
      </c>
      <c r="B98" s="252"/>
      <c r="C98" s="268"/>
      <c r="D98" s="269"/>
      <c r="E98" s="270"/>
      <c r="F98" s="271"/>
      <c r="G98" s="16" t="s">
        <v>178</v>
      </c>
      <c r="H98" s="271"/>
      <c r="I98" s="271"/>
      <c r="J98" s="271"/>
      <c r="K98" s="16" t="s">
        <v>179</v>
      </c>
      <c r="L98" s="128">
        <v>300000</v>
      </c>
      <c r="M98" s="181">
        <f t="shared" si="6"/>
        <v>210000</v>
      </c>
      <c r="N98" s="130">
        <v>45809</v>
      </c>
      <c r="O98" s="130">
        <v>45870</v>
      </c>
      <c r="P98" s="21" t="s">
        <v>33</v>
      </c>
      <c r="Q98" s="21" t="s">
        <v>33</v>
      </c>
      <c r="R98" s="22"/>
      <c r="S98" s="131"/>
      <c r="T98" s="132"/>
      <c r="U98" s="132"/>
      <c r="V98" s="19" t="s">
        <v>33</v>
      </c>
      <c r="W98" s="19" t="s">
        <v>33</v>
      </c>
      <c r="X98" s="19"/>
      <c r="Y98" s="19" t="s">
        <v>85</v>
      </c>
      <c r="Z98" s="19" t="s">
        <v>85</v>
      </c>
    </row>
    <row r="99" spans="1:26" ht="30" x14ac:dyDescent="0.25">
      <c r="A99" s="95">
        <v>74</v>
      </c>
      <c r="B99" s="252"/>
      <c r="C99" s="268"/>
      <c r="D99" s="269"/>
      <c r="E99" s="270"/>
      <c r="F99" s="271"/>
      <c r="G99" s="16" t="s">
        <v>178</v>
      </c>
      <c r="H99" s="271"/>
      <c r="I99" s="271"/>
      <c r="J99" s="271"/>
      <c r="K99" s="16" t="s">
        <v>180</v>
      </c>
      <c r="L99" s="128">
        <v>300000</v>
      </c>
      <c r="M99" s="181">
        <f t="shared" si="6"/>
        <v>210000</v>
      </c>
      <c r="N99" s="130">
        <v>45809</v>
      </c>
      <c r="O99" s="130">
        <v>45870</v>
      </c>
      <c r="P99" s="21" t="s">
        <v>33</v>
      </c>
      <c r="Q99" s="21" t="s">
        <v>33</v>
      </c>
      <c r="R99" s="22"/>
      <c r="S99" s="131"/>
      <c r="T99" s="132"/>
      <c r="U99" s="132"/>
      <c r="V99" s="19" t="s">
        <v>33</v>
      </c>
      <c r="W99" s="19"/>
      <c r="X99" s="19"/>
      <c r="Y99" s="19" t="s">
        <v>85</v>
      </c>
      <c r="Z99" s="19" t="s">
        <v>85</v>
      </c>
    </row>
    <row r="100" spans="1:26" ht="30" x14ac:dyDescent="0.25">
      <c r="A100" s="95">
        <v>75</v>
      </c>
      <c r="B100" s="252"/>
      <c r="C100" s="268"/>
      <c r="D100" s="269"/>
      <c r="E100" s="270"/>
      <c r="F100" s="271"/>
      <c r="G100" s="16" t="s">
        <v>178</v>
      </c>
      <c r="H100" s="271"/>
      <c r="I100" s="271"/>
      <c r="J100" s="271"/>
      <c r="K100" s="16" t="s">
        <v>181</v>
      </c>
      <c r="L100" s="128">
        <v>300000</v>
      </c>
      <c r="M100" s="181">
        <f t="shared" si="6"/>
        <v>210000</v>
      </c>
      <c r="N100" s="130">
        <v>45809</v>
      </c>
      <c r="O100" s="130">
        <v>45870</v>
      </c>
      <c r="P100" s="21" t="s">
        <v>33</v>
      </c>
      <c r="Q100" s="21" t="s">
        <v>33</v>
      </c>
      <c r="R100" s="22"/>
      <c r="S100" s="131"/>
      <c r="T100" s="132"/>
      <c r="U100" s="132"/>
      <c r="V100" s="19" t="s">
        <v>33</v>
      </c>
      <c r="W100" s="19"/>
      <c r="X100" s="19"/>
      <c r="Y100" s="19" t="s">
        <v>85</v>
      </c>
      <c r="Z100" s="19" t="s">
        <v>85</v>
      </c>
    </row>
    <row r="101" spans="1:26" ht="45" x14ac:dyDescent="0.25">
      <c r="A101" s="95">
        <v>76</v>
      </c>
      <c r="B101" s="252"/>
      <c r="C101" s="268"/>
      <c r="D101" s="269"/>
      <c r="E101" s="270"/>
      <c r="F101" s="271"/>
      <c r="G101" s="16" t="s">
        <v>182</v>
      </c>
      <c r="H101" s="271"/>
      <c r="I101" s="271"/>
      <c r="J101" s="271"/>
      <c r="K101" s="16" t="s">
        <v>183</v>
      </c>
      <c r="L101" s="128">
        <v>400000</v>
      </c>
      <c r="M101" s="181">
        <f t="shared" si="6"/>
        <v>280000</v>
      </c>
      <c r="N101" s="130">
        <v>46174</v>
      </c>
      <c r="O101" s="130">
        <v>46235</v>
      </c>
      <c r="P101" s="21" t="s">
        <v>33</v>
      </c>
      <c r="Q101" s="21" t="s">
        <v>33</v>
      </c>
      <c r="R101" s="22" t="s">
        <v>33</v>
      </c>
      <c r="S101" s="131"/>
      <c r="T101" s="132"/>
      <c r="U101" s="132"/>
      <c r="V101" s="19" t="s">
        <v>33</v>
      </c>
      <c r="W101" s="19"/>
      <c r="X101" s="19"/>
      <c r="Y101" s="19" t="s">
        <v>85</v>
      </c>
      <c r="Z101" s="19" t="s">
        <v>85</v>
      </c>
    </row>
    <row r="102" spans="1:26" ht="60" x14ac:dyDescent="0.25">
      <c r="A102" s="95">
        <v>77</v>
      </c>
      <c r="B102" s="252"/>
      <c r="C102" s="268"/>
      <c r="D102" s="269"/>
      <c r="E102" s="270"/>
      <c r="F102" s="271"/>
      <c r="G102" s="16" t="s">
        <v>184</v>
      </c>
      <c r="H102" s="271"/>
      <c r="I102" s="271"/>
      <c r="J102" s="271"/>
      <c r="K102" s="16" t="s">
        <v>184</v>
      </c>
      <c r="L102" s="128">
        <v>300000</v>
      </c>
      <c r="M102" s="181">
        <f t="shared" si="6"/>
        <v>210000</v>
      </c>
      <c r="N102" s="130">
        <v>45444</v>
      </c>
      <c r="O102" s="130">
        <v>45505</v>
      </c>
      <c r="P102" s="21"/>
      <c r="Q102" s="21"/>
      <c r="R102" s="22"/>
      <c r="S102" s="131"/>
      <c r="T102" s="132"/>
      <c r="U102" s="132" t="s">
        <v>33</v>
      </c>
      <c r="V102" s="19" t="s">
        <v>33</v>
      </c>
      <c r="W102" s="19"/>
      <c r="X102" s="19"/>
      <c r="Y102" s="19" t="s">
        <v>85</v>
      </c>
      <c r="Z102" s="19" t="s">
        <v>85</v>
      </c>
    </row>
    <row r="103" spans="1:26" ht="45" x14ac:dyDescent="0.25">
      <c r="A103" s="99">
        <v>78</v>
      </c>
      <c r="B103" s="252"/>
      <c r="C103" s="268"/>
      <c r="D103" s="269"/>
      <c r="E103" s="270"/>
      <c r="F103" s="271"/>
      <c r="G103" s="133" t="s">
        <v>736</v>
      </c>
      <c r="H103" s="271"/>
      <c r="I103" s="271"/>
      <c r="J103" s="271"/>
      <c r="K103" s="134" t="s">
        <v>623</v>
      </c>
      <c r="L103" s="135">
        <v>49000000</v>
      </c>
      <c r="M103" s="91">
        <f t="shared" si="6"/>
        <v>34300000</v>
      </c>
      <c r="N103" s="125">
        <v>45078</v>
      </c>
      <c r="O103" s="125">
        <v>45505</v>
      </c>
      <c r="P103" s="126" t="s">
        <v>33</v>
      </c>
      <c r="Q103" s="126" t="s">
        <v>33</v>
      </c>
      <c r="R103" s="126" t="s">
        <v>33</v>
      </c>
      <c r="S103" s="126" t="s">
        <v>33</v>
      </c>
      <c r="T103" s="126"/>
      <c r="U103" s="126" t="s">
        <v>33</v>
      </c>
      <c r="V103" s="126"/>
      <c r="W103" s="126" t="s">
        <v>33</v>
      </c>
      <c r="X103" s="126" t="s">
        <v>33</v>
      </c>
      <c r="Y103" s="126" t="s">
        <v>624</v>
      </c>
      <c r="Z103" s="126" t="s">
        <v>624</v>
      </c>
    </row>
    <row r="104" spans="1:26" ht="45" x14ac:dyDescent="0.25">
      <c r="A104" s="99">
        <v>79</v>
      </c>
      <c r="B104" s="252"/>
      <c r="C104" s="268"/>
      <c r="D104" s="269"/>
      <c r="E104" s="270"/>
      <c r="F104" s="271"/>
      <c r="G104" s="133" t="s">
        <v>737</v>
      </c>
      <c r="H104" s="271"/>
      <c r="I104" s="271"/>
      <c r="J104" s="271"/>
      <c r="K104" s="134" t="s">
        <v>625</v>
      </c>
      <c r="L104" s="135">
        <v>1000000</v>
      </c>
      <c r="M104" s="91">
        <f t="shared" si="6"/>
        <v>700000</v>
      </c>
      <c r="N104" s="125">
        <v>45078</v>
      </c>
      <c r="O104" s="125">
        <v>45505</v>
      </c>
      <c r="P104" s="126"/>
      <c r="Q104" s="126"/>
      <c r="R104" s="126"/>
      <c r="S104" s="126"/>
      <c r="T104" s="126"/>
      <c r="U104" s="126"/>
      <c r="V104" s="126"/>
      <c r="W104" s="126"/>
      <c r="X104" s="126"/>
      <c r="Y104" s="126" t="s">
        <v>85</v>
      </c>
      <c r="Z104" s="126" t="s">
        <v>85</v>
      </c>
    </row>
    <row r="105" spans="1:26" ht="30" x14ac:dyDescent="0.25">
      <c r="A105" s="99">
        <v>80</v>
      </c>
      <c r="B105" s="252"/>
      <c r="C105" s="268"/>
      <c r="D105" s="269"/>
      <c r="E105" s="270"/>
      <c r="F105" s="271"/>
      <c r="G105" s="133" t="s">
        <v>176</v>
      </c>
      <c r="H105" s="271"/>
      <c r="I105" s="271"/>
      <c r="J105" s="271"/>
      <c r="K105" s="134" t="s">
        <v>177</v>
      </c>
      <c r="L105" s="135">
        <v>1200000</v>
      </c>
      <c r="M105" s="91">
        <f t="shared" si="6"/>
        <v>840000</v>
      </c>
      <c r="N105" s="136">
        <v>45809</v>
      </c>
      <c r="O105" s="136">
        <v>45870</v>
      </c>
      <c r="P105" s="137"/>
      <c r="Q105" s="137"/>
      <c r="R105" s="138"/>
      <c r="S105" s="139"/>
      <c r="T105" s="140"/>
      <c r="U105" s="140"/>
      <c r="V105" s="126" t="s">
        <v>33</v>
      </c>
      <c r="W105" s="126" t="s">
        <v>33</v>
      </c>
      <c r="X105" s="126"/>
      <c r="Y105" s="126" t="s">
        <v>85</v>
      </c>
      <c r="Z105" s="126" t="s">
        <v>85</v>
      </c>
    </row>
    <row r="106" spans="1:26" ht="30" x14ac:dyDescent="0.25">
      <c r="A106" s="99">
        <v>81</v>
      </c>
      <c r="B106" s="252"/>
      <c r="C106" s="268"/>
      <c r="D106" s="269"/>
      <c r="E106" s="270"/>
      <c r="F106" s="271"/>
      <c r="G106" s="133" t="s">
        <v>178</v>
      </c>
      <c r="H106" s="271"/>
      <c r="I106" s="271"/>
      <c r="J106" s="271"/>
      <c r="K106" s="134" t="s">
        <v>180</v>
      </c>
      <c r="L106" s="135">
        <v>500000</v>
      </c>
      <c r="M106" s="91">
        <f t="shared" si="6"/>
        <v>350000</v>
      </c>
      <c r="N106" s="136">
        <v>45809</v>
      </c>
      <c r="O106" s="136">
        <v>45870</v>
      </c>
      <c r="P106" s="137" t="s">
        <v>33</v>
      </c>
      <c r="Q106" s="137" t="s">
        <v>33</v>
      </c>
      <c r="R106" s="138"/>
      <c r="S106" s="139"/>
      <c r="T106" s="140"/>
      <c r="U106" s="140"/>
      <c r="V106" s="126" t="s">
        <v>33</v>
      </c>
      <c r="W106" s="126"/>
      <c r="X106" s="126"/>
      <c r="Y106" s="126" t="s">
        <v>85</v>
      </c>
      <c r="Z106" s="126" t="s">
        <v>85</v>
      </c>
    </row>
    <row r="107" spans="1:26" ht="30" x14ac:dyDescent="0.25">
      <c r="A107" s="99">
        <v>82</v>
      </c>
      <c r="B107" s="252"/>
      <c r="C107" s="268"/>
      <c r="D107" s="269"/>
      <c r="E107" s="270"/>
      <c r="F107" s="271"/>
      <c r="G107" s="133" t="s">
        <v>178</v>
      </c>
      <c r="H107" s="271"/>
      <c r="I107" s="271"/>
      <c r="J107" s="271"/>
      <c r="K107" s="134" t="s">
        <v>626</v>
      </c>
      <c r="L107" s="135">
        <v>500000</v>
      </c>
      <c r="M107" s="91">
        <f t="shared" si="6"/>
        <v>350000</v>
      </c>
      <c r="N107" s="136">
        <v>45809</v>
      </c>
      <c r="O107" s="136">
        <v>45870</v>
      </c>
      <c r="P107" s="137" t="s">
        <v>33</v>
      </c>
      <c r="Q107" s="137" t="s">
        <v>33</v>
      </c>
      <c r="R107" s="138"/>
      <c r="S107" s="139"/>
      <c r="T107" s="140"/>
      <c r="U107" s="140"/>
      <c r="V107" s="126" t="s">
        <v>33</v>
      </c>
      <c r="W107" s="126"/>
      <c r="X107" s="126"/>
      <c r="Y107" s="126" t="s">
        <v>85</v>
      </c>
      <c r="Z107" s="126" t="s">
        <v>85</v>
      </c>
    </row>
    <row r="108" spans="1:26" ht="45" x14ac:dyDescent="0.25">
      <c r="A108" s="99">
        <v>83</v>
      </c>
      <c r="B108" s="252"/>
      <c r="C108" s="268"/>
      <c r="D108" s="269"/>
      <c r="E108" s="270"/>
      <c r="F108" s="271"/>
      <c r="G108" s="133" t="s">
        <v>182</v>
      </c>
      <c r="H108" s="271"/>
      <c r="I108" s="271"/>
      <c r="J108" s="271"/>
      <c r="K108" s="134" t="s">
        <v>183</v>
      </c>
      <c r="L108" s="135">
        <v>600000</v>
      </c>
      <c r="M108" s="91">
        <f t="shared" si="6"/>
        <v>420000</v>
      </c>
      <c r="N108" s="136">
        <v>46174</v>
      </c>
      <c r="O108" s="136">
        <v>46235</v>
      </c>
      <c r="P108" s="137" t="s">
        <v>33</v>
      </c>
      <c r="Q108" s="137" t="s">
        <v>33</v>
      </c>
      <c r="R108" s="138" t="s">
        <v>33</v>
      </c>
      <c r="S108" s="139"/>
      <c r="T108" s="140"/>
      <c r="U108" s="140"/>
      <c r="V108" s="126" t="s">
        <v>33</v>
      </c>
      <c r="W108" s="126"/>
      <c r="X108" s="126"/>
      <c r="Y108" s="126" t="s">
        <v>85</v>
      </c>
      <c r="Z108" s="126" t="s">
        <v>85</v>
      </c>
    </row>
    <row r="109" spans="1:26" ht="75" x14ac:dyDescent="0.25">
      <c r="A109" s="99">
        <v>84</v>
      </c>
      <c r="B109" s="252"/>
      <c r="C109" s="268"/>
      <c r="D109" s="269"/>
      <c r="E109" s="270"/>
      <c r="F109" s="271"/>
      <c r="G109" s="133" t="s">
        <v>627</v>
      </c>
      <c r="H109" s="271"/>
      <c r="I109" s="271"/>
      <c r="J109" s="271"/>
      <c r="K109" s="134" t="s">
        <v>627</v>
      </c>
      <c r="L109" s="135">
        <v>700000</v>
      </c>
      <c r="M109" s="91">
        <f t="shared" si="6"/>
        <v>489999.99999999994</v>
      </c>
      <c r="N109" s="136">
        <v>45444</v>
      </c>
      <c r="O109" s="136">
        <v>45505</v>
      </c>
      <c r="P109" s="137"/>
      <c r="Q109" s="137"/>
      <c r="R109" s="138"/>
      <c r="S109" s="139"/>
      <c r="T109" s="140"/>
      <c r="U109" s="140" t="s">
        <v>33</v>
      </c>
      <c r="V109" s="126"/>
      <c r="W109" s="126"/>
      <c r="X109" s="126"/>
      <c r="Y109" s="126" t="s">
        <v>85</v>
      </c>
      <c r="Z109" s="126" t="s">
        <v>85</v>
      </c>
    </row>
    <row r="110" spans="1:26" ht="45" x14ac:dyDescent="0.25">
      <c r="A110" s="99">
        <v>85</v>
      </c>
      <c r="B110" s="252"/>
      <c r="C110" s="268"/>
      <c r="D110" s="269"/>
      <c r="E110" s="270"/>
      <c r="F110" s="271"/>
      <c r="G110" s="133" t="s">
        <v>738</v>
      </c>
      <c r="H110" s="271"/>
      <c r="I110" s="271"/>
      <c r="J110" s="271"/>
      <c r="K110" s="134" t="s">
        <v>628</v>
      </c>
      <c r="L110" s="135">
        <v>600000</v>
      </c>
      <c r="M110" s="91">
        <f t="shared" si="6"/>
        <v>420000</v>
      </c>
      <c r="N110" s="136">
        <v>46174</v>
      </c>
      <c r="O110" s="136">
        <v>46235</v>
      </c>
      <c r="P110" s="137" t="s">
        <v>33</v>
      </c>
      <c r="Q110" s="137" t="s">
        <v>33</v>
      </c>
      <c r="R110" s="138" t="s">
        <v>33</v>
      </c>
      <c r="S110" s="139"/>
      <c r="T110" s="140"/>
      <c r="U110" s="140"/>
      <c r="V110" s="126" t="s">
        <v>33</v>
      </c>
      <c r="W110" s="126"/>
      <c r="X110" s="126"/>
      <c r="Y110" s="126" t="s">
        <v>85</v>
      </c>
      <c r="Z110" s="126" t="s">
        <v>85</v>
      </c>
    </row>
    <row r="111" spans="1:26" ht="15.75" x14ac:dyDescent="0.25">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8.75" x14ac:dyDescent="0.3">
      <c r="B112" s="14" t="s">
        <v>747</v>
      </c>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5.75" x14ac:dyDescent="0.25">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7.25" x14ac:dyDescent="0.25">
      <c r="A114" s="95"/>
      <c r="B114" s="253" t="s">
        <v>0</v>
      </c>
      <c r="C114" s="253"/>
      <c r="D114" s="253"/>
      <c r="E114" s="253"/>
      <c r="F114" s="253"/>
      <c r="G114" s="253" t="s">
        <v>1</v>
      </c>
      <c r="H114" s="254" t="s">
        <v>2</v>
      </c>
      <c r="I114" s="255" t="s">
        <v>3</v>
      </c>
      <c r="J114" s="253" t="s">
        <v>4</v>
      </c>
      <c r="K114" s="253" t="s">
        <v>5</v>
      </c>
      <c r="L114" s="276" t="s">
        <v>403</v>
      </c>
      <c r="M114" s="276"/>
      <c r="N114" s="277" t="s">
        <v>404</v>
      </c>
      <c r="O114" s="277"/>
      <c r="P114" s="254" t="s">
        <v>405</v>
      </c>
      <c r="Q114" s="254"/>
      <c r="R114" s="254"/>
      <c r="S114" s="254"/>
      <c r="T114" s="254"/>
      <c r="U114" s="254"/>
      <c r="V114" s="254"/>
      <c r="W114" s="254"/>
      <c r="X114" s="254"/>
      <c r="Y114" s="277" t="s">
        <v>7</v>
      </c>
      <c r="Z114" s="277"/>
    </row>
    <row r="115" spans="1:26" x14ac:dyDescent="0.25">
      <c r="A115" s="250" t="s">
        <v>484</v>
      </c>
      <c r="B115" s="253" t="s">
        <v>8</v>
      </c>
      <c r="C115" s="253" t="s">
        <v>9</v>
      </c>
      <c r="D115" s="253" t="s">
        <v>10</v>
      </c>
      <c r="E115" s="253" t="s">
        <v>11</v>
      </c>
      <c r="F115" s="253" t="s">
        <v>12</v>
      </c>
      <c r="G115" s="253"/>
      <c r="H115" s="254"/>
      <c r="I115" s="255"/>
      <c r="J115" s="253"/>
      <c r="K115" s="253"/>
      <c r="L115" s="275" t="s">
        <v>13</v>
      </c>
      <c r="M115" s="275" t="s">
        <v>406</v>
      </c>
      <c r="N115" s="281" t="s">
        <v>14</v>
      </c>
      <c r="O115" s="281" t="s">
        <v>15</v>
      </c>
      <c r="P115" s="253" t="s">
        <v>16</v>
      </c>
      <c r="Q115" s="253"/>
      <c r="R115" s="253"/>
      <c r="S115" s="253"/>
      <c r="T115" s="272" t="s">
        <v>17</v>
      </c>
      <c r="U115" s="272" t="s">
        <v>394</v>
      </c>
      <c r="V115" s="272" t="s">
        <v>18</v>
      </c>
      <c r="W115" s="272" t="s">
        <v>19</v>
      </c>
      <c r="X115" s="280" t="s">
        <v>20</v>
      </c>
      <c r="Y115" s="281" t="s">
        <v>21</v>
      </c>
      <c r="Z115" s="281" t="s">
        <v>22</v>
      </c>
    </row>
    <row r="116" spans="1:26" ht="162" customHeight="1" x14ac:dyDescent="0.25">
      <c r="A116" s="250"/>
      <c r="B116" s="253"/>
      <c r="C116" s="253"/>
      <c r="D116" s="253"/>
      <c r="E116" s="253"/>
      <c r="F116" s="253"/>
      <c r="G116" s="253"/>
      <c r="H116" s="254"/>
      <c r="I116" s="255"/>
      <c r="J116" s="253"/>
      <c r="K116" s="253"/>
      <c r="L116" s="275"/>
      <c r="M116" s="275"/>
      <c r="N116" s="281"/>
      <c r="O116" s="281"/>
      <c r="P116" s="127" t="s">
        <v>23</v>
      </c>
      <c r="Q116" s="127" t="s">
        <v>407</v>
      </c>
      <c r="R116" s="127" t="s">
        <v>402</v>
      </c>
      <c r="S116" s="127" t="s">
        <v>408</v>
      </c>
      <c r="T116" s="272"/>
      <c r="U116" s="272"/>
      <c r="V116" s="272"/>
      <c r="W116" s="272"/>
      <c r="X116" s="280"/>
      <c r="Y116" s="281"/>
      <c r="Z116" s="281"/>
    </row>
    <row r="117" spans="1:26" ht="150" x14ac:dyDescent="0.25">
      <c r="A117" s="95">
        <v>86</v>
      </c>
      <c r="B117" s="242" t="s">
        <v>746</v>
      </c>
      <c r="C117" s="242" t="s">
        <v>202</v>
      </c>
      <c r="D117" s="243">
        <v>583278</v>
      </c>
      <c r="E117" s="243">
        <v>583278</v>
      </c>
      <c r="F117" s="243">
        <v>600062937</v>
      </c>
      <c r="G117" s="115" t="s">
        <v>215</v>
      </c>
      <c r="H117" s="242" t="s">
        <v>204</v>
      </c>
      <c r="I117" s="242" t="s">
        <v>30</v>
      </c>
      <c r="J117" s="243" t="s">
        <v>30</v>
      </c>
      <c r="K117" s="115" t="s">
        <v>216</v>
      </c>
      <c r="L117" s="6">
        <v>2000000</v>
      </c>
      <c r="M117" s="181">
        <f>L117*0.7</f>
        <v>1400000</v>
      </c>
      <c r="N117" s="116">
        <v>2022</v>
      </c>
      <c r="O117" s="6">
        <v>2022</v>
      </c>
      <c r="P117" s="6"/>
      <c r="Q117" s="6"/>
      <c r="R117" s="6"/>
      <c r="S117" s="6"/>
      <c r="T117" s="6"/>
      <c r="U117" s="6"/>
      <c r="V117" s="6"/>
      <c r="W117" s="6"/>
      <c r="X117" s="6"/>
      <c r="Y117" s="6" t="s">
        <v>217</v>
      </c>
      <c r="Z117" s="6" t="s">
        <v>85</v>
      </c>
    </row>
    <row r="118" spans="1:26" ht="45" x14ac:dyDescent="0.25">
      <c r="A118" s="95">
        <v>87</v>
      </c>
      <c r="B118" s="242"/>
      <c r="C118" s="242"/>
      <c r="D118" s="243"/>
      <c r="E118" s="243"/>
      <c r="F118" s="243"/>
      <c r="G118" s="115" t="s">
        <v>218</v>
      </c>
      <c r="H118" s="242"/>
      <c r="I118" s="242"/>
      <c r="J118" s="243"/>
      <c r="K118" s="115" t="s">
        <v>218</v>
      </c>
      <c r="L118" s="116">
        <v>3000000</v>
      </c>
      <c r="M118" s="181">
        <f t="shared" ref="M118:M126" si="7">L118*0.7</f>
        <v>2100000</v>
      </c>
      <c r="N118" s="6">
        <v>2022</v>
      </c>
      <c r="O118" s="6">
        <v>2023</v>
      </c>
      <c r="P118" s="6"/>
      <c r="Q118" s="6"/>
      <c r="R118" s="6"/>
      <c r="S118" s="6"/>
      <c r="T118" s="6"/>
      <c r="U118" s="6"/>
      <c r="V118" s="6" t="s">
        <v>33</v>
      </c>
      <c r="W118" s="6"/>
      <c r="X118" s="6"/>
      <c r="Y118" s="6" t="s">
        <v>353</v>
      </c>
      <c r="Z118" s="6" t="s">
        <v>85</v>
      </c>
    </row>
    <row r="119" spans="1:26" ht="45" x14ac:dyDescent="0.25">
      <c r="A119" s="95">
        <v>88</v>
      </c>
      <c r="B119" s="242"/>
      <c r="C119" s="242"/>
      <c r="D119" s="243"/>
      <c r="E119" s="243"/>
      <c r="F119" s="243"/>
      <c r="G119" s="115" t="s">
        <v>219</v>
      </c>
      <c r="H119" s="242"/>
      <c r="I119" s="242"/>
      <c r="J119" s="243"/>
      <c r="K119" s="115" t="s">
        <v>219</v>
      </c>
      <c r="L119" s="116">
        <v>2000000</v>
      </c>
      <c r="M119" s="181">
        <f t="shared" si="7"/>
        <v>1400000</v>
      </c>
      <c r="N119" s="6">
        <v>2023</v>
      </c>
      <c r="O119" s="6">
        <v>2024</v>
      </c>
      <c r="P119" s="6"/>
      <c r="Q119" s="6"/>
      <c r="R119" s="6" t="s">
        <v>33</v>
      </c>
      <c r="S119" s="6"/>
      <c r="T119" s="6"/>
      <c r="U119" s="6"/>
      <c r="V119" s="6"/>
      <c r="W119" s="6"/>
      <c r="X119" s="6"/>
      <c r="Y119" s="6" t="s">
        <v>217</v>
      </c>
      <c r="Z119" s="6" t="s">
        <v>85</v>
      </c>
    </row>
    <row r="120" spans="1:26" ht="30" x14ac:dyDescent="0.25">
      <c r="A120" s="95">
        <v>89</v>
      </c>
      <c r="B120" s="242"/>
      <c r="C120" s="242"/>
      <c r="D120" s="243"/>
      <c r="E120" s="243"/>
      <c r="F120" s="243"/>
      <c r="G120" s="115" t="s">
        <v>220</v>
      </c>
      <c r="H120" s="242"/>
      <c r="I120" s="242"/>
      <c r="J120" s="243"/>
      <c r="K120" s="115" t="s">
        <v>221</v>
      </c>
      <c r="L120" s="116">
        <v>3000000</v>
      </c>
      <c r="M120" s="181">
        <f t="shared" si="7"/>
        <v>2100000</v>
      </c>
      <c r="N120" s="6">
        <v>2023</v>
      </c>
      <c r="O120" s="6">
        <v>2024</v>
      </c>
      <c r="P120" s="6"/>
      <c r="Q120" s="6"/>
      <c r="R120" s="6"/>
      <c r="S120" s="6" t="s">
        <v>33</v>
      </c>
      <c r="T120" s="6"/>
      <c r="U120" s="6"/>
      <c r="V120" s="6"/>
      <c r="W120" s="6" t="s">
        <v>33</v>
      </c>
      <c r="X120" s="6" t="s">
        <v>33</v>
      </c>
      <c r="Y120" s="6" t="s">
        <v>217</v>
      </c>
      <c r="Z120" s="6" t="s">
        <v>85</v>
      </c>
    </row>
    <row r="121" spans="1:26" ht="45" x14ac:dyDescent="0.25">
      <c r="A121" s="95">
        <v>90</v>
      </c>
      <c r="B121" s="242"/>
      <c r="C121" s="242"/>
      <c r="D121" s="243"/>
      <c r="E121" s="243"/>
      <c r="F121" s="243"/>
      <c r="G121" s="115" t="s">
        <v>222</v>
      </c>
      <c r="H121" s="242"/>
      <c r="I121" s="242"/>
      <c r="J121" s="243"/>
      <c r="K121" s="115" t="s">
        <v>223</v>
      </c>
      <c r="L121" s="116">
        <v>2800000</v>
      </c>
      <c r="M121" s="181">
        <f t="shared" si="7"/>
        <v>1959999.9999999998</v>
      </c>
      <c r="N121" s="6">
        <v>2026</v>
      </c>
      <c r="O121" s="6">
        <v>2027</v>
      </c>
      <c r="P121" s="6" t="s">
        <v>33</v>
      </c>
      <c r="Q121" s="6"/>
      <c r="R121" s="6"/>
      <c r="S121" s="6"/>
      <c r="T121" s="6"/>
      <c r="U121" s="6"/>
      <c r="V121" s="6"/>
      <c r="W121" s="6"/>
      <c r="X121" s="6" t="s">
        <v>33</v>
      </c>
      <c r="Y121" s="6" t="s">
        <v>217</v>
      </c>
      <c r="Z121" s="6" t="s">
        <v>85</v>
      </c>
    </row>
    <row r="122" spans="1:26" ht="30" x14ac:dyDescent="0.25">
      <c r="A122" s="95">
        <v>91</v>
      </c>
      <c r="B122" s="242"/>
      <c r="C122" s="242"/>
      <c r="D122" s="243"/>
      <c r="E122" s="243"/>
      <c r="F122" s="243"/>
      <c r="G122" s="115" t="s">
        <v>224</v>
      </c>
      <c r="H122" s="242"/>
      <c r="I122" s="242"/>
      <c r="J122" s="243"/>
      <c r="K122" s="115" t="s">
        <v>225</v>
      </c>
      <c r="L122" s="116">
        <v>2500000</v>
      </c>
      <c r="M122" s="181">
        <f t="shared" si="7"/>
        <v>1750000</v>
      </c>
      <c r="N122" s="6">
        <v>2024</v>
      </c>
      <c r="O122" s="6">
        <v>2025</v>
      </c>
      <c r="P122" s="6"/>
      <c r="Q122" s="6"/>
      <c r="R122" s="6" t="s">
        <v>33</v>
      </c>
      <c r="S122" s="6"/>
      <c r="T122" s="6"/>
      <c r="U122" s="6"/>
      <c r="V122" s="6"/>
      <c r="W122" s="6" t="s">
        <v>33</v>
      </c>
      <c r="X122" s="6"/>
      <c r="Y122" s="6" t="s">
        <v>217</v>
      </c>
      <c r="Z122" s="6"/>
    </row>
    <row r="123" spans="1:26" ht="45" x14ac:dyDescent="0.25">
      <c r="A123" s="95">
        <v>92</v>
      </c>
      <c r="B123" s="242"/>
      <c r="C123" s="242"/>
      <c r="D123" s="243"/>
      <c r="E123" s="243"/>
      <c r="F123" s="243"/>
      <c r="G123" s="115" t="s">
        <v>222</v>
      </c>
      <c r="H123" s="242"/>
      <c r="I123" s="242"/>
      <c r="J123" s="243"/>
      <c r="K123" s="115" t="s">
        <v>223</v>
      </c>
      <c r="L123" s="116">
        <v>3200000</v>
      </c>
      <c r="M123" s="181">
        <f t="shared" si="7"/>
        <v>2240000</v>
      </c>
      <c r="N123" s="6">
        <v>2022</v>
      </c>
      <c r="O123" s="6">
        <v>2023</v>
      </c>
      <c r="P123" s="6" t="s">
        <v>33</v>
      </c>
      <c r="Q123" s="6"/>
      <c r="R123" s="6"/>
      <c r="S123" s="6"/>
      <c r="T123" s="6"/>
      <c r="U123" s="6"/>
      <c r="V123" s="6"/>
      <c r="W123" s="6"/>
      <c r="X123" s="6" t="s">
        <v>33</v>
      </c>
      <c r="Y123" s="6" t="s">
        <v>217</v>
      </c>
      <c r="Z123" s="6" t="s">
        <v>85</v>
      </c>
    </row>
    <row r="124" spans="1:26" ht="75" x14ac:dyDescent="0.25">
      <c r="A124" s="95">
        <v>93</v>
      </c>
      <c r="B124" s="242"/>
      <c r="C124" s="242"/>
      <c r="D124" s="243"/>
      <c r="E124" s="243"/>
      <c r="F124" s="243"/>
      <c r="G124" s="115" t="s">
        <v>226</v>
      </c>
      <c r="H124" s="242"/>
      <c r="I124" s="242"/>
      <c r="J124" s="243"/>
      <c r="K124" s="115" t="s">
        <v>227</v>
      </c>
      <c r="L124" s="116">
        <v>1500000</v>
      </c>
      <c r="M124" s="181">
        <f t="shared" si="7"/>
        <v>1050000</v>
      </c>
      <c r="N124" s="116">
        <v>2022</v>
      </c>
      <c r="O124" s="6">
        <v>2022</v>
      </c>
      <c r="P124" s="6"/>
      <c r="Q124" s="6"/>
      <c r="R124" s="6"/>
      <c r="S124" s="6"/>
      <c r="T124" s="6"/>
      <c r="U124" s="6"/>
      <c r="V124" s="6"/>
      <c r="W124" s="6"/>
      <c r="X124" s="6"/>
      <c r="Y124" s="6" t="s">
        <v>217</v>
      </c>
      <c r="Z124" s="6" t="s">
        <v>85</v>
      </c>
    </row>
    <row r="125" spans="1:26" ht="45" x14ac:dyDescent="0.25">
      <c r="A125" s="95">
        <v>94</v>
      </c>
      <c r="B125" s="242"/>
      <c r="C125" s="242"/>
      <c r="D125" s="243"/>
      <c r="E125" s="243"/>
      <c r="F125" s="243"/>
      <c r="G125" s="115" t="s">
        <v>228</v>
      </c>
      <c r="H125" s="242"/>
      <c r="I125" s="242"/>
      <c r="J125" s="243"/>
      <c r="K125" s="115" t="s">
        <v>229</v>
      </c>
      <c r="L125" s="116">
        <v>850000</v>
      </c>
      <c r="M125" s="181">
        <f t="shared" si="7"/>
        <v>595000</v>
      </c>
      <c r="N125" s="6">
        <v>2023</v>
      </c>
      <c r="O125" s="6">
        <v>2024</v>
      </c>
      <c r="P125" s="6"/>
      <c r="Q125" s="6" t="s">
        <v>33</v>
      </c>
      <c r="R125" s="6"/>
      <c r="S125" s="6"/>
      <c r="T125" s="6"/>
      <c r="U125" s="6"/>
      <c r="V125" s="6"/>
      <c r="W125" s="6"/>
      <c r="X125" s="6"/>
      <c r="Y125" s="115" t="s">
        <v>353</v>
      </c>
      <c r="Z125" s="6" t="s">
        <v>85</v>
      </c>
    </row>
    <row r="126" spans="1:26" ht="45" x14ac:dyDescent="0.25">
      <c r="A126" s="95">
        <v>95</v>
      </c>
      <c r="B126" s="242"/>
      <c r="C126" s="242"/>
      <c r="D126" s="243"/>
      <c r="E126" s="243"/>
      <c r="F126" s="243"/>
      <c r="G126" s="115" t="s">
        <v>230</v>
      </c>
      <c r="H126" s="242"/>
      <c r="I126" s="242"/>
      <c r="J126" s="243"/>
      <c r="K126" s="115" t="s">
        <v>231</v>
      </c>
      <c r="L126" s="116">
        <v>300000</v>
      </c>
      <c r="M126" s="181">
        <f t="shared" si="7"/>
        <v>210000</v>
      </c>
      <c r="N126" s="6">
        <v>2024</v>
      </c>
      <c r="O126" s="6">
        <v>2025</v>
      </c>
      <c r="P126" s="6"/>
      <c r="Q126" s="6"/>
      <c r="R126" s="6"/>
      <c r="S126" s="6"/>
      <c r="T126" s="6"/>
      <c r="U126" s="6"/>
      <c r="V126" s="6" t="s">
        <v>33</v>
      </c>
      <c r="W126" s="6"/>
      <c r="X126" s="6"/>
      <c r="Y126" s="115" t="s">
        <v>353</v>
      </c>
      <c r="Z126" s="6" t="s">
        <v>85</v>
      </c>
    </row>
    <row r="127" spans="1:26" ht="120" x14ac:dyDescent="0.25">
      <c r="A127" s="99">
        <v>96</v>
      </c>
      <c r="B127" s="242"/>
      <c r="C127" s="242"/>
      <c r="D127" s="243"/>
      <c r="E127" s="243"/>
      <c r="F127" s="243"/>
      <c r="G127" s="94" t="s">
        <v>220</v>
      </c>
      <c r="H127" s="242"/>
      <c r="I127" s="242"/>
      <c r="J127" s="243"/>
      <c r="K127" s="94" t="s">
        <v>686</v>
      </c>
      <c r="L127" s="90">
        <v>4500000</v>
      </c>
      <c r="M127" s="91">
        <f>L127/100*70</f>
        <v>3150000</v>
      </c>
      <c r="N127" s="92">
        <v>2024</v>
      </c>
      <c r="O127" s="92">
        <v>2024</v>
      </c>
      <c r="P127" s="92"/>
      <c r="Q127" s="92" t="s">
        <v>33</v>
      </c>
      <c r="R127" s="92" t="s">
        <v>33</v>
      </c>
      <c r="S127" s="92" t="s">
        <v>33</v>
      </c>
      <c r="T127" s="92"/>
      <c r="U127" s="92"/>
      <c r="V127" s="92"/>
      <c r="W127" s="92"/>
      <c r="X127" s="92" t="s">
        <v>33</v>
      </c>
      <c r="Y127" s="94" t="s">
        <v>217</v>
      </c>
      <c r="Z127" s="94" t="s">
        <v>687</v>
      </c>
    </row>
    <row r="128" spans="1:26" ht="120" x14ac:dyDescent="0.25">
      <c r="A128" s="99">
        <v>97</v>
      </c>
      <c r="B128" s="242"/>
      <c r="C128" s="242"/>
      <c r="D128" s="243"/>
      <c r="E128" s="243"/>
      <c r="F128" s="243"/>
      <c r="G128" s="94" t="s">
        <v>219</v>
      </c>
      <c r="H128" s="242"/>
      <c r="I128" s="242"/>
      <c r="J128" s="243"/>
      <c r="K128" s="94" t="s">
        <v>688</v>
      </c>
      <c r="L128" s="90">
        <v>3500000</v>
      </c>
      <c r="M128" s="91">
        <f t="shared" ref="M128:M140" si="8">L128/100*70</f>
        <v>2450000</v>
      </c>
      <c r="N128" s="92">
        <v>2025</v>
      </c>
      <c r="O128" s="92">
        <v>2025</v>
      </c>
      <c r="P128" s="92"/>
      <c r="Q128" s="92"/>
      <c r="R128" s="92" t="s">
        <v>33</v>
      </c>
      <c r="S128" s="92" t="s">
        <v>33</v>
      </c>
      <c r="T128" s="92"/>
      <c r="U128" s="92"/>
      <c r="V128" s="92"/>
      <c r="W128" s="92"/>
      <c r="X128" s="92" t="s">
        <v>33</v>
      </c>
      <c r="Y128" s="94" t="s">
        <v>217</v>
      </c>
      <c r="Z128" s="94" t="s">
        <v>687</v>
      </c>
    </row>
    <row r="129" spans="1:26" ht="120" x14ac:dyDescent="0.25">
      <c r="A129" s="99">
        <v>98</v>
      </c>
      <c r="B129" s="242"/>
      <c r="C129" s="242"/>
      <c r="D129" s="243"/>
      <c r="E129" s="243"/>
      <c r="F129" s="243"/>
      <c r="G129" s="94" t="s">
        <v>689</v>
      </c>
      <c r="H129" s="242"/>
      <c r="I129" s="242"/>
      <c r="J129" s="243"/>
      <c r="K129" s="182" t="s">
        <v>690</v>
      </c>
      <c r="L129" s="90">
        <v>5000000</v>
      </c>
      <c r="M129" s="91">
        <f t="shared" si="8"/>
        <v>3500000</v>
      </c>
      <c r="N129" s="92">
        <v>2023</v>
      </c>
      <c r="O129" s="92">
        <v>2023</v>
      </c>
      <c r="P129" s="92" t="s">
        <v>33</v>
      </c>
      <c r="Q129" s="92" t="s">
        <v>33</v>
      </c>
      <c r="R129" s="92" t="s">
        <v>33</v>
      </c>
      <c r="S129" s="92" t="s">
        <v>33</v>
      </c>
      <c r="T129" s="92"/>
      <c r="U129" s="92"/>
      <c r="V129" s="92"/>
      <c r="W129" s="92" t="s">
        <v>33</v>
      </c>
      <c r="X129" s="92" t="s">
        <v>33</v>
      </c>
      <c r="Y129" s="94" t="s">
        <v>217</v>
      </c>
      <c r="Z129" s="94" t="s">
        <v>687</v>
      </c>
    </row>
    <row r="130" spans="1:26" ht="90" x14ac:dyDescent="0.25">
      <c r="A130" s="99">
        <v>99</v>
      </c>
      <c r="B130" s="242"/>
      <c r="C130" s="242"/>
      <c r="D130" s="243"/>
      <c r="E130" s="243"/>
      <c r="F130" s="243"/>
      <c r="G130" s="94" t="s">
        <v>691</v>
      </c>
      <c r="H130" s="242"/>
      <c r="I130" s="242"/>
      <c r="J130" s="243"/>
      <c r="K130" s="94" t="s">
        <v>692</v>
      </c>
      <c r="L130" s="90">
        <v>3000000</v>
      </c>
      <c r="M130" s="91">
        <f t="shared" si="8"/>
        <v>2100000</v>
      </c>
      <c r="N130" s="92">
        <v>2025</v>
      </c>
      <c r="O130" s="92">
        <v>2025</v>
      </c>
      <c r="P130" s="92" t="s">
        <v>33</v>
      </c>
      <c r="Q130" s="92"/>
      <c r="R130" s="92"/>
      <c r="S130" s="92" t="s">
        <v>33</v>
      </c>
      <c r="T130" s="92"/>
      <c r="U130" s="92"/>
      <c r="V130" s="92"/>
      <c r="W130" s="92"/>
      <c r="X130" s="92" t="s">
        <v>33</v>
      </c>
      <c r="Y130" s="94" t="s">
        <v>217</v>
      </c>
      <c r="Z130" s="94" t="s">
        <v>687</v>
      </c>
    </row>
    <row r="131" spans="1:26" ht="90" x14ac:dyDescent="0.25">
      <c r="A131" s="99">
        <v>100</v>
      </c>
      <c r="B131" s="242"/>
      <c r="C131" s="242"/>
      <c r="D131" s="243"/>
      <c r="E131" s="243"/>
      <c r="F131" s="243"/>
      <c r="G131" s="94" t="s">
        <v>693</v>
      </c>
      <c r="H131" s="242"/>
      <c r="I131" s="242"/>
      <c r="J131" s="243"/>
      <c r="K131" s="94" t="s">
        <v>694</v>
      </c>
      <c r="L131" s="90">
        <v>2800000</v>
      </c>
      <c r="M131" s="91">
        <f t="shared" si="8"/>
        <v>1960000</v>
      </c>
      <c r="N131" s="92">
        <v>2023</v>
      </c>
      <c r="O131" s="92">
        <v>2023</v>
      </c>
      <c r="P131" s="92" t="s">
        <v>33</v>
      </c>
      <c r="Q131" s="92"/>
      <c r="R131" s="92"/>
      <c r="S131" s="92" t="s">
        <v>33</v>
      </c>
      <c r="T131" s="92"/>
      <c r="U131" s="92"/>
      <c r="V131" s="92"/>
      <c r="W131" s="92"/>
      <c r="X131" s="92" t="s">
        <v>33</v>
      </c>
      <c r="Y131" s="94" t="s">
        <v>217</v>
      </c>
      <c r="Z131" s="94" t="s">
        <v>687</v>
      </c>
    </row>
    <row r="132" spans="1:26" ht="60" x14ac:dyDescent="0.25">
      <c r="A132" s="99">
        <v>101</v>
      </c>
      <c r="B132" s="242"/>
      <c r="C132" s="242"/>
      <c r="D132" s="243"/>
      <c r="E132" s="243"/>
      <c r="F132" s="243"/>
      <c r="G132" s="94" t="s">
        <v>695</v>
      </c>
      <c r="H132" s="242"/>
      <c r="I132" s="242"/>
      <c r="J132" s="243"/>
      <c r="K132" s="182" t="s">
        <v>696</v>
      </c>
      <c r="L132" s="90">
        <v>1200000</v>
      </c>
      <c r="M132" s="91">
        <f t="shared" si="8"/>
        <v>840000</v>
      </c>
      <c r="N132" s="92">
        <v>2023</v>
      </c>
      <c r="O132" s="92">
        <v>2023</v>
      </c>
      <c r="P132" s="92" t="s">
        <v>33</v>
      </c>
      <c r="Q132" s="92" t="s">
        <v>33</v>
      </c>
      <c r="R132" s="92" t="s">
        <v>33</v>
      </c>
      <c r="S132" s="92" t="s">
        <v>33</v>
      </c>
      <c r="T132" s="92"/>
      <c r="U132" s="92"/>
      <c r="V132" s="92" t="s">
        <v>33</v>
      </c>
      <c r="W132" s="92"/>
      <c r="X132" s="92" t="s">
        <v>33</v>
      </c>
      <c r="Y132" s="94" t="s">
        <v>217</v>
      </c>
      <c r="Z132" s="94" t="s">
        <v>687</v>
      </c>
    </row>
    <row r="133" spans="1:26" ht="90" x14ac:dyDescent="0.25">
      <c r="A133" s="99">
        <v>102</v>
      </c>
      <c r="B133" s="242"/>
      <c r="C133" s="242"/>
      <c r="D133" s="243"/>
      <c r="E133" s="243"/>
      <c r="F133" s="243"/>
      <c r="G133" s="94" t="s">
        <v>697</v>
      </c>
      <c r="H133" s="242"/>
      <c r="I133" s="242"/>
      <c r="J133" s="243"/>
      <c r="K133" s="94" t="s">
        <v>745</v>
      </c>
      <c r="L133" s="90">
        <v>3000000</v>
      </c>
      <c r="M133" s="91">
        <f t="shared" si="8"/>
        <v>2100000</v>
      </c>
      <c r="N133" s="92">
        <v>2024</v>
      </c>
      <c r="O133" s="92">
        <v>2024</v>
      </c>
      <c r="P133" s="92"/>
      <c r="Q133" s="92"/>
      <c r="R133" s="92" t="s">
        <v>33</v>
      </c>
      <c r="S133" s="92" t="s">
        <v>33</v>
      </c>
      <c r="T133" s="92"/>
      <c r="U133" s="92"/>
      <c r="V133" s="92"/>
      <c r="W133" s="92"/>
      <c r="X133" s="92" t="s">
        <v>33</v>
      </c>
      <c r="Y133" s="94" t="s">
        <v>217</v>
      </c>
      <c r="Z133" s="94" t="s">
        <v>687</v>
      </c>
    </row>
    <row r="134" spans="1:26" ht="60" x14ac:dyDescent="0.25">
      <c r="A134" s="99">
        <v>103</v>
      </c>
      <c r="B134" s="242"/>
      <c r="C134" s="242"/>
      <c r="D134" s="243"/>
      <c r="E134" s="243"/>
      <c r="F134" s="243"/>
      <c r="G134" s="94" t="s">
        <v>698</v>
      </c>
      <c r="H134" s="242"/>
      <c r="I134" s="242"/>
      <c r="J134" s="243"/>
      <c r="K134" s="94" t="s">
        <v>699</v>
      </c>
      <c r="L134" s="90">
        <v>3500000</v>
      </c>
      <c r="M134" s="91">
        <f t="shared" si="8"/>
        <v>2450000</v>
      </c>
      <c r="N134" s="92">
        <v>2023</v>
      </c>
      <c r="O134" s="92">
        <v>2023</v>
      </c>
      <c r="P134" s="92" t="s">
        <v>33</v>
      </c>
      <c r="Q134" s="92" t="s">
        <v>33</v>
      </c>
      <c r="R134" s="92" t="s">
        <v>33</v>
      </c>
      <c r="S134" s="92" t="s">
        <v>33</v>
      </c>
      <c r="T134" s="92"/>
      <c r="U134" s="92"/>
      <c r="V134" s="92"/>
      <c r="W134" s="92"/>
      <c r="X134" s="92" t="s">
        <v>33</v>
      </c>
      <c r="Y134" s="94" t="s">
        <v>217</v>
      </c>
      <c r="Z134" s="94" t="s">
        <v>687</v>
      </c>
    </row>
    <row r="135" spans="1:26" ht="90" x14ac:dyDescent="0.25">
      <c r="A135" s="99">
        <v>104</v>
      </c>
      <c r="B135" s="242"/>
      <c r="C135" s="242"/>
      <c r="D135" s="243"/>
      <c r="E135" s="243"/>
      <c r="F135" s="243"/>
      <c r="G135" s="94" t="s">
        <v>700</v>
      </c>
      <c r="H135" s="242"/>
      <c r="I135" s="242"/>
      <c r="J135" s="243"/>
      <c r="K135" s="94" t="s">
        <v>701</v>
      </c>
      <c r="L135" s="90">
        <v>1500000</v>
      </c>
      <c r="M135" s="91">
        <f t="shared" si="8"/>
        <v>1050000</v>
      </c>
      <c r="N135" s="92">
        <v>2024</v>
      </c>
      <c r="O135" s="92">
        <v>2024</v>
      </c>
      <c r="P135" s="92"/>
      <c r="Q135" s="92" t="s">
        <v>33</v>
      </c>
      <c r="R135" s="92" t="s">
        <v>33</v>
      </c>
      <c r="S135" s="92"/>
      <c r="T135" s="92"/>
      <c r="U135" s="92"/>
      <c r="V135" s="92" t="s">
        <v>33</v>
      </c>
      <c r="W135" s="92"/>
      <c r="X135" s="92" t="s">
        <v>33</v>
      </c>
      <c r="Y135" s="94" t="s">
        <v>702</v>
      </c>
      <c r="Z135" s="94" t="s">
        <v>85</v>
      </c>
    </row>
    <row r="136" spans="1:26" ht="75" x14ac:dyDescent="0.25">
      <c r="A136" s="99">
        <v>105</v>
      </c>
      <c r="B136" s="242"/>
      <c r="C136" s="242"/>
      <c r="D136" s="243"/>
      <c r="E136" s="243"/>
      <c r="F136" s="243"/>
      <c r="G136" s="94" t="s">
        <v>703</v>
      </c>
      <c r="H136" s="242"/>
      <c r="I136" s="242"/>
      <c r="J136" s="243"/>
      <c r="K136" s="94" t="s">
        <v>704</v>
      </c>
      <c r="L136" s="90">
        <v>5000000</v>
      </c>
      <c r="M136" s="91">
        <f t="shared" si="8"/>
        <v>3500000</v>
      </c>
      <c r="N136" s="92">
        <v>2023</v>
      </c>
      <c r="O136" s="92">
        <v>2024</v>
      </c>
      <c r="P136" s="92"/>
      <c r="Q136" s="92"/>
      <c r="R136" s="92"/>
      <c r="S136" s="92"/>
      <c r="T136" s="92"/>
      <c r="U136" s="92"/>
      <c r="V136" s="92"/>
      <c r="W136" s="92"/>
      <c r="X136" s="92" t="s">
        <v>33</v>
      </c>
      <c r="Y136" s="94" t="s">
        <v>217</v>
      </c>
      <c r="Z136" s="94" t="s">
        <v>85</v>
      </c>
    </row>
    <row r="137" spans="1:26" ht="45" x14ac:dyDescent="0.25">
      <c r="A137" s="99">
        <v>106</v>
      </c>
      <c r="B137" s="242"/>
      <c r="C137" s="242"/>
      <c r="D137" s="243"/>
      <c r="E137" s="243"/>
      <c r="F137" s="243"/>
      <c r="G137" s="94" t="s">
        <v>218</v>
      </c>
      <c r="H137" s="242"/>
      <c r="I137" s="242"/>
      <c r="J137" s="243"/>
      <c r="K137" s="94" t="s">
        <v>705</v>
      </c>
      <c r="L137" s="90">
        <v>4000000</v>
      </c>
      <c r="M137" s="91">
        <f t="shared" si="8"/>
        <v>2800000</v>
      </c>
      <c r="N137" s="92">
        <v>2026</v>
      </c>
      <c r="O137" s="92">
        <v>2026</v>
      </c>
      <c r="P137" s="92"/>
      <c r="Q137" s="92"/>
      <c r="R137" s="92"/>
      <c r="S137" s="92"/>
      <c r="T137" s="92"/>
      <c r="U137" s="92"/>
      <c r="V137" s="92"/>
      <c r="W137" s="92"/>
      <c r="X137" s="92" t="s">
        <v>33</v>
      </c>
      <c r="Y137" s="94" t="s">
        <v>706</v>
      </c>
      <c r="Z137" s="94" t="s">
        <v>85</v>
      </c>
    </row>
    <row r="138" spans="1:26" ht="75" x14ac:dyDescent="0.25">
      <c r="A138" s="99">
        <v>107</v>
      </c>
      <c r="B138" s="242"/>
      <c r="C138" s="242"/>
      <c r="D138" s="243"/>
      <c r="E138" s="243"/>
      <c r="F138" s="243"/>
      <c r="G138" s="94" t="s">
        <v>707</v>
      </c>
      <c r="H138" s="242"/>
      <c r="I138" s="242"/>
      <c r="J138" s="243"/>
      <c r="K138" s="92" t="s">
        <v>708</v>
      </c>
      <c r="L138" s="90">
        <v>2000000</v>
      </c>
      <c r="M138" s="91">
        <f t="shared" si="8"/>
        <v>1400000</v>
      </c>
      <c r="N138" s="92">
        <v>2026</v>
      </c>
      <c r="O138" s="92">
        <v>2026</v>
      </c>
      <c r="P138" s="92"/>
      <c r="Q138" s="92"/>
      <c r="R138" s="92"/>
      <c r="S138" s="92"/>
      <c r="T138" s="92"/>
      <c r="U138" s="92"/>
      <c r="V138" s="92"/>
      <c r="W138" s="92"/>
      <c r="X138" s="92" t="s">
        <v>33</v>
      </c>
      <c r="Y138" s="94" t="s">
        <v>702</v>
      </c>
      <c r="Z138" s="94" t="s">
        <v>85</v>
      </c>
    </row>
    <row r="139" spans="1:26" ht="60" x14ac:dyDescent="0.25">
      <c r="A139" s="99">
        <v>108</v>
      </c>
      <c r="B139" s="242"/>
      <c r="C139" s="242"/>
      <c r="D139" s="243"/>
      <c r="E139" s="243"/>
      <c r="F139" s="243"/>
      <c r="G139" s="94" t="s">
        <v>709</v>
      </c>
      <c r="H139" s="242"/>
      <c r="I139" s="242"/>
      <c r="J139" s="243"/>
      <c r="K139" s="94" t="s">
        <v>710</v>
      </c>
      <c r="L139" s="90">
        <v>4000000</v>
      </c>
      <c r="M139" s="91">
        <f t="shared" si="8"/>
        <v>2800000</v>
      </c>
      <c r="N139" s="92">
        <v>2026</v>
      </c>
      <c r="O139" s="92">
        <v>2026</v>
      </c>
      <c r="P139" s="92"/>
      <c r="Q139" s="92"/>
      <c r="R139" s="92"/>
      <c r="S139" s="92"/>
      <c r="T139" s="92"/>
      <c r="U139" s="92"/>
      <c r="V139" s="92"/>
      <c r="W139" s="92"/>
      <c r="X139" s="92" t="s">
        <v>33</v>
      </c>
      <c r="Y139" s="94" t="s">
        <v>706</v>
      </c>
      <c r="Z139" s="94" t="s">
        <v>85</v>
      </c>
    </row>
    <row r="140" spans="1:26" ht="45" x14ac:dyDescent="0.25">
      <c r="A140" s="99">
        <v>109</v>
      </c>
      <c r="B140" s="242"/>
      <c r="C140" s="242"/>
      <c r="D140" s="243"/>
      <c r="E140" s="243"/>
      <c r="F140" s="243"/>
      <c r="G140" s="94" t="s">
        <v>711</v>
      </c>
      <c r="H140" s="242"/>
      <c r="I140" s="242"/>
      <c r="J140" s="243"/>
      <c r="K140" s="94" t="s">
        <v>712</v>
      </c>
      <c r="L140" s="90">
        <v>3000000</v>
      </c>
      <c r="M140" s="91">
        <f t="shared" si="8"/>
        <v>2100000</v>
      </c>
      <c r="N140" s="92">
        <v>2027</v>
      </c>
      <c r="O140" s="92">
        <v>2027</v>
      </c>
      <c r="P140" s="92"/>
      <c r="Q140" s="92"/>
      <c r="R140" s="92"/>
      <c r="S140" s="92"/>
      <c r="T140" s="92"/>
      <c r="U140" s="92"/>
      <c r="V140" s="92"/>
      <c r="W140" s="92"/>
      <c r="X140" s="92" t="s">
        <v>33</v>
      </c>
      <c r="Y140" s="94" t="s">
        <v>706</v>
      </c>
      <c r="Z140" s="94" t="s">
        <v>85</v>
      </c>
    </row>
    <row r="141" spans="1:26" ht="15.75" x14ac:dyDescent="0.25">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8.75" x14ac:dyDescent="0.3">
      <c r="B142" s="15" t="s">
        <v>232</v>
      </c>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5.75" x14ac:dyDescent="0.25">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7.100000000000001" customHeight="1" x14ac:dyDescent="0.25">
      <c r="A144" s="95"/>
      <c r="B144" s="253" t="s">
        <v>0</v>
      </c>
      <c r="C144" s="253"/>
      <c r="D144" s="253"/>
      <c r="E144" s="253"/>
      <c r="F144" s="253"/>
      <c r="G144" s="253" t="s">
        <v>1</v>
      </c>
      <c r="H144" s="254" t="s">
        <v>2</v>
      </c>
      <c r="I144" s="255" t="s">
        <v>3</v>
      </c>
      <c r="J144" s="253" t="s">
        <v>4</v>
      </c>
      <c r="K144" s="253" t="s">
        <v>5</v>
      </c>
      <c r="L144" s="266" t="s">
        <v>395</v>
      </c>
      <c r="M144" s="266"/>
      <c r="N144" s="274" t="s">
        <v>396</v>
      </c>
      <c r="O144" s="274"/>
      <c r="P144" s="254" t="s">
        <v>397</v>
      </c>
      <c r="Q144" s="254"/>
      <c r="R144" s="254"/>
      <c r="S144" s="254"/>
      <c r="T144" s="254"/>
      <c r="U144" s="254"/>
      <c r="V144" s="254"/>
      <c r="W144" s="254"/>
      <c r="X144" s="254"/>
      <c r="Y144" s="274" t="s">
        <v>7</v>
      </c>
      <c r="Z144" s="274"/>
    </row>
    <row r="145" spans="1:26" ht="14.45" customHeight="1" x14ac:dyDescent="0.25">
      <c r="A145" s="250" t="s">
        <v>484</v>
      </c>
      <c r="B145" s="253" t="s">
        <v>8</v>
      </c>
      <c r="C145" s="253" t="s">
        <v>9</v>
      </c>
      <c r="D145" s="253" t="s">
        <v>10</v>
      </c>
      <c r="E145" s="253" t="s">
        <v>11</v>
      </c>
      <c r="F145" s="253" t="s">
        <v>12</v>
      </c>
      <c r="G145" s="253"/>
      <c r="H145" s="254"/>
      <c r="I145" s="255"/>
      <c r="J145" s="253"/>
      <c r="K145" s="253"/>
      <c r="L145" s="273" t="s">
        <v>13</v>
      </c>
      <c r="M145" s="273" t="s">
        <v>398</v>
      </c>
      <c r="N145" s="278" t="s">
        <v>14</v>
      </c>
      <c r="O145" s="278" t="s">
        <v>15</v>
      </c>
      <c r="P145" s="253" t="s">
        <v>16</v>
      </c>
      <c r="Q145" s="253"/>
      <c r="R145" s="253"/>
      <c r="S145" s="253"/>
      <c r="T145" s="272" t="s">
        <v>17</v>
      </c>
      <c r="U145" s="272" t="s">
        <v>394</v>
      </c>
      <c r="V145" s="272" t="s">
        <v>18</v>
      </c>
      <c r="W145" s="272" t="s">
        <v>19</v>
      </c>
      <c r="X145" s="279" t="s">
        <v>20</v>
      </c>
      <c r="Y145" s="278" t="s">
        <v>21</v>
      </c>
      <c r="Z145" s="278" t="s">
        <v>22</v>
      </c>
    </row>
    <row r="146" spans="1:26" ht="64.5" x14ac:dyDescent="0.25">
      <c r="A146" s="250"/>
      <c r="B146" s="253"/>
      <c r="C146" s="253"/>
      <c r="D146" s="253"/>
      <c r="E146" s="253"/>
      <c r="F146" s="253"/>
      <c r="G146" s="253"/>
      <c r="H146" s="254"/>
      <c r="I146" s="255"/>
      <c r="J146" s="253"/>
      <c r="K146" s="253"/>
      <c r="L146" s="273"/>
      <c r="M146" s="273"/>
      <c r="N146" s="278"/>
      <c r="O146" s="278"/>
      <c r="P146" s="127" t="s">
        <v>23</v>
      </c>
      <c r="Q146" s="127" t="s">
        <v>399</v>
      </c>
      <c r="R146" s="127" t="s">
        <v>400</v>
      </c>
      <c r="S146" s="127" t="s">
        <v>401</v>
      </c>
      <c r="T146" s="272"/>
      <c r="U146" s="272"/>
      <c r="V146" s="272"/>
      <c r="W146" s="272"/>
      <c r="X146" s="279"/>
      <c r="Y146" s="278"/>
      <c r="Z146" s="278"/>
    </row>
    <row r="147" spans="1:26" ht="57.95" customHeight="1" x14ac:dyDescent="0.25">
      <c r="A147" s="95">
        <v>110</v>
      </c>
      <c r="B147" s="252" t="s">
        <v>232</v>
      </c>
      <c r="C147" s="252" t="s">
        <v>202</v>
      </c>
      <c r="D147" s="256">
        <v>70932158</v>
      </c>
      <c r="E147" s="256">
        <v>114700214</v>
      </c>
      <c r="F147" s="256">
        <v>6000062961</v>
      </c>
      <c r="G147" s="16" t="s">
        <v>233</v>
      </c>
      <c r="H147" s="256" t="s">
        <v>29</v>
      </c>
      <c r="I147" s="256" t="s">
        <v>30</v>
      </c>
      <c r="J147" s="252" t="s">
        <v>167</v>
      </c>
      <c r="K147" s="16" t="s">
        <v>234</v>
      </c>
      <c r="L147" s="141">
        <v>2000000</v>
      </c>
      <c r="M147" s="181">
        <f>L147*0.7</f>
        <v>1400000</v>
      </c>
      <c r="N147" s="129">
        <v>44743</v>
      </c>
      <c r="O147" s="129">
        <v>44896</v>
      </c>
      <c r="P147" s="18"/>
      <c r="Q147" s="18"/>
      <c r="R147" s="18"/>
      <c r="S147" s="19" t="s">
        <v>235</v>
      </c>
      <c r="T147" s="18"/>
      <c r="U147" s="18"/>
      <c r="V147" s="18"/>
      <c r="W147" s="18"/>
      <c r="X147" s="18"/>
      <c r="Y147" s="16" t="s">
        <v>236</v>
      </c>
      <c r="Z147" s="16" t="s">
        <v>353</v>
      </c>
    </row>
    <row r="148" spans="1:26" ht="60" x14ac:dyDescent="0.25">
      <c r="A148" s="95">
        <v>111</v>
      </c>
      <c r="B148" s="252"/>
      <c r="C148" s="252"/>
      <c r="D148" s="256"/>
      <c r="E148" s="256"/>
      <c r="F148" s="256"/>
      <c r="G148" s="16" t="s">
        <v>237</v>
      </c>
      <c r="H148" s="256"/>
      <c r="I148" s="256"/>
      <c r="J148" s="252"/>
      <c r="K148" s="16" t="s">
        <v>238</v>
      </c>
      <c r="L148" s="141">
        <v>1500000</v>
      </c>
      <c r="M148" s="181">
        <f t="shared" ref="M148:M153" si="9">L148*0.7</f>
        <v>1050000</v>
      </c>
      <c r="N148" s="180" t="s">
        <v>239</v>
      </c>
      <c r="O148" s="180" t="s">
        <v>240</v>
      </c>
      <c r="P148" s="18"/>
      <c r="Q148" s="18"/>
      <c r="R148" s="18"/>
      <c r="S148" s="18"/>
      <c r="T148" s="18"/>
      <c r="U148" s="19" t="s">
        <v>235</v>
      </c>
      <c r="V148" s="18"/>
      <c r="W148" s="18"/>
      <c r="X148" s="18"/>
      <c r="Y148" s="16" t="s">
        <v>236</v>
      </c>
      <c r="Z148" s="16" t="s">
        <v>353</v>
      </c>
    </row>
    <row r="149" spans="1:26" ht="45" x14ac:dyDescent="0.25">
      <c r="A149" s="95">
        <v>112</v>
      </c>
      <c r="B149" s="252"/>
      <c r="C149" s="252"/>
      <c r="D149" s="256"/>
      <c r="E149" s="256"/>
      <c r="F149" s="256"/>
      <c r="G149" s="16" t="s">
        <v>241</v>
      </c>
      <c r="H149" s="256"/>
      <c r="I149" s="256"/>
      <c r="J149" s="252"/>
      <c r="K149" s="16" t="s">
        <v>242</v>
      </c>
      <c r="L149" s="141">
        <v>10000000</v>
      </c>
      <c r="M149" s="181">
        <f t="shared" si="9"/>
        <v>7000000</v>
      </c>
      <c r="N149" s="180" t="s">
        <v>239</v>
      </c>
      <c r="O149" s="180" t="s">
        <v>240</v>
      </c>
      <c r="P149" s="18"/>
      <c r="Q149" s="18"/>
      <c r="R149" s="18"/>
      <c r="S149" s="18"/>
      <c r="T149" s="18"/>
      <c r="U149" s="18"/>
      <c r="V149" s="19" t="s">
        <v>235</v>
      </c>
      <c r="W149" s="19"/>
      <c r="X149" s="18"/>
      <c r="Y149" s="16" t="s">
        <v>217</v>
      </c>
      <c r="Z149" s="16" t="s">
        <v>353</v>
      </c>
    </row>
    <row r="150" spans="1:26" ht="45" x14ac:dyDescent="0.25">
      <c r="A150" s="95">
        <v>113</v>
      </c>
      <c r="B150" s="252"/>
      <c r="C150" s="252"/>
      <c r="D150" s="256"/>
      <c r="E150" s="256"/>
      <c r="F150" s="256"/>
      <c r="G150" s="16" t="s">
        <v>243</v>
      </c>
      <c r="H150" s="256"/>
      <c r="I150" s="256"/>
      <c r="J150" s="252"/>
      <c r="K150" s="18" t="s">
        <v>244</v>
      </c>
      <c r="L150" s="141">
        <v>3500000</v>
      </c>
      <c r="M150" s="181">
        <f t="shared" si="9"/>
        <v>2450000</v>
      </c>
      <c r="N150" s="180" t="s">
        <v>245</v>
      </c>
      <c r="O150" s="180" t="s">
        <v>246</v>
      </c>
      <c r="P150" s="18"/>
      <c r="Q150" s="18"/>
      <c r="R150" s="18"/>
      <c r="S150" s="18"/>
      <c r="T150" s="18"/>
      <c r="U150" s="18"/>
      <c r="V150" s="19" t="s">
        <v>235</v>
      </c>
      <c r="W150" s="18"/>
      <c r="X150" s="18"/>
      <c r="Y150" s="16" t="s">
        <v>236</v>
      </c>
      <c r="Z150" s="16" t="s">
        <v>353</v>
      </c>
    </row>
    <row r="151" spans="1:26" ht="105" x14ac:dyDescent="0.25">
      <c r="A151" s="95">
        <v>114</v>
      </c>
      <c r="B151" s="252"/>
      <c r="C151" s="252"/>
      <c r="D151" s="256"/>
      <c r="E151" s="256"/>
      <c r="F151" s="256"/>
      <c r="G151" s="16" t="s">
        <v>247</v>
      </c>
      <c r="H151" s="256"/>
      <c r="I151" s="256"/>
      <c r="J151" s="252"/>
      <c r="K151" s="16" t="s">
        <v>248</v>
      </c>
      <c r="L151" s="141">
        <v>7000000</v>
      </c>
      <c r="M151" s="181">
        <f t="shared" si="9"/>
        <v>4900000</v>
      </c>
      <c r="N151" s="180" t="s">
        <v>245</v>
      </c>
      <c r="O151" s="180" t="s">
        <v>246</v>
      </c>
      <c r="P151" s="18"/>
      <c r="Q151" s="18"/>
      <c r="R151" s="18"/>
      <c r="S151" s="18"/>
      <c r="T151" s="18"/>
      <c r="U151" s="18"/>
      <c r="V151" s="19"/>
      <c r="W151" s="19" t="s">
        <v>235</v>
      </c>
      <c r="X151" s="18"/>
      <c r="Y151" s="16" t="s">
        <v>236</v>
      </c>
      <c r="Z151" s="16" t="s">
        <v>353</v>
      </c>
    </row>
    <row r="152" spans="1:26" ht="60" x14ac:dyDescent="0.25">
      <c r="A152" s="95">
        <v>115</v>
      </c>
      <c r="B152" s="252"/>
      <c r="C152" s="252"/>
      <c r="D152" s="256"/>
      <c r="E152" s="256"/>
      <c r="F152" s="256"/>
      <c r="G152" s="16" t="s">
        <v>249</v>
      </c>
      <c r="H152" s="256"/>
      <c r="I152" s="256"/>
      <c r="J152" s="252"/>
      <c r="K152" s="16" t="s">
        <v>250</v>
      </c>
      <c r="L152" s="141">
        <v>3500000</v>
      </c>
      <c r="M152" s="181">
        <f t="shared" si="9"/>
        <v>2450000</v>
      </c>
      <c r="N152" s="180" t="s">
        <v>245</v>
      </c>
      <c r="O152" s="180" t="s">
        <v>246</v>
      </c>
      <c r="P152" s="18"/>
      <c r="Q152" s="18"/>
      <c r="R152" s="18"/>
      <c r="S152" s="18"/>
      <c r="T152" s="18"/>
      <c r="U152" s="18"/>
      <c r="V152" s="19"/>
      <c r="W152" s="19" t="s">
        <v>235</v>
      </c>
      <c r="X152" s="18"/>
      <c r="Y152" s="16" t="s">
        <v>236</v>
      </c>
      <c r="Z152" s="16" t="s">
        <v>353</v>
      </c>
    </row>
    <row r="153" spans="1:26" ht="75" x14ac:dyDescent="0.25">
      <c r="A153" s="95">
        <v>116</v>
      </c>
      <c r="B153" s="252"/>
      <c r="C153" s="252"/>
      <c r="D153" s="256"/>
      <c r="E153" s="256"/>
      <c r="F153" s="256"/>
      <c r="G153" s="16" t="s">
        <v>36</v>
      </c>
      <c r="H153" s="256"/>
      <c r="I153" s="256"/>
      <c r="J153" s="252"/>
      <c r="K153" s="16" t="s">
        <v>251</v>
      </c>
      <c r="L153" s="141">
        <v>5000000</v>
      </c>
      <c r="M153" s="181">
        <f t="shared" si="9"/>
        <v>3500000</v>
      </c>
      <c r="N153" s="183">
        <v>44713</v>
      </c>
      <c r="O153" s="183">
        <v>44805</v>
      </c>
      <c r="P153" s="18"/>
      <c r="Q153" s="18"/>
      <c r="R153" s="18"/>
      <c r="S153" s="18"/>
      <c r="T153" s="18"/>
      <c r="U153" s="18"/>
      <c r="V153" s="19"/>
      <c r="W153" s="19"/>
      <c r="X153" s="18"/>
      <c r="Y153" s="16" t="s">
        <v>236</v>
      </c>
      <c r="Z153" s="16" t="s">
        <v>353</v>
      </c>
    </row>
    <row r="154" spans="1:26" ht="75" x14ac:dyDescent="0.25">
      <c r="A154" s="99">
        <v>117</v>
      </c>
      <c r="B154" s="252"/>
      <c r="C154" s="252"/>
      <c r="D154" s="256"/>
      <c r="E154" s="256"/>
      <c r="F154" s="256"/>
      <c r="G154" s="184" t="s">
        <v>713</v>
      </c>
      <c r="H154" s="256"/>
      <c r="I154" s="256"/>
      <c r="J154" s="252"/>
      <c r="K154" s="184" t="s">
        <v>714</v>
      </c>
      <c r="L154" s="185">
        <v>10000000</v>
      </c>
      <c r="M154" s="186">
        <f t="shared" ref="M154:M164" si="10">L154/100*70</f>
        <v>7000000</v>
      </c>
      <c r="N154" s="187" t="s">
        <v>655</v>
      </c>
      <c r="O154" s="188">
        <v>2025</v>
      </c>
      <c r="P154" s="188"/>
      <c r="Q154" s="188"/>
      <c r="R154" s="188"/>
      <c r="S154" s="188"/>
      <c r="T154" s="188"/>
      <c r="U154" s="189" t="s">
        <v>33</v>
      </c>
      <c r="V154" s="189" t="s">
        <v>33</v>
      </c>
      <c r="W154" s="189" t="s">
        <v>33</v>
      </c>
      <c r="X154" s="188"/>
      <c r="Y154" s="184" t="s">
        <v>256</v>
      </c>
      <c r="Z154" s="188"/>
    </row>
    <row r="155" spans="1:26" ht="105" x14ac:dyDescent="0.25">
      <c r="A155" s="99">
        <v>118</v>
      </c>
      <c r="B155" s="252"/>
      <c r="C155" s="252"/>
      <c r="D155" s="256"/>
      <c r="E155" s="256"/>
      <c r="F155" s="256"/>
      <c r="G155" s="184" t="s">
        <v>715</v>
      </c>
      <c r="H155" s="256"/>
      <c r="I155" s="256"/>
      <c r="J155" s="252"/>
      <c r="K155" s="184" t="s">
        <v>716</v>
      </c>
      <c r="L155" s="185">
        <v>2000000</v>
      </c>
      <c r="M155" s="186">
        <f t="shared" si="10"/>
        <v>1400000</v>
      </c>
      <c r="N155" s="188">
        <v>2023</v>
      </c>
      <c r="O155" s="188">
        <v>2027</v>
      </c>
      <c r="P155" s="188" t="s">
        <v>33</v>
      </c>
      <c r="Q155" s="188" t="s">
        <v>33</v>
      </c>
      <c r="R155" s="188" t="s">
        <v>33</v>
      </c>
      <c r="S155" s="188" t="s">
        <v>33</v>
      </c>
      <c r="T155" s="188"/>
      <c r="U155" s="188"/>
      <c r="V155" s="188"/>
      <c r="W155" s="188"/>
      <c r="X155" s="188"/>
      <c r="Y155" s="194" t="s">
        <v>749</v>
      </c>
      <c r="Z155" s="188"/>
    </row>
    <row r="156" spans="1:26" ht="75" x14ac:dyDescent="0.25">
      <c r="A156" s="99">
        <v>119</v>
      </c>
      <c r="B156" s="252"/>
      <c r="C156" s="252"/>
      <c r="D156" s="256"/>
      <c r="E156" s="256"/>
      <c r="F156" s="256"/>
      <c r="G156" s="184" t="s">
        <v>717</v>
      </c>
      <c r="H156" s="256"/>
      <c r="I156" s="256"/>
      <c r="J156" s="252"/>
      <c r="K156" s="184" t="s">
        <v>718</v>
      </c>
      <c r="L156" s="185">
        <v>6000000</v>
      </c>
      <c r="M156" s="186">
        <f t="shared" si="10"/>
        <v>4200000</v>
      </c>
      <c r="N156" s="188">
        <v>2023</v>
      </c>
      <c r="O156" s="188">
        <v>2024</v>
      </c>
      <c r="P156" s="188"/>
      <c r="Q156" s="188"/>
      <c r="R156" s="188"/>
      <c r="S156" s="188"/>
      <c r="T156" s="188"/>
      <c r="U156" s="188"/>
      <c r="V156" s="188" t="s">
        <v>33</v>
      </c>
      <c r="W156" s="188"/>
      <c r="X156" s="188"/>
      <c r="Y156" s="184" t="s">
        <v>256</v>
      </c>
      <c r="Z156" s="188"/>
    </row>
    <row r="157" spans="1:26" ht="90" x14ac:dyDescent="0.25">
      <c r="A157" s="99">
        <v>120</v>
      </c>
      <c r="B157" s="252"/>
      <c r="C157" s="252"/>
      <c r="D157" s="256"/>
      <c r="E157" s="256"/>
      <c r="F157" s="256"/>
      <c r="G157" s="184" t="s">
        <v>719</v>
      </c>
      <c r="H157" s="256"/>
      <c r="I157" s="256"/>
      <c r="J157" s="252"/>
      <c r="K157" s="184" t="s">
        <v>720</v>
      </c>
      <c r="L157" s="185">
        <v>5000000</v>
      </c>
      <c r="M157" s="186">
        <f t="shared" si="10"/>
        <v>3500000</v>
      </c>
      <c r="N157" s="188">
        <v>2025</v>
      </c>
      <c r="O157" s="188">
        <v>2026</v>
      </c>
      <c r="P157" s="188"/>
      <c r="Q157" s="188"/>
      <c r="R157" s="188"/>
      <c r="S157" s="188"/>
      <c r="T157" s="188"/>
      <c r="U157" s="188"/>
      <c r="V157" s="188" t="s">
        <v>33</v>
      </c>
      <c r="W157" s="188"/>
      <c r="X157" s="188"/>
      <c r="Y157" s="194" t="s">
        <v>749</v>
      </c>
      <c r="Z157" s="188"/>
    </row>
    <row r="158" spans="1:26" ht="75" x14ac:dyDescent="0.25">
      <c r="A158" s="99">
        <v>121</v>
      </c>
      <c r="B158" s="252"/>
      <c r="C158" s="252"/>
      <c r="D158" s="256"/>
      <c r="E158" s="256"/>
      <c r="F158" s="256"/>
      <c r="G158" s="184" t="s">
        <v>721</v>
      </c>
      <c r="H158" s="256"/>
      <c r="I158" s="256"/>
      <c r="J158" s="252"/>
      <c r="K158" s="184" t="s">
        <v>722</v>
      </c>
      <c r="L158" s="185">
        <v>3000000</v>
      </c>
      <c r="M158" s="186">
        <f t="shared" si="10"/>
        <v>2100000</v>
      </c>
      <c r="N158" s="188">
        <v>2023</v>
      </c>
      <c r="O158" s="188">
        <v>2027</v>
      </c>
      <c r="P158" s="188" t="s">
        <v>33</v>
      </c>
      <c r="Q158" s="188" t="s">
        <v>33</v>
      </c>
      <c r="R158" s="188" t="s">
        <v>33</v>
      </c>
      <c r="S158" s="188" t="s">
        <v>33</v>
      </c>
      <c r="T158" s="188"/>
      <c r="U158" s="188"/>
      <c r="V158" s="188"/>
      <c r="W158" s="188"/>
      <c r="X158" s="188"/>
      <c r="Y158" s="194" t="s">
        <v>749</v>
      </c>
      <c r="Z158" s="188"/>
    </row>
    <row r="159" spans="1:26" ht="45" x14ac:dyDescent="0.25">
      <c r="A159" s="99">
        <v>122</v>
      </c>
      <c r="B159" s="252"/>
      <c r="C159" s="252"/>
      <c r="D159" s="256"/>
      <c r="E159" s="256"/>
      <c r="F159" s="256"/>
      <c r="G159" s="184" t="s">
        <v>723</v>
      </c>
      <c r="H159" s="256"/>
      <c r="I159" s="256"/>
      <c r="J159" s="252"/>
      <c r="K159" s="184" t="s">
        <v>724</v>
      </c>
      <c r="L159" s="185">
        <v>2000000</v>
      </c>
      <c r="M159" s="186">
        <f t="shared" si="10"/>
        <v>1400000</v>
      </c>
      <c r="N159" s="188">
        <v>2023</v>
      </c>
      <c r="O159" s="188">
        <v>2027</v>
      </c>
      <c r="P159" s="188" t="s">
        <v>33</v>
      </c>
      <c r="Q159" s="188" t="s">
        <v>33</v>
      </c>
      <c r="R159" s="188" t="s">
        <v>33</v>
      </c>
      <c r="S159" s="188" t="s">
        <v>33</v>
      </c>
      <c r="T159" s="188"/>
      <c r="U159" s="188"/>
      <c r="V159" s="188" t="s">
        <v>33</v>
      </c>
      <c r="W159" s="188" t="s">
        <v>33</v>
      </c>
      <c r="X159" s="188"/>
      <c r="Y159" s="194" t="s">
        <v>749</v>
      </c>
      <c r="Z159" s="188"/>
    </row>
    <row r="160" spans="1:26" ht="60" x14ac:dyDescent="0.25">
      <c r="A160" s="99">
        <v>123</v>
      </c>
      <c r="B160" s="252"/>
      <c r="C160" s="252"/>
      <c r="D160" s="256"/>
      <c r="E160" s="256"/>
      <c r="F160" s="256"/>
      <c r="G160" s="184" t="s">
        <v>725</v>
      </c>
      <c r="H160" s="256"/>
      <c r="I160" s="256"/>
      <c r="J160" s="252"/>
      <c r="K160" s="184" t="s">
        <v>726</v>
      </c>
      <c r="L160" s="185">
        <v>15000000</v>
      </c>
      <c r="M160" s="186">
        <f t="shared" si="10"/>
        <v>10500000</v>
      </c>
      <c r="N160" s="188">
        <v>2023</v>
      </c>
      <c r="O160" s="188">
        <v>2024</v>
      </c>
      <c r="P160" s="188" t="s">
        <v>33</v>
      </c>
      <c r="Q160" s="188" t="s">
        <v>33</v>
      </c>
      <c r="R160" s="188" t="s">
        <v>33</v>
      </c>
      <c r="S160" s="188" t="s">
        <v>33</v>
      </c>
      <c r="T160" s="188"/>
      <c r="U160" s="188"/>
      <c r="V160" s="188" t="s">
        <v>33</v>
      </c>
      <c r="W160" s="188" t="s">
        <v>33</v>
      </c>
      <c r="X160" s="188" t="s">
        <v>33</v>
      </c>
      <c r="Y160" s="184" t="s">
        <v>727</v>
      </c>
      <c r="Z160" s="188"/>
    </row>
    <row r="161" spans="1:26" ht="75" x14ac:dyDescent="0.25">
      <c r="A161" s="99">
        <v>124</v>
      </c>
      <c r="B161" s="252"/>
      <c r="C161" s="252"/>
      <c r="D161" s="256"/>
      <c r="E161" s="256"/>
      <c r="F161" s="256"/>
      <c r="G161" s="184" t="s">
        <v>728</v>
      </c>
      <c r="H161" s="256"/>
      <c r="I161" s="256"/>
      <c r="J161" s="252"/>
      <c r="K161" s="190" t="s">
        <v>748</v>
      </c>
      <c r="L161" s="185">
        <v>3000000</v>
      </c>
      <c r="M161" s="186">
        <f t="shared" si="10"/>
        <v>2100000</v>
      </c>
      <c r="N161" s="188">
        <v>2023</v>
      </c>
      <c r="O161" s="188">
        <v>2024</v>
      </c>
      <c r="P161" s="188"/>
      <c r="Q161" s="188"/>
      <c r="R161" s="188"/>
      <c r="S161" s="188"/>
      <c r="T161" s="188"/>
      <c r="U161" s="188"/>
      <c r="V161" s="188"/>
      <c r="W161" s="188" t="s">
        <v>235</v>
      </c>
      <c r="X161" s="188"/>
      <c r="Y161" s="184" t="s">
        <v>256</v>
      </c>
      <c r="Z161" s="188"/>
    </row>
    <row r="162" spans="1:26" ht="60" x14ac:dyDescent="0.25">
      <c r="A162" s="99">
        <v>125</v>
      </c>
      <c r="B162" s="252"/>
      <c r="C162" s="252"/>
      <c r="D162" s="256"/>
      <c r="E162" s="256"/>
      <c r="F162" s="256"/>
      <c r="G162" s="184" t="s">
        <v>149</v>
      </c>
      <c r="H162" s="256"/>
      <c r="I162" s="256"/>
      <c r="J162" s="252"/>
      <c r="K162" s="184" t="s">
        <v>729</v>
      </c>
      <c r="L162" s="185">
        <v>3000000</v>
      </c>
      <c r="M162" s="186">
        <f t="shared" si="10"/>
        <v>2100000</v>
      </c>
      <c r="N162" s="188">
        <v>2023</v>
      </c>
      <c r="O162" s="188">
        <v>2024</v>
      </c>
      <c r="P162" s="188"/>
      <c r="Q162" s="188"/>
      <c r="R162" s="188"/>
      <c r="S162" s="188"/>
      <c r="T162" s="188"/>
      <c r="U162" s="188"/>
      <c r="V162" s="188" t="s">
        <v>33</v>
      </c>
      <c r="W162" s="188"/>
      <c r="X162" s="188"/>
      <c r="Y162" s="184" t="s">
        <v>730</v>
      </c>
      <c r="Z162" s="188"/>
    </row>
    <row r="163" spans="1:26" ht="75" x14ac:dyDescent="0.25">
      <c r="A163" s="99">
        <v>126</v>
      </c>
      <c r="B163" s="252"/>
      <c r="C163" s="252"/>
      <c r="D163" s="256"/>
      <c r="E163" s="256"/>
      <c r="F163" s="256"/>
      <c r="G163" s="184" t="s">
        <v>731</v>
      </c>
      <c r="H163" s="256"/>
      <c r="I163" s="256"/>
      <c r="J163" s="252"/>
      <c r="K163" s="184" t="s">
        <v>732</v>
      </c>
      <c r="L163" s="185">
        <v>2000000</v>
      </c>
      <c r="M163" s="186">
        <f t="shared" si="10"/>
        <v>1400000</v>
      </c>
      <c r="N163" s="188">
        <v>2022</v>
      </c>
      <c r="O163" s="188">
        <v>2024</v>
      </c>
      <c r="P163" s="188"/>
      <c r="Q163" s="188"/>
      <c r="R163" s="188"/>
      <c r="S163" s="188"/>
      <c r="T163" s="188"/>
      <c r="U163" s="188"/>
      <c r="V163" s="188" t="s">
        <v>33</v>
      </c>
      <c r="W163" s="188" t="s">
        <v>33</v>
      </c>
      <c r="X163" s="188"/>
      <c r="Y163" s="184" t="s">
        <v>256</v>
      </c>
      <c r="Z163" s="188"/>
    </row>
    <row r="164" spans="1:26" ht="75" x14ac:dyDescent="0.25">
      <c r="A164" s="99">
        <v>127</v>
      </c>
      <c r="B164" s="252"/>
      <c r="C164" s="252"/>
      <c r="D164" s="256"/>
      <c r="E164" s="256"/>
      <c r="F164" s="256"/>
      <c r="G164" s="184" t="s">
        <v>733</v>
      </c>
      <c r="H164" s="256"/>
      <c r="I164" s="256"/>
      <c r="J164" s="252"/>
      <c r="K164" s="184" t="s">
        <v>734</v>
      </c>
      <c r="L164" s="185">
        <v>6000000</v>
      </c>
      <c r="M164" s="186">
        <f t="shared" si="10"/>
        <v>4200000</v>
      </c>
      <c r="N164" s="188">
        <v>2023</v>
      </c>
      <c r="O164" s="188">
        <v>2024</v>
      </c>
      <c r="P164" s="188"/>
      <c r="Q164" s="188"/>
      <c r="R164" s="188"/>
      <c r="S164" s="188"/>
      <c r="T164" s="188"/>
      <c r="U164" s="188"/>
      <c r="V164" s="188"/>
      <c r="W164" s="188"/>
      <c r="X164" s="188"/>
      <c r="Y164" s="194" t="s">
        <v>749</v>
      </c>
      <c r="Z164" s="188"/>
    </row>
    <row r="165" spans="1:26" ht="15.75" x14ac:dyDescent="0.25">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8.75" x14ac:dyDescent="0.3">
      <c r="B166" s="13" t="s">
        <v>252</v>
      </c>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5.75" x14ac:dyDescent="0.25">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7.25" x14ac:dyDescent="0.25">
      <c r="A168" s="95"/>
      <c r="B168" s="253" t="s">
        <v>0</v>
      </c>
      <c r="C168" s="253"/>
      <c r="D168" s="253"/>
      <c r="E168" s="253"/>
      <c r="F168" s="253"/>
      <c r="G168" s="253" t="s">
        <v>1</v>
      </c>
      <c r="H168" s="254" t="s">
        <v>2</v>
      </c>
      <c r="I168" s="255" t="s">
        <v>3</v>
      </c>
      <c r="J168" s="253" t="s">
        <v>4</v>
      </c>
      <c r="K168" s="253" t="s">
        <v>5</v>
      </c>
      <c r="L168" s="266" t="s">
        <v>395</v>
      </c>
      <c r="M168" s="266"/>
      <c r="N168" s="274" t="s">
        <v>396</v>
      </c>
      <c r="O168" s="274"/>
      <c r="P168" s="254" t="s">
        <v>397</v>
      </c>
      <c r="Q168" s="254"/>
      <c r="R168" s="254"/>
      <c r="S168" s="254"/>
      <c r="T168" s="254"/>
      <c r="U168" s="254"/>
      <c r="V168" s="254"/>
      <c r="W168" s="254"/>
      <c r="X168" s="254"/>
      <c r="Y168" s="274" t="s">
        <v>7</v>
      </c>
      <c r="Z168" s="274"/>
    </row>
    <row r="169" spans="1:26" x14ac:dyDescent="0.25">
      <c r="A169" s="250" t="s">
        <v>484</v>
      </c>
      <c r="B169" s="253" t="s">
        <v>8</v>
      </c>
      <c r="C169" s="253" t="s">
        <v>9</v>
      </c>
      <c r="D169" s="253" t="s">
        <v>10</v>
      </c>
      <c r="E169" s="253" t="s">
        <v>11</v>
      </c>
      <c r="F169" s="253" t="s">
        <v>12</v>
      </c>
      <c r="G169" s="253"/>
      <c r="H169" s="254"/>
      <c r="I169" s="255"/>
      <c r="J169" s="253"/>
      <c r="K169" s="253"/>
      <c r="L169" s="273" t="s">
        <v>13</v>
      </c>
      <c r="M169" s="273" t="s">
        <v>398</v>
      </c>
      <c r="N169" s="278" t="s">
        <v>14</v>
      </c>
      <c r="O169" s="278" t="s">
        <v>15</v>
      </c>
      <c r="P169" s="253" t="s">
        <v>16</v>
      </c>
      <c r="Q169" s="253"/>
      <c r="R169" s="253"/>
      <c r="S169" s="253"/>
      <c r="T169" s="272" t="s">
        <v>17</v>
      </c>
      <c r="U169" s="272" t="s">
        <v>394</v>
      </c>
      <c r="V169" s="272" t="s">
        <v>18</v>
      </c>
      <c r="W169" s="272" t="s">
        <v>19</v>
      </c>
      <c r="X169" s="279" t="s">
        <v>20</v>
      </c>
      <c r="Y169" s="278" t="s">
        <v>21</v>
      </c>
      <c r="Z169" s="278" t="s">
        <v>22</v>
      </c>
    </row>
    <row r="170" spans="1:26" ht="64.5" x14ac:dyDescent="0.25">
      <c r="A170" s="250"/>
      <c r="B170" s="253"/>
      <c r="C170" s="253"/>
      <c r="D170" s="253"/>
      <c r="E170" s="253"/>
      <c r="F170" s="253"/>
      <c r="G170" s="253"/>
      <c r="H170" s="254"/>
      <c r="I170" s="255"/>
      <c r="J170" s="253"/>
      <c r="K170" s="253"/>
      <c r="L170" s="273"/>
      <c r="M170" s="273"/>
      <c r="N170" s="278"/>
      <c r="O170" s="278"/>
      <c r="P170" s="127" t="s">
        <v>23</v>
      </c>
      <c r="Q170" s="127" t="s">
        <v>399</v>
      </c>
      <c r="R170" s="127" t="s">
        <v>400</v>
      </c>
      <c r="S170" s="127" t="s">
        <v>401</v>
      </c>
      <c r="T170" s="272"/>
      <c r="U170" s="272"/>
      <c r="V170" s="272"/>
      <c r="W170" s="272"/>
      <c r="X170" s="279"/>
      <c r="Y170" s="278"/>
      <c r="Z170" s="278"/>
    </row>
    <row r="171" spans="1:26" ht="60" x14ac:dyDescent="0.25">
      <c r="A171" s="95">
        <v>128</v>
      </c>
      <c r="B171" s="252" t="s">
        <v>252</v>
      </c>
      <c r="C171" s="252" t="s">
        <v>202</v>
      </c>
      <c r="D171" s="252">
        <v>70932174</v>
      </c>
      <c r="E171" s="252">
        <v>107722097</v>
      </c>
      <c r="F171" s="252">
        <v>600063038</v>
      </c>
      <c r="G171" s="16" t="s">
        <v>253</v>
      </c>
      <c r="H171" s="252" t="s">
        <v>204</v>
      </c>
      <c r="I171" s="252" t="s">
        <v>30</v>
      </c>
      <c r="J171" s="252" t="s">
        <v>30</v>
      </c>
      <c r="K171" s="16" t="s">
        <v>254</v>
      </c>
      <c r="L171" s="145">
        <v>1000000</v>
      </c>
      <c r="M171" s="181">
        <f>L171*0.7</f>
        <v>700000</v>
      </c>
      <c r="N171" s="146" t="s">
        <v>255</v>
      </c>
      <c r="O171" s="16">
        <v>2024</v>
      </c>
      <c r="P171" s="16" t="s">
        <v>33</v>
      </c>
      <c r="Q171" s="16"/>
      <c r="R171" s="16"/>
      <c r="S171" s="16" t="s">
        <v>33</v>
      </c>
      <c r="T171" s="16"/>
      <c r="U171" s="16"/>
      <c r="V171" s="16"/>
      <c r="W171" s="16"/>
      <c r="X171" s="16" t="s">
        <v>33</v>
      </c>
      <c r="Y171" s="16" t="s">
        <v>256</v>
      </c>
      <c r="Z171" s="16" t="s">
        <v>35</v>
      </c>
    </row>
    <row r="172" spans="1:26" ht="60" x14ac:dyDescent="0.25">
      <c r="A172" s="95">
        <v>129</v>
      </c>
      <c r="B172" s="252"/>
      <c r="C172" s="252"/>
      <c r="D172" s="252"/>
      <c r="E172" s="252"/>
      <c r="F172" s="252"/>
      <c r="G172" s="16" t="s">
        <v>257</v>
      </c>
      <c r="H172" s="252"/>
      <c r="I172" s="252"/>
      <c r="J172" s="252"/>
      <c r="K172" s="16" t="s">
        <v>258</v>
      </c>
      <c r="L172" s="145">
        <v>850000</v>
      </c>
      <c r="M172" s="181">
        <f t="shared" ref="M172:M180" si="11">L172*0.7</f>
        <v>595000</v>
      </c>
      <c r="N172" s="16">
        <v>2022</v>
      </c>
      <c r="O172" s="16">
        <v>2024</v>
      </c>
      <c r="P172" s="16"/>
      <c r="Q172" s="16" t="s">
        <v>33</v>
      </c>
      <c r="R172" s="16"/>
      <c r="S172" s="16"/>
      <c r="T172" s="16"/>
      <c r="U172" s="16"/>
      <c r="V172" s="16"/>
      <c r="W172" s="16"/>
      <c r="X172" s="16"/>
      <c r="Y172" s="16" t="s">
        <v>256</v>
      </c>
      <c r="Z172" s="16" t="s">
        <v>35</v>
      </c>
    </row>
    <row r="173" spans="1:26" ht="45" x14ac:dyDescent="0.25">
      <c r="A173" s="95">
        <v>130</v>
      </c>
      <c r="B173" s="252"/>
      <c r="C173" s="252"/>
      <c r="D173" s="252"/>
      <c r="E173" s="252"/>
      <c r="F173" s="252"/>
      <c r="G173" s="16" t="s">
        <v>259</v>
      </c>
      <c r="H173" s="252"/>
      <c r="I173" s="252"/>
      <c r="J173" s="252"/>
      <c r="K173" s="16" t="s">
        <v>260</v>
      </c>
      <c r="L173" s="145">
        <v>4000000</v>
      </c>
      <c r="M173" s="181">
        <f t="shared" si="11"/>
        <v>2800000</v>
      </c>
      <c r="N173" s="16">
        <v>2023</v>
      </c>
      <c r="O173" s="16">
        <v>2027</v>
      </c>
      <c r="P173" s="16"/>
      <c r="Q173" s="16"/>
      <c r="R173" s="16"/>
      <c r="S173" s="16" t="s">
        <v>33</v>
      </c>
      <c r="T173" s="16"/>
      <c r="U173" s="16"/>
      <c r="V173" s="16"/>
      <c r="W173" s="16"/>
      <c r="X173" s="16"/>
      <c r="Y173" s="16" t="s">
        <v>256</v>
      </c>
      <c r="Z173" s="16" t="s">
        <v>35</v>
      </c>
    </row>
    <row r="174" spans="1:26" ht="90" x14ac:dyDescent="0.25">
      <c r="A174" s="95">
        <v>131</v>
      </c>
      <c r="B174" s="252"/>
      <c r="C174" s="252"/>
      <c r="D174" s="252"/>
      <c r="E174" s="252"/>
      <c r="F174" s="252"/>
      <c r="G174" s="16" t="s">
        <v>261</v>
      </c>
      <c r="H174" s="252"/>
      <c r="I174" s="252"/>
      <c r="J174" s="252"/>
      <c r="K174" s="16" t="s">
        <v>262</v>
      </c>
      <c r="L174" s="145">
        <v>800000</v>
      </c>
      <c r="M174" s="181">
        <f t="shared" si="11"/>
        <v>560000</v>
      </c>
      <c r="N174" s="16">
        <v>2024</v>
      </c>
      <c r="O174" s="16">
        <v>2026</v>
      </c>
      <c r="P174" s="16"/>
      <c r="Q174" s="16"/>
      <c r="R174" s="16"/>
      <c r="S174" s="16" t="s">
        <v>33</v>
      </c>
      <c r="T174" s="16"/>
      <c r="U174" s="16"/>
      <c r="V174" s="16"/>
      <c r="W174" s="16"/>
      <c r="X174" s="16"/>
      <c r="Y174" s="16" t="s">
        <v>263</v>
      </c>
      <c r="Z174" s="16" t="s">
        <v>35</v>
      </c>
    </row>
    <row r="175" spans="1:26" ht="90" x14ac:dyDescent="0.25">
      <c r="A175" s="95">
        <v>132</v>
      </c>
      <c r="B175" s="252"/>
      <c r="C175" s="252"/>
      <c r="D175" s="252"/>
      <c r="E175" s="252"/>
      <c r="F175" s="252"/>
      <c r="G175" s="16" t="s">
        <v>264</v>
      </c>
      <c r="H175" s="252"/>
      <c r="I175" s="252"/>
      <c r="J175" s="252"/>
      <c r="K175" s="16" t="s">
        <v>265</v>
      </c>
      <c r="L175" s="145">
        <v>650000</v>
      </c>
      <c r="M175" s="181">
        <f t="shared" si="11"/>
        <v>455000</v>
      </c>
      <c r="N175" s="16">
        <v>2024</v>
      </c>
      <c r="O175" s="16">
        <v>2026</v>
      </c>
      <c r="P175" s="16"/>
      <c r="Q175" s="16"/>
      <c r="R175" s="16" t="s">
        <v>33</v>
      </c>
      <c r="S175" s="16"/>
      <c r="T175" s="16"/>
      <c r="U175" s="16"/>
      <c r="V175" s="16"/>
      <c r="W175" s="16"/>
      <c r="X175" s="16"/>
      <c r="Y175" s="16" t="s">
        <v>263</v>
      </c>
      <c r="Z175" s="16" t="s">
        <v>35</v>
      </c>
    </row>
    <row r="176" spans="1:26" ht="75" x14ac:dyDescent="0.25">
      <c r="A176" s="95">
        <v>133</v>
      </c>
      <c r="B176" s="252"/>
      <c r="C176" s="252"/>
      <c r="D176" s="252"/>
      <c r="E176" s="252"/>
      <c r="F176" s="252"/>
      <c r="G176" s="16" t="s">
        <v>266</v>
      </c>
      <c r="H176" s="252"/>
      <c r="I176" s="252"/>
      <c r="J176" s="252"/>
      <c r="K176" s="16" t="s">
        <v>267</v>
      </c>
      <c r="L176" s="145">
        <v>2500000</v>
      </c>
      <c r="M176" s="181">
        <f t="shared" si="11"/>
        <v>1750000</v>
      </c>
      <c r="N176" s="16">
        <v>2023</v>
      </c>
      <c r="O176" s="16">
        <v>2025</v>
      </c>
      <c r="P176" s="16" t="s">
        <v>33</v>
      </c>
      <c r="Q176" s="16" t="s">
        <v>33</v>
      </c>
      <c r="R176" s="16"/>
      <c r="S176" s="16" t="s">
        <v>33</v>
      </c>
      <c r="T176" s="16"/>
      <c r="U176" s="16"/>
      <c r="V176" s="16"/>
      <c r="W176" s="16"/>
      <c r="X176" s="16" t="s">
        <v>33</v>
      </c>
      <c r="Y176" s="16" t="s">
        <v>268</v>
      </c>
      <c r="Z176" s="16"/>
    </row>
    <row r="177" spans="1:26" ht="90" x14ac:dyDescent="0.25">
      <c r="A177" s="95">
        <v>134</v>
      </c>
      <c r="B177" s="252"/>
      <c r="C177" s="252"/>
      <c r="D177" s="252"/>
      <c r="E177" s="252"/>
      <c r="F177" s="252"/>
      <c r="G177" s="16" t="s">
        <v>269</v>
      </c>
      <c r="H177" s="252"/>
      <c r="I177" s="252"/>
      <c r="J177" s="252"/>
      <c r="K177" s="16" t="s">
        <v>270</v>
      </c>
      <c r="L177" s="145">
        <v>460000</v>
      </c>
      <c r="M177" s="181">
        <f t="shared" si="11"/>
        <v>322000</v>
      </c>
      <c r="N177" s="16">
        <v>2023</v>
      </c>
      <c r="O177" s="16">
        <v>2025</v>
      </c>
      <c r="P177" s="16"/>
      <c r="Q177" s="16"/>
      <c r="R177" s="16"/>
      <c r="S177" s="16" t="s">
        <v>33</v>
      </c>
      <c r="T177" s="16"/>
      <c r="U177" s="16"/>
      <c r="V177" s="16"/>
      <c r="W177" s="16" t="s">
        <v>33</v>
      </c>
      <c r="X177" s="16"/>
      <c r="Y177" s="16" t="s">
        <v>263</v>
      </c>
      <c r="Z177" s="16" t="s">
        <v>35</v>
      </c>
    </row>
    <row r="178" spans="1:26" ht="57.95" customHeight="1" x14ac:dyDescent="0.25">
      <c r="A178" s="95">
        <v>135</v>
      </c>
      <c r="B178" s="252"/>
      <c r="C178" s="252"/>
      <c r="D178" s="252"/>
      <c r="E178" s="252"/>
      <c r="F178" s="252"/>
      <c r="G178" s="16" t="s">
        <v>271</v>
      </c>
      <c r="H178" s="252"/>
      <c r="I178" s="252"/>
      <c r="J178" s="252"/>
      <c r="K178" s="16" t="s">
        <v>272</v>
      </c>
      <c r="L178" s="145">
        <v>1600000</v>
      </c>
      <c r="M178" s="181">
        <f t="shared" si="11"/>
        <v>1120000</v>
      </c>
      <c r="N178" s="16">
        <v>2023</v>
      </c>
      <c r="O178" s="16">
        <v>2027</v>
      </c>
      <c r="P178" s="16"/>
      <c r="Q178" s="16"/>
      <c r="R178" s="16"/>
      <c r="S178" s="16"/>
      <c r="T178" s="16"/>
      <c r="U178" s="16"/>
      <c r="V178" s="16"/>
      <c r="W178" s="16"/>
      <c r="X178" s="16"/>
      <c r="Y178" s="16" t="s">
        <v>273</v>
      </c>
      <c r="Z178" s="16" t="s">
        <v>353</v>
      </c>
    </row>
    <row r="179" spans="1:26" ht="57.95" customHeight="1" x14ac:dyDescent="0.25">
      <c r="A179" s="95">
        <v>136</v>
      </c>
      <c r="B179" s="252"/>
      <c r="C179" s="252"/>
      <c r="D179" s="252"/>
      <c r="E179" s="252"/>
      <c r="F179" s="252"/>
      <c r="G179" s="147" t="s">
        <v>274</v>
      </c>
      <c r="H179" s="252"/>
      <c r="I179" s="252"/>
      <c r="J179" s="252"/>
      <c r="K179" s="16" t="s">
        <v>275</v>
      </c>
      <c r="L179" s="145">
        <v>810000</v>
      </c>
      <c r="M179" s="181">
        <f t="shared" si="11"/>
        <v>567000</v>
      </c>
      <c r="N179" s="16">
        <v>2023</v>
      </c>
      <c r="O179" s="16">
        <v>2027</v>
      </c>
      <c r="P179" s="16"/>
      <c r="Q179" s="16"/>
      <c r="R179" s="16"/>
      <c r="S179" s="16"/>
      <c r="T179" s="16"/>
      <c r="U179" s="16"/>
      <c r="V179" s="16"/>
      <c r="W179" s="16" t="s">
        <v>33</v>
      </c>
      <c r="X179" s="16"/>
      <c r="Y179" s="16" t="s">
        <v>273</v>
      </c>
      <c r="Z179" s="16" t="s">
        <v>353</v>
      </c>
    </row>
    <row r="180" spans="1:26" ht="60" x14ac:dyDescent="0.25">
      <c r="A180" s="95">
        <v>137</v>
      </c>
      <c r="B180" s="252"/>
      <c r="C180" s="252"/>
      <c r="D180" s="252"/>
      <c r="E180" s="252"/>
      <c r="F180" s="252"/>
      <c r="G180" s="16" t="s">
        <v>276</v>
      </c>
      <c r="H180" s="252"/>
      <c r="I180" s="252"/>
      <c r="J180" s="252"/>
      <c r="K180" s="16" t="s">
        <v>277</v>
      </c>
      <c r="L180" s="145">
        <v>2500000</v>
      </c>
      <c r="M180" s="181">
        <f t="shared" si="11"/>
        <v>1750000</v>
      </c>
      <c r="N180" s="16">
        <v>2024</v>
      </c>
      <c r="O180" s="16">
        <v>2027</v>
      </c>
      <c r="P180" s="16"/>
      <c r="Q180" s="16"/>
      <c r="R180" s="16"/>
      <c r="S180" s="16"/>
      <c r="T180" s="16"/>
      <c r="U180" s="16"/>
      <c r="V180" s="16"/>
      <c r="W180" s="16"/>
      <c r="X180" s="16"/>
      <c r="Y180" s="16" t="s">
        <v>273</v>
      </c>
      <c r="Z180" s="16" t="s">
        <v>353</v>
      </c>
    </row>
    <row r="181" spans="1:26" ht="75" x14ac:dyDescent="0.25">
      <c r="A181" s="99">
        <v>138</v>
      </c>
      <c r="B181" s="252"/>
      <c r="C181" s="252"/>
      <c r="D181" s="252"/>
      <c r="E181" s="252"/>
      <c r="F181" s="252"/>
      <c r="G181" s="94" t="s">
        <v>253</v>
      </c>
      <c r="H181" s="252"/>
      <c r="I181" s="252"/>
      <c r="J181" s="252"/>
      <c r="K181" s="94" t="s">
        <v>664</v>
      </c>
      <c r="L181" s="90">
        <v>2400000</v>
      </c>
      <c r="M181" s="91">
        <f>L181/100*70</f>
        <v>1680000</v>
      </c>
      <c r="N181" s="98" t="s">
        <v>379</v>
      </c>
      <c r="O181" s="92">
        <v>2027</v>
      </c>
      <c r="P181" s="92" t="s">
        <v>33</v>
      </c>
      <c r="Q181" s="92"/>
      <c r="R181" s="92"/>
      <c r="S181" s="92" t="s">
        <v>33</v>
      </c>
      <c r="T181" s="92"/>
      <c r="U181" s="92"/>
      <c r="V181" s="92"/>
      <c r="W181" s="92"/>
      <c r="X181" s="92" t="s">
        <v>33</v>
      </c>
      <c r="Y181" s="94" t="s">
        <v>256</v>
      </c>
      <c r="Z181" s="94" t="s">
        <v>665</v>
      </c>
    </row>
    <row r="182" spans="1:26" ht="75" x14ac:dyDescent="0.25">
      <c r="A182" s="99">
        <v>139</v>
      </c>
      <c r="B182" s="252"/>
      <c r="C182" s="252"/>
      <c r="D182" s="252"/>
      <c r="E182" s="252"/>
      <c r="F182" s="252"/>
      <c r="G182" s="94" t="s">
        <v>666</v>
      </c>
      <c r="H182" s="252"/>
      <c r="I182" s="252"/>
      <c r="J182" s="252"/>
      <c r="K182" s="94" t="s">
        <v>667</v>
      </c>
      <c r="L182" s="90">
        <v>4560000</v>
      </c>
      <c r="M182" s="91">
        <f t="shared" ref="M182:M188" si="12">L182/100*70</f>
        <v>3192000</v>
      </c>
      <c r="N182" s="92">
        <v>2022</v>
      </c>
      <c r="O182" s="92">
        <v>2027</v>
      </c>
      <c r="P182" s="92"/>
      <c r="Q182" s="92" t="s">
        <v>33</v>
      </c>
      <c r="R182" s="92"/>
      <c r="S182" s="92" t="s">
        <v>33</v>
      </c>
      <c r="T182" s="92"/>
      <c r="U182" s="92"/>
      <c r="V182" s="92"/>
      <c r="W182" s="92"/>
      <c r="X182" s="92" t="s">
        <v>33</v>
      </c>
      <c r="Y182" s="94" t="s">
        <v>256</v>
      </c>
      <c r="Z182" s="94" t="s">
        <v>665</v>
      </c>
    </row>
    <row r="183" spans="1:26" ht="90" x14ac:dyDescent="0.25">
      <c r="A183" s="99">
        <v>140</v>
      </c>
      <c r="B183" s="252"/>
      <c r="C183" s="252"/>
      <c r="D183" s="252"/>
      <c r="E183" s="252"/>
      <c r="F183" s="252"/>
      <c r="G183" s="94" t="s">
        <v>261</v>
      </c>
      <c r="H183" s="252"/>
      <c r="I183" s="252"/>
      <c r="J183" s="252"/>
      <c r="K183" s="94" t="s">
        <v>668</v>
      </c>
      <c r="L183" s="90">
        <v>960000</v>
      </c>
      <c r="M183" s="91">
        <f t="shared" si="12"/>
        <v>672000</v>
      </c>
      <c r="N183" s="92">
        <v>2022</v>
      </c>
      <c r="O183" s="92">
        <v>2027</v>
      </c>
      <c r="P183" s="92" t="s">
        <v>33</v>
      </c>
      <c r="Q183" s="92" t="s">
        <v>33</v>
      </c>
      <c r="R183" s="92" t="s">
        <v>33</v>
      </c>
      <c r="S183" s="92" t="s">
        <v>33</v>
      </c>
      <c r="T183" s="92"/>
      <c r="U183" s="92"/>
      <c r="V183" s="92"/>
      <c r="W183" s="92"/>
      <c r="X183" s="92"/>
      <c r="Y183" s="94" t="s">
        <v>263</v>
      </c>
      <c r="Z183" s="94" t="s">
        <v>665</v>
      </c>
    </row>
    <row r="184" spans="1:26" ht="90" x14ac:dyDescent="0.25">
      <c r="A184" s="99">
        <v>141</v>
      </c>
      <c r="B184" s="252"/>
      <c r="C184" s="252"/>
      <c r="D184" s="252"/>
      <c r="E184" s="252"/>
      <c r="F184" s="252"/>
      <c r="G184" s="94" t="s">
        <v>264</v>
      </c>
      <c r="H184" s="252"/>
      <c r="I184" s="252"/>
      <c r="J184" s="252"/>
      <c r="K184" s="94" t="s">
        <v>669</v>
      </c>
      <c r="L184" s="90">
        <v>780000</v>
      </c>
      <c r="M184" s="91">
        <f t="shared" si="12"/>
        <v>546000</v>
      </c>
      <c r="N184" s="92">
        <v>2022</v>
      </c>
      <c r="O184" s="92">
        <v>2027</v>
      </c>
      <c r="P184" s="92"/>
      <c r="Q184" s="92"/>
      <c r="R184" s="92" t="s">
        <v>33</v>
      </c>
      <c r="S184" s="92" t="s">
        <v>33</v>
      </c>
      <c r="T184" s="92"/>
      <c r="U184" s="92"/>
      <c r="V184" s="92"/>
      <c r="W184" s="92"/>
      <c r="X184" s="92"/>
      <c r="Y184" s="94" t="s">
        <v>263</v>
      </c>
      <c r="Z184" s="94" t="s">
        <v>665</v>
      </c>
    </row>
    <row r="185" spans="1:26" ht="45" x14ac:dyDescent="0.25">
      <c r="A185" s="99">
        <v>142</v>
      </c>
      <c r="B185" s="252"/>
      <c r="C185" s="252"/>
      <c r="D185" s="252"/>
      <c r="E185" s="252"/>
      <c r="F185" s="252"/>
      <c r="G185" s="94" t="s">
        <v>670</v>
      </c>
      <c r="H185" s="252"/>
      <c r="I185" s="252"/>
      <c r="J185" s="252"/>
      <c r="K185" s="94" t="s">
        <v>671</v>
      </c>
      <c r="L185" s="90">
        <v>5000000</v>
      </c>
      <c r="M185" s="91">
        <f t="shared" si="12"/>
        <v>3500000</v>
      </c>
      <c r="N185" s="92">
        <v>2022</v>
      </c>
      <c r="O185" s="92">
        <v>2027</v>
      </c>
      <c r="P185" s="92"/>
      <c r="Q185" s="92"/>
      <c r="R185" s="92"/>
      <c r="S185" s="92" t="s">
        <v>33</v>
      </c>
      <c r="T185" s="92"/>
      <c r="U185" s="92"/>
      <c r="V185" s="92"/>
      <c r="W185" s="92"/>
      <c r="X185" s="92" t="s">
        <v>33</v>
      </c>
      <c r="Y185" s="94" t="s">
        <v>46</v>
      </c>
      <c r="Z185" s="94" t="s">
        <v>665</v>
      </c>
    </row>
    <row r="186" spans="1:26" ht="90" x14ac:dyDescent="0.25">
      <c r="A186" s="99">
        <v>143</v>
      </c>
      <c r="B186" s="252"/>
      <c r="C186" s="252"/>
      <c r="D186" s="252"/>
      <c r="E186" s="252"/>
      <c r="F186" s="252"/>
      <c r="G186" s="94" t="s">
        <v>269</v>
      </c>
      <c r="H186" s="252"/>
      <c r="I186" s="252"/>
      <c r="J186" s="252"/>
      <c r="K186" s="94" t="s">
        <v>672</v>
      </c>
      <c r="L186" s="90">
        <v>552000</v>
      </c>
      <c r="M186" s="91">
        <f t="shared" si="12"/>
        <v>386400</v>
      </c>
      <c r="N186" s="92">
        <v>2022</v>
      </c>
      <c r="O186" s="92">
        <v>2027</v>
      </c>
      <c r="P186" s="92"/>
      <c r="Q186" s="92"/>
      <c r="R186" s="92"/>
      <c r="S186" s="92" t="s">
        <v>33</v>
      </c>
      <c r="T186" s="92"/>
      <c r="U186" s="92"/>
      <c r="V186" s="92"/>
      <c r="W186" s="92" t="s">
        <v>33</v>
      </c>
      <c r="X186" s="92"/>
      <c r="Y186" s="94" t="s">
        <v>263</v>
      </c>
      <c r="Z186" s="94" t="s">
        <v>665</v>
      </c>
    </row>
    <row r="187" spans="1:26" ht="75" x14ac:dyDescent="0.25">
      <c r="A187" s="99">
        <v>144</v>
      </c>
      <c r="B187" s="252"/>
      <c r="C187" s="252"/>
      <c r="D187" s="252"/>
      <c r="E187" s="252"/>
      <c r="F187" s="252"/>
      <c r="G187" s="92" t="s">
        <v>266</v>
      </c>
      <c r="H187" s="252"/>
      <c r="I187" s="252"/>
      <c r="J187" s="252"/>
      <c r="K187" s="94" t="s">
        <v>673</v>
      </c>
      <c r="L187" s="90">
        <v>3000000</v>
      </c>
      <c r="M187" s="91">
        <f t="shared" si="12"/>
        <v>2100000</v>
      </c>
      <c r="N187" s="92">
        <v>2022</v>
      </c>
      <c r="O187" s="92">
        <v>2027</v>
      </c>
      <c r="P187" s="92" t="s">
        <v>33</v>
      </c>
      <c r="Q187" s="92" t="s">
        <v>33</v>
      </c>
      <c r="R187" s="92" t="s">
        <v>33</v>
      </c>
      <c r="S187" s="92" t="s">
        <v>33</v>
      </c>
      <c r="T187" s="92"/>
      <c r="U187" s="92"/>
      <c r="V187" s="92"/>
      <c r="W187" s="92"/>
      <c r="X187" s="92" t="s">
        <v>33</v>
      </c>
      <c r="Y187" s="94" t="s">
        <v>268</v>
      </c>
      <c r="Z187" s="94" t="s">
        <v>665</v>
      </c>
    </row>
    <row r="188" spans="1:26" ht="120" x14ac:dyDescent="0.25">
      <c r="A188" s="99">
        <v>145</v>
      </c>
      <c r="B188" s="252"/>
      <c r="C188" s="252"/>
      <c r="D188" s="252"/>
      <c r="E188" s="252"/>
      <c r="F188" s="252"/>
      <c r="G188" s="94" t="s">
        <v>674</v>
      </c>
      <c r="H188" s="252"/>
      <c r="I188" s="252"/>
      <c r="J188" s="252"/>
      <c r="K188" s="94" t="s">
        <v>675</v>
      </c>
      <c r="L188" s="90">
        <v>5000000</v>
      </c>
      <c r="M188" s="91">
        <f t="shared" si="12"/>
        <v>3500000</v>
      </c>
      <c r="N188" s="92">
        <v>2022</v>
      </c>
      <c r="O188" s="92">
        <v>2027</v>
      </c>
      <c r="P188" s="92"/>
      <c r="Q188" s="92"/>
      <c r="R188" s="92"/>
      <c r="S188" s="92"/>
      <c r="T188" s="92"/>
      <c r="U188" s="92"/>
      <c r="V188" s="92"/>
      <c r="W188" s="92"/>
      <c r="X188" s="92"/>
      <c r="Y188" s="94" t="s">
        <v>676</v>
      </c>
      <c r="Z188" s="92" t="s">
        <v>35</v>
      </c>
    </row>
    <row r="189" spans="1:26" ht="15.75" x14ac:dyDescent="0.25">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8.75" x14ac:dyDescent="0.3">
      <c r="B190" s="15" t="s">
        <v>309</v>
      </c>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5.75" x14ac:dyDescent="0.25">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7.25" x14ac:dyDescent="0.25">
      <c r="A192" s="95"/>
      <c r="B192" s="253" t="s">
        <v>0</v>
      </c>
      <c r="C192" s="253"/>
      <c r="D192" s="253"/>
      <c r="E192" s="253"/>
      <c r="F192" s="253"/>
      <c r="G192" s="253" t="s">
        <v>1</v>
      </c>
      <c r="H192" s="254" t="s">
        <v>2</v>
      </c>
      <c r="I192" s="255" t="s">
        <v>3</v>
      </c>
      <c r="J192" s="253" t="s">
        <v>4</v>
      </c>
      <c r="K192" s="253" t="s">
        <v>5</v>
      </c>
      <c r="L192" s="266" t="s">
        <v>395</v>
      </c>
      <c r="M192" s="266"/>
      <c r="N192" s="274" t="s">
        <v>396</v>
      </c>
      <c r="O192" s="274"/>
      <c r="P192" s="254" t="s">
        <v>397</v>
      </c>
      <c r="Q192" s="254"/>
      <c r="R192" s="254"/>
      <c r="S192" s="254"/>
      <c r="T192" s="254"/>
      <c r="U192" s="254"/>
      <c r="V192" s="254"/>
      <c r="W192" s="254"/>
      <c r="X192" s="254"/>
      <c r="Y192" s="274" t="s">
        <v>7</v>
      </c>
      <c r="Z192" s="274"/>
    </row>
    <row r="193" spans="1:26" x14ac:dyDescent="0.25">
      <c r="A193" s="250" t="s">
        <v>484</v>
      </c>
      <c r="B193" s="253" t="s">
        <v>8</v>
      </c>
      <c r="C193" s="253" t="s">
        <v>9</v>
      </c>
      <c r="D193" s="253" t="s">
        <v>10</v>
      </c>
      <c r="E193" s="253" t="s">
        <v>11</v>
      </c>
      <c r="F193" s="253" t="s">
        <v>12</v>
      </c>
      <c r="G193" s="253"/>
      <c r="H193" s="254"/>
      <c r="I193" s="255"/>
      <c r="J193" s="253"/>
      <c r="K193" s="253"/>
      <c r="L193" s="273" t="s">
        <v>13</v>
      </c>
      <c r="M193" s="273" t="s">
        <v>398</v>
      </c>
      <c r="N193" s="278" t="s">
        <v>14</v>
      </c>
      <c r="O193" s="278" t="s">
        <v>15</v>
      </c>
      <c r="P193" s="253" t="s">
        <v>16</v>
      </c>
      <c r="Q193" s="253"/>
      <c r="R193" s="253"/>
      <c r="S193" s="253"/>
      <c r="T193" s="272" t="s">
        <v>17</v>
      </c>
      <c r="U193" s="272" t="s">
        <v>394</v>
      </c>
      <c r="V193" s="272" t="s">
        <v>18</v>
      </c>
      <c r="W193" s="272" t="s">
        <v>19</v>
      </c>
      <c r="X193" s="279" t="s">
        <v>20</v>
      </c>
      <c r="Y193" s="278" t="s">
        <v>21</v>
      </c>
      <c r="Z193" s="278" t="s">
        <v>22</v>
      </c>
    </row>
    <row r="194" spans="1:26" ht="68.45" customHeight="1" x14ac:dyDescent="0.25">
      <c r="A194" s="250"/>
      <c r="B194" s="253"/>
      <c r="C194" s="253"/>
      <c r="D194" s="253"/>
      <c r="E194" s="253"/>
      <c r="F194" s="253"/>
      <c r="G194" s="253"/>
      <c r="H194" s="254"/>
      <c r="I194" s="255"/>
      <c r="J194" s="253"/>
      <c r="K194" s="253"/>
      <c r="L194" s="273"/>
      <c r="M194" s="273"/>
      <c r="N194" s="278"/>
      <c r="O194" s="278"/>
      <c r="P194" s="127" t="s">
        <v>23</v>
      </c>
      <c r="Q194" s="127" t="s">
        <v>399</v>
      </c>
      <c r="R194" s="127" t="s">
        <v>400</v>
      </c>
      <c r="S194" s="127" t="s">
        <v>401</v>
      </c>
      <c r="T194" s="272"/>
      <c r="U194" s="272"/>
      <c r="V194" s="272"/>
      <c r="W194" s="272"/>
      <c r="X194" s="279"/>
      <c r="Y194" s="278"/>
      <c r="Z194" s="278"/>
    </row>
    <row r="195" spans="1:26" ht="72.599999999999994" customHeight="1" x14ac:dyDescent="0.25">
      <c r="A195" s="95">
        <v>146</v>
      </c>
      <c r="B195" s="252" t="s">
        <v>286</v>
      </c>
      <c r="C195" s="252" t="s">
        <v>287</v>
      </c>
      <c r="D195" s="256">
        <v>47258721</v>
      </c>
      <c r="E195" s="256">
        <v>47258721</v>
      </c>
      <c r="F195" s="256">
        <v>600062945</v>
      </c>
      <c r="G195" s="16" t="s">
        <v>178</v>
      </c>
      <c r="H195" s="252" t="s">
        <v>204</v>
      </c>
      <c r="I195" s="252" t="s">
        <v>30</v>
      </c>
      <c r="J195" s="252" t="s">
        <v>288</v>
      </c>
      <c r="K195" s="16" t="s">
        <v>289</v>
      </c>
      <c r="L195" s="141">
        <v>4000000</v>
      </c>
      <c r="M195" s="181">
        <f>L195*0.7</f>
        <v>2800000</v>
      </c>
      <c r="N195" s="142" t="s">
        <v>290</v>
      </c>
      <c r="O195" s="142" t="s">
        <v>291</v>
      </c>
      <c r="P195" s="18" t="s">
        <v>33</v>
      </c>
      <c r="Q195" s="18" t="s">
        <v>33</v>
      </c>
      <c r="R195" s="18"/>
      <c r="S195" s="18"/>
      <c r="T195" s="18"/>
      <c r="U195" s="18"/>
      <c r="V195" s="18"/>
      <c r="W195" s="18"/>
      <c r="X195" s="18"/>
      <c r="Y195" s="16" t="s">
        <v>292</v>
      </c>
      <c r="Z195" s="16" t="s">
        <v>85</v>
      </c>
    </row>
    <row r="196" spans="1:26" ht="135" x14ac:dyDescent="0.25">
      <c r="A196" s="95">
        <v>147</v>
      </c>
      <c r="B196" s="252"/>
      <c r="C196" s="252"/>
      <c r="D196" s="256"/>
      <c r="E196" s="256"/>
      <c r="F196" s="256"/>
      <c r="G196" s="16" t="s">
        <v>293</v>
      </c>
      <c r="H196" s="252"/>
      <c r="I196" s="252"/>
      <c r="J196" s="252"/>
      <c r="K196" s="16" t="s">
        <v>294</v>
      </c>
      <c r="L196" s="141">
        <v>4000000</v>
      </c>
      <c r="M196" s="181">
        <f t="shared" ref="M196:M214" si="13">L196*0.7</f>
        <v>2800000</v>
      </c>
      <c r="N196" s="142" t="s">
        <v>295</v>
      </c>
      <c r="O196" s="142" t="s">
        <v>296</v>
      </c>
      <c r="P196" s="18" t="s">
        <v>33</v>
      </c>
      <c r="Q196" s="18" t="s">
        <v>33</v>
      </c>
      <c r="R196" s="18" t="s">
        <v>33</v>
      </c>
      <c r="S196" s="18" t="s">
        <v>33</v>
      </c>
      <c r="T196" s="18"/>
      <c r="U196" s="18"/>
      <c r="V196" s="18"/>
      <c r="W196" s="18"/>
      <c r="X196" s="18"/>
      <c r="Y196" s="16" t="s">
        <v>292</v>
      </c>
      <c r="Z196" s="16" t="s">
        <v>85</v>
      </c>
    </row>
    <row r="197" spans="1:26" ht="60" x14ac:dyDescent="0.25">
      <c r="A197" s="95">
        <v>148</v>
      </c>
      <c r="B197" s="252"/>
      <c r="C197" s="252"/>
      <c r="D197" s="256"/>
      <c r="E197" s="256"/>
      <c r="F197" s="256"/>
      <c r="G197" s="16" t="s">
        <v>297</v>
      </c>
      <c r="H197" s="252"/>
      <c r="I197" s="252"/>
      <c r="J197" s="252"/>
      <c r="K197" s="16" t="s">
        <v>298</v>
      </c>
      <c r="L197" s="141">
        <v>6000000</v>
      </c>
      <c r="M197" s="181">
        <f t="shared" si="13"/>
        <v>4200000</v>
      </c>
      <c r="N197" s="142" t="s">
        <v>290</v>
      </c>
      <c r="O197" s="142" t="s">
        <v>291</v>
      </c>
      <c r="P197" s="18"/>
      <c r="Q197" s="18"/>
      <c r="R197" s="18"/>
      <c r="S197" s="18"/>
      <c r="T197" s="18"/>
      <c r="U197" s="18"/>
      <c r="V197" s="18"/>
      <c r="W197" s="18"/>
      <c r="X197" s="18"/>
      <c r="Y197" s="16" t="s">
        <v>292</v>
      </c>
      <c r="Z197" s="16" t="s">
        <v>85</v>
      </c>
    </row>
    <row r="198" spans="1:26" ht="60" x14ac:dyDescent="0.25">
      <c r="A198" s="95">
        <v>149</v>
      </c>
      <c r="B198" s="252"/>
      <c r="C198" s="252"/>
      <c r="D198" s="256"/>
      <c r="E198" s="256"/>
      <c r="F198" s="256"/>
      <c r="G198" s="16" t="s">
        <v>299</v>
      </c>
      <c r="H198" s="252"/>
      <c r="I198" s="252"/>
      <c r="J198" s="252"/>
      <c r="K198" s="16" t="s">
        <v>300</v>
      </c>
      <c r="L198" s="141">
        <v>4000000</v>
      </c>
      <c r="M198" s="181">
        <f t="shared" si="13"/>
        <v>2800000</v>
      </c>
      <c r="N198" s="142" t="s">
        <v>290</v>
      </c>
      <c r="O198" s="142" t="s">
        <v>291</v>
      </c>
      <c r="P198" s="18"/>
      <c r="Q198" s="18" t="s">
        <v>33</v>
      </c>
      <c r="R198" s="18" t="s">
        <v>33</v>
      </c>
      <c r="S198" s="18" t="s">
        <v>33</v>
      </c>
      <c r="T198" s="18"/>
      <c r="U198" s="18"/>
      <c r="V198" s="18"/>
      <c r="W198" s="18"/>
      <c r="X198" s="18"/>
      <c r="Y198" s="16" t="s">
        <v>292</v>
      </c>
      <c r="Z198" s="16" t="s">
        <v>85</v>
      </c>
    </row>
    <row r="199" spans="1:26" ht="75" x14ac:dyDescent="0.25">
      <c r="A199" s="95">
        <v>150</v>
      </c>
      <c r="B199" s="252"/>
      <c r="C199" s="252"/>
      <c r="D199" s="256"/>
      <c r="E199" s="256"/>
      <c r="F199" s="256"/>
      <c r="G199" s="16" t="s">
        <v>301</v>
      </c>
      <c r="H199" s="252"/>
      <c r="I199" s="252"/>
      <c r="J199" s="252"/>
      <c r="K199" s="16" t="s">
        <v>302</v>
      </c>
      <c r="L199" s="141">
        <v>8000000</v>
      </c>
      <c r="M199" s="181">
        <f t="shared" si="13"/>
        <v>5600000</v>
      </c>
      <c r="N199" s="142" t="s">
        <v>290</v>
      </c>
      <c r="O199" s="142" t="s">
        <v>291</v>
      </c>
      <c r="P199" s="18"/>
      <c r="Q199" s="18"/>
      <c r="R199" s="18"/>
      <c r="S199" s="18"/>
      <c r="T199" s="18"/>
      <c r="U199" s="18"/>
      <c r="V199" s="18"/>
      <c r="W199" s="18"/>
      <c r="X199" s="18"/>
      <c r="Y199" s="16" t="s">
        <v>292</v>
      </c>
      <c r="Z199" s="16" t="s">
        <v>85</v>
      </c>
    </row>
    <row r="200" spans="1:26" ht="60" x14ac:dyDescent="0.25">
      <c r="A200" s="95">
        <v>151</v>
      </c>
      <c r="B200" s="252"/>
      <c r="C200" s="252"/>
      <c r="D200" s="256"/>
      <c r="E200" s="256"/>
      <c r="F200" s="256"/>
      <c r="G200" s="16" t="s">
        <v>303</v>
      </c>
      <c r="H200" s="252"/>
      <c r="I200" s="252"/>
      <c r="J200" s="252"/>
      <c r="K200" s="16" t="s">
        <v>304</v>
      </c>
      <c r="L200" s="141">
        <v>5000000</v>
      </c>
      <c r="M200" s="181">
        <f t="shared" si="13"/>
        <v>3500000</v>
      </c>
      <c r="N200" s="142" t="s">
        <v>290</v>
      </c>
      <c r="O200" s="142" t="s">
        <v>291</v>
      </c>
      <c r="P200" s="18"/>
      <c r="Q200" s="18"/>
      <c r="R200" s="18"/>
      <c r="S200" s="18"/>
      <c r="T200" s="18"/>
      <c r="U200" s="18"/>
      <c r="V200" s="18"/>
      <c r="W200" s="18"/>
      <c r="X200" s="18"/>
      <c r="Y200" s="16" t="s">
        <v>292</v>
      </c>
      <c r="Z200" s="16" t="s">
        <v>85</v>
      </c>
    </row>
    <row r="201" spans="1:26" ht="60" x14ac:dyDescent="0.25">
      <c r="A201" s="95">
        <v>152</v>
      </c>
      <c r="B201" s="252"/>
      <c r="C201" s="252"/>
      <c r="D201" s="256"/>
      <c r="E201" s="256"/>
      <c r="F201" s="256"/>
      <c r="G201" s="16" t="s">
        <v>305</v>
      </c>
      <c r="H201" s="252"/>
      <c r="I201" s="252"/>
      <c r="J201" s="252"/>
      <c r="K201" s="16" t="s">
        <v>306</v>
      </c>
      <c r="L201" s="141">
        <v>4000000</v>
      </c>
      <c r="M201" s="181">
        <f t="shared" si="13"/>
        <v>2800000</v>
      </c>
      <c r="N201" s="142" t="s">
        <v>290</v>
      </c>
      <c r="O201" s="142" t="s">
        <v>291</v>
      </c>
      <c r="P201" s="18"/>
      <c r="Q201" s="18"/>
      <c r="R201" s="18"/>
      <c r="S201" s="18"/>
      <c r="T201" s="18"/>
      <c r="U201" s="18"/>
      <c r="V201" s="18"/>
      <c r="W201" s="18"/>
      <c r="X201" s="18"/>
      <c r="Y201" s="16" t="s">
        <v>292</v>
      </c>
      <c r="Z201" s="16" t="s">
        <v>85</v>
      </c>
    </row>
    <row r="202" spans="1:26" ht="90" x14ac:dyDescent="0.25">
      <c r="A202" s="95">
        <v>153</v>
      </c>
      <c r="B202" s="252"/>
      <c r="C202" s="252"/>
      <c r="D202" s="256"/>
      <c r="E202" s="256"/>
      <c r="F202" s="256"/>
      <c r="G202" s="16" t="s">
        <v>307</v>
      </c>
      <c r="H202" s="252"/>
      <c r="I202" s="252"/>
      <c r="J202" s="252"/>
      <c r="K202" s="16" t="s">
        <v>308</v>
      </c>
      <c r="L202" s="141">
        <v>1500000</v>
      </c>
      <c r="M202" s="181">
        <f t="shared" si="13"/>
        <v>1050000</v>
      </c>
      <c r="N202" s="142" t="s">
        <v>290</v>
      </c>
      <c r="O202" s="142" t="s">
        <v>291</v>
      </c>
      <c r="P202" s="18"/>
      <c r="Q202" s="18" t="s">
        <v>33</v>
      </c>
      <c r="R202" s="18" t="s">
        <v>33</v>
      </c>
      <c r="S202" s="18"/>
      <c r="T202" s="18"/>
      <c r="U202" s="18"/>
      <c r="V202" s="18"/>
      <c r="W202" s="18"/>
      <c r="X202" s="18"/>
      <c r="Y202" s="16" t="s">
        <v>292</v>
      </c>
      <c r="Z202" s="16" t="s">
        <v>85</v>
      </c>
    </row>
    <row r="203" spans="1:26" ht="60" x14ac:dyDescent="0.25">
      <c r="A203" s="99">
        <v>154</v>
      </c>
      <c r="B203" s="252"/>
      <c r="C203" s="252"/>
      <c r="D203" s="256"/>
      <c r="E203" s="256"/>
      <c r="F203" s="256"/>
      <c r="G203" s="94" t="s">
        <v>178</v>
      </c>
      <c r="H203" s="252"/>
      <c r="I203" s="252"/>
      <c r="J203" s="252"/>
      <c r="K203" s="94" t="s">
        <v>289</v>
      </c>
      <c r="L203" s="90">
        <v>5000000</v>
      </c>
      <c r="M203" s="91">
        <f t="shared" si="13"/>
        <v>3500000</v>
      </c>
      <c r="N203" s="98" t="s">
        <v>638</v>
      </c>
      <c r="O203" s="98" t="s">
        <v>291</v>
      </c>
      <c r="P203" s="92" t="s">
        <v>33</v>
      </c>
      <c r="Q203" s="92" t="s">
        <v>33</v>
      </c>
      <c r="R203" s="92"/>
      <c r="S203" s="92"/>
      <c r="T203" s="92"/>
      <c r="U203" s="92"/>
      <c r="V203" s="92"/>
      <c r="W203" s="92"/>
      <c r="X203" s="92"/>
      <c r="Y203" s="94" t="s">
        <v>292</v>
      </c>
      <c r="Z203" s="94" t="s">
        <v>85</v>
      </c>
    </row>
    <row r="204" spans="1:26" ht="135" x14ac:dyDescent="0.25">
      <c r="A204" s="99">
        <v>155</v>
      </c>
      <c r="B204" s="252"/>
      <c r="C204" s="252"/>
      <c r="D204" s="256"/>
      <c r="E204" s="256"/>
      <c r="F204" s="256"/>
      <c r="G204" s="94" t="s">
        <v>293</v>
      </c>
      <c r="H204" s="252"/>
      <c r="I204" s="252"/>
      <c r="J204" s="252"/>
      <c r="K204" s="94" t="s">
        <v>294</v>
      </c>
      <c r="L204" s="90">
        <v>4000000</v>
      </c>
      <c r="M204" s="91">
        <f t="shared" si="13"/>
        <v>2800000</v>
      </c>
      <c r="N204" s="98" t="s">
        <v>638</v>
      </c>
      <c r="O204" s="98" t="s">
        <v>296</v>
      </c>
      <c r="P204" s="92" t="s">
        <v>33</v>
      </c>
      <c r="Q204" s="92" t="s">
        <v>33</v>
      </c>
      <c r="R204" s="92" t="s">
        <v>33</v>
      </c>
      <c r="S204" s="92" t="s">
        <v>33</v>
      </c>
      <c r="T204" s="92"/>
      <c r="U204" s="92"/>
      <c r="V204" s="92"/>
      <c r="W204" s="92"/>
      <c r="X204" s="92"/>
      <c r="Y204" s="94" t="s">
        <v>292</v>
      </c>
      <c r="Z204" s="94" t="s">
        <v>85</v>
      </c>
    </row>
    <row r="205" spans="1:26" ht="60" x14ac:dyDescent="0.25">
      <c r="A205" s="99">
        <v>156</v>
      </c>
      <c r="B205" s="252"/>
      <c r="C205" s="252"/>
      <c r="D205" s="256"/>
      <c r="E205" s="256"/>
      <c r="F205" s="256"/>
      <c r="G205" s="94" t="s">
        <v>297</v>
      </c>
      <c r="H205" s="252"/>
      <c r="I205" s="252"/>
      <c r="J205" s="252"/>
      <c r="K205" s="94" t="s">
        <v>298</v>
      </c>
      <c r="L205" s="90">
        <v>10000000</v>
      </c>
      <c r="M205" s="91">
        <f t="shared" si="13"/>
        <v>7000000</v>
      </c>
      <c r="N205" s="98" t="s">
        <v>638</v>
      </c>
      <c r="O205" s="98" t="s">
        <v>291</v>
      </c>
      <c r="P205" s="92"/>
      <c r="Q205" s="92"/>
      <c r="R205" s="92"/>
      <c r="S205" s="92"/>
      <c r="T205" s="92"/>
      <c r="U205" s="92"/>
      <c r="V205" s="92"/>
      <c r="W205" s="92" t="s">
        <v>33</v>
      </c>
      <c r="X205" s="92"/>
      <c r="Y205" s="94" t="s">
        <v>292</v>
      </c>
      <c r="Z205" s="94" t="s">
        <v>85</v>
      </c>
    </row>
    <row r="206" spans="1:26" ht="60" x14ac:dyDescent="0.25">
      <c r="A206" s="99">
        <v>157</v>
      </c>
      <c r="B206" s="252"/>
      <c r="C206" s="252"/>
      <c r="D206" s="256"/>
      <c r="E206" s="256"/>
      <c r="F206" s="256"/>
      <c r="G206" s="94" t="s">
        <v>299</v>
      </c>
      <c r="H206" s="252"/>
      <c r="I206" s="252"/>
      <c r="J206" s="252"/>
      <c r="K206" s="94" t="s">
        <v>300</v>
      </c>
      <c r="L206" s="90">
        <v>6000000</v>
      </c>
      <c r="M206" s="91">
        <f t="shared" si="13"/>
        <v>4200000</v>
      </c>
      <c r="N206" s="98" t="s">
        <v>638</v>
      </c>
      <c r="O206" s="98" t="s">
        <v>291</v>
      </c>
      <c r="P206" s="92"/>
      <c r="Q206" s="92" t="s">
        <v>33</v>
      </c>
      <c r="R206" s="92" t="s">
        <v>33</v>
      </c>
      <c r="S206" s="92" t="s">
        <v>33</v>
      </c>
      <c r="T206" s="92"/>
      <c r="U206" s="92"/>
      <c r="V206" s="92"/>
      <c r="W206" s="92"/>
      <c r="X206" s="92"/>
      <c r="Y206" s="94" t="s">
        <v>292</v>
      </c>
      <c r="Z206" s="94" t="s">
        <v>85</v>
      </c>
    </row>
    <row r="207" spans="1:26" ht="111" customHeight="1" x14ac:dyDescent="0.25">
      <c r="A207" s="99">
        <v>158</v>
      </c>
      <c r="B207" s="252"/>
      <c r="C207" s="252"/>
      <c r="D207" s="256"/>
      <c r="E207" s="256"/>
      <c r="F207" s="256"/>
      <c r="G207" s="94" t="s">
        <v>301</v>
      </c>
      <c r="H207" s="252"/>
      <c r="I207" s="252"/>
      <c r="J207" s="252"/>
      <c r="K207" s="94" t="s">
        <v>302</v>
      </c>
      <c r="L207" s="90">
        <v>4000000</v>
      </c>
      <c r="M207" s="91">
        <f t="shared" si="13"/>
        <v>2800000</v>
      </c>
      <c r="N207" s="98" t="s">
        <v>638</v>
      </c>
      <c r="O207" s="98" t="s">
        <v>291</v>
      </c>
      <c r="P207" s="92"/>
      <c r="Q207" s="92"/>
      <c r="R207" s="92"/>
      <c r="S207" s="92"/>
      <c r="T207" s="92"/>
      <c r="U207" s="92"/>
      <c r="V207" s="92"/>
      <c r="W207" s="92"/>
      <c r="X207" s="92"/>
      <c r="Y207" s="94" t="s">
        <v>292</v>
      </c>
      <c r="Z207" s="94" t="s">
        <v>85</v>
      </c>
    </row>
    <row r="208" spans="1:26" ht="75" x14ac:dyDescent="0.25">
      <c r="A208" s="99">
        <v>159</v>
      </c>
      <c r="B208" s="252"/>
      <c r="C208" s="252"/>
      <c r="D208" s="256"/>
      <c r="E208" s="256"/>
      <c r="F208" s="256"/>
      <c r="G208" s="94" t="s">
        <v>639</v>
      </c>
      <c r="H208" s="252"/>
      <c r="I208" s="252"/>
      <c r="J208" s="252"/>
      <c r="K208" s="94" t="s">
        <v>640</v>
      </c>
      <c r="L208" s="90">
        <v>6000000</v>
      </c>
      <c r="M208" s="91">
        <f t="shared" si="13"/>
        <v>4200000</v>
      </c>
      <c r="N208" s="98" t="s">
        <v>638</v>
      </c>
      <c r="O208" s="98" t="s">
        <v>291</v>
      </c>
      <c r="P208" s="92"/>
      <c r="Q208" s="92"/>
      <c r="R208" s="92"/>
      <c r="S208" s="92"/>
      <c r="T208" s="92"/>
      <c r="U208" s="92"/>
      <c r="V208" s="92"/>
      <c r="W208" s="92"/>
      <c r="X208" s="92"/>
      <c r="Y208" s="94" t="s">
        <v>292</v>
      </c>
      <c r="Z208" s="94" t="s">
        <v>85</v>
      </c>
    </row>
    <row r="209" spans="1:26" ht="105" x14ac:dyDescent="0.25">
      <c r="A209" s="99">
        <v>160</v>
      </c>
      <c r="B209" s="252"/>
      <c r="C209" s="252"/>
      <c r="D209" s="256"/>
      <c r="E209" s="256"/>
      <c r="F209" s="256"/>
      <c r="G209" s="94" t="s">
        <v>641</v>
      </c>
      <c r="H209" s="252"/>
      <c r="I209" s="252"/>
      <c r="J209" s="252"/>
      <c r="K209" s="94" t="s">
        <v>642</v>
      </c>
      <c r="L209" s="90">
        <v>3000000</v>
      </c>
      <c r="M209" s="91">
        <f t="shared" si="13"/>
        <v>2100000</v>
      </c>
      <c r="N209" s="98" t="s">
        <v>638</v>
      </c>
      <c r="O209" s="98" t="s">
        <v>291</v>
      </c>
      <c r="P209" s="92"/>
      <c r="Q209" s="92"/>
      <c r="R209" s="92"/>
      <c r="S209" s="92"/>
      <c r="T209" s="92"/>
      <c r="U209" s="92"/>
      <c r="V209" s="92"/>
      <c r="W209" s="92"/>
      <c r="X209" s="92"/>
      <c r="Y209" s="94" t="s">
        <v>292</v>
      </c>
      <c r="Z209" s="94" t="s">
        <v>85</v>
      </c>
    </row>
    <row r="210" spans="1:26" ht="75" x14ac:dyDescent="0.25">
      <c r="A210" s="99">
        <v>161</v>
      </c>
      <c r="B210" s="252"/>
      <c r="C210" s="252"/>
      <c r="D210" s="256"/>
      <c r="E210" s="256"/>
      <c r="F210" s="256"/>
      <c r="G210" s="94" t="s">
        <v>643</v>
      </c>
      <c r="H210" s="252"/>
      <c r="I210" s="252"/>
      <c r="J210" s="252"/>
      <c r="K210" s="94" t="s">
        <v>644</v>
      </c>
      <c r="L210" s="90">
        <v>2500000</v>
      </c>
      <c r="M210" s="91">
        <f t="shared" si="13"/>
        <v>1750000</v>
      </c>
      <c r="N210" s="98" t="s">
        <v>638</v>
      </c>
      <c r="O210" s="98" t="s">
        <v>291</v>
      </c>
      <c r="P210" s="92"/>
      <c r="Q210" s="92"/>
      <c r="R210" s="92"/>
      <c r="S210" s="92"/>
      <c r="T210" s="92"/>
      <c r="U210" s="92"/>
      <c r="V210" s="92"/>
      <c r="W210" s="92"/>
      <c r="X210" s="92"/>
      <c r="Y210" s="94" t="s">
        <v>292</v>
      </c>
      <c r="Z210" s="94" t="s">
        <v>85</v>
      </c>
    </row>
    <row r="211" spans="1:26" ht="60" x14ac:dyDescent="0.25">
      <c r="A211" s="99">
        <v>162</v>
      </c>
      <c r="B211" s="252"/>
      <c r="C211" s="252"/>
      <c r="D211" s="256"/>
      <c r="E211" s="256"/>
      <c r="F211" s="256"/>
      <c r="G211" s="94" t="s">
        <v>303</v>
      </c>
      <c r="H211" s="252"/>
      <c r="I211" s="252"/>
      <c r="J211" s="252"/>
      <c r="K211" s="94" t="s">
        <v>645</v>
      </c>
      <c r="L211" s="90">
        <v>5000000</v>
      </c>
      <c r="M211" s="91">
        <f t="shared" si="13"/>
        <v>3500000</v>
      </c>
      <c r="N211" s="98" t="s">
        <v>638</v>
      </c>
      <c r="O211" s="98" t="s">
        <v>291</v>
      </c>
      <c r="P211" s="92"/>
      <c r="Q211" s="92"/>
      <c r="R211" s="92"/>
      <c r="S211" s="92"/>
      <c r="T211" s="92"/>
      <c r="U211" s="92"/>
      <c r="V211" s="92"/>
      <c r="W211" s="92" t="s">
        <v>33</v>
      </c>
      <c r="X211" s="92"/>
      <c r="Y211" s="94" t="s">
        <v>292</v>
      </c>
      <c r="Z211" s="94" t="s">
        <v>85</v>
      </c>
    </row>
    <row r="212" spans="1:26" ht="75" x14ac:dyDescent="0.25">
      <c r="A212" s="99">
        <v>163</v>
      </c>
      <c r="B212" s="252"/>
      <c r="C212" s="252"/>
      <c r="D212" s="256"/>
      <c r="E212" s="256"/>
      <c r="F212" s="256"/>
      <c r="G212" s="94" t="s">
        <v>646</v>
      </c>
      <c r="H212" s="252"/>
      <c r="I212" s="252"/>
      <c r="J212" s="252"/>
      <c r="K212" s="94" t="s">
        <v>306</v>
      </c>
      <c r="L212" s="90">
        <v>5000000</v>
      </c>
      <c r="M212" s="91">
        <f t="shared" si="13"/>
        <v>3500000</v>
      </c>
      <c r="N212" s="98" t="s">
        <v>638</v>
      </c>
      <c r="O212" s="98" t="s">
        <v>291</v>
      </c>
      <c r="P212" s="92"/>
      <c r="Q212" s="92"/>
      <c r="R212" s="92"/>
      <c r="S212" s="92"/>
      <c r="T212" s="92"/>
      <c r="U212" s="92"/>
      <c r="V212" s="92"/>
      <c r="W212" s="92"/>
      <c r="X212" s="92"/>
      <c r="Y212" s="94" t="s">
        <v>292</v>
      </c>
      <c r="Z212" s="94" t="s">
        <v>85</v>
      </c>
    </row>
    <row r="213" spans="1:26" ht="60" x14ac:dyDescent="0.25">
      <c r="A213" s="99">
        <v>164</v>
      </c>
      <c r="B213" s="252"/>
      <c r="C213" s="252"/>
      <c r="D213" s="256"/>
      <c r="E213" s="256"/>
      <c r="F213" s="256"/>
      <c r="G213" s="94" t="s">
        <v>647</v>
      </c>
      <c r="H213" s="252"/>
      <c r="I213" s="252"/>
      <c r="J213" s="252"/>
      <c r="K213" s="94" t="s">
        <v>648</v>
      </c>
      <c r="L213" s="90">
        <v>50000000</v>
      </c>
      <c r="M213" s="91">
        <f t="shared" si="13"/>
        <v>35000000</v>
      </c>
      <c r="N213" s="98" t="s">
        <v>638</v>
      </c>
      <c r="O213" s="98"/>
      <c r="P213" s="92" t="s">
        <v>33</v>
      </c>
      <c r="Q213" s="92" t="s">
        <v>33</v>
      </c>
      <c r="R213" s="92" t="s">
        <v>33</v>
      </c>
      <c r="S213" s="92" t="s">
        <v>33</v>
      </c>
      <c r="T213" s="92"/>
      <c r="U213" s="92"/>
      <c r="V213" s="92"/>
      <c r="W213" s="92"/>
      <c r="X213" s="92"/>
      <c r="Y213" s="94" t="s">
        <v>292</v>
      </c>
      <c r="Z213" s="94" t="s">
        <v>85</v>
      </c>
    </row>
    <row r="214" spans="1:26" ht="90" x14ac:dyDescent="0.25">
      <c r="A214" s="99">
        <v>165</v>
      </c>
      <c r="B214" s="252"/>
      <c r="C214" s="252"/>
      <c r="D214" s="256"/>
      <c r="E214" s="256"/>
      <c r="F214" s="256"/>
      <c r="G214" s="94" t="s">
        <v>307</v>
      </c>
      <c r="H214" s="252"/>
      <c r="I214" s="252"/>
      <c r="J214" s="252"/>
      <c r="K214" s="94" t="s">
        <v>308</v>
      </c>
      <c r="L214" s="90">
        <v>2500000</v>
      </c>
      <c r="M214" s="91">
        <f t="shared" si="13"/>
        <v>1750000</v>
      </c>
      <c r="N214" s="98" t="s">
        <v>638</v>
      </c>
      <c r="O214" s="98" t="s">
        <v>291</v>
      </c>
      <c r="P214" s="92"/>
      <c r="Q214" s="92" t="s">
        <v>33</v>
      </c>
      <c r="R214" s="92" t="s">
        <v>33</v>
      </c>
      <c r="S214" s="92"/>
      <c r="T214" s="92"/>
      <c r="U214" s="92"/>
      <c r="V214" s="92"/>
      <c r="W214" s="92"/>
      <c r="X214" s="92"/>
      <c r="Y214" s="94" t="s">
        <v>292</v>
      </c>
      <c r="Z214" s="94" t="s">
        <v>85</v>
      </c>
    </row>
    <row r="215" spans="1:26" ht="15.75" x14ac:dyDescent="0.25">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8.75" x14ac:dyDescent="0.3">
      <c r="B216" s="15" t="s">
        <v>322</v>
      </c>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5.75" x14ac:dyDescent="0.25">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7.25" x14ac:dyDescent="0.25">
      <c r="A218" s="95"/>
      <c r="B218" s="253" t="s">
        <v>0</v>
      </c>
      <c r="C218" s="253"/>
      <c r="D218" s="253"/>
      <c r="E218" s="253"/>
      <c r="F218" s="253"/>
      <c r="G218" s="253" t="s">
        <v>1</v>
      </c>
      <c r="H218" s="254" t="s">
        <v>2</v>
      </c>
      <c r="I218" s="255" t="s">
        <v>3</v>
      </c>
      <c r="J218" s="253" t="s">
        <v>4</v>
      </c>
      <c r="K218" s="253" t="s">
        <v>5</v>
      </c>
      <c r="L218" s="266" t="s">
        <v>395</v>
      </c>
      <c r="M218" s="266"/>
      <c r="N218" s="274" t="s">
        <v>396</v>
      </c>
      <c r="O218" s="274"/>
      <c r="P218" s="254" t="s">
        <v>397</v>
      </c>
      <c r="Q218" s="254"/>
      <c r="R218" s="254"/>
      <c r="S218" s="254"/>
      <c r="T218" s="254"/>
      <c r="U218" s="254"/>
      <c r="V218" s="254"/>
      <c r="W218" s="254"/>
      <c r="X218" s="254"/>
      <c r="Y218" s="274" t="s">
        <v>7</v>
      </c>
      <c r="Z218" s="274"/>
    </row>
    <row r="219" spans="1:26" x14ac:dyDescent="0.25">
      <c r="A219" s="250" t="s">
        <v>484</v>
      </c>
      <c r="B219" s="253" t="s">
        <v>8</v>
      </c>
      <c r="C219" s="253" t="s">
        <v>9</v>
      </c>
      <c r="D219" s="253" t="s">
        <v>10</v>
      </c>
      <c r="E219" s="253" t="s">
        <v>11</v>
      </c>
      <c r="F219" s="253" t="s">
        <v>12</v>
      </c>
      <c r="G219" s="253"/>
      <c r="H219" s="254"/>
      <c r="I219" s="255"/>
      <c r="J219" s="253"/>
      <c r="K219" s="253"/>
      <c r="L219" s="273" t="s">
        <v>13</v>
      </c>
      <c r="M219" s="273" t="s">
        <v>398</v>
      </c>
      <c r="N219" s="278" t="s">
        <v>14</v>
      </c>
      <c r="O219" s="278" t="s">
        <v>15</v>
      </c>
      <c r="P219" s="253" t="s">
        <v>16</v>
      </c>
      <c r="Q219" s="253"/>
      <c r="R219" s="253"/>
      <c r="S219" s="253"/>
      <c r="T219" s="272" t="s">
        <v>17</v>
      </c>
      <c r="U219" s="272" t="s">
        <v>394</v>
      </c>
      <c r="V219" s="272" t="s">
        <v>18</v>
      </c>
      <c r="W219" s="272" t="s">
        <v>19</v>
      </c>
      <c r="X219" s="279" t="s">
        <v>20</v>
      </c>
      <c r="Y219" s="278" t="s">
        <v>21</v>
      </c>
      <c r="Z219" s="278" t="s">
        <v>22</v>
      </c>
    </row>
    <row r="220" spans="1:26" ht="64.5" x14ac:dyDescent="0.25">
      <c r="A220" s="250"/>
      <c r="B220" s="253"/>
      <c r="C220" s="253"/>
      <c r="D220" s="253"/>
      <c r="E220" s="253"/>
      <c r="F220" s="253"/>
      <c r="G220" s="253"/>
      <c r="H220" s="254"/>
      <c r="I220" s="255"/>
      <c r="J220" s="253"/>
      <c r="K220" s="253"/>
      <c r="L220" s="273"/>
      <c r="M220" s="273"/>
      <c r="N220" s="278"/>
      <c r="O220" s="278"/>
      <c r="P220" s="127" t="s">
        <v>23</v>
      </c>
      <c r="Q220" s="127" t="s">
        <v>399</v>
      </c>
      <c r="R220" s="127" t="s">
        <v>400</v>
      </c>
      <c r="S220" s="127" t="s">
        <v>401</v>
      </c>
      <c r="T220" s="272"/>
      <c r="U220" s="272"/>
      <c r="V220" s="272"/>
      <c r="W220" s="272"/>
      <c r="X220" s="279"/>
      <c r="Y220" s="278"/>
      <c r="Z220" s="278"/>
    </row>
    <row r="221" spans="1:26" ht="75" x14ac:dyDescent="0.25">
      <c r="A221" s="95">
        <v>166</v>
      </c>
      <c r="B221" s="252" t="s">
        <v>310</v>
      </c>
      <c r="C221" s="252" t="s">
        <v>311</v>
      </c>
      <c r="D221" s="252">
        <v>71004041</v>
      </c>
      <c r="E221" s="252" t="s">
        <v>312</v>
      </c>
      <c r="F221" s="252">
        <v>650051238</v>
      </c>
      <c r="G221" s="16" t="s">
        <v>313</v>
      </c>
      <c r="H221" s="252" t="s">
        <v>29</v>
      </c>
      <c r="I221" s="252" t="s">
        <v>30</v>
      </c>
      <c r="J221" s="252" t="s">
        <v>314</v>
      </c>
      <c r="K221" s="16" t="s">
        <v>315</v>
      </c>
      <c r="L221" s="145">
        <v>1000000</v>
      </c>
      <c r="M221" s="181">
        <f>L221*0.7</f>
        <v>700000</v>
      </c>
      <c r="N221" s="16">
        <v>2022</v>
      </c>
      <c r="O221" s="16">
        <v>2027</v>
      </c>
      <c r="P221" s="16"/>
      <c r="Q221" s="16"/>
      <c r="R221" s="16" t="s">
        <v>235</v>
      </c>
      <c r="S221" s="16"/>
      <c r="T221" s="16"/>
      <c r="U221" s="18"/>
      <c r="V221" s="18" t="s">
        <v>33</v>
      </c>
      <c r="W221" s="18"/>
      <c r="X221" s="18"/>
      <c r="Y221" s="16" t="s">
        <v>353</v>
      </c>
      <c r="Z221" s="16" t="s">
        <v>353</v>
      </c>
    </row>
    <row r="222" spans="1:26" ht="90" x14ac:dyDescent="0.25">
      <c r="A222" s="95">
        <v>167</v>
      </c>
      <c r="B222" s="252"/>
      <c r="C222" s="252"/>
      <c r="D222" s="252"/>
      <c r="E222" s="252"/>
      <c r="F222" s="252"/>
      <c r="G222" s="16" t="s">
        <v>316</v>
      </c>
      <c r="H222" s="252"/>
      <c r="I222" s="252"/>
      <c r="J222" s="252"/>
      <c r="K222" s="16" t="s">
        <v>317</v>
      </c>
      <c r="L222" s="145">
        <v>3500000</v>
      </c>
      <c r="M222" s="181">
        <f t="shared" ref="M222:M224" si="14">L222*0.7</f>
        <v>2450000</v>
      </c>
      <c r="N222" s="16">
        <v>2022</v>
      </c>
      <c r="O222" s="16">
        <v>2027</v>
      </c>
      <c r="P222" s="16"/>
      <c r="Q222" s="16"/>
      <c r="R222" s="16"/>
      <c r="S222" s="16"/>
      <c r="T222" s="16"/>
      <c r="U222" s="18"/>
      <c r="V222" s="18" t="s">
        <v>33</v>
      </c>
      <c r="W222" s="18" t="s">
        <v>33</v>
      </c>
      <c r="X222" s="18"/>
      <c r="Y222" s="16" t="s">
        <v>318</v>
      </c>
      <c r="Z222" s="16" t="s">
        <v>353</v>
      </c>
    </row>
    <row r="223" spans="1:26" ht="45" x14ac:dyDescent="0.25">
      <c r="A223" s="95">
        <v>168</v>
      </c>
      <c r="B223" s="252"/>
      <c r="C223" s="252"/>
      <c r="D223" s="252"/>
      <c r="E223" s="252"/>
      <c r="F223" s="252"/>
      <c r="G223" s="16" t="s">
        <v>60</v>
      </c>
      <c r="H223" s="252"/>
      <c r="I223" s="252"/>
      <c r="J223" s="252"/>
      <c r="K223" s="16" t="s">
        <v>319</v>
      </c>
      <c r="L223" s="145">
        <v>500000</v>
      </c>
      <c r="M223" s="181">
        <f t="shared" si="14"/>
        <v>350000</v>
      </c>
      <c r="N223" s="16">
        <v>2022</v>
      </c>
      <c r="O223" s="16">
        <v>2027</v>
      </c>
      <c r="P223" s="16"/>
      <c r="Q223" s="16"/>
      <c r="R223" s="16"/>
      <c r="S223" s="16"/>
      <c r="T223" s="16"/>
      <c r="U223" s="18"/>
      <c r="V223" s="18"/>
      <c r="W223" s="18"/>
      <c r="X223" s="18"/>
      <c r="Y223" s="16" t="s">
        <v>353</v>
      </c>
      <c r="Z223" s="16" t="s">
        <v>353</v>
      </c>
    </row>
    <row r="224" spans="1:26" ht="45" x14ac:dyDescent="0.25">
      <c r="A224" s="95">
        <v>169</v>
      </c>
      <c r="B224" s="252"/>
      <c r="C224" s="252"/>
      <c r="D224" s="252"/>
      <c r="E224" s="252"/>
      <c r="F224" s="252"/>
      <c r="G224" s="16" t="s">
        <v>320</v>
      </c>
      <c r="H224" s="252"/>
      <c r="I224" s="252"/>
      <c r="J224" s="252"/>
      <c r="K224" s="16" t="s">
        <v>321</v>
      </c>
      <c r="L224" s="145">
        <v>300000</v>
      </c>
      <c r="M224" s="181">
        <f t="shared" si="14"/>
        <v>210000</v>
      </c>
      <c r="N224" s="16">
        <v>2022</v>
      </c>
      <c r="O224" s="16">
        <v>2027</v>
      </c>
      <c r="P224" s="16"/>
      <c r="Q224" s="16"/>
      <c r="R224" s="16"/>
      <c r="S224" s="16"/>
      <c r="T224" s="16"/>
      <c r="U224" s="18"/>
      <c r="V224" s="18"/>
      <c r="W224" s="18"/>
      <c r="X224" s="18"/>
      <c r="Y224" s="16" t="s">
        <v>353</v>
      </c>
      <c r="Z224" s="16" t="s">
        <v>353</v>
      </c>
    </row>
    <row r="225" spans="1:26" ht="75" x14ac:dyDescent="0.25">
      <c r="A225" s="99">
        <v>170</v>
      </c>
      <c r="B225" s="252"/>
      <c r="C225" s="252"/>
      <c r="D225" s="252"/>
      <c r="E225" s="252"/>
      <c r="F225" s="252"/>
      <c r="G225" s="94" t="s">
        <v>316</v>
      </c>
      <c r="H225" s="252"/>
      <c r="I225" s="252"/>
      <c r="J225" s="252"/>
      <c r="K225" s="94" t="s">
        <v>581</v>
      </c>
      <c r="L225" s="90">
        <v>7200000</v>
      </c>
      <c r="M225" s="91">
        <f>L225/100*70</f>
        <v>5040000</v>
      </c>
      <c r="N225" s="98" t="s">
        <v>379</v>
      </c>
      <c r="O225" s="92">
        <v>2027</v>
      </c>
      <c r="P225" s="92"/>
      <c r="Q225" s="92"/>
      <c r="R225" s="92"/>
      <c r="S225" s="92"/>
      <c r="T225" s="92"/>
      <c r="U225" s="92"/>
      <c r="V225" s="92"/>
      <c r="W225" s="92"/>
      <c r="X225" s="92"/>
      <c r="Y225" s="94" t="s">
        <v>582</v>
      </c>
      <c r="Z225" s="94" t="s">
        <v>562</v>
      </c>
    </row>
    <row r="226" spans="1:26" ht="45" x14ac:dyDescent="0.25">
      <c r="A226" s="99">
        <v>171</v>
      </c>
      <c r="B226" s="252"/>
      <c r="C226" s="252"/>
      <c r="D226" s="252"/>
      <c r="E226" s="252"/>
      <c r="F226" s="252"/>
      <c r="G226" s="94" t="s">
        <v>60</v>
      </c>
      <c r="H226" s="252"/>
      <c r="I226" s="252"/>
      <c r="J226" s="252"/>
      <c r="K226" s="94" t="s">
        <v>583</v>
      </c>
      <c r="L226" s="90">
        <v>600000</v>
      </c>
      <c r="M226" s="91">
        <f t="shared" ref="M226:M230" si="15">L226/100*70</f>
        <v>420000</v>
      </c>
      <c r="N226" s="98" t="s">
        <v>379</v>
      </c>
      <c r="O226" s="92">
        <v>2027</v>
      </c>
      <c r="P226" s="92"/>
      <c r="Q226" s="92"/>
      <c r="R226" s="92"/>
      <c r="S226" s="92"/>
      <c r="T226" s="92"/>
      <c r="U226" s="92"/>
      <c r="V226" s="92"/>
      <c r="W226" s="92"/>
      <c r="X226" s="92"/>
      <c r="Y226" s="94" t="s">
        <v>34</v>
      </c>
      <c r="Z226" s="94" t="s">
        <v>34</v>
      </c>
    </row>
    <row r="227" spans="1:26" ht="45" x14ac:dyDescent="0.25">
      <c r="A227" s="99">
        <v>172</v>
      </c>
      <c r="B227" s="252"/>
      <c r="C227" s="252"/>
      <c r="D227" s="252"/>
      <c r="E227" s="252"/>
      <c r="F227" s="252"/>
      <c r="G227" s="94" t="s">
        <v>584</v>
      </c>
      <c r="H227" s="252"/>
      <c r="I227" s="252"/>
      <c r="J227" s="252"/>
      <c r="K227" s="94" t="s">
        <v>585</v>
      </c>
      <c r="L227" s="90">
        <v>300000</v>
      </c>
      <c r="M227" s="91">
        <f t="shared" si="15"/>
        <v>210000</v>
      </c>
      <c r="N227" s="98" t="s">
        <v>379</v>
      </c>
      <c r="O227" s="92">
        <v>2027</v>
      </c>
      <c r="P227" s="92"/>
      <c r="Q227" s="92"/>
      <c r="R227" s="92"/>
      <c r="S227" s="92"/>
      <c r="T227" s="92"/>
      <c r="U227" s="92"/>
      <c r="V227" s="92"/>
      <c r="W227" s="92"/>
      <c r="X227" s="92"/>
      <c r="Y227" s="94" t="s">
        <v>34</v>
      </c>
      <c r="Z227" s="94" t="s">
        <v>34</v>
      </c>
    </row>
    <row r="228" spans="1:26" ht="75" x14ac:dyDescent="0.25">
      <c r="A228" s="99">
        <v>173</v>
      </c>
      <c r="B228" s="252"/>
      <c r="C228" s="252"/>
      <c r="D228" s="252"/>
      <c r="E228" s="252"/>
      <c r="F228" s="252"/>
      <c r="G228" s="94" t="s">
        <v>586</v>
      </c>
      <c r="H228" s="252"/>
      <c r="I228" s="252"/>
      <c r="J228" s="252"/>
      <c r="K228" s="94" t="s">
        <v>586</v>
      </c>
      <c r="L228" s="90">
        <v>2500000</v>
      </c>
      <c r="M228" s="91">
        <f t="shared" si="15"/>
        <v>1750000</v>
      </c>
      <c r="N228" s="98" t="s">
        <v>379</v>
      </c>
      <c r="O228" s="92">
        <v>2027</v>
      </c>
      <c r="P228" s="92"/>
      <c r="Q228" s="92"/>
      <c r="R228" s="92"/>
      <c r="S228" s="92"/>
      <c r="T228" s="92"/>
      <c r="U228" s="92"/>
      <c r="V228" s="92"/>
      <c r="W228" s="92"/>
      <c r="X228" s="92"/>
      <c r="Y228" s="94" t="s">
        <v>582</v>
      </c>
      <c r="Z228" s="94" t="s">
        <v>562</v>
      </c>
    </row>
    <row r="229" spans="1:26" ht="60" x14ac:dyDescent="0.25">
      <c r="A229" s="99">
        <v>174</v>
      </c>
      <c r="B229" s="252"/>
      <c r="C229" s="252"/>
      <c r="D229" s="252"/>
      <c r="E229" s="252"/>
      <c r="F229" s="252"/>
      <c r="G229" s="94" t="s">
        <v>587</v>
      </c>
      <c r="H229" s="252"/>
      <c r="I229" s="252"/>
      <c r="J229" s="252"/>
      <c r="K229" s="94" t="s">
        <v>588</v>
      </c>
      <c r="L229" s="90">
        <v>9700000</v>
      </c>
      <c r="M229" s="91">
        <f t="shared" si="15"/>
        <v>6790000</v>
      </c>
      <c r="N229" s="98" t="s">
        <v>379</v>
      </c>
      <c r="O229" s="92">
        <v>2027</v>
      </c>
      <c r="P229" s="92"/>
      <c r="Q229" s="92"/>
      <c r="R229" s="92"/>
      <c r="S229" s="92"/>
      <c r="T229" s="92"/>
      <c r="U229" s="92"/>
      <c r="V229" s="92"/>
      <c r="W229" s="92"/>
      <c r="X229" s="92"/>
      <c r="Y229" s="94" t="s">
        <v>34</v>
      </c>
      <c r="Z229" s="94" t="s">
        <v>34</v>
      </c>
    </row>
    <row r="230" spans="1:26" ht="60" x14ac:dyDescent="0.25">
      <c r="A230" s="99">
        <v>175</v>
      </c>
      <c r="B230" s="252"/>
      <c r="C230" s="252"/>
      <c r="D230" s="252"/>
      <c r="E230" s="252"/>
      <c r="F230" s="252"/>
      <c r="G230" s="94" t="s">
        <v>589</v>
      </c>
      <c r="H230" s="252"/>
      <c r="I230" s="252"/>
      <c r="J230" s="252"/>
      <c r="K230" s="94" t="s">
        <v>590</v>
      </c>
      <c r="L230" s="90">
        <v>7400000</v>
      </c>
      <c r="M230" s="91">
        <f t="shared" si="15"/>
        <v>5180000</v>
      </c>
      <c r="N230" s="98" t="s">
        <v>379</v>
      </c>
      <c r="O230" s="92">
        <v>2027</v>
      </c>
      <c r="P230" s="92"/>
      <c r="Q230" s="92"/>
      <c r="R230" s="92"/>
      <c r="S230" s="92"/>
      <c r="T230" s="92"/>
      <c r="U230" s="92"/>
      <c r="V230" s="92"/>
      <c r="W230" s="92"/>
      <c r="X230" s="92"/>
      <c r="Y230" s="94" t="s">
        <v>34</v>
      </c>
      <c r="Z230" s="94" t="s">
        <v>34</v>
      </c>
    </row>
    <row r="231" spans="1:26" ht="15.75" x14ac:dyDescent="0.25">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8.75" x14ac:dyDescent="0.3">
      <c r="B232" s="13" t="s">
        <v>363</v>
      </c>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5.75" x14ac:dyDescent="0.25">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7.25" x14ac:dyDescent="0.25">
      <c r="A234" s="95"/>
      <c r="B234" s="253" t="s">
        <v>0</v>
      </c>
      <c r="C234" s="253"/>
      <c r="D234" s="253"/>
      <c r="E234" s="253"/>
      <c r="F234" s="253"/>
      <c r="G234" s="253" t="s">
        <v>1</v>
      </c>
      <c r="H234" s="254" t="s">
        <v>2</v>
      </c>
      <c r="I234" s="255" t="s">
        <v>3</v>
      </c>
      <c r="J234" s="253" t="s">
        <v>4</v>
      </c>
      <c r="K234" s="253" t="s">
        <v>5</v>
      </c>
      <c r="L234" s="266" t="s">
        <v>395</v>
      </c>
      <c r="M234" s="266"/>
      <c r="N234" s="274" t="s">
        <v>396</v>
      </c>
      <c r="O234" s="274"/>
      <c r="P234" s="254" t="s">
        <v>397</v>
      </c>
      <c r="Q234" s="254"/>
      <c r="R234" s="254"/>
      <c r="S234" s="254"/>
      <c r="T234" s="254"/>
      <c r="U234" s="254"/>
      <c r="V234" s="254"/>
      <c r="W234" s="254"/>
      <c r="X234" s="254"/>
      <c r="Y234" s="274" t="s">
        <v>7</v>
      </c>
      <c r="Z234" s="274"/>
    </row>
    <row r="235" spans="1:26" x14ac:dyDescent="0.25">
      <c r="A235" s="250" t="s">
        <v>484</v>
      </c>
      <c r="B235" s="253" t="s">
        <v>8</v>
      </c>
      <c r="C235" s="253" t="s">
        <v>9</v>
      </c>
      <c r="D235" s="253" t="s">
        <v>10</v>
      </c>
      <c r="E235" s="253" t="s">
        <v>11</v>
      </c>
      <c r="F235" s="253" t="s">
        <v>12</v>
      </c>
      <c r="G235" s="253"/>
      <c r="H235" s="254"/>
      <c r="I235" s="255"/>
      <c r="J235" s="253"/>
      <c r="K235" s="253"/>
      <c r="L235" s="273" t="s">
        <v>13</v>
      </c>
      <c r="M235" s="273" t="s">
        <v>398</v>
      </c>
      <c r="N235" s="278" t="s">
        <v>14</v>
      </c>
      <c r="O235" s="278" t="s">
        <v>15</v>
      </c>
      <c r="P235" s="253" t="s">
        <v>16</v>
      </c>
      <c r="Q235" s="253"/>
      <c r="R235" s="253"/>
      <c r="S235" s="253"/>
      <c r="T235" s="272" t="s">
        <v>17</v>
      </c>
      <c r="U235" s="272" t="s">
        <v>394</v>
      </c>
      <c r="V235" s="272" t="s">
        <v>18</v>
      </c>
      <c r="W235" s="272" t="s">
        <v>19</v>
      </c>
      <c r="X235" s="279" t="s">
        <v>20</v>
      </c>
      <c r="Y235" s="278" t="s">
        <v>21</v>
      </c>
      <c r="Z235" s="278" t="s">
        <v>22</v>
      </c>
    </row>
    <row r="236" spans="1:26" ht="114" customHeight="1" x14ac:dyDescent="0.25">
      <c r="A236" s="250"/>
      <c r="B236" s="253"/>
      <c r="C236" s="253"/>
      <c r="D236" s="253"/>
      <c r="E236" s="253"/>
      <c r="F236" s="253"/>
      <c r="G236" s="253"/>
      <c r="H236" s="254"/>
      <c r="I236" s="255"/>
      <c r="J236" s="253"/>
      <c r="K236" s="253"/>
      <c r="L236" s="273"/>
      <c r="M236" s="273"/>
      <c r="N236" s="278"/>
      <c r="O236" s="278"/>
      <c r="P236" s="127" t="s">
        <v>23</v>
      </c>
      <c r="Q236" s="127" t="s">
        <v>399</v>
      </c>
      <c r="R236" s="127" t="s">
        <v>400</v>
      </c>
      <c r="S236" s="127" t="s">
        <v>401</v>
      </c>
      <c r="T236" s="272"/>
      <c r="U236" s="272"/>
      <c r="V236" s="272"/>
      <c r="W236" s="272"/>
      <c r="X236" s="279"/>
      <c r="Y236" s="278"/>
      <c r="Z236" s="278"/>
    </row>
    <row r="237" spans="1:26" ht="60" x14ac:dyDescent="0.25">
      <c r="A237" s="95">
        <v>176</v>
      </c>
      <c r="B237" s="252" t="s">
        <v>363</v>
      </c>
      <c r="C237" s="252" t="s">
        <v>364</v>
      </c>
      <c r="D237" s="256">
        <v>60098741</v>
      </c>
      <c r="E237" s="256">
        <v>107722071</v>
      </c>
      <c r="F237" s="256">
        <v>600063011</v>
      </c>
      <c r="G237" s="16" t="s">
        <v>380</v>
      </c>
      <c r="H237" s="256" t="s">
        <v>29</v>
      </c>
      <c r="I237" s="252" t="s">
        <v>30</v>
      </c>
      <c r="J237" s="256" t="s">
        <v>372</v>
      </c>
      <c r="K237" s="16" t="s">
        <v>385</v>
      </c>
      <c r="L237" s="141">
        <v>1000000</v>
      </c>
      <c r="M237" s="181">
        <f t="shared" ref="M237:M244" si="16">L237/100*70</f>
        <v>700000</v>
      </c>
      <c r="N237" s="179" t="s">
        <v>379</v>
      </c>
      <c r="O237" s="180">
        <v>2027</v>
      </c>
      <c r="P237" s="18"/>
      <c r="Q237" s="18"/>
      <c r="R237" s="18" t="s">
        <v>33</v>
      </c>
      <c r="S237" s="18" t="s">
        <v>33</v>
      </c>
      <c r="T237" s="18"/>
      <c r="U237" s="18"/>
      <c r="V237" s="18"/>
      <c r="W237" s="18"/>
      <c r="X237" s="18"/>
      <c r="Y237" s="16" t="s">
        <v>353</v>
      </c>
      <c r="Z237" s="18" t="s">
        <v>85</v>
      </c>
    </row>
    <row r="238" spans="1:26" ht="75" x14ac:dyDescent="0.25">
      <c r="A238" s="95">
        <v>177</v>
      </c>
      <c r="B238" s="252"/>
      <c r="C238" s="252"/>
      <c r="D238" s="256"/>
      <c r="E238" s="256"/>
      <c r="F238" s="256"/>
      <c r="G238" s="16" t="s">
        <v>381</v>
      </c>
      <c r="H238" s="256"/>
      <c r="I238" s="252"/>
      <c r="J238" s="256"/>
      <c r="K238" s="16" t="s">
        <v>386</v>
      </c>
      <c r="L238" s="141">
        <v>1500000</v>
      </c>
      <c r="M238" s="181">
        <f t="shared" si="16"/>
        <v>1050000</v>
      </c>
      <c r="N238" s="18">
        <v>2022</v>
      </c>
      <c r="O238" s="18">
        <v>2027</v>
      </c>
      <c r="P238" s="18"/>
      <c r="Q238" s="18"/>
      <c r="R238" s="18" t="s">
        <v>33</v>
      </c>
      <c r="S238" s="18" t="s">
        <v>33</v>
      </c>
      <c r="T238" s="18"/>
      <c r="U238" s="18"/>
      <c r="V238" s="18"/>
      <c r="W238" s="18"/>
      <c r="X238" s="18"/>
      <c r="Y238" s="16" t="s">
        <v>353</v>
      </c>
      <c r="Z238" s="18" t="s">
        <v>85</v>
      </c>
    </row>
    <row r="239" spans="1:26" ht="60" x14ac:dyDescent="0.25">
      <c r="A239" s="95">
        <v>178</v>
      </c>
      <c r="B239" s="252"/>
      <c r="C239" s="252"/>
      <c r="D239" s="256"/>
      <c r="E239" s="256"/>
      <c r="F239" s="256"/>
      <c r="G239" s="16" t="s">
        <v>371</v>
      </c>
      <c r="H239" s="256"/>
      <c r="I239" s="252"/>
      <c r="J239" s="256"/>
      <c r="K239" s="16" t="s">
        <v>387</v>
      </c>
      <c r="L239" s="141">
        <v>500000</v>
      </c>
      <c r="M239" s="181">
        <f t="shared" si="16"/>
        <v>350000</v>
      </c>
      <c r="N239" s="18">
        <v>2022</v>
      </c>
      <c r="O239" s="18">
        <v>2027</v>
      </c>
      <c r="P239" s="18"/>
      <c r="Q239" s="18"/>
      <c r="R239" s="18"/>
      <c r="S239" s="18"/>
      <c r="T239" s="18"/>
      <c r="U239" s="18"/>
      <c r="V239" s="18" t="s">
        <v>33</v>
      </c>
      <c r="W239" s="18"/>
      <c r="X239" s="18"/>
      <c r="Y239" s="16" t="s">
        <v>353</v>
      </c>
      <c r="Z239" s="18" t="s">
        <v>85</v>
      </c>
    </row>
    <row r="240" spans="1:26" ht="45" x14ac:dyDescent="0.25">
      <c r="A240" s="95">
        <v>179</v>
      </c>
      <c r="B240" s="252"/>
      <c r="C240" s="252"/>
      <c r="D240" s="256"/>
      <c r="E240" s="256"/>
      <c r="F240" s="256"/>
      <c r="G240" s="16" t="s">
        <v>382</v>
      </c>
      <c r="H240" s="256"/>
      <c r="I240" s="252"/>
      <c r="J240" s="256"/>
      <c r="K240" s="16" t="s">
        <v>388</v>
      </c>
      <c r="L240" s="141">
        <v>500000</v>
      </c>
      <c r="M240" s="181">
        <f t="shared" si="16"/>
        <v>350000</v>
      </c>
      <c r="N240" s="18">
        <v>2022</v>
      </c>
      <c r="O240" s="18">
        <v>2027</v>
      </c>
      <c r="P240" s="18" t="s">
        <v>33</v>
      </c>
      <c r="Q240" s="18" t="s">
        <v>33</v>
      </c>
      <c r="R240" s="18" t="s">
        <v>33</v>
      </c>
      <c r="S240" s="18"/>
      <c r="T240" s="18"/>
      <c r="U240" s="18"/>
      <c r="V240" s="18" t="s">
        <v>33</v>
      </c>
      <c r="W240" s="18"/>
      <c r="X240" s="18"/>
      <c r="Y240" s="16" t="s">
        <v>353</v>
      </c>
      <c r="Z240" s="18" t="s">
        <v>85</v>
      </c>
    </row>
    <row r="241" spans="1:26" ht="75" x14ac:dyDescent="0.25">
      <c r="A241" s="95">
        <v>180</v>
      </c>
      <c r="B241" s="252"/>
      <c r="C241" s="252"/>
      <c r="D241" s="256"/>
      <c r="E241" s="256"/>
      <c r="F241" s="256"/>
      <c r="G241" s="16" t="s">
        <v>455</v>
      </c>
      <c r="H241" s="256"/>
      <c r="I241" s="252"/>
      <c r="J241" s="256"/>
      <c r="K241" s="16" t="s">
        <v>389</v>
      </c>
      <c r="L241" s="141">
        <v>750000</v>
      </c>
      <c r="M241" s="181">
        <f t="shared" si="16"/>
        <v>525000</v>
      </c>
      <c r="N241" s="18">
        <v>2022</v>
      </c>
      <c r="O241" s="18">
        <v>2027</v>
      </c>
      <c r="P241" s="18"/>
      <c r="Q241" s="18"/>
      <c r="R241" s="18"/>
      <c r="S241" s="18"/>
      <c r="T241" s="18"/>
      <c r="U241" s="18" t="s">
        <v>33</v>
      </c>
      <c r="V241" s="18"/>
      <c r="W241" s="18"/>
      <c r="X241" s="18"/>
      <c r="Y241" s="16" t="s">
        <v>393</v>
      </c>
      <c r="Z241" s="18" t="s">
        <v>85</v>
      </c>
    </row>
    <row r="242" spans="1:26" ht="75" x14ac:dyDescent="0.25">
      <c r="A242" s="95">
        <v>181</v>
      </c>
      <c r="B242" s="252"/>
      <c r="C242" s="252"/>
      <c r="D242" s="256"/>
      <c r="E242" s="256"/>
      <c r="F242" s="256"/>
      <c r="G242" s="16" t="s">
        <v>383</v>
      </c>
      <c r="H242" s="256"/>
      <c r="I242" s="252"/>
      <c r="J242" s="256"/>
      <c r="K242" s="16" t="s">
        <v>390</v>
      </c>
      <c r="L242" s="141">
        <v>2000000</v>
      </c>
      <c r="M242" s="181">
        <f t="shared" si="16"/>
        <v>1400000</v>
      </c>
      <c r="N242" s="18">
        <v>2022</v>
      </c>
      <c r="O242" s="18">
        <v>2027</v>
      </c>
      <c r="P242" s="18"/>
      <c r="Q242" s="18"/>
      <c r="R242" s="18"/>
      <c r="S242" s="18"/>
      <c r="T242" s="18"/>
      <c r="U242" s="18" t="s">
        <v>33</v>
      </c>
      <c r="V242" s="18"/>
      <c r="W242" s="18"/>
      <c r="X242" s="18"/>
      <c r="Y242" s="16" t="s">
        <v>353</v>
      </c>
      <c r="Z242" s="18" t="s">
        <v>85</v>
      </c>
    </row>
    <row r="243" spans="1:26" ht="60" x14ac:dyDescent="0.25">
      <c r="A243" s="95">
        <v>182</v>
      </c>
      <c r="B243" s="252"/>
      <c r="C243" s="252"/>
      <c r="D243" s="256"/>
      <c r="E243" s="256"/>
      <c r="F243" s="256"/>
      <c r="G243" s="16" t="s">
        <v>88</v>
      </c>
      <c r="H243" s="256"/>
      <c r="I243" s="252"/>
      <c r="J243" s="256"/>
      <c r="K243" s="16" t="s">
        <v>391</v>
      </c>
      <c r="L243" s="141">
        <v>1000000</v>
      </c>
      <c r="M243" s="181">
        <f t="shared" si="16"/>
        <v>700000</v>
      </c>
      <c r="N243" s="18">
        <v>2022</v>
      </c>
      <c r="O243" s="18">
        <v>2027</v>
      </c>
      <c r="P243" s="18"/>
      <c r="Q243" s="18"/>
      <c r="R243" s="18"/>
      <c r="S243" s="18"/>
      <c r="T243" s="18"/>
      <c r="U243" s="18"/>
      <c r="V243" s="18" t="s">
        <v>33</v>
      </c>
      <c r="W243" s="18"/>
      <c r="X243" s="18"/>
      <c r="Y243" s="16" t="s">
        <v>256</v>
      </c>
      <c r="Z243" s="18" t="s">
        <v>85</v>
      </c>
    </row>
    <row r="244" spans="1:26" ht="90" x14ac:dyDescent="0.25">
      <c r="A244" s="95">
        <v>183</v>
      </c>
      <c r="B244" s="252"/>
      <c r="C244" s="252"/>
      <c r="D244" s="256"/>
      <c r="E244" s="256"/>
      <c r="F244" s="256"/>
      <c r="G244" s="16" t="s">
        <v>384</v>
      </c>
      <c r="H244" s="256"/>
      <c r="I244" s="252"/>
      <c r="J244" s="256"/>
      <c r="K244" s="16" t="s">
        <v>392</v>
      </c>
      <c r="L244" s="141">
        <v>4000000</v>
      </c>
      <c r="M244" s="181">
        <f t="shared" si="16"/>
        <v>2800000</v>
      </c>
      <c r="N244" s="18">
        <v>2022</v>
      </c>
      <c r="O244" s="18">
        <v>2027</v>
      </c>
      <c r="P244" s="18"/>
      <c r="Q244" s="18"/>
      <c r="R244" s="18"/>
      <c r="S244" s="18"/>
      <c r="T244" s="18"/>
      <c r="U244" s="18"/>
      <c r="V244" s="18" t="s">
        <v>33</v>
      </c>
      <c r="W244" s="18"/>
      <c r="X244" s="18"/>
      <c r="Y244" s="16" t="s">
        <v>353</v>
      </c>
      <c r="Z244" s="18" t="s">
        <v>85</v>
      </c>
    </row>
    <row r="245" spans="1:26" ht="60" x14ac:dyDescent="0.25">
      <c r="A245" s="99">
        <v>184</v>
      </c>
      <c r="B245" s="252"/>
      <c r="C245" s="252"/>
      <c r="D245" s="256"/>
      <c r="E245" s="256"/>
      <c r="F245" s="256"/>
      <c r="G245" s="94" t="s">
        <v>572</v>
      </c>
      <c r="H245" s="256"/>
      <c r="I245" s="252"/>
      <c r="J245" s="256"/>
      <c r="K245" s="94" t="s">
        <v>385</v>
      </c>
      <c r="L245" s="90">
        <v>1000000</v>
      </c>
      <c r="M245" s="91">
        <f>L245/100*70</f>
        <v>700000</v>
      </c>
      <c r="N245" s="92">
        <v>2022</v>
      </c>
      <c r="O245" s="92">
        <v>2027</v>
      </c>
      <c r="P245" s="92"/>
      <c r="Q245" s="92"/>
      <c r="R245" s="92"/>
      <c r="S245" s="92" t="s">
        <v>235</v>
      </c>
      <c r="T245" s="92"/>
      <c r="U245" s="92"/>
      <c r="V245" s="92"/>
      <c r="W245" s="92"/>
      <c r="X245" s="92"/>
      <c r="Y245" s="94" t="s">
        <v>749</v>
      </c>
      <c r="Z245" s="92" t="s">
        <v>35</v>
      </c>
    </row>
    <row r="246" spans="1:26" ht="75" x14ac:dyDescent="0.25">
      <c r="A246" s="99">
        <v>185</v>
      </c>
      <c r="B246" s="252"/>
      <c r="C246" s="252"/>
      <c r="D246" s="256"/>
      <c r="E246" s="256"/>
      <c r="F246" s="256"/>
      <c r="G246" s="94" t="s">
        <v>381</v>
      </c>
      <c r="H246" s="256"/>
      <c r="I246" s="252"/>
      <c r="J246" s="256"/>
      <c r="K246" s="94" t="s">
        <v>386</v>
      </c>
      <c r="L246" s="90">
        <v>1500000</v>
      </c>
      <c r="M246" s="91">
        <f t="shared" ref="M246:M252" si="17">L246/100*70</f>
        <v>1050000</v>
      </c>
      <c r="N246" s="92">
        <v>2022</v>
      </c>
      <c r="O246" s="92">
        <v>2027</v>
      </c>
      <c r="P246" s="92"/>
      <c r="Q246" s="92"/>
      <c r="R246" s="92"/>
      <c r="S246" s="92" t="s">
        <v>235</v>
      </c>
      <c r="T246" s="92"/>
      <c r="U246" s="92"/>
      <c r="V246" s="92"/>
      <c r="W246" s="92"/>
      <c r="X246" s="92"/>
      <c r="Y246" s="94" t="s">
        <v>749</v>
      </c>
      <c r="Z246" s="92" t="s">
        <v>35</v>
      </c>
    </row>
    <row r="247" spans="1:26" ht="60" x14ac:dyDescent="0.25">
      <c r="A247" s="99">
        <v>186</v>
      </c>
      <c r="B247" s="252"/>
      <c r="C247" s="252"/>
      <c r="D247" s="256"/>
      <c r="E247" s="256"/>
      <c r="F247" s="256"/>
      <c r="G247" s="94" t="s">
        <v>371</v>
      </c>
      <c r="H247" s="256"/>
      <c r="I247" s="252"/>
      <c r="J247" s="256"/>
      <c r="K247" s="94" t="s">
        <v>573</v>
      </c>
      <c r="L247" s="90">
        <v>500000</v>
      </c>
      <c r="M247" s="91">
        <f t="shared" si="17"/>
        <v>350000</v>
      </c>
      <c r="N247" s="92">
        <v>2022</v>
      </c>
      <c r="O247" s="92">
        <v>2027</v>
      </c>
      <c r="P247" s="92"/>
      <c r="Q247" s="92"/>
      <c r="R247" s="92"/>
      <c r="S247" s="92"/>
      <c r="T247" s="92"/>
      <c r="U247" s="92"/>
      <c r="V247" s="92" t="s">
        <v>235</v>
      </c>
      <c r="W247" s="92"/>
      <c r="X247" s="92"/>
      <c r="Y247" s="94" t="s">
        <v>749</v>
      </c>
      <c r="Z247" s="92" t="s">
        <v>35</v>
      </c>
    </row>
    <row r="248" spans="1:26" ht="45" x14ac:dyDescent="0.25">
      <c r="A248" s="99">
        <v>187</v>
      </c>
      <c r="B248" s="252"/>
      <c r="C248" s="252"/>
      <c r="D248" s="256"/>
      <c r="E248" s="256"/>
      <c r="F248" s="256"/>
      <c r="G248" s="94" t="s">
        <v>382</v>
      </c>
      <c r="H248" s="256"/>
      <c r="I248" s="252"/>
      <c r="J248" s="256"/>
      <c r="K248" s="94" t="s">
        <v>574</v>
      </c>
      <c r="L248" s="90">
        <v>500000</v>
      </c>
      <c r="M248" s="91">
        <f t="shared" si="17"/>
        <v>350000</v>
      </c>
      <c r="N248" s="92">
        <v>2022</v>
      </c>
      <c r="O248" s="92">
        <v>2027</v>
      </c>
      <c r="P248" s="92" t="s">
        <v>235</v>
      </c>
      <c r="Q248" s="92" t="s">
        <v>235</v>
      </c>
      <c r="R248" s="92" t="s">
        <v>235</v>
      </c>
      <c r="S248" s="92"/>
      <c r="T248" s="92"/>
      <c r="U248" s="92"/>
      <c r="V248" s="92" t="s">
        <v>235</v>
      </c>
      <c r="W248" s="92"/>
      <c r="X248" s="92"/>
      <c r="Y248" s="94" t="s">
        <v>749</v>
      </c>
      <c r="Z248" s="92" t="s">
        <v>35</v>
      </c>
    </row>
    <row r="249" spans="1:26" ht="75" x14ac:dyDescent="0.25">
      <c r="A249" s="99">
        <v>188</v>
      </c>
      <c r="B249" s="252"/>
      <c r="C249" s="252"/>
      <c r="D249" s="256"/>
      <c r="E249" s="256"/>
      <c r="F249" s="256"/>
      <c r="G249" s="94" t="s">
        <v>455</v>
      </c>
      <c r="H249" s="256"/>
      <c r="I249" s="252"/>
      <c r="J249" s="256"/>
      <c r="K249" s="94" t="s">
        <v>575</v>
      </c>
      <c r="L249" s="90">
        <v>750000</v>
      </c>
      <c r="M249" s="91">
        <f t="shared" si="17"/>
        <v>525000</v>
      </c>
      <c r="N249" s="92">
        <v>2021</v>
      </c>
      <c r="O249" s="92">
        <v>2027</v>
      </c>
      <c r="P249" s="92"/>
      <c r="Q249" s="92"/>
      <c r="R249" s="92"/>
      <c r="S249" s="92"/>
      <c r="T249" s="92"/>
      <c r="U249" s="92" t="s">
        <v>235</v>
      </c>
      <c r="V249" s="92"/>
      <c r="W249" s="92"/>
      <c r="X249" s="92"/>
      <c r="Y249" s="94" t="s">
        <v>393</v>
      </c>
      <c r="Z249" s="92" t="s">
        <v>35</v>
      </c>
    </row>
    <row r="250" spans="1:26" ht="75" x14ac:dyDescent="0.25">
      <c r="A250" s="99">
        <v>189</v>
      </c>
      <c r="B250" s="252"/>
      <c r="C250" s="252"/>
      <c r="D250" s="256"/>
      <c r="E250" s="256"/>
      <c r="F250" s="256"/>
      <c r="G250" s="94" t="s">
        <v>383</v>
      </c>
      <c r="H250" s="256"/>
      <c r="I250" s="252"/>
      <c r="J250" s="256"/>
      <c r="K250" s="94" t="s">
        <v>390</v>
      </c>
      <c r="L250" s="90">
        <v>2000000</v>
      </c>
      <c r="M250" s="91">
        <f t="shared" si="17"/>
        <v>1400000</v>
      </c>
      <c r="N250" s="92">
        <v>2022</v>
      </c>
      <c r="O250" s="92">
        <v>2027</v>
      </c>
      <c r="P250" s="92"/>
      <c r="Q250" s="92"/>
      <c r="R250" s="92"/>
      <c r="S250" s="92"/>
      <c r="T250" s="92"/>
      <c r="U250" s="92" t="s">
        <v>235</v>
      </c>
      <c r="V250" s="92"/>
      <c r="W250" s="92"/>
      <c r="X250" s="92"/>
      <c r="Y250" s="94" t="s">
        <v>749</v>
      </c>
      <c r="Z250" s="92" t="s">
        <v>35</v>
      </c>
    </row>
    <row r="251" spans="1:26" ht="60" x14ac:dyDescent="0.25">
      <c r="A251" s="99">
        <v>190</v>
      </c>
      <c r="B251" s="252"/>
      <c r="C251" s="252"/>
      <c r="D251" s="256"/>
      <c r="E251" s="256"/>
      <c r="F251" s="256"/>
      <c r="G251" s="94" t="s">
        <v>88</v>
      </c>
      <c r="H251" s="256"/>
      <c r="I251" s="252"/>
      <c r="J251" s="256"/>
      <c r="K251" s="94" t="s">
        <v>576</v>
      </c>
      <c r="L251" s="90">
        <v>1000000</v>
      </c>
      <c r="M251" s="91">
        <f t="shared" si="17"/>
        <v>700000</v>
      </c>
      <c r="N251" s="92">
        <v>2022</v>
      </c>
      <c r="O251" s="92">
        <v>2027</v>
      </c>
      <c r="P251" s="92"/>
      <c r="Q251" s="92"/>
      <c r="R251" s="92"/>
      <c r="S251" s="92"/>
      <c r="T251" s="92"/>
      <c r="U251" s="92"/>
      <c r="V251" s="92" t="s">
        <v>235</v>
      </c>
      <c r="W251" s="92"/>
      <c r="X251" s="92"/>
      <c r="Y251" s="94" t="s">
        <v>577</v>
      </c>
      <c r="Z251" s="92" t="s">
        <v>35</v>
      </c>
    </row>
    <row r="252" spans="1:26" ht="90" x14ac:dyDescent="0.25">
      <c r="A252" s="99">
        <v>191</v>
      </c>
      <c r="B252" s="252"/>
      <c r="C252" s="252"/>
      <c r="D252" s="256"/>
      <c r="E252" s="256"/>
      <c r="F252" s="256"/>
      <c r="G252" s="92" t="s">
        <v>384</v>
      </c>
      <c r="H252" s="256"/>
      <c r="I252" s="252"/>
      <c r="J252" s="256"/>
      <c r="K252" s="94" t="s">
        <v>578</v>
      </c>
      <c r="L252" s="90">
        <v>4000000</v>
      </c>
      <c r="M252" s="91">
        <f t="shared" si="17"/>
        <v>2800000</v>
      </c>
      <c r="N252" s="92">
        <v>2022</v>
      </c>
      <c r="O252" s="92">
        <v>2027</v>
      </c>
      <c r="P252" s="92"/>
      <c r="Q252" s="92"/>
      <c r="R252" s="92"/>
      <c r="S252" s="92"/>
      <c r="T252" s="92"/>
      <c r="U252" s="92"/>
      <c r="V252" s="92" t="s">
        <v>235</v>
      </c>
      <c r="W252" s="92"/>
      <c r="X252" s="92"/>
      <c r="Y252" s="94" t="s">
        <v>749</v>
      </c>
      <c r="Z252" s="92" t="s">
        <v>35</v>
      </c>
    </row>
    <row r="253" spans="1:26" x14ac:dyDescent="0.25">
      <c r="B253" s="26"/>
      <c r="C253" s="26"/>
      <c r="D253" s="20"/>
      <c r="E253" s="20"/>
      <c r="F253" s="20"/>
      <c r="G253" s="27"/>
      <c r="H253" s="20"/>
      <c r="I253" s="26"/>
      <c r="J253" s="20"/>
      <c r="K253" s="27"/>
      <c r="L253" s="28"/>
      <c r="M253" s="29"/>
      <c r="N253" s="30"/>
      <c r="O253" s="30"/>
      <c r="P253" s="30"/>
      <c r="Q253" s="30"/>
      <c r="R253" s="30"/>
      <c r="S253" s="30"/>
      <c r="T253" s="30"/>
      <c r="U253" s="30"/>
      <c r="V253" s="30"/>
      <c r="W253" s="30"/>
      <c r="X253" s="30"/>
      <c r="Y253" s="27"/>
      <c r="Z253" s="30"/>
    </row>
    <row r="254" spans="1:26" ht="18.75" x14ac:dyDescent="0.25">
      <c r="B254" s="39" t="s">
        <v>418</v>
      </c>
      <c r="C254" s="26"/>
      <c r="D254" s="20"/>
      <c r="E254" s="20"/>
      <c r="F254" s="20"/>
      <c r="G254" s="27"/>
      <c r="H254" s="20"/>
      <c r="I254" s="26"/>
      <c r="J254" s="20"/>
      <c r="K254" s="27"/>
      <c r="L254" s="28"/>
      <c r="M254" s="29"/>
      <c r="N254" s="30"/>
      <c r="O254" s="30"/>
      <c r="P254" s="30"/>
      <c r="Q254" s="30"/>
      <c r="R254" s="30"/>
      <c r="S254" s="30"/>
      <c r="T254" s="30"/>
      <c r="U254" s="30"/>
      <c r="V254" s="30"/>
      <c r="W254" s="30"/>
      <c r="X254" s="30"/>
      <c r="Y254" s="27"/>
      <c r="Z254" s="30"/>
    </row>
    <row r="256" spans="1:26" ht="26.25" customHeight="1" x14ac:dyDescent="0.25">
      <c r="A256" s="95"/>
      <c r="B256" s="282" t="s">
        <v>0</v>
      </c>
      <c r="C256" s="282"/>
      <c r="D256" s="282"/>
      <c r="E256" s="282"/>
      <c r="F256" s="282"/>
      <c r="G256" s="282" t="s">
        <v>1</v>
      </c>
      <c r="H256" s="288" t="s">
        <v>2</v>
      </c>
      <c r="I256" s="289" t="s">
        <v>3</v>
      </c>
      <c r="J256" s="282" t="s">
        <v>4</v>
      </c>
      <c r="K256" s="282" t="s">
        <v>5</v>
      </c>
      <c r="L256" s="250" t="s">
        <v>413</v>
      </c>
      <c r="M256" s="250"/>
      <c r="N256" s="238" t="s">
        <v>6</v>
      </c>
      <c r="O256" s="238"/>
      <c r="P256" s="288" t="s">
        <v>414</v>
      </c>
      <c r="Q256" s="288"/>
      <c r="R256" s="288"/>
      <c r="S256" s="288"/>
      <c r="T256" s="288"/>
      <c r="U256" s="288"/>
      <c r="V256" s="288"/>
      <c r="W256" s="288"/>
      <c r="X256" s="288"/>
      <c r="Y256" s="238" t="s">
        <v>7</v>
      </c>
      <c r="Z256" s="238"/>
    </row>
    <row r="257" spans="1:26" ht="14.45" customHeight="1" x14ac:dyDescent="0.25">
      <c r="A257" s="250" t="s">
        <v>484</v>
      </c>
      <c r="B257" s="282" t="s">
        <v>8</v>
      </c>
      <c r="C257" s="282" t="s">
        <v>9</v>
      </c>
      <c r="D257" s="282" t="s">
        <v>10</v>
      </c>
      <c r="E257" s="282" t="s">
        <v>11</v>
      </c>
      <c r="F257" s="282" t="s">
        <v>12</v>
      </c>
      <c r="G257" s="282"/>
      <c r="H257" s="288"/>
      <c r="I257" s="289"/>
      <c r="J257" s="282"/>
      <c r="K257" s="282"/>
      <c r="L257" s="283" t="s">
        <v>13</v>
      </c>
      <c r="M257" s="284" t="s">
        <v>415</v>
      </c>
      <c r="N257" s="285" t="s">
        <v>14</v>
      </c>
      <c r="O257" s="285" t="s">
        <v>15</v>
      </c>
      <c r="P257" s="282" t="s">
        <v>16</v>
      </c>
      <c r="Q257" s="282"/>
      <c r="R257" s="282"/>
      <c r="S257" s="282"/>
      <c r="T257" s="286" t="s">
        <v>17</v>
      </c>
      <c r="U257" s="286" t="s">
        <v>416</v>
      </c>
      <c r="V257" s="286" t="s">
        <v>18</v>
      </c>
      <c r="W257" s="286" t="s">
        <v>19</v>
      </c>
      <c r="X257" s="287" t="s">
        <v>20</v>
      </c>
      <c r="Y257" s="284" t="s">
        <v>21</v>
      </c>
      <c r="Z257" s="284" t="s">
        <v>22</v>
      </c>
    </row>
    <row r="258" spans="1:26" ht="65.45" customHeight="1" x14ac:dyDescent="0.25">
      <c r="A258" s="250"/>
      <c r="B258" s="282"/>
      <c r="C258" s="282"/>
      <c r="D258" s="282"/>
      <c r="E258" s="282"/>
      <c r="F258" s="282"/>
      <c r="G258" s="282"/>
      <c r="H258" s="288"/>
      <c r="I258" s="289"/>
      <c r="J258" s="282"/>
      <c r="K258" s="282"/>
      <c r="L258" s="283"/>
      <c r="M258" s="284"/>
      <c r="N258" s="285"/>
      <c r="O258" s="285"/>
      <c r="P258" s="191" t="s">
        <v>23</v>
      </c>
      <c r="Q258" s="191" t="s">
        <v>24</v>
      </c>
      <c r="R258" s="191" t="s">
        <v>25</v>
      </c>
      <c r="S258" s="191" t="s">
        <v>417</v>
      </c>
      <c r="T258" s="286"/>
      <c r="U258" s="286"/>
      <c r="V258" s="286"/>
      <c r="W258" s="286"/>
      <c r="X258" s="287"/>
      <c r="Y258" s="284"/>
      <c r="Z258" s="284"/>
    </row>
    <row r="259" spans="1:26" ht="75" x14ac:dyDescent="0.25">
      <c r="A259" s="95">
        <v>192</v>
      </c>
      <c r="B259" s="240" t="s">
        <v>418</v>
      </c>
      <c r="C259" s="240" t="s">
        <v>419</v>
      </c>
      <c r="D259" s="244">
        <v>70999694</v>
      </c>
      <c r="E259" s="245" t="s">
        <v>420</v>
      </c>
      <c r="F259" s="244">
        <v>650050312</v>
      </c>
      <c r="G259" s="24" t="s">
        <v>421</v>
      </c>
      <c r="H259" s="244" t="s">
        <v>29</v>
      </c>
      <c r="I259" s="240" t="s">
        <v>30</v>
      </c>
      <c r="J259" s="240" t="s">
        <v>422</v>
      </c>
      <c r="K259" s="173" t="s">
        <v>423</v>
      </c>
      <c r="L259" s="174">
        <v>500000</v>
      </c>
      <c r="M259" s="181">
        <f>L259*0.7</f>
        <v>350000</v>
      </c>
      <c r="N259" s="192" t="s">
        <v>379</v>
      </c>
      <c r="O259" s="192" t="s">
        <v>424</v>
      </c>
      <c r="P259" s="25" t="s">
        <v>33</v>
      </c>
      <c r="Q259" s="25"/>
      <c r="R259" s="25"/>
      <c r="S259" s="25" t="s">
        <v>33</v>
      </c>
      <c r="T259" s="25" t="s">
        <v>33</v>
      </c>
      <c r="U259" s="25"/>
      <c r="V259" s="25"/>
      <c r="W259" s="25"/>
      <c r="X259" s="25"/>
      <c r="Y259" s="24" t="s">
        <v>353</v>
      </c>
      <c r="Z259" s="25" t="s">
        <v>35</v>
      </c>
    </row>
    <row r="260" spans="1:26" ht="105" x14ac:dyDescent="0.25">
      <c r="A260" s="95">
        <v>193</v>
      </c>
      <c r="B260" s="240"/>
      <c r="C260" s="240"/>
      <c r="D260" s="244"/>
      <c r="E260" s="245"/>
      <c r="F260" s="244"/>
      <c r="G260" s="24" t="s">
        <v>425</v>
      </c>
      <c r="H260" s="244"/>
      <c r="I260" s="240"/>
      <c r="J260" s="240"/>
      <c r="K260" s="173" t="s">
        <v>426</v>
      </c>
      <c r="L260" s="174">
        <v>20000000</v>
      </c>
      <c r="M260" s="181">
        <f t="shared" ref="M260:M261" si="18">L260*0.7</f>
        <v>14000000</v>
      </c>
      <c r="N260" s="192" t="s">
        <v>379</v>
      </c>
      <c r="O260" s="192" t="s">
        <v>424</v>
      </c>
      <c r="P260" s="25" t="s">
        <v>33</v>
      </c>
      <c r="Q260" s="25" t="s">
        <v>33</v>
      </c>
      <c r="R260" s="25" t="s">
        <v>33</v>
      </c>
      <c r="S260" s="25" t="s">
        <v>33</v>
      </c>
      <c r="T260" s="25" t="s">
        <v>33</v>
      </c>
      <c r="U260" s="25"/>
      <c r="V260" s="25" t="s">
        <v>33</v>
      </c>
      <c r="W260" s="25" t="s">
        <v>33</v>
      </c>
      <c r="X260" s="25"/>
      <c r="Y260" s="24" t="s">
        <v>353</v>
      </c>
      <c r="Z260" s="25" t="s">
        <v>35</v>
      </c>
    </row>
    <row r="261" spans="1:26" ht="45" x14ac:dyDescent="0.25">
      <c r="A261" s="95">
        <v>194</v>
      </c>
      <c r="B261" s="240"/>
      <c r="C261" s="240"/>
      <c r="D261" s="244"/>
      <c r="E261" s="245"/>
      <c r="F261" s="244"/>
      <c r="G261" s="24" t="s">
        <v>427</v>
      </c>
      <c r="H261" s="244"/>
      <c r="I261" s="240"/>
      <c r="J261" s="240"/>
      <c r="K261" s="173" t="s">
        <v>428</v>
      </c>
      <c r="L261" s="174">
        <v>200000</v>
      </c>
      <c r="M261" s="181">
        <f t="shared" si="18"/>
        <v>140000</v>
      </c>
      <c r="N261" s="192" t="s">
        <v>379</v>
      </c>
      <c r="O261" s="192" t="s">
        <v>424</v>
      </c>
      <c r="P261" s="25"/>
      <c r="Q261" s="25" t="s">
        <v>33</v>
      </c>
      <c r="R261" s="25" t="s">
        <v>33</v>
      </c>
      <c r="S261" s="25"/>
      <c r="T261" s="25" t="s">
        <v>33</v>
      </c>
      <c r="U261" s="25"/>
      <c r="V261" s="25"/>
      <c r="W261" s="25"/>
      <c r="X261" s="25"/>
      <c r="Y261" s="24" t="s">
        <v>353</v>
      </c>
      <c r="Z261" s="25" t="s">
        <v>35</v>
      </c>
    </row>
    <row r="262" spans="1:26" ht="60" x14ac:dyDescent="0.25">
      <c r="A262" s="95">
        <v>195</v>
      </c>
      <c r="B262" s="240"/>
      <c r="C262" s="240"/>
      <c r="D262" s="244"/>
      <c r="E262" s="245"/>
      <c r="F262" s="244"/>
      <c r="G262" s="24" t="s">
        <v>429</v>
      </c>
      <c r="H262" s="244"/>
      <c r="I262" s="240"/>
      <c r="J262" s="240"/>
      <c r="K262" s="193" t="s">
        <v>430</v>
      </c>
      <c r="L262" s="174" t="s">
        <v>353</v>
      </c>
      <c r="M262" s="181"/>
      <c r="N262" s="192" t="s">
        <v>379</v>
      </c>
      <c r="O262" s="192" t="s">
        <v>424</v>
      </c>
      <c r="P262" s="25"/>
      <c r="Q262" s="25" t="s">
        <v>33</v>
      </c>
      <c r="R262" s="25"/>
      <c r="S262" s="25"/>
      <c r="T262" s="25"/>
      <c r="U262" s="25"/>
      <c r="V262" s="25"/>
      <c r="W262" s="25"/>
      <c r="X262" s="25"/>
      <c r="Y262" s="24" t="s">
        <v>353</v>
      </c>
      <c r="Z262" s="25" t="s">
        <v>35</v>
      </c>
    </row>
    <row r="263" spans="1:26" ht="75" x14ac:dyDescent="0.25">
      <c r="A263" s="95">
        <v>196</v>
      </c>
      <c r="B263" s="240"/>
      <c r="C263" s="240"/>
      <c r="D263" s="244"/>
      <c r="E263" s="245"/>
      <c r="F263" s="244"/>
      <c r="G263" s="24" t="s">
        <v>431</v>
      </c>
      <c r="H263" s="244"/>
      <c r="I263" s="240"/>
      <c r="J263" s="240"/>
      <c r="K263" s="173" t="s">
        <v>432</v>
      </c>
      <c r="L263" s="174">
        <v>250000</v>
      </c>
      <c r="M263" s="181">
        <f>L263*0.7</f>
        <v>175000</v>
      </c>
      <c r="N263" s="192" t="s">
        <v>379</v>
      </c>
      <c r="O263" s="192" t="s">
        <v>424</v>
      </c>
      <c r="P263" s="25" t="s">
        <v>33</v>
      </c>
      <c r="Q263" s="25"/>
      <c r="R263" s="25"/>
      <c r="S263" s="25" t="s">
        <v>33</v>
      </c>
      <c r="T263" s="25" t="s">
        <v>33</v>
      </c>
      <c r="U263" s="25"/>
      <c r="V263" s="25"/>
      <c r="W263" s="25"/>
      <c r="X263" s="25"/>
      <c r="Y263" s="24" t="s">
        <v>353</v>
      </c>
      <c r="Z263" s="25" t="s">
        <v>35</v>
      </c>
    </row>
    <row r="264" spans="1:26" ht="30" x14ac:dyDescent="0.25">
      <c r="A264" s="95">
        <v>197</v>
      </c>
      <c r="B264" s="240"/>
      <c r="C264" s="240"/>
      <c r="D264" s="244"/>
      <c r="E264" s="245"/>
      <c r="F264" s="244"/>
      <c r="G264" s="24" t="s">
        <v>433</v>
      </c>
      <c r="H264" s="244"/>
      <c r="I264" s="240"/>
      <c r="J264" s="240"/>
      <c r="K264" s="173" t="s">
        <v>434</v>
      </c>
      <c r="L264" s="175">
        <v>400000</v>
      </c>
      <c r="M264" s="181">
        <f t="shared" ref="M264:M266" si="19">L264*0.7</f>
        <v>280000</v>
      </c>
      <c r="N264" s="24">
        <v>2022</v>
      </c>
      <c r="O264" s="24">
        <v>2027</v>
      </c>
      <c r="P264" s="24"/>
      <c r="Q264" s="24" t="s">
        <v>33</v>
      </c>
      <c r="R264" s="24"/>
      <c r="S264" s="24"/>
      <c r="T264" s="24"/>
      <c r="U264" s="24"/>
      <c r="V264" s="24"/>
      <c r="W264" s="24"/>
      <c r="X264" s="24"/>
      <c r="Y264" s="24" t="s">
        <v>353</v>
      </c>
      <c r="Z264" s="24" t="s">
        <v>35</v>
      </c>
    </row>
    <row r="265" spans="1:26" ht="45" x14ac:dyDescent="0.25">
      <c r="A265" s="95">
        <v>198</v>
      </c>
      <c r="B265" s="240"/>
      <c r="C265" s="240"/>
      <c r="D265" s="244"/>
      <c r="E265" s="245"/>
      <c r="F265" s="244"/>
      <c r="G265" s="24" t="s">
        <v>435</v>
      </c>
      <c r="H265" s="244"/>
      <c r="I265" s="240"/>
      <c r="J265" s="240"/>
      <c r="K265" s="173" t="s">
        <v>436</v>
      </c>
      <c r="L265" s="175">
        <v>5000000</v>
      </c>
      <c r="M265" s="181">
        <f t="shared" si="19"/>
        <v>3500000</v>
      </c>
      <c r="N265" s="24">
        <v>2022</v>
      </c>
      <c r="O265" s="24">
        <v>2027</v>
      </c>
      <c r="P265" s="24" t="s">
        <v>33</v>
      </c>
      <c r="Q265" s="24" t="s">
        <v>33</v>
      </c>
      <c r="R265" s="24" t="s">
        <v>33</v>
      </c>
      <c r="S265" s="24" t="s">
        <v>33</v>
      </c>
      <c r="T265" s="24" t="s">
        <v>33</v>
      </c>
      <c r="U265" s="24"/>
      <c r="V265" s="24"/>
      <c r="W265" s="24"/>
      <c r="X265" s="24"/>
      <c r="Y265" s="24" t="s">
        <v>353</v>
      </c>
      <c r="Z265" s="24" t="s">
        <v>35</v>
      </c>
    </row>
    <row r="266" spans="1:26" ht="45" x14ac:dyDescent="0.25">
      <c r="A266" s="95">
        <v>199</v>
      </c>
      <c r="B266" s="240"/>
      <c r="C266" s="240"/>
      <c r="D266" s="244"/>
      <c r="E266" s="245"/>
      <c r="F266" s="244"/>
      <c r="G266" s="24" t="s">
        <v>437</v>
      </c>
      <c r="H266" s="244"/>
      <c r="I266" s="240"/>
      <c r="J266" s="240"/>
      <c r="K266" s="173" t="s">
        <v>438</v>
      </c>
      <c r="L266" s="175">
        <v>2500000</v>
      </c>
      <c r="M266" s="181">
        <f t="shared" si="19"/>
        <v>1750000</v>
      </c>
      <c r="N266" s="24">
        <v>2022</v>
      </c>
      <c r="O266" s="24">
        <v>2027</v>
      </c>
      <c r="P266" s="24"/>
      <c r="Q266" s="24"/>
      <c r="R266" s="24"/>
      <c r="S266" s="24"/>
      <c r="T266" s="24" t="s">
        <v>33</v>
      </c>
      <c r="U266" s="24"/>
      <c r="V266" s="24"/>
      <c r="W266" s="24"/>
      <c r="X266" s="24"/>
      <c r="Y266" s="24" t="s">
        <v>353</v>
      </c>
      <c r="Z266" s="24" t="s">
        <v>35</v>
      </c>
    </row>
    <row r="268" spans="1:26" ht="18.75" x14ac:dyDescent="0.3">
      <c r="B268" s="13" t="s">
        <v>469</v>
      </c>
    </row>
    <row r="270" spans="1:26" x14ac:dyDescent="0.25">
      <c r="A270" s="95"/>
      <c r="B270" s="282" t="s">
        <v>0</v>
      </c>
      <c r="C270" s="282"/>
      <c r="D270" s="282"/>
      <c r="E270" s="282"/>
      <c r="F270" s="282"/>
      <c r="G270" s="290" t="s">
        <v>1</v>
      </c>
      <c r="H270" s="288" t="s">
        <v>2</v>
      </c>
      <c r="I270" s="289" t="s">
        <v>3</v>
      </c>
      <c r="J270" s="282" t="s">
        <v>4</v>
      </c>
      <c r="K270" s="282" t="s">
        <v>5</v>
      </c>
      <c r="L270" s="237" t="s">
        <v>413</v>
      </c>
      <c r="M270" s="237"/>
      <c r="N270" s="235" t="s">
        <v>6</v>
      </c>
      <c r="O270" s="235"/>
      <c r="P270" s="288" t="s">
        <v>414</v>
      </c>
      <c r="Q270" s="288"/>
      <c r="R270" s="288"/>
      <c r="S270" s="288"/>
      <c r="T270" s="288"/>
      <c r="U270" s="288"/>
      <c r="V270" s="288"/>
      <c r="W270" s="288"/>
      <c r="X270" s="288"/>
      <c r="Y270" s="235" t="s">
        <v>7</v>
      </c>
      <c r="Z270" s="235"/>
    </row>
    <row r="271" spans="1:26" x14ac:dyDescent="0.25">
      <c r="A271" s="250" t="s">
        <v>484</v>
      </c>
      <c r="B271" s="282" t="s">
        <v>8</v>
      </c>
      <c r="C271" s="282" t="s">
        <v>9</v>
      </c>
      <c r="D271" s="282" t="s">
        <v>10</v>
      </c>
      <c r="E271" s="282" t="s">
        <v>11</v>
      </c>
      <c r="F271" s="282" t="s">
        <v>12</v>
      </c>
      <c r="G271" s="290"/>
      <c r="H271" s="288"/>
      <c r="I271" s="289"/>
      <c r="J271" s="282"/>
      <c r="K271" s="282"/>
      <c r="L271" s="283" t="s">
        <v>13</v>
      </c>
      <c r="M271" s="283" t="s">
        <v>470</v>
      </c>
      <c r="N271" s="284" t="s">
        <v>14</v>
      </c>
      <c r="O271" s="284" t="s">
        <v>15</v>
      </c>
      <c r="P271" s="282" t="s">
        <v>16</v>
      </c>
      <c r="Q271" s="282"/>
      <c r="R271" s="282"/>
      <c r="S271" s="282"/>
      <c r="T271" s="286" t="s">
        <v>17</v>
      </c>
      <c r="U271" s="286" t="s">
        <v>416</v>
      </c>
      <c r="V271" s="286" t="s">
        <v>18</v>
      </c>
      <c r="W271" s="286" t="s">
        <v>19</v>
      </c>
      <c r="X271" s="287" t="s">
        <v>20</v>
      </c>
      <c r="Y271" s="284" t="s">
        <v>21</v>
      </c>
      <c r="Z271" s="284" t="s">
        <v>22</v>
      </c>
    </row>
    <row r="272" spans="1:26" ht="55.5" x14ac:dyDescent="0.25">
      <c r="A272" s="250"/>
      <c r="B272" s="282"/>
      <c r="C272" s="282"/>
      <c r="D272" s="282"/>
      <c r="E272" s="282"/>
      <c r="F272" s="282"/>
      <c r="G272" s="290"/>
      <c r="H272" s="288"/>
      <c r="I272" s="289"/>
      <c r="J272" s="282"/>
      <c r="K272" s="282"/>
      <c r="L272" s="283"/>
      <c r="M272" s="283"/>
      <c r="N272" s="284"/>
      <c r="O272" s="284"/>
      <c r="P272" s="191" t="s">
        <v>23</v>
      </c>
      <c r="Q272" s="191" t="s">
        <v>24</v>
      </c>
      <c r="R272" s="191" t="s">
        <v>25</v>
      </c>
      <c r="S272" s="191" t="s">
        <v>417</v>
      </c>
      <c r="T272" s="286"/>
      <c r="U272" s="286"/>
      <c r="V272" s="286"/>
      <c r="W272" s="286"/>
      <c r="X272" s="287"/>
      <c r="Y272" s="284"/>
      <c r="Z272" s="284"/>
    </row>
    <row r="273" spans="1:26" ht="45" x14ac:dyDescent="0.25">
      <c r="A273" s="95">
        <v>200</v>
      </c>
      <c r="B273" s="242" t="s">
        <v>456</v>
      </c>
      <c r="C273" s="242" t="s">
        <v>457</v>
      </c>
      <c r="D273" s="251">
        <v>75004577</v>
      </c>
      <c r="E273" s="251">
        <v>107721996</v>
      </c>
      <c r="F273" s="251">
        <v>650050142</v>
      </c>
      <c r="G273" s="115" t="s">
        <v>471</v>
      </c>
      <c r="H273" s="243" t="s">
        <v>29</v>
      </c>
      <c r="I273" s="243" t="s">
        <v>30</v>
      </c>
      <c r="J273" s="243" t="s">
        <v>457</v>
      </c>
      <c r="K273" s="115" t="s">
        <v>472</v>
      </c>
      <c r="L273" s="116">
        <v>2000000</v>
      </c>
      <c r="M273" s="181">
        <f>L273/100*70</f>
        <v>1400000</v>
      </c>
      <c r="N273" s="6">
        <v>2022</v>
      </c>
      <c r="O273" s="6">
        <v>2027</v>
      </c>
      <c r="P273" s="55"/>
      <c r="Q273" s="55"/>
      <c r="R273" s="55"/>
      <c r="S273" s="55"/>
      <c r="T273" s="55"/>
      <c r="U273" s="55"/>
      <c r="V273" s="55"/>
      <c r="W273" s="55"/>
      <c r="X273" s="55"/>
      <c r="Y273" s="115" t="s">
        <v>353</v>
      </c>
      <c r="Z273" s="6" t="s">
        <v>35</v>
      </c>
    </row>
    <row r="274" spans="1:26" ht="45" x14ac:dyDescent="0.25">
      <c r="A274" s="95">
        <v>201</v>
      </c>
      <c r="B274" s="242"/>
      <c r="C274" s="242"/>
      <c r="D274" s="251"/>
      <c r="E274" s="251"/>
      <c r="F274" s="251"/>
      <c r="G274" s="115" t="s">
        <v>473</v>
      </c>
      <c r="H274" s="243"/>
      <c r="I274" s="243"/>
      <c r="J274" s="243"/>
      <c r="K274" s="115" t="s">
        <v>474</v>
      </c>
      <c r="L274" s="116">
        <v>2000000</v>
      </c>
      <c r="M274" s="181">
        <f>L274/100*70</f>
        <v>1400000</v>
      </c>
      <c r="N274" s="6">
        <v>2022</v>
      </c>
      <c r="O274" s="6">
        <v>2027</v>
      </c>
      <c r="P274" s="55"/>
      <c r="Q274" s="55"/>
      <c r="R274" s="55"/>
      <c r="S274" s="55"/>
      <c r="T274" s="55"/>
      <c r="U274" s="55"/>
      <c r="V274" s="55"/>
      <c r="W274" s="55"/>
      <c r="X274" s="55"/>
      <c r="Y274" s="115" t="s">
        <v>353</v>
      </c>
      <c r="Z274" s="6" t="s">
        <v>35</v>
      </c>
    </row>
    <row r="275" spans="1:26" ht="60" x14ac:dyDescent="0.25">
      <c r="A275" s="95">
        <v>202</v>
      </c>
      <c r="B275" s="242"/>
      <c r="C275" s="242"/>
      <c r="D275" s="251"/>
      <c r="E275" s="251"/>
      <c r="F275" s="251"/>
      <c r="G275" s="6" t="s">
        <v>475</v>
      </c>
      <c r="H275" s="243"/>
      <c r="I275" s="243"/>
      <c r="J275" s="243"/>
      <c r="K275" s="115" t="s">
        <v>476</v>
      </c>
      <c r="L275" s="116">
        <v>600000</v>
      </c>
      <c r="M275" s="181">
        <f>L275/100*70</f>
        <v>420000</v>
      </c>
      <c r="N275" s="6">
        <v>2022</v>
      </c>
      <c r="O275" s="6">
        <v>2027</v>
      </c>
      <c r="P275" s="55"/>
      <c r="Q275" s="55"/>
      <c r="R275" s="55"/>
      <c r="S275" s="55" t="s">
        <v>33</v>
      </c>
      <c r="T275" s="55"/>
      <c r="U275" s="55"/>
      <c r="V275" s="55" t="s">
        <v>235</v>
      </c>
      <c r="W275" s="55" t="s">
        <v>33</v>
      </c>
      <c r="X275" s="55"/>
      <c r="Y275" s="115" t="s">
        <v>353</v>
      </c>
      <c r="Z275" s="6" t="s">
        <v>35</v>
      </c>
    </row>
    <row r="276" spans="1:26" ht="60" x14ac:dyDescent="0.25">
      <c r="A276" s="95">
        <v>203</v>
      </c>
      <c r="B276" s="242"/>
      <c r="C276" s="242"/>
      <c r="D276" s="251"/>
      <c r="E276" s="251"/>
      <c r="F276" s="251"/>
      <c r="G276" s="6" t="s">
        <v>464</v>
      </c>
      <c r="H276" s="243"/>
      <c r="I276" s="243"/>
      <c r="J276" s="243"/>
      <c r="K276" s="115" t="s">
        <v>477</v>
      </c>
      <c r="L276" s="116">
        <v>1500000</v>
      </c>
      <c r="M276" s="181">
        <f t="shared" ref="M276:M278" si="20">L276/100*70</f>
        <v>1050000</v>
      </c>
      <c r="N276" s="6">
        <v>2022</v>
      </c>
      <c r="O276" s="6">
        <v>2027</v>
      </c>
      <c r="P276" s="55"/>
      <c r="Q276" s="55"/>
      <c r="R276" s="55"/>
      <c r="S276" s="55"/>
      <c r="T276" s="55"/>
      <c r="U276" s="55"/>
      <c r="V276" s="55"/>
      <c r="W276" s="55"/>
      <c r="X276" s="55"/>
      <c r="Y276" s="115" t="s">
        <v>353</v>
      </c>
      <c r="Z276" s="6" t="s">
        <v>35</v>
      </c>
    </row>
    <row r="277" spans="1:26" ht="30" x14ac:dyDescent="0.25">
      <c r="A277" s="95">
        <v>204</v>
      </c>
      <c r="B277" s="242"/>
      <c r="C277" s="242"/>
      <c r="D277" s="251"/>
      <c r="E277" s="251"/>
      <c r="F277" s="251"/>
      <c r="G277" s="6" t="s">
        <v>178</v>
      </c>
      <c r="H277" s="243"/>
      <c r="I277" s="243"/>
      <c r="J277" s="243"/>
      <c r="K277" s="6" t="s">
        <v>478</v>
      </c>
      <c r="L277" s="116">
        <v>5000000</v>
      </c>
      <c r="M277" s="181">
        <f t="shared" si="20"/>
        <v>3500000</v>
      </c>
      <c r="N277" s="6">
        <v>2022</v>
      </c>
      <c r="O277" s="6">
        <v>2027</v>
      </c>
      <c r="P277" s="55"/>
      <c r="Q277" s="55"/>
      <c r="R277" s="55" t="s">
        <v>235</v>
      </c>
      <c r="S277" s="55"/>
      <c r="T277" s="55" t="s">
        <v>235</v>
      </c>
      <c r="U277" s="55"/>
      <c r="V277" s="55" t="s">
        <v>235</v>
      </c>
      <c r="W277" s="55"/>
      <c r="X277" s="55"/>
      <c r="Y277" s="115" t="s">
        <v>353</v>
      </c>
      <c r="Z277" s="6" t="s">
        <v>35</v>
      </c>
    </row>
    <row r="278" spans="1:26" ht="75" x14ac:dyDescent="0.25">
      <c r="A278" s="95">
        <v>205</v>
      </c>
      <c r="B278" s="242"/>
      <c r="C278" s="242"/>
      <c r="D278" s="251"/>
      <c r="E278" s="251"/>
      <c r="F278" s="251"/>
      <c r="G278" s="115" t="s">
        <v>462</v>
      </c>
      <c r="H278" s="243"/>
      <c r="I278" s="243"/>
      <c r="J278" s="243"/>
      <c r="K278" s="115" t="s">
        <v>479</v>
      </c>
      <c r="L278" s="116">
        <v>2000000</v>
      </c>
      <c r="M278" s="181">
        <f t="shared" si="20"/>
        <v>1400000</v>
      </c>
      <c r="N278" s="6">
        <v>2022</v>
      </c>
      <c r="O278" s="6">
        <v>2027</v>
      </c>
      <c r="P278" s="55"/>
      <c r="Q278" s="55"/>
      <c r="R278" s="55"/>
      <c r="S278" s="55"/>
      <c r="T278" s="55"/>
      <c r="U278" s="55"/>
      <c r="V278" s="55"/>
      <c r="W278" s="55"/>
      <c r="X278" s="55"/>
      <c r="Y278" s="115" t="s">
        <v>353</v>
      </c>
      <c r="Z278" s="6" t="s">
        <v>35</v>
      </c>
    </row>
    <row r="279" spans="1:26" ht="15" customHeight="1" x14ac:dyDescent="0.25"/>
    <row r="280" spans="1:26" ht="15" customHeight="1" x14ac:dyDescent="0.3">
      <c r="B280" s="76" t="s">
        <v>593</v>
      </c>
    </row>
    <row r="282" spans="1:26" x14ac:dyDescent="0.25">
      <c r="A282" s="231" t="s">
        <v>527</v>
      </c>
      <c r="B282" s="260" t="s">
        <v>0</v>
      </c>
      <c r="C282" s="260"/>
      <c r="D282" s="260"/>
      <c r="E282" s="260"/>
      <c r="F282" s="260"/>
      <c r="G282" s="260" t="s">
        <v>1</v>
      </c>
      <c r="H282" s="260" t="s">
        <v>2</v>
      </c>
      <c r="I282" s="265" t="s">
        <v>3</v>
      </c>
      <c r="J282" s="260" t="s">
        <v>4</v>
      </c>
      <c r="K282" s="260" t="s">
        <v>5</v>
      </c>
      <c r="L282" s="234" t="s">
        <v>413</v>
      </c>
      <c r="M282" s="234"/>
      <c r="N282" s="232" t="s">
        <v>6</v>
      </c>
      <c r="O282" s="232"/>
      <c r="P282" s="260" t="s">
        <v>414</v>
      </c>
      <c r="Q282" s="260"/>
      <c r="R282" s="260"/>
      <c r="S282" s="260"/>
      <c r="T282" s="260"/>
      <c r="U282" s="260"/>
      <c r="V282" s="260"/>
      <c r="W282" s="260"/>
      <c r="X282" s="260"/>
      <c r="Y282" s="232" t="s">
        <v>7</v>
      </c>
      <c r="Z282" s="232"/>
    </row>
    <row r="283" spans="1:26" x14ac:dyDescent="0.25">
      <c r="A283" s="231"/>
      <c r="B283" s="260" t="s">
        <v>8</v>
      </c>
      <c r="C283" s="260" t="s">
        <v>9</v>
      </c>
      <c r="D283" s="260" t="s">
        <v>10</v>
      </c>
      <c r="E283" s="260" t="s">
        <v>11</v>
      </c>
      <c r="F283" s="260" t="s">
        <v>12</v>
      </c>
      <c r="G283" s="260"/>
      <c r="H283" s="260"/>
      <c r="I283" s="265"/>
      <c r="J283" s="260"/>
      <c r="K283" s="260"/>
      <c r="L283" s="261" t="s">
        <v>13</v>
      </c>
      <c r="M283" s="261" t="s">
        <v>470</v>
      </c>
      <c r="N283" s="262" t="s">
        <v>14</v>
      </c>
      <c r="O283" s="262" t="s">
        <v>15</v>
      </c>
      <c r="P283" s="260" t="s">
        <v>16</v>
      </c>
      <c r="Q283" s="260"/>
      <c r="R283" s="260"/>
      <c r="S283" s="260"/>
      <c r="T283" s="263" t="s">
        <v>17</v>
      </c>
      <c r="U283" s="263" t="s">
        <v>416</v>
      </c>
      <c r="V283" s="263" t="s">
        <v>18</v>
      </c>
      <c r="W283" s="263" t="s">
        <v>19</v>
      </c>
      <c r="X283" s="264" t="s">
        <v>20</v>
      </c>
      <c r="Y283" s="262" t="s">
        <v>21</v>
      </c>
      <c r="Z283" s="262" t="s">
        <v>22</v>
      </c>
    </row>
    <row r="284" spans="1:26" ht="55.5" x14ac:dyDescent="0.25">
      <c r="A284" s="231"/>
      <c r="B284" s="260"/>
      <c r="C284" s="260"/>
      <c r="D284" s="260"/>
      <c r="E284" s="260"/>
      <c r="F284" s="260"/>
      <c r="G284" s="260"/>
      <c r="H284" s="260"/>
      <c r="I284" s="265"/>
      <c r="J284" s="260"/>
      <c r="K284" s="260"/>
      <c r="L284" s="261"/>
      <c r="M284" s="261"/>
      <c r="N284" s="262"/>
      <c r="O284" s="262"/>
      <c r="P284" s="143" t="s">
        <v>23</v>
      </c>
      <c r="Q284" s="143" t="s">
        <v>24</v>
      </c>
      <c r="R284" s="143" t="s">
        <v>25</v>
      </c>
      <c r="S284" s="143" t="s">
        <v>417</v>
      </c>
      <c r="T284" s="263"/>
      <c r="U284" s="263"/>
      <c r="V284" s="263"/>
      <c r="W284" s="263"/>
      <c r="X284" s="264"/>
      <c r="Y284" s="262"/>
      <c r="Z284" s="262"/>
    </row>
    <row r="285" spans="1:26" ht="30" x14ac:dyDescent="0.25">
      <c r="A285" s="126">
        <v>206</v>
      </c>
      <c r="B285" s="291" t="s">
        <v>594</v>
      </c>
      <c r="C285" s="291" t="s">
        <v>609</v>
      </c>
      <c r="D285" s="291">
        <v>70996342</v>
      </c>
      <c r="E285" s="291">
        <v>107721970</v>
      </c>
      <c r="F285" s="291">
        <v>650050941</v>
      </c>
      <c r="G285" s="94" t="s">
        <v>610</v>
      </c>
      <c r="H285" s="249" t="s">
        <v>29</v>
      </c>
      <c r="I285" s="249" t="s">
        <v>30</v>
      </c>
      <c r="J285" s="249" t="s">
        <v>597</v>
      </c>
      <c r="K285" s="92" t="s">
        <v>611</v>
      </c>
      <c r="L285" s="90">
        <v>150000</v>
      </c>
      <c r="M285" s="91">
        <f>L285/100*70</f>
        <v>105000</v>
      </c>
      <c r="N285" s="92" t="s">
        <v>489</v>
      </c>
      <c r="O285" s="92">
        <v>2027</v>
      </c>
      <c r="P285" s="92"/>
      <c r="Q285" s="92"/>
      <c r="R285" s="92"/>
      <c r="S285" s="92"/>
      <c r="T285" s="92"/>
      <c r="U285" s="92"/>
      <c r="V285" s="92" t="s">
        <v>33</v>
      </c>
      <c r="W285" s="92" t="s">
        <v>33</v>
      </c>
      <c r="X285" s="92"/>
      <c r="Y285" s="92" t="s">
        <v>601</v>
      </c>
      <c r="Z285" s="92"/>
    </row>
    <row r="286" spans="1:26" ht="45" x14ac:dyDescent="0.25">
      <c r="A286" s="126">
        <v>207</v>
      </c>
      <c r="B286" s="292"/>
      <c r="C286" s="292"/>
      <c r="D286" s="292"/>
      <c r="E286" s="292"/>
      <c r="F286" s="292"/>
      <c r="G286" s="94" t="s">
        <v>596</v>
      </c>
      <c r="H286" s="249"/>
      <c r="I286" s="249"/>
      <c r="J286" s="249"/>
      <c r="K286" s="92" t="s">
        <v>612</v>
      </c>
      <c r="L286" s="90">
        <v>250000</v>
      </c>
      <c r="M286" s="91">
        <f t="shared" ref="M286:M289" si="21">L286/100*70</f>
        <v>175000</v>
      </c>
      <c r="N286" s="92">
        <v>2023</v>
      </c>
      <c r="O286" s="92">
        <v>2027</v>
      </c>
      <c r="P286" s="92"/>
      <c r="Q286" s="92"/>
      <c r="R286" s="92"/>
      <c r="S286" s="92" t="s">
        <v>33</v>
      </c>
      <c r="T286" s="92"/>
      <c r="U286" s="92"/>
      <c r="V286" s="92"/>
      <c r="W286" s="92"/>
      <c r="X286" s="92" t="s">
        <v>33</v>
      </c>
      <c r="Y286" s="94" t="s">
        <v>551</v>
      </c>
      <c r="Z286" s="92"/>
    </row>
    <row r="287" spans="1:26" ht="45" x14ac:dyDescent="0.25">
      <c r="A287" s="126">
        <v>208</v>
      </c>
      <c r="B287" s="292"/>
      <c r="C287" s="292"/>
      <c r="D287" s="292"/>
      <c r="E287" s="292"/>
      <c r="F287" s="292"/>
      <c r="G287" s="94" t="s">
        <v>613</v>
      </c>
      <c r="H287" s="249"/>
      <c r="I287" s="249"/>
      <c r="J287" s="249"/>
      <c r="K287" s="92" t="s">
        <v>614</v>
      </c>
      <c r="L287" s="90">
        <v>500000</v>
      </c>
      <c r="M287" s="91">
        <f t="shared" si="21"/>
        <v>350000</v>
      </c>
      <c r="N287" s="92">
        <v>2023</v>
      </c>
      <c r="O287" s="92">
        <v>2027</v>
      </c>
      <c r="P287" s="92"/>
      <c r="Q287" s="92"/>
      <c r="R287" s="92"/>
      <c r="S287" s="92"/>
      <c r="T287" s="92"/>
      <c r="U287" s="92"/>
      <c r="V287" s="92"/>
      <c r="W287" s="92"/>
      <c r="X287" s="92"/>
      <c r="Y287" s="94" t="s">
        <v>551</v>
      </c>
      <c r="Z287" s="92"/>
    </row>
    <row r="288" spans="1:26" ht="30" x14ac:dyDescent="0.25">
      <c r="A288" s="126">
        <v>209</v>
      </c>
      <c r="B288" s="292"/>
      <c r="C288" s="292"/>
      <c r="D288" s="292"/>
      <c r="E288" s="292"/>
      <c r="F288" s="292"/>
      <c r="G288" s="94" t="s">
        <v>615</v>
      </c>
      <c r="H288" s="249"/>
      <c r="I288" s="249"/>
      <c r="J288" s="249"/>
      <c r="K288" s="94" t="s">
        <v>616</v>
      </c>
      <c r="L288" s="90">
        <v>100000</v>
      </c>
      <c r="M288" s="91">
        <f t="shared" si="21"/>
        <v>70000</v>
      </c>
      <c r="N288" s="92">
        <v>2023</v>
      </c>
      <c r="O288" s="92">
        <v>2027</v>
      </c>
      <c r="P288" s="92" t="s">
        <v>33</v>
      </c>
      <c r="Q288" s="92"/>
      <c r="R288" s="92"/>
      <c r="S288" s="92"/>
      <c r="T288" s="92"/>
      <c r="U288" s="92"/>
      <c r="V288" s="92"/>
      <c r="W288" s="92"/>
      <c r="X288" s="92"/>
      <c r="Y288" s="92" t="s">
        <v>601</v>
      </c>
      <c r="Z288" s="92"/>
    </row>
    <row r="289" spans="1:26" ht="45" x14ac:dyDescent="0.25">
      <c r="A289" s="126">
        <v>210</v>
      </c>
      <c r="B289" s="292"/>
      <c r="C289" s="292"/>
      <c r="D289" s="292"/>
      <c r="E289" s="292"/>
      <c r="F289" s="292"/>
      <c r="G289" s="94" t="s">
        <v>617</v>
      </c>
      <c r="H289" s="249"/>
      <c r="I289" s="249"/>
      <c r="J289" s="249"/>
      <c r="K289" s="94" t="s">
        <v>618</v>
      </c>
      <c r="L289" s="90">
        <v>200000</v>
      </c>
      <c r="M289" s="91">
        <f t="shared" si="21"/>
        <v>140000</v>
      </c>
      <c r="N289" s="92">
        <v>2023</v>
      </c>
      <c r="O289" s="92">
        <v>2027</v>
      </c>
      <c r="P289" s="92"/>
      <c r="Q289" s="92" t="s">
        <v>33</v>
      </c>
      <c r="R289" s="92" t="s">
        <v>33</v>
      </c>
      <c r="S289" s="92"/>
      <c r="T289" s="92"/>
      <c r="U289" s="92"/>
      <c r="V289" s="92" t="s">
        <v>33</v>
      </c>
      <c r="W289" s="92" t="s">
        <v>33</v>
      </c>
      <c r="X289" s="92"/>
      <c r="Y289" s="94" t="s">
        <v>551</v>
      </c>
      <c r="Z289" s="92"/>
    </row>
    <row r="290" spans="1:26" x14ac:dyDescent="0.25">
      <c r="A290" s="126">
        <v>211</v>
      </c>
      <c r="B290" s="292"/>
      <c r="C290" s="292"/>
      <c r="D290" s="292"/>
      <c r="E290" s="292"/>
      <c r="F290" s="292"/>
      <c r="G290" s="92" t="s">
        <v>619</v>
      </c>
      <c r="H290" s="249"/>
      <c r="I290" s="249"/>
      <c r="J290" s="249"/>
      <c r="K290" s="92" t="s">
        <v>620</v>
      </c>
      <c r="L290" s="90">
        <v>120000</v>
      </c>
      <c r="M290" s="91">
        <f>L290/100*70</f>
        <v>84000</v>
      </c>
      <c r="N290" s="92">
        <v>2023</v>
      </c>
      <c r="O290" s="92">
        <v>2027</v>
      </c>
      <c r="P290" s="92"/>
      <c r="Q290" s="92"/>
      <c r="R290" s="92" t="s">
        <v>33</v>
      </c>
      <c r="S290" s="92"/>
      <c r="T290" s="99"/>
      <c r="U290" s="92"/>
      <c r="V290" s="92"/>
      <c r="W290" s="92"/>
      <c r="X290" s="92"/>
      <c r="Y290" s="92" t="s">
        <v>601</v>
      </c>
      <c r="Z290" s="92"/>
    </row>
    <row r="291" spans="1:26" x14ac:dyDescent="0.25">
      <c r="A291" s="126">
        <v>212</v>
      </c>
      <c r="B291" s="293"/>
      <c r="C291" s="293"/>
      <c r="D291" s="293"/>
      <c r="E291" s="293"/>
      <c r="F291" s="293"/>
      <c r="G291" s="92" t="s">
        <v>621</v>
      </c>
      <c r="H291" s="249"/>
      <c r="I291" s="249"/>
      <c r="J291" s="249"/>
      <c r="K291" s="92" t="s">
        <v>622</v>
      </c>
      <c r="L291" s="90">
        <v>100000</v>
      </c>
      <c r="M291" s="91">
        <f t="shared" ref="M291" si="22">L291/100*70</f>
        <v>70000</v>
      </c>
      <c r="N291" s="92">
        <v>2023</v>
      </c>
      <c r="O291" s="92">
        <v>2027</v>
      </c>
      <c r="P291" s="92"/>
      <c r="Q291" s="92"/>
      <c r="R291" s="92" t="s">
        <v>33</v>
      </c>
      <c r="S291" s="92"/>
      <c r="T291" s="99"/>
      <c r="U291" s="92"/>
      <c r="V291" s="99"/>
      <c r="W291" s="99"/>
      <c r="X291" s="99"/>
      <c r="Y291" s="92" t="s">
        <v>601</v>
      </c>
      <c r="Z291" s="99"/>
    </row>
    <row r="294" spans="1:26" ht="18.75" x14ac:dyDescent="0.3">
      <c r="B294" s="76" t="s">
        <v>629</v>
      </c>
    </row>
    <row r="295" spans="1:26" x14ac:dyDescent="0.25">
      <c r="A295" s="231" t="s">
        <v>527</v>
      </c>
      <c r="B295" s="260" t="s">
        <v>0</v>
      </c>
      <c r="C295" s="260"/>
      <c r="D295" s="260"/>
      <c r="E295" s="260"/>
      <c r="F295" s="260"/>
      <c r="G295" s="260" t="s">
        <v>1</v>
      </c>
      <c r="H295" s="260" t="s">
        <v>2</v>
      </c>
      <c r="I295" s="265" t="s">
        <v>3</v>
      </c>
      <c r="J295" s="260" t="s">
        <v>4</v>
      </c>
      <c r="K295" s="260" t="s">
        <v>5</v>
      </c>
      <c r="L295" s="234" t="s">
        <v>413</v>
      </c>
      <c r="M295" s="234"/>
      <c r="N295" s="232" t="s">
        <v>6</v>
      </c>
      <c r="O295" s="232"/>
      <c r="P295" s="260" t="s">
        <v>414</v>
      </c>
      <c r="Q295" s="260"/>
      <c r="R295" s="260"/>
      <c r="S295" s="260"/>
      <c r="T295" s="260"/>
      <c r="U295" s="260"/>
      <c r="V295" s="260"/>
      <c r="W295" s="260"/>
      <c r="X295" s="260"/>
      <c r="Y295" s="232" t="s">
        <v>7</v>
      </c>
      <c r="Z295" s="232"/>
    </row>
    <row r="296" spans="1:26" x14ac:dyDescent="0.25">
      <c r="A296" s="231"/>
      <c r="B296" s="260" t="s">
        <v>8</v>
      </c>
      <c r="C296" s="260" t="s">
        <v>9</v>
      </c>
      <c r="D296" s="260" t="s">
        <v>10</v>
      </c>
      <c r="E296" s="260" t="s">
        <v>11</v>
      </c>
      <c r="F296" s="260" t="s">
        <v>12</v>
      </c>
      <c r="G296" s="260"/>
      <c r="H296" s="260"/>
      <c r="I296" s="265"/>
      <c r="J296" s="260"/>
      <c r="K296" s="260"/>
      <c r="L296" s="261" t="s">
        <v>13</v>
      </c>
      <c r="M296" s="261" t="s">
        <v>470</v>
      </c>
      <c r="N296" s="262" t="s">
        <v>14</v>
      </c>
      <c r="O296" s="262" t="s">
        <v>15</v>
      </c>
      <c r="P296" s="260" t="s">
        <v>16</v>
      </c>
      <c r="Q296" s="260"/>
      <c r="R296" s="260"/>
      <c r="S296" s="260"/>
      <c r="T296" s="263" t="s">
        <v>17</v>
      </c>
      <c r="U296" s="263" t="s">
        <v>416</v>
      </c>
      <c r="V296" s="263" t="s">
        <v>18</v>
      </c>
      <c r="W296" s="263" t="s">
        <v>19</v>
      </c>
      <c r="X296" s="264" t="s">
        <v>20</v>
      </c>
      <c r="Y296" s="262" t="s">
        <v>21</v>
      </c>
      <c r="Z296" s="262" t="s">
        <v>22</v>
      </c>
    </row>
    <row r="297" spans="1:26" ht="55.5" x14ac:dyDescent="0.25">
      <c r="A297" s="231"/>
      <c r="B297" s="260"/>
      <c r="C297" s="260"/>
      <c r="D297" s="260"/>
      <c r="E297" s="260"/>
      <c r="F297" s="260"/>
      <c r="G297" s="260"/>
      <c r="H297" s="260"/>
      <c r="I297" s="265"/>
      <c r="J297" s="260"/>
      <c r="K297" s="260"/>
      <c r="L297" s="261"/>
      <c r="M297" s="261"/>
      <c r="N297" s="262"/>
      <c r="O297" s="262"/>
      <c r="P297" s="143" t="s">
        <v>23</v>
      </c>
      <c r="Q297" s="143" t="s">
        <v>24</v>
      </c>
      <c r="R297" s="143" t="s">
        <v>25</v>
      </c>
      <c r="S297" s="143" t="s">
        <v>417</v>
      </c>
      <c r="T297" s="263"/>
      <c r="U297" s="263"/>
      <c r="V297" s="263"/>
      <c r="W297" s="263"/>
      <c r="X297" s="264"/>
      <c r="Y297" s="262"/>
      <c r="Z297" s="262"/>
    </row>
    <row r="298" spans="1:26" ht="30" x14ac:dyDescent="0.25">
      <c r="A298" s="126">
        <v>213</v>
      </c>
      <c r="B298" s="259" t="s">
        <v>630</v>
      </c>
      <c r="C298" s="259" t="s">
        <v>358</v>
      </c>
      <c r="D298" s="249">
        <v>70993378</v>
      </c>
      <c r="E298" s="249">
        <v>107722020</v>
      </c>
      <c r="F298" s="249">
        <v>600063160</v>
      </c>
      <c r="G298" s="94" t="s">
        <v>631</v>
      </c>
      <c r="H298" s="249" t="s">
        <v>29</v>
      </c>
      <c r="I298" s="249" t="s">
        <v>30</v>
      </c>
      <c r="J298" s="249" t="s">
        <v>632</v>
      </c>
      <c r="K298" s="92" t="s">
        <v>633</v>
      </c>
      <c r="L298" s="90">
        <v>300000</v>
      </c>
      <c r="M298" s="91">
        <f>L298/100*70</f>
        <v>210000</v>
      </c>
      <c r="N298" s="93" t="s">
        <v>634</v>
      </c>
      <c r="O298" s="92">
        <v>2027</v>
      </c>
      <c r="P298" s="92"/>
      <c r="Q298" s="92"/>
      <c r="R298" s="92"/>
      <c r="S298" s="92"/>
      <c r="T298" s="92"/>
      <c r="U298" s="92"/>
      <c r="V298" s="92"/>
      <c r="W298" s="92" t="s">
        <v>33</v>
      </c>
      <c r="X298" s="92"/>
      <c r="Y298" s="148" t="s">
        <v>34</v>
      </c>
      <c r="Z298" s="92" t="s">
        <v>35</v>
      </c>
    </row>
    <row r="299" spans="1:26" ht="30" x14ac:dyDescent="0.25">
      <c r="A299" s="126">
        <v>214</v>
      </c>
      <c r="B299" s="259"/>
      <c r="C299" s="259"/>
      <c r="D299" s="249"/>
      <c r="E299" s="249"/>
      <c r="F299" s="249"/>
      <c r="G299" s="94" t="s">
        <v>178</v>
      </c>
      <c r="H299" s="249"/>
      <c r="I299" s="249"/>
      <c r="J299" s="249"/>
      <c r="K299" s="92" t="s">
        <v>635</v>
      </c>
      <c r="L299" s="90">
        <v>300000</v>
      </c>
      <c r="M299" s="91">
        <f t="shared" ref="M299:M300" si="23">L299/100*70</f>
        <v>210000</v>
      </c>
      <c r="N299" s="149">
        <v>2021</v>
      </c>
      <c r="O299" s="92">
        <v>2027</v>
      </c>
      <c r="P299" s="92"/>
      <c r="Q299" s="92" t="s">
        <v>33</v>
      </c>
      <c r="R299" s="92"/>
      <c r="S299" s="92"/>
      <c r="T299" s="92"/>
      <c r="U299" s="92"/>
      <c r="V299" s="92" t="s">
        <v>33</v>
      </c>
      <c r="W299" s="92"/>
      <c r="X299" s="92"/>
      <c r="Y299" s="148" t="s">
        <v>34</v>
      </c>
      <c r="Z299" s="92" t="s">
        <v>35</v>
      </c>
    </row>
    <row r="300" spans="1:26" ht="45" x14ac:dyDescent="0.25">
      <c r="A300" s="126">
        <v>215</v>
      </c>
      <c r="B300" s="259"/>
      <c r="C300" s="259"/>
      <c r="D300" s="249"/>
      <c r="E300" s="249"/>
      <c r="F300" s="249"/>
      <c r="G300" s="94" t="s">
        <v>636</v>
      </c>
      <c r="H300" s="249"/>
      <c r="I300" s="249"/>
      <c r="J300" s="249"/>
      <c r="K300" s="92" t="s">
        <v>637</v>
      </c>
      <c r="L300" s="90">
        <v>50000</v>
      </c>
      <c r="M300" s="91">
        <f t="shared" si="23"/>
        <v>35000</v>
      </c>
      <c r="N300" s="92">
        <v>2021</v>
      </c>
      <c r="O300" s="92">
        <v>2027</v>
      </c>
      <c r="P300" s="92"/>
      <c r="Q300" s="92"/>
      <c r="R300" s="92"/>
      <c r="S300" s="92"/>
      <c r="T300" s="92"/>
      <c r="U300" s="92" t="s">
        <v>33</v>
      </c>
      <c r="V300" s="92"/>
      <c r="W300" s="92"/>
      <c r="X300" s="92"/>
      <c r="Y300" s="148" t="s">
        <v>34</v>
      </c>
      <c r="Z300" s="92" t="s">
        <v>35</v>
      </c>
    </row>
    <row r="301" spans="1:26" x14ac:dyDescent="0.25">
      <c r="A301" s="80"/>
      <c r="B301" s="81"/>
      <c r="C301" s="81"/>
      <c r="D301" s="82"/>
      <c r="E301" s="82"/>
      <c r="F301" s="82"/>
      <c r="G301" s="82"/>
      <c r="H301" s="82"/>
      <c r="I301" s="82"/>
      <c r="J301" s="82"/>
      <c r="K301" s="82"/>
      <c r="L301" s="79"/>
      <c r="M301" s="83"/>
      <c r="N301" s="82"/>
      <c r="O301" s="82"/>
      <c r="P301" s="82"/>
      <c r="Q301" s="82"/>
      <c r="R301" s="82"/>
      <c r="S301" s="82"/>
      <c r="T301" s="82"/>
      <c r="U301" s="82"/>
      <c r="V301" s="82"/>
      <c r="W301" s="82"/>
      <c r="X301" s="82"/>
      <c r="Y301" s="81"/>
      <c r="Z301" s="82"/>
    </row>
    <row r="302" spans="1:26" ht="18.75" x14ac:dyDescent="0.3">
      <c r="A302" s="80"/>
      <c r="B302" s="84" t="s">
        <v>649</v>
      </c>
      <c r="C302" s="81"/>
      <c r="D302" s="82"/>
      <c r="E302" s="82"/>
      <c r="F302" s="82"/>
      <c r="G302" s="82"/>
      <c r="H302" s="82"/>
      <c r="I302" s="82"/>
      <c r="J302" s="82"/>
      <c r="K302" s="82"/>
      <c r="L302" s="79"/>
      <c r="M302" s="83"/>
      <c r="N302" s="82"/>
      <c r="O302" s="82"/>
      <c r="P302" s="82"/>
      <c r="Q302" s="82"/>
      <c r="R302" s="82"/>
      <c r="S302" s="82"/>
      <c r="T302" s="82"/>
      <c r="U302" s="82"/>
      <c r="V302" s="82"/>
      <c r="W302" s="82"/>
      <c r="X302" s="82"/>
      <c r="Y302" s="81"/>
      <c r="Z302" s="82"/>
    </row>
    <row r="303" spans="1:26" x14ac:dyDescent="0.25">
      <c r="A303" s="80"/>
      <c r="C303" s="81"/>
      <c r="D303" s="82"/>
      <c r="E303" s="82"/>
      <c r="F303" s="82"/>
      <c r="G303" s="82"/>
      <c r="H303" s="82"/>
      <c r="I303" s="82"/>
      <c r="J303" s="82"/>
      <c r="K303" s="82"/>
      <c r="L303" s="79"/>
      <c r="M303" s="83"/>
      <c r="N303" s="82"/>
      <c r="O303" s="82"/>
      <c r="P303" s="82"/>
      <c r="Q303" s="82"/>
      <c r="R303" s="82"/>
      <c r="S303" s="82"/>
      <c r="T303" s="82"/>
      <c r="U303" s="82"/>
      <c r="V303" s="82"/>
      <c r="W303" s="82"/>
      <c r="X303" s="82"/>
      <c r="Y303" s="81"/>
      <c r="Z303" s="82"/>
    </row>
    <row r="304" spans="1:26" x14ac:dyDescent="0.25">
      <c r="A304" s="231" t="s">
        <v>527</v>
      </c>
      <c r="B304" s="260" t="s">
        <v>0</v>
      </c>
      <c r="C304" s="260"/>
      <c r="D304" s="260"/>
      <c r="E304" s="260"/>
      <c r="F304" s="260"/>
      <c r="G304" s="260" t="s">
        <v>1</v>
      </c>
      <c r="H304" s="260" t="s">
        <v>2</v>
      </c>
      <c r="I304" s="265" t="s">
        <v>3</v>
      </c>
      <c r="J304" s="260" t="s">
        <v>4</v>
      </c>
      <c r="K304" s="260" t="s">
        <v>5</v>
      </c>
      <c r="L304" s="234" t="s">
        <v>413</v>
      </c>
      <c r="M304" s="234"/>
      <c r="N304" s="232" t="s">
        <v>6</v>
      </c>
      <c r="O304" s="232"/>
      <c r="P304" s="260" t="s">
        <v>414</v>
      </c>
      <c r="Q304" s="260"/>
      <c r="R304" s="260"/>
      <c r="S304" s="260"/>
      <c r="T304" s="260"/>
      <c r="U304" s="260"/>
      <c r="V304" s="260"/>
      <c r="W304" s="260"/>
      <c r="X304" s="260"/>
      <c r="Y304" s="232" t="s">
        <v>7</v>
      </c>
      <c r="Z304" s="232"/>
    </row>
    <row r="305" spans="1:26" x14ac:dyDescent="0.25">
      <c r="A305" s="231"/>
      <c r="B305" s="260" t="s">
        <v>8</v>
      </c>
      <c r="C305" s="260" t="s">
        <v>9</v>
      </c>
      <c r="D305" s="260" t="s">
        <v>10</v>
      </c>
      <c r="E305" s="260" t="s">
        <v>11</v>
      </c>
      <c r="F305" s="260" t="s">
        <v>12</v>
      </c>
      <c r="G305" s="260"/>
      <c r="H305" s="260"/>
      <c r="I305" s="265"/>
      <c r="J305" s="260"/>
      <c r="K305" s="260"/>
      <c r="L305" s="261" t="s">
        <v>13</v>
      </c>
      <c r="M305" s="261" t="s">
        <v>470</v>
      </c>
      <c r="N305" s="262" t="s">
        <v>14</v>
      </c>
      <c r="O305" s="262" t="s">
        <v>15</v>
      </c>
      <c r="P305" s="260" t="s">
        <v>16</v>
      </c>
      <c r="Q305" s="260"/>
      <c r="R305" s="260"/>
      <c r="S305" s="260"/>
      <c r="T305" s="263" t="s">
        <v>17</v>
      </c>
      <c r="U305" s="263" t="s">
        <v>416</v>
      </c>
      <c r="V305" s="263" t="s">
        <v>18</v>
      </c>
      <c r="W305" s="263" t="s">
        <v>19</v>
      </c>
      <c r="X305" s="264" t="s">
        <v>20</v>
      </c>
      <c r="Y305" s="262" t="s">
        <v>21</v>
      </c>
      <c r="Z305" s="262" t="s">
        <v>22</v>
      </c>
    </row>
    <row r="306" spans="1:26" ht="55.5" x14ac:dyDescent="0.25">
      <c r="A306" s="231"/>
      <c r="B306" s="260"/>
      <c r="C306" s="260"/>
      <c r="D306" s="260"/>
      <c r="E306" s="260"/>
      <c r="F306" s="260"/>
      <c r="G306" s="260"/>
      <c r="H306" s="260"/>
      <c r="I306" s="265"/>
      <c r="J306" s="260"/>
      <c r="K306" s="260"/>
      <c r="L306" s="261"/>
      <c r="M306" s="261"/>
      <c r="N306" s="262"/>
      <c r="O306" s="262"/>
      <c r="P306" s="143" t="s">
        <v>23</v>
      </c>
      <c r="Q306" s="143" t="s">
        <v>24</v>
      </c>
      <c r="R306" s="143" t="s">
        <v>25</v>
      </c>
      <c r="S306" s="143" t="s">
        <v>417</v>
      </c>
      <c r="T306" s="263"/>
      <c r="U306" s="263"/>
      <c r="V306" s="263"/>
      <c r="W306" s="263"/>
      <c r="X306" s="264"/>
      <c r="Y306" s="262"/>
      <c r="Z306" s="262"/>
    </row>
    <row r="307" spans="1:26" ht="135" x14ac:dyDescent="0.25">
      <c r="A307" s="126">
        <v>216</v>
      </c>
      <c r="B307" s="225" t="s">
        <v>650</v>
      </c>
      <c r="C307" s="225" t="s">
        <v>651</v>
      </c>
      <c r="D307" s="249">
        <v>583391</v>
      </c>
      <c r="E307" s="249">
        <v>583391</v>
      </c>
      <c r="F307" s="249">
        <v>600062970</v>
      </c>
      <c r="G307" s="94" t="s">
        <v>652</v>
      </c>
      <c r="H307" s="249" t="s">
        <v>29</v>
      </c>
      <c r="I307" s="249" t="s">
        <v>30</v>
      </c>
      <c r="J307" s="249" t="s">
        <v>653</v>
      </c>
      <c r="K307" s="94" t="s">
        <v>654</v>
      </c>
      <c r="L307" s="90">
        <v>10000000</v>
      </c>
      <c r="M307" s="91">
        <f>L307/100*70</f>
        <v>7000000</v>
      </c>
      <c r="N307" s="98" t="s">
        <v>655</v>
      </c>
      <c r="O307" s="92">
        <v>2025</v>
      </c>
      <c r="P307" s="92" t="s">
        <v>33</v>
      </c>
      <c r="Q307" s="92" t="s">
        <v>33</v>
      </c>
      <c r="R307" s="92" t="s">
        <v>33</v>
      </c>
      <c r="S307" s="92" t="s">
        <v>33</v>
      </c>
      <c r="T307" s="92"/>
      <c r="U307" s="92"/>
      <c r="V307" s="92" t="s">
        <v>33</v>
      </c>
      <c r="W307" s="92" t="s">
        <v>33</v>
      </c>
      <c r="X307" s="92"/>
      <c r="Y307" s="94" t="s">
        <v>656</v>
      </c>
      <c r="Z307" s="92"/>
    </row>
    <row r="308" spans="1:26" ht="165" x14ac:dyDescent="0.25">
      <c r="A308" s="126">
        <v>217</v>
      </c>
      <c r="B308" s="225"/>
      <c r="C308" s="225"/>
      <c r="D308" s="249"/>
      <c r="E308" s="249"/>
      <c r="F308" s="249"/>
      <c r="G308" s="94" t="s">
        <v>657</v>
      </c>
      <c r="H308" s="249"/>
      <c r="I308" s="249"/>
      <c r="J308" s="249"/>
      <c r="K308" s="94" t="s">
        <v>739</v>
      </c>
      <c r="L308" s="90">
        <v>10000000</v>
      </c>
      <c r="M308" s="91">
        <f t="shared" ref="M308:M309" si="24">L308/100*70</f>
        <v>7000000</v>
      </c>
      <c r="N308" s="92">
        <v>2023</v>
      </c>
      <c r="O308" s="92">
        <v>2024</v>
      </c>
      <c r="P308" s="92"/>
      <c r="Q308" s="92"/>
      <c r="R308" s="92" t="s">
        <v>33</v>
      </c>
      <c r="S308" s="92" t="s">
        <v>33</v>
      </c>
      <c r="T308" s="92"/>
      <c r="U308" s="92"/>
      <c r="V308" s="92"/>
      <c r="W308" s="92"/>
      <c r="X308" s="92"/>
      <c r="Y308" s="92" t="s">
        <v>658</v>
      </c>
      <c r="Z308" s="92" t="s">
        <v>35</v>
      </c>
    </row>
    <row r="309" spans="1:26" ht="105" x14ac:dyDescent="0.25">
      <c r="A309" s="126">
        <v>218</v>
      </c>
      <c r="B309" s="225"/>
      <c r="C309" s="225"/>
      <c r="D309" s="249"/>
      <c r="E309" s="249"/>
      <c r="F309" s="249"/>
      <c r="G309" s="94" t="s">
        <v>740</v>
      </c>
      <c r="H309" s="249"/>
      <c r="I309" s="249"/>
      <c r="J309" s="249"/>
      <c r="K309" s="94" t="s">
        <v>741</v>
      </c>
      <c r="L309" s="90">
        <v>20000000</v>
      </c>
      <c r="M309" s="91">
        <f t="shared" si="24"/>
        <v>14000000</v>
      </c>
      <c r="N309" s="92">
        <v>2025</v>
      </c>
      <c r="O309" s="92">
        <v>2027</v>
      </c>
      <c r="P309" s="92"/>
      <c r="Q309" s="92"/>
      <c r="R309" s="92"/>
      <c r="S309" s="92"/>
      <c r="T309" s="92"/>
      <c r="U309" s="92"/>
      <c r="V309" s="92"/>
      <c r="W309" s="92" t="s">
        <v>33</v>
      </c>
      <c r="X309" s="92"/>
      <c r="Y309" s="94" t="s">
        <v>236</v>
      </c>
      <c r="Z309" s="92"/>
    </row>
    <row r="310" spans="1:26" x14ac:dyDescent="0.25">
      <c r="A310" s="80"/>
      <c r="B310" s="81"/>
      <c r="C310" s="81"/>
      <c r="D310" s="82"/>
      <c r="E310" s="82"/>
      <c r="F310" s="82"/>
      <c r="G310" s="82"/>
      <c r="H310" s="82"/>
      <c r="I310" s="82"/>
      <c r="J310" s="82"/>
      <c r="K310" s="82"/>
      <c r="L310" s="79"/>
      <c r="M310" s="83"/>
      <c r="N310" s="82"/>
      <c r="O310" s="82"/>
      <c r="P310" s="82"/>
      <c r="Q310" s="82"/>
      <c r="R310" s="82"/>
      <c r="S310" s="82"/>
      <c r="T310" s="82"/>
      <c r="U310" s="82"/>
      <c r="V310" s="82"/>
      <c r="W310" s="82"/>
      <c r="X310" s="82"/>
      <c r="Y310" s="81"/>
      <c r="Z310" s="82"/>
    </row>
    <row r="311" spans="1:26" x14ac:dyDescent="0.25">
      <c r="A311" s="214" t="s">
        <v>750</v>
      </c>
    </row>
    <row r="312" spans="1:26" x14ac:dyDescent="0.25">
      <c r="A312" s="214" t="s">
        <v>751</v>
      </c>
    </row>
    <row r="313" spans="1:26" x14ac:dyDescent="0.25">
      <c r="A313" s="214" t="s">
        <v>752</v>
      </c>
    </row>
    <row r="314" spans="1:26" x14ac:dyDescent="0.25">
      <c r="A314" s="214" t="s">
        <v>751</v>
      </c>
    </row>
    <row r="315" spans="1:26" x14ac:dyDescent="0.25">
      <c r="A315" s="214" t="s">
        <v>751</v>
      </c>
    </row>
    <row r="316" spans="1:26" x14ac:dyDescent="0.25">
      <c r="A316" s="214" t="s">
        <v>753</v>
      </c>
    </row>
    <row r="317" spans="1:26" x14ac:dyDescent="0.25">
      <c r="A317" s="214" t="s">
        <v>754</v>
      </c>
    </row>
  </sheetData>
  <mergeCells count="540">
    <mergeCell ref="B285:B291"/>
    <mergeCell ref="C285:C291"/>
    <mergeCell ref="D285:D291"/>
    <mergeCell ref="E285:E291"/>
    <mergeCell ref="F285:F291"/>
    <mergeCell ref="J273:J278"/>
    <mergeCell ref="I273:I278"/>
    <mergeCell ref="H273:H278"/>
    <mergeCell ref="F273:F278"/>
    <mergeCell ref="E273:E278"/>
    <mergeCell ref="D273:D278"/>
    <mergeCell ref="C273:C278"/>
    <mergeCell ref="B273:B278"/>
    <mergeCell ref="J282:J284"/>
    <mergeCell ref="Y270:Z270"/>
    <mergeCell ref="B271:B272"/>
    <mergeCell ref="C271:C272"/>
    <mergeCell ref="D271:D272"/>
    <mergeCell ref="E271:E272"/>
    <mergeCell ref="F271:F272"/>
    <mergeCell ref="L271:L272"/>
    <mergeCell ref="M271:M272"/>
    <mergeCell ref="N271:N272"/>
    <mergeCell ref="O271:O272"/>
    <mergeCell ref="P271:S271"/>
    <mergeCell ref="T271:T272"/>
    <mergeCell ref="U271:U272"/>
    <mergeCell ref="V271:V272"/>
    <mergeCell ref="W271:W272"/>
    <mergeCell ref="X271:X272"/>
    <mergeCell ref="Y271:Y272"/>
    <mergeCell ref="Z271:Z272"/>
    <mergeCell ref="B270:F270"/>
    <mergeCell ref="G270:G272"/>
    <mergeCell ref="H270:H272"/>
    <mergeCell ref="I270:I272"/>
    <mergeCell ref="J270:J272"/>
    <mergeCell ref="K270:K272"/>
    <mergeCell ref="J259:J266"/>
    <mergeCell ref="C237:C252"/>
    <mergeCell ref="H237:H252"/>
    <mergeCell ref="I237:I252"/>
    <mergeCell ref="J237:J252"/>
    <mergeCell ref="L270:M270"/>
    <mergeCell ref="N270:O270"/>
    <mergeCell ref="P270:X270"/>
    <mergeCell ref="G256:G258"/>
    <mergeCell ref="H256:H258"/>
    <mergeCell ref="I256:I258"/>
    <mergeCell ref="J256:J258"/>
    <mergeCell ref="K256:K258"/>
    <mergeCell ref="L256:M256"/>
    <mergeCell ref="N256:O256"/>
    <mergeCell ref="P256:X256"/>
    <mergeCell ref="Y256:Z256"/>
    <mergeCell ref="B257:B258"/>
    <mergeCell ref="C257:C258"/>
    <mergeCell ref="D257:D258"/>
    <mergeCell ref="E257:E258"/>
    <mergeCell ref="F257:F258"/>
    <mergeCell ref="L257:L258"/>
    <mergeCell ref="M257:M258"/>
    <mergeCell ref="N257:N258"/>
    <mergeCell ref="O257:O258"/>
    <mergeCell ref="P257:S257"/>
    <mergeCell ref="T257:T258"/>
    <mergeCell ref="U257:U258"/>
    <mergeCell ref="V257:V258"/>
    <mergeCell ref="W257:W258"/>
    <mergeCell ref="X257:X258"/>
    <mergeCell ref="Y257:Y258"/>
    <mergeCell ref="Z257:Z258"/>
    <mergeCell ref="B256:F256"/>
    <mergeCell ref="Y30:Y31"/>
    <mergeCell ref="H29:H31"/>
    <mergeCell ref="I29:I31"/>
    <mergeCell ref="K29:K31"/>
    <mergeCell ref="Y29:Z29"/>
    <mergeCell ref="Z30:Z31"/>
    <mergeCell ref="L30:L31"/>
    <mergeCell ref="M30:M31"/>
    <mergeCell ref="N30:N31"/>
    <mergeCell ref="O30:O31"/>
    <mergeCell ref="P30:S30"/>
    <mergeCell ref="L29:M29"/>
    <mergeCell ref="N29:O29"/>
    <mergeCell ref="P29:X29"/>
    <mergeCell ref="J29:J31"/>
    <mergeCell ref="V6:V7"/>
    <mergeCell ref="W6:W7"/>
    <mergeCell ref="X6:X7"/>
    <mergeCell ref="T30:T31"/>
    <mergeCell ref="U30:U31"/>
    <mergeCell ref="V30:V31"/>
    <mergeCell ref="W30:W31"/>
    <mergeCell ref="X30:X31"/>
    <mergeCell ref="V63:V64"/>
    <mergeCell ref="W63:W64"/>
    <mergeCell ref="X63:X64"/>
    <mergeCell ref="P62:X62"/>
    <mergeCell ref="T63:T64"/>
    <mergeCell ref="U63:U64"/>
    <mergeCell ref="Z6:Z7"/>
    <mergeCell ref="L6:L7"/>
    <mergeCell ref="B6:B7"/>
    <mergeCell ref="C6:C7"/>
    <mergeCell ref="D6:D7"/>
    <mergeCell ref="E6:E7"/>
    <mergeCell ref="F6:F7"/>
    <mergeCell ref="J5:J7"/>
    <mergeCell ref="Y6:Y7"/>
    <mergeCell ref="B5:F5"/>
    <mergeCell ref="K5:K7"/>
    <mergeCell ref="L5:M5"/>
    <mergeCell ref="N5:O5"/>
    <mergeCell ref="P5:X5"/>
    <mergeCell ref="G5:G7"/>
    <mergeCell ref="H5:H7"/>
    <mergeCell ref="I5:I7"/>
    <mergeCell ref="Y5:Z5"/>
    <mergeCell ref="M6:M7"/>
    <mergeCell ref="N6:N7"/>
    <mergeCell ref="O6:O7"/>
    <mergeCell ref="P6:S6"/>
    <mergeCell ref="T6:T7"/>
    <mergeCell ref="U6:U7"/>
    <mergeCell ref="Y91:Y92"/>
    <mergeCell ref="G62:G64"/>
    <mergeCell ref="E63:E64"/>
    <mergeCell ref="F63:F64"/>
    <mergeCell ref="L63:L64"/>
    <mergeCell ref="M63:M64"/>
    <mergeCell ref="N63:N64"/>
    <mergeCell ref="O63:O64"/>
    <mergeCell ref="P63:S63"/>
    <mergeCell ref="H62:H64"/>
    <mergeCell ref="J62:J64"/>
    <mergeCell ref="K62:K64"/>
    <mergeCell ref="L62:M62"/>
    <mergeCell ref="N62:O62"/>
    <mergeCell ref="Z115:Z116"/>
    <mergeCell ref="Y63:Y64"/>
    <mergeCell ref="Z63:Z64"/>
    <mergeCell ref="B90:F90"/>
    <mergeCell ref="G90:G92"/>
    <mergeCell ref="H90:H92"/>
    <mergeCell ref="I90:I92"/>
    <mergeCell ref="J90:J92"/>
    <mergeCell ref="K90:K92"/>
    <mergeCell ref="L90:M90"/>
    <mergeCell ref="N90:O90"/>
    <mergeCell ref="P90:X90"/>
    <mergeCell ref="Y90:Z90"/>
    <mergeCell ref="B91:B92"/>
    <mergeCell ref="C91:C92"/>
    <mergeCell ref="D91:D92"/>
    <mergeCell ref="I62:I64"/>
    <mergeCell ref="W91:W92"/>
    <mergeCell ref="X91:X92"/>
    <mergeCell ref="Z91:Z92"/>
    <mergeCell ref="Y62:Z62"/>
    <mergeCell ref="B63:B64"/>
    <mergeCell ref="C63:C64"/>
    <mergeCell ref="D63:D64"/>
    <mergeCell ref="P144:X144"/>
    <mergeCell ref="H117:H140"/>
    <mergeCell ref="I117:I140"/>
    <mergeCell ref="J117:J140"/>
    <mergeCell ref="Y114:Z114"/>
    <mergeCell ref="B115:B116"/>
    <mergeCell ref="O91:O92"/>
    <mergeCell ref="P91:S91"/>
    <mergeCell ref="T91:T92"/>
    <mergeCell ref="U91:U92"/>
    <mergeCell ref="V91:V92"/>
    <mergeCell ref="E91:E92"/>
    <mergeCell ref="F91:F92"/>
    <mergeCell ref="L91:L92"/>
    <mergeCell ref="M91:M92"/>
    <mergeCell ref="X115:X116"/>
    <mergeCell ref="Y115:Y116"/>
    <mergeCell ref="M115:M116"/>
    <mergeCell ref="N115:N116"/>
    <mergeCell ref="O115:O116"/>
    <mergeCell ref="P115:S115"/>
    <mergeCell ref="T115:T116"/>
    <mergeCell ref="K114:K116"/>
    <mergeCell ref="D115:D116"/>
    <mergeCell ref="Y144:Z144"/>
    <mergeCell ref="B145:B146"/>
    <mergeCell ref="C145:C146"/>
    <mergeCell ref="D145:D146"/>
    <mergeCell ref="E145:E146"/>
    <mergeCell ref="U115:U116"/>
    <mergeCell ref="V115:V116"/>
    <mergeCell ref="W115:W116"/>
    <mergeCell ref="G114:G116"/>
    <mergeCell ref="H114:H116"/>
    <mergeCell ref="X145:X146"/>
    <mergeCell ref="Y145:Y146"/>
    <mergeCell ref="Z145:Z146"/>
    <mergeCell ref="C115:C116"/>
    <mergeCell ref="E117:E140"/>
    <mergeCell ref="F117:F140"/>
    <mergeCell ref="B144:F144"/>
    <mergeCell ref="G144:G146"/>
    <mergeCell ref="H144:H146"/>
    <mergeCell ref="I144:I146"/>
    <mergeCell ref="J144:J146"/>
    <mergeCell ref="K144:K146"/>
    <mergeCell ref="L144:M144"/>
    <mergeCell ref="N144:O144"/>
    <mergeCell ref="Y168:Z168"/>
    <mergeCell ref="B169:B170"/>
    <mergeCell ref="C169:C170"/>
    <mergeCell ref="P145:S145"/>
    <mergeCell ref="T145:T146"/>
    <mergeCell ref="U145:U146"/>
    <mergeCell ref="V145:V146"/>
    <mergeCell ref="V169:V170"/>
    <mergeCell ref="W169:W170"/>
    <mergeCell ref="X169:X170"/>
    <mergeCell ref="W145:W146"/>
    <mergeCell ref="F145:F146"/>
    <mergeCell ref="O145:O146"/>
    <mergeCell ref="B168:F168"/>
    <mergeCell ref="L169:L170"/>
    <mergeCell ref="M169:M170"/>
    <mergeCell ref="K168:K170"/>
    <mergeCell ref="L168:M168"/>
    <mergeCell ref="N168:O168"/>
    <mergeCell ref="L145:L146"/>
    <mergeCell ref="M145:M146"/>
    <mergeCell ref="N145:N146"/>
    <mergeCell ref="Y219:Y220"/>
    <mergeCell ref="Z219:Z220"/>
    <mergeCell ref="W219:W220"/>
    <mergeCell ref="X219:X220"/>
    <mergeCell ref="Y193:Y194"/>
    <mergeCell ref="Z193:Z194"/>
    <mergeCell ref="Y169:Y170"/>
    <mergeCell ref="Z169:Z170"/>
    <mergeCell ref="N169:N170"/>
    <mergeCell ref="O169:O170"/>
    <mergeCell ref="P169:S169"/>
    <mergeCell ref="T169:T170"/>
    <mergeCell ref="U169:U170"/>
    <mergeCell ref="Y192:Z192"/>
    <mergeCell ref="P193:S193"/>
    <mergeCell ref="T193:T194"/>
    <mergeCell ref="U193:U194"/>
    <mergeCell ref="V193:V194"/>
    <mergeCell ref="W193:W194"/>
    <mergeCell ref="X193:X194"/>
    <mergeCell ref="P192:X192"/>
    <mergeCell ref="N193:N194"/>
    <mergeCell ref="O193:O194"/>
    <mergeCell ref="N192:O192"/>
    <mergeCell ref="N91:N92"/>
    <mergeCell ref="Y234:Z234"/>
    <mergeCell ref="B235:B236"/>
    <mergeCell ref="O219:O220"/>
    <mergeCell ref="P219:S219"/>
    <mergeCell ref="T219:T220"/>
    <mergeCell ref="U219:U220"/>
    <mergeCell ref="V219:V220"/>
    <mergeCell ref="E219:E220"/>
    <mergeCell ref="Z235:Z236"/>
    <mergeCell ref="U235:U236"/>
    <mergeCell ref="V235:V236"/>
    <mergeCell ref="W235:W236"/>
    <mergeCell ref="F219:F220"/>
    <mergeCell ref="L219:L220"/>
    <mergeCell ref="M219:M220"/>
    <mergeCell ref="X235:X236"/>
    <mergeCell ref="Y235:Y236"/>
    <mergeCell ref="M235:M236"/>
    <mergeCell ref="N235:N236"/>
    <mergeCell ref="O235:O236"/>
    <mergeCell ref="N219:N220"/>
    <mergeCell ref="Y218:Z218"/>
    <mergeCell ref="B219:B220"/>
    <mergeCell ref="P235:S235"/>
    <mergeCell ref="T235:T236"/>
    <mergeCell ref="I114:I116"/>
    <mergeCell ref="J114:J116"/>
    <mergeCell ref="L235:L236"/>
    <mergeCell ref="K234:K236"/>
    <mergeCell ref="L234:M234"/>
    <mergeCell ref="N234:O234"/>
    <mergeCell ref="P234:X234"/>
    <mergeCell ref="P168:X168"/>
    <mergeCell ref="P114:X114"/>
    <mergeCell ref="I218:I220"/>
    <mergeCell ref="J218:J220"/>
    <mergeCell ref="K218:K220"/>
    <mergeCell ref="L218:M218"/>
    <mergeCell ref="N218:O218"/>
    <mergeCell ref="P218:X218"/>
    <mergeCell ref="L193:L194"/>
    <mergeCell ref="M193:M194"/>
    <mergeCell ref="J192:J194"/>
    <mergeCell ref="L115:L116"/>
    <mergeCell ref="L114:M114"/>
    <mergeCell ref="N114:O114"/>
    <mergeCell ref="I168:I170"/>
    <mergeCell ref="A6:A7"/>
    <mergeCell ref="A30:A31"/>
    <mergeCell ref="A63:A64"/>
    <mergeCell ref="A91:A92"/>
    <mergeCell ref="A115:A116"/>
    <mergeCell ref="A145:A146"/>
    <mergeCell ref="A169:A170"/>
    <mergeCell ref="A193:A194"/>
    <mergeCell ref="B117:B140"/>
    <mergeCell ref="B193:B194"/>
    <mergeCell ref="B147:B164"/>
    <mergeCell ref="B29:F29"/>
    <mergeCell ref="C30:C31"/>
    <mergeCell ref="D30:D31"/>
    <mergeCell ref="E30:E31"/>
    <mergeCell ref="F30:F31"/>
    <mergeCell ref="B30:B31"/>
    <mergeCell ref="E115:E116"/>
    <mergeCell ref="F115:F116"/>
    <mergeCell ref="B114:F114"/>
    <mergeCell ref="B62:F62"/>
    <mergeCell ref="C117:C140"/>
    <mergeCell ref="A282:A284"/>
    <mergeCell ref="B282:F282"/>
    <mergeCell ref="G282:G284"/>
    <mergeCell ref="H282:H284"/>
    <mergeCell ref="I282:I284"/>
    <mergeCell ref="A235:A236"/>
    <mergeCell ref="A257:A258"/>
    <mergeCell ref="A271:A272"/>
    <mergeCell ref="A219:A220"/>
    <mergeCell ref="B237:B252"/>
    <mergeCell ref="B259:B266"/>
    <mergeCell ref="C259:C266"/>
    <mergeCell ref="D259:D266"/>
    <mergeCell ref="E259:E266"/>
    <mergeCell ref="F259:F266"/>
    <mergeCell ref="H259:H266"/>
    <mergeCell ref="I259:I266"/>
    <mergeCell ref="D117:D140"/>
    <mergeCell ref="I192:I194"/>
    <mergeCell ref="K192:K194"/>
    <mergeCell ref="H147:H164"/>
    <mergeCell ref="I147:I164"/>
    <mergeCell ref="J147:J164"/>
    <mergeCell ref="B171:B188"/>
    <mergeCell ref="C171:C188"/>
    <mergeCell ref="C193:C194"/>
    <mergeCell ref="D171:D188"/>
    <mergeCell ref="E171:E188"/>
    <mergeCell ref="F171:F188"/>
    <mergeCell ref="H171:H188"/>
    <mergeCell ref="I171:I188"/>
    <mergeCell ref="C147:C164"/>
    <mergeCell ref="D147:D164"/>
    <mergeCell ref="E147:E164"/>
    <mergeCell ref="F147:F164"/>
    <mergeCell ref="G192:G194"/>
    <mergeCell ref="H192:H194"/>
    <mergeCell ref="C65:C86"/>
    <mergeCell ref="D65:D86"/>
    <mergeCell ref="E65:E86"/>
    <mergeCell ref="F65:F86"/>
    <mergeCell ref="H65:H86"/>
    <mergeCell ref="I65:I86"/>
    <mergeCell ref="J65:J86"/>
    <mergeCell ref="B93:B110"/>
    <mergeCell ref="C93:C110"/>
    <mergeCell ref="D93:D110"/>
    <mergeCell ref="E93:E110"/>
    <mergeCell ref="F93:F110"/>
    <mergeCell ref="H93:H110"/>
    <mergeCell ref="I93:I110"/>
    <mergeCell ref="J93:J110"/>
    <mergeCell ref="B65:B86"/>
    <mergeCell ref="L192:M192"/>
    <mergeCell ref="B192:F192"/>
    <mergeCell ref="D237:D252"/>
    <mergeCell ref="E237:E252"/>
    <mergeCell ref="F237:F252"/>
    <mergeCell ref="B195:B214"/>
    <mergeCell ref="C195:C214"/>
    <mergeCell ref="D195:D214"/>
    <mergeCell ref="E195:E214"/>
    <mergeCell ref="F195:F214"/>
    <mergeCell ref="C219:C220"/>
    <mergeCell ref="D219:D220"/>
    <mergeCell ref="B218:F218"/>
    <mergeCell ref="G218:G220"/>
    <mergeCell ref="H218:H220"/>
    <mergeCell ref="D193:D194"/>
    <mergeCell ref="E193:E194"/>
    <mergeCell ref="F193:F194"/>
    <mergeCell ref="B221:B230"/>
    <mergeCell ref="C221:C230"/>
    <mergeCell ref="C235:C236"/>
    <mergeCell ref="B234:F234"/>
    <mergeCell ref="G234:G236"/>
    <mergeCell ref="H234:H236"/>
    <mergeCell ref="N282:O282"/>
    <mergeCell ref="P282:X282"/>
    <mergeCell ref="Y282:Z282"/>
    <mergeCell ref="B283:B284"/>
    <mergeCell ref="C283:C284"/>
    <mergeCell ref="D283:D284"/>
    <mergeCell ref="E283:E284"/>
    <mergeCell ref="F283:F284"/>
    <mergeCell ref="L283:L284"/>
    <mergeCell ref="M283:M284"/>
    <mergeCell ref="N283:N284"/>
    <mergeCell ref="O283:O284"/>
    <mergeCell ref="P283:S283"/>
    <mergeCell ref="T283:T284"/>
    <mergeCell ref="U283:U284"/>
    <mergeCell ref="V283:V284"/>
    <mergeCell ref="W283:W284"/>
    <mergeCell ref="X283:X284"/>
    <mergeCell ref="Y283:Y284"/>
    <mergeCell ref="Z283:Z284"/>
    <mergeCell ref="L282:M282"/>
    <mergeCell ref="K282:K284"/>
    <mergeCell ref="A295:A297"/>
    <mergeCell ref="B295:F295"/>
    <mergeCell ref="G295:G297"/>
    <mergeCell ref="H295:H297"/>
    <mergeCell ref="I295:I297"/>
    <mergeCell ref="J295:J297"/>
    <mergeCell ref="K295:K297"/>
    <mergeCell ref="L295:M295"/>
    <mergeCell ref="N295:O295"/>
    <mergeCell ref="P295:X295"/>
    <mergeCell ref="Y295:Z295"/>
    <mergeCell ref="B296:B297"/>
    <mergeCell ref="C296:C297"/>
    <mergeCell ref="D296:D297"/>
    <mergeCell ref="E296:E297"/>
    <mergeCell ref="F296:F297"/>
    <mergeCell ref="L296:L297"/>
    <mergeCell ref="M296:M297"/>
    <mergeCell ref="N296:N297"/>
    <mergeCell ref="O296:O297"/>
    <mergeCell ref="P296:S296"/>
    <mergeCell ref="T296:T297"/>
    <mergeCell ref="U296:U297"/>
    <mergeCell ref="V296:V297"/>
    <mergeCell ref="W296:W297"/>
    <mergeCell ref="X296:X297"/>
    <mergeCell ref="Y296:Y297"/>
    <mergeCell ref="Z296:Z297"/>
    <mergeCell ref="A304:A306"/>
    <mergeCell ref="B304:F304"/>
    <mergeCell ref="G304:G306"/>
    <mergeCell ref="H304:H306"/>
    <mergeCell ref="I304:I306"/>
    <mergeCell ref="J304:J306"/>
    <mergeCell ref="K304:K306"/>
    <mergeCell ref="L304:M304"/>
    <mergeCell ref="N304:O304"/>
    <mergeCell ref="P304:X304"/>
    <mergeCell ref="Y304:Z304"/>
    <mergeCell ref="B305:B306"/>
    <mergeCell ref="C305:C306"/>
    <mergeCell ref="D305:D306"/>
    <mergeCell ref="E305:E306"/>
    <mergeCell ref="F305:F306"/>
    <mergeCell ref="L305:L306"/>
    <mergeCell ref="M305:M306"/>
    <mergeCell ref="N305:N306"/>
    <mergeCell ref="O305:O306"/>
    <mergeCell ref="P305:S305"/>
    <mergeCell ref="T305:T306"/>
    <mergeCell ref="U305:U306"/>
    <mergeCell ref="V305:V306"/>
    <mergeCell ref="W305:W306"/>
    <mergeCell ref="X305:X306"/>
    <mergeCell ref="Y305:Y306"/>
    <mergeCell ref="Z305:Z306"/>
    <mergeCell ref="I307:I309"/>
    <mergeCell ref="J307:J309"/>
    <mergeCell ref="B298:B300"/>
    <mergeCell ref="C298:C300"/>
    <mergeCell ref="D298:D300"/>
    <mergeCell ref="E298:E300"/>
    <mergeCell ref="F298:F300"/>
    <mergeCell ref="H298:H300"/>
    <mergeCell ref="I298:I300"/>
    <mergeCell ref="J298:J300"/>
    <mergeCell ref="B307:B309"/>
    <mergeCell ref="C307:C309"/>
    <mergeCell ref="D307:D309"/>
    <mergeCell ref="E307:E309"/>
    <mergeCell ref="F307:F309"/>
    <mergeCell ref="H307:H309"/>
    <mergeCell ref="J8:J25"/>
    <mergeCell ref="B32:B58"/>
    <mergeCell ref="C32:C58"/>
    <mergeCell ref="D32:D58"/>
    <mergeCell ref="E32:E58"/>
    <mergeCell ref="F32:F58"/>
    <mergeCell ref="H32:H58"/>
    <mergeCell ref="I32:I58"/>
    <mergeCell ref="J32:J58"/>
    <mergeCell ref="G29:G31"/>
    <mergeCell ref="D8:D25"/>
    <mergeCell ref="E8:E25"/>
    <mergeCell ref="F8:F25"/>
    <mergeCell ref="B8:B25"/>
    <mergeCell ref="C8:C25"/>
    <mergeCell ref="I8:I25"/>
    <mergeCell ref="H8:H25"/>
    <mergeCell ref="J171:J188"/>
    <mergeCell ref="D169:D170"/>
    <mergeCell ref="E169:E170"/>
    <mergeCell ref="F169:F170"/>
    <mergeCell ref="G168:G170"/>
    <mergeCell ref="H168:H170"/>
    <mergeCell ref="J168:J170"/>
    <mergeCell ref="H285:H291"/>
    <mergeCell ref="I285:I291"/>
    <mergeCell ref="J285:J291"/>
    <mergeCell ref="H195:H214"/>
    <mergeCell ref="I195:I214"/>
    <mergeCell ref="J195:J214"/>
    <mergeCell ref="D221:D230"/>
    <mergeCell ref="E221:E230"/>
    <mergeCell ref="F221:F230"/>
    <mergeCell ref="H221:H230"/>
    <mergeCell ref="I221:I230"/>
    <mergeCell ref="J221:J230"/>
    <mergeCell ref="I234:I236"/>
    <mergeCell ref="J234:J236"/>
    <mergeCell ref="D235:D236"/>
    <mergeCell ref="E235:E236"/>
    <mergeCell ref="F235:F236"/>
  </mergeCells>
  <pageMargins left="0.70866141732283472" right="0.70866141732283472" top="0.78740157480314965" bottom="0.78740157480314965" header="0.31496062992125984" footer="0.31496062992125984"/>
  <pageSetup paperSize="9" scale="42"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86DF-A550-406D-B424-EE26698BCA69}">
  <sheetPr>
    <pageSetUpPr fitToPage="1"/>
  </sheetPr>
  <dimension ref="A1:S63"/>
  <sheetViews>
    <sheetView tabSelected="1" zoomScale="85" zoomScaleNormal="85" workbookViewId="0">
      <selection activeCell="V19" sqref="V19"/>
    </sheetView>
  </sheetViews>
  <sheetFormatPr defaultRowHeight="15" x14ac:dyDescent="0.25"/>
  <cols>
    <col min="2" max="2" width="16.42578125" customWidth="1"/>
    <col min="3" max="3" width="10.140625" customWidth="1"/>
    <col min="4" max="4" width="15.140625" customWidth="1"/>
    <col min="5" max="5" width="9.7109375" customWidth="1"/>
    <col min="6" max="6" width="9.42578125" bestFit="1" customWidth="1"/>
    <col min="7" max="7" width="17.5703125" bestFit="1" customWidth="1"/>
    <col min="8" max="8" width="12" customWidth="1"/>
    <col min="9" max="9" width="27.5703125" customWidth="1"/>
    <col min="10" max="10" width="15.42578125" customWidth="1"/>
    <col min="11" max="11" width="17.42578125" customWidth="1"/>
    <col min="13" max="13" width="9.85546875" customWidth="1"/>
    <col min="20" max="16384" width="9.140625" style="78"/>
  </cols>
  <sheetData>
    <row r="1" spans="1:19" ht="18.75" x14ac:dyDescent="0.3">
      <c r="B1" s="11" t="s">
        <v>72</v>
      </c>
    </row>
    <row r="3" spans="1:19" ht="18.75" x14ac:dyDescent="0.3">
      <c r="B3" s="13" t="s">
        <v>127</v>
      </c>
    </row>
    <row r="5" spans="1:19" ht="27" customHeight="1" x14ac:dyDescent="0.25">
      <c r="A5" s="95"/>
      <c r="B5" s="282" t="s">
        <v>123</v>
      </c>
      <c r="C5" s="282"/>
      <c r="D5" s="282"/>
      <c r="E5" s="282" t="s">
        <v>1</v>
      </c>
      <c r="F5" s="288" t="s">
        <v>2</v>
      </c>
      <c r="G5" s="239" t="s">
        <v>3</v>
      </c>
      <c r="H5" s="238" t="s">
        <v>4</v>
      </c>
      <c r="I5" s="306" t="s">
        <v>5</v>
      </c>
      <c r="J5" s="237" t="s">
        <v>73</v>
      </c>
      <c r="K5" s="237"/>
      <c r="L5" s="235" t="s">
        <v>6</v>
      </c>
      <c r="M5" s="235"/>
      <c r="N5" s="290" t="s">
        <v>74</v>
      </c>
      <c r="O5" s="290"/>
      <c r="P5" s="290"/>
      <c r="Q5" s="290"/>
      <c r="R5" s="235" t="s">
        <v>7</v>
      </c>
      <c r="S5" s="235"/>
    </row>
    <row r="6" spans="1:19" x14ac:dyDescent="0.25">
      <c r="A6" s="250" t="s">
        <v>484</v>
      </c>
      <c r="B6" s="282" t="s">
        <v>124</v>
      </c>
      <c r="C6" s="282" t="s">
        <v>125</v>
      </c>
      <c r="D6" s="282" t="s">
        <v>126</v>
      </c>
      <c r="E6" s="282"/>
      <c r="F6" s="288"/>
      <c r="G6" s="239"/>
      <c r="H6" s="238"/>
      <c r="I6" s="306"/>
      <c r="J6" s="283" t="s">
        <v>75</v>
      </c>
      <c r="K6" s="283" t="s">
        <v>76</v>
      </c>
      <c r="L6" s="284" t="s">
        <v>14</v>
      </c>
      <c r="M6" s="284" t="s">
        <v>15</v>
      </c>
      <c r="N6" s="286" t="s">
        <v>16</v>
      </c>
      <c r="O6" s="286"/>
      <c r="P6" s="286"/>
      <c r="Q6" s="286"/>
      <c r="R6" s="284" t="s">
        <v>77</v>
      </c>
      <c r="S6" s="284" t="s">
        <v>22</v>
      </c>
    </row>
    <row r="7" spans="1:19" ht="55.5" x14ac:dyDescent="0.25">
      <c r="A7" s="250"/>
      <c r="B7" s="282"/>
      <c r="C7" s="282"/>
      <c r="D7" s="282"/>
      <c r="E7" s="282"/>
      <c r="F7" s="288"/>
      <c r="G7" s="239"/>
      <c r="H7" s="238"/>
      <c r="I7" s="306"/>
      <c r="J7" s="283"/>
      <c r="K7" s="283"/>
      <c r="L7" s="284"/>
      <c r="M7" s="284"/>
      <c r="N7" s="87" t="s">
        <v>23</v>
      </c>
      <c r="O7" s="87" t="s">
        <v>24</v>
      </c>
      <c r="P7" s="114" t="s">
        <v>25</v>
      </c>
      <c r="Q7" s="87" t="s">
        <v>78</v>
      </c>
      <c r="R7" s="284"/>
      <c r="S7" s="284"/>
    </row>
    <row r="8" spans="1:19" ht="120" x14ac:dyDescent="0.25">
      <c r="A8" s="99">
        <v>1</v>
      </c>
      <c r="B8" s="94" t="s">
        <v>127</v>
      </c>
      <c r="C8" s="124" t="s">
        <v>128</v>
      </c>
      <c r="D8" s="94">
        <v>425907</v>
      </c>
      <c r="E8" s="124" t="s">
        <v>129</v>
      </c>
      <c r="F8" s="92" t="s">
        <v>29</v>
      </c>
      <c r="G8" s="92" t="s">
        <v>30</v>
      </c>
      <c r="H8" s="92" t="s">
        <v>30</v>
      </c>
      <c r="I8" s="94" t="s">
        <v>130</v>
      </c>
      <c r="J8" s="200">
        <v>600000</v>
      </c>
      <c r="K8" s="201">
        <f>J8/100*70</f>
        <v>420000</v>
      </c>
      <c r="L8" s="125">
        <v>44743</v>
      </c>
      <c r="M8" s="125">
        <v>45261</v>
      </c>
      <c r="N8" s="92"/>
      <c r="O8" s="94" t="s">
        <v>486</v>
      </c>
      <c r="P8" s="92"/>
      <c r="Q8" s="92"/>
      <c r="R8" s="94" t="s">
        <v>145</v>
      </c>
      <c r="S8" s="94" t="s">
        <v>487</v>
      </c>
    </row>
    <row r="9" spans="1:19" x14ac:dyDescent="0.25">
      <c r="A9" s="207"/>
      <c r="B9" s="208"/>
      <c r="C9" s="209"/>
      <c r="D9" s="208"/>
      <c r="E9" s="209"/>
      <c r="F9" s="82"/>
      <c r="G9" s="82"/>
      <c r="H9" s="82"/>
      <c r="I9" s="208"/>
      <c r="J9" s="210"/>
      <c r="K9" s="211"/>
      <c r="L9" s="212"/>
      <c r="M9" s="212"/>
      <c r="N9" s="82"/>
      <c r="O9" s="208"/>
      <c r="P9" s="82"/>
      <c r="Q9" s="82"/>
      <c r="R9" s="208"/>
      <c r="S9" s="208"/>
    </row>
    <row r="10" spans="1:19" ht="18.75" x14ac:dyDescent="0.3">
      <c r="B10" s="35" t="s">
        <v>419</v>
      </c>
      <c r="C10" s="31"/>
      <c r="D10" s="31"/>
      <c r="E10" s="31"/>
      <c r="F10" s="31"/>
      <c r="G10" s="31"/>
      <c r="H10" s="31"/>
      <c r="I10" s="31"/>
      <c r="J10" s="32"/>
      <c r="K10" s="33"/>
      <c r="L10" s="34"/>
      <c r="M10" s="34"/>
      <c r="N10" s="31"/>
      <c r="O10" s="31"/>
      <c r="P10" s="31"/>
      <c r="Q10" s="31"/>
      <c r="R10" s="31"/>
      <c r="S10" s="31"/>
    </row>
    <row r="11" spans="1:19" ht="15.75" thickBot="1" x14ac:dyDescent="0.3"/>
    <row r="12" spans="1:19" ht="36.6" customHeight="1" thickBot="1" x14ac:dyDescent="0.3">
      <c r="A12" s="62"/>
      <c r="B12" s="313" t="s">
        <v>123</v>
      </c>
      <c r="C12" s="314"/>
      <c r="D12" s="314"/>
      <c r="E12" s="315" t="s">
        <v>1</v>
      </c>
      <c r="F12" s="322" t="s">
        <v>2</v>
      </c>
      <c r="G12" s="325" t="s">
        <v>3</v>
      </c>
      <c r="H12" s="328" t="s">
        <v>4</v>
      </c>
      <c r="I12" s="315" t="s">
        <v>439</v>
      </c>
      <c r="J12" s="318" t="s">
        <v>73</v>
      </c>
      <c r="K12" s="319"/>
      <c r="L12" s="333" t="s">
        <v>6</v>
      </c>
      <c r="M12" s="334"/>
      <c r="N12" s="335" t="s">
        <v>74</v>
      </c>
      <c r="O12" s="336"/>
      <c r="P12" s="336"/>
      <c r="Q12" s="336"/>
      <c r="R12" s="333" t="s">
        <v>7</v>
      </c>
      <c r="S12" s="334"/>
    </row>
    <row r="13" spans="1:19" ht="15" customHeight="1" thickBot="1" x14ac:dyDescent="0.3">
      <c r="A13" s="307" t="s">
        <v>484</v>
      </c>
      <c r="B13" s="341" t="s">
        <v>124</v>
      </c>
      <c r="C13" s="311" t="s">
        <v>125</v>
      </c>
      <c r="D13" s="311" t="s">
        <v>126</v>
      </c>
      <c r="E13" s="316"/>
      <c r="F13" s="323"/>
      <c r="G13" s="326"/>
      <c r="H13" s="329"/>
      <c r="I13" s="316"/>
      <c r="J13" s="320" t="s">
        <v>75</v>
      </c>
      <c r="K13" s="320" t="s">
        <v>440</v>
      </c>
      <c r="L13" s="320" t="s">
        <v>14</v>
      </c>
      <c r="M13" s="343" t="s">
        <v>15</v>
      </c>
      <c r="N13" s="337" t="s">
        <v>16</v>
      </c>
      <c r="O13" s="338"/>
      <c r="P13" s="338"/>
      <c r="Q13" s="338"/>
      <c r="R13" s="339" t="s">
        <v>77</v>
      </c>
      <c r="S13" s="331" t="s">
        <v>22</v>
      </c>
    </row>
    <row r="14" spans="1:19" ht="56.25" thickBot="1" x14ac:dyDescent="0.3">
      <c r="A14" s="308"/>
      <c r="B14" s="342"/>
      <c r="C14" s="312"/>
      <c r="D14" s="312"/>
      <c r="E14" s="317"/>
      <c r="F14" s="324"/>
      <c r="G14" s="327"/>
      <c r="H14" s="330"/>
      <c r="I14" s="317"/>
      <c r="J14" s="321"/>
      <c r="K14" s="321"/>
      <c r="L14" s="321"/>
      <c r="M14" s="344"/>
      <c r="N14" s="1" t="s">
        <v>23</v>
      </c>
      <c r="O14" s="2" t="s">
        <v>24</v>
      </c>
      <c r="P14" s="3" t="s">
        <v>25</v>
      </c>
      <c r="Q14" s="4" t="s">
        <v>78</v>
      </c>
      <c r="R14" s="340"/>
      <c r="S14" s="332"/>
    </row>
    <row r="15" spans="1:19" ht="60.75" thickBot="1" x14ac:dyDescent="0.3">
      <c r="A15" s="65">
        <v>2</v>
      </c>
      <c r="B15" s="64" t="s">
        <v>419</v>
      </c>
      <c r="C15" s="36" t="s">
        <v>419</v>
      </c>
      <c r="D15" s="37" t="s">
        <v>441</v>
      </c>
      <c r="E15" s="36" t="s">
        <v>442</v>
      </c>
      <c r="F15" s="36" t="s">
        <v>29</v>
      </c>
      <c r="G15" s="36" t="s">
        <v>30</v>
      </c>
      <c r="H15" s="36" t="s">
        <v>422</v>
      </c>
      <c r="I15" s="36" t="s">
        <v>443</v>
      </c>
      <c r="J15" s="197">
        <v>7000000</v>
      </c>
      <c r="K15" s="196">
        <f>J15*0.7</f>
        <v>4900000</v>
      </c>
      <c r="L15" s="36">
        <v>2022</v>
      </c>
      <c r="M15" s="36">
        <v>2027</v>
      </c>
      <c r="N15" s="36"/>
      <c r="O15" s="36" t="s">
        <v>235</v>
      </c>
      <c r="P15" s="36" t="s">
        <v>235</v>
      </c>
      <c r="Q15" s="36" t="s">
        <v>235</v>
      </c>
      <c r="R15" s="36" t="s">
        <v>353</v>
      </c>
      <c r="S15" s="38" t="s">
        <v>35</v>
      </c>
    </row>
    <row r="16" spans="1:19" x14ac:dyDescent="0.25">
      <c r="B16" s="50"/>
      <c r="C16" s="50"/>
      <c r="D16" s="51"/>
      <c r="E16" s="50"/>
      <c r="F16" s="50"/>
      <c r="G16" s="50"/>
      <c r="H16" s="50"/>
      <c r="I16" s="50"/>
      <c r="J16" s="50"/>
      <c r="K16" s="52"/>
      <c r="L16" s="50"/>
      <c r="M16" s="50"/>
      <c r="N16" s="50"/>
      <c r="O16" s="50"/>
      <c r="P16" s="50"/>
      <c r="Q16" s="50"/>
      <c r="R16" s="50"/>
      <c r="S16" s="50"/>
    </row>
    <row r="17" spans="1:19" ht="18.75" x14ac:dyDescent="0.25">
      <c r="B17" s="54" t="s">
        <v>483</v>
      </c>
      <c r="C17" s="50"/>
      <c r="D17" s="51"/>
      <c r="E17" s="50"/>
      <c r="F17" s="50"/>
      <c r="G17" s="50"/>
      <c r="H17" s="50"/>
      <c r="I17" s="50"/>
      <c r="J17" s="50"/>
      <c r="K17" s="52"/>
      <c r="L17" s="50"/>
      <c r="M17" s="50"/>
      <c r="N17" s="50"/>
      <c r="O17" s="50"/>
      <c r="P17" s="50"/>
      <c r="Q17" s="50"/>
      <c r="R17" s="50"/>
      <c r="S17" s="50"/>
    </row>
    <row r="18" spans="1:19" ht="15.75" thickBot="1" x14ac:dyDescent="0.3"/>
    <row r="19" spans="1:19" ht="33.6" customHeight="1" thickBot="1" x14ac:dyDescent="0.3">
      <c r="A19" s="62"/>
      <c r="B19" s="313" t="s">
        <v>123</v>
      </c>
      <c r="C19" s="314"/>
      <c r="D19" s="314"/>
      <c r="E19" s="315" t="s">
        <v>1</v>
      </c>
      <c r="F19" s="322" t="s">
        <v>2</v>
      </c>
      <c r="G19" s="325" t="s">
        <v>3</v>
      </c>
      <c r="H19" s="328" t="s">
        <v>4</v>
      </c>
      <c r="I19" s="345" t="s">
        <v>5</v>
      </c>
      <c r="J19" s="348" t="s">
        <v>73</v>
      </c>
      <c r="K19" s="349"/>
      <c r="L19" s="333" t="s">
        <v>6</v>
      </c>
      <c r="M19" s="334"/>
      <c r="N19" s="335" t="s">
        <v>74</v>
      </c>
      <c r="O19" s="336"/>
      <c r="P19" s="336"/>
      <c r="Q19" s="336"/>
      <c r="R19" s="333" t="s">
        <v>7</v>
      </c>
      <c r="S19" s="334"/>
    </row>
    <row r="20" spans="1:19" ht="15.75" thickBot="1" x14ac:dyDescent="0.3">
      <c r="A20" s="309" t="s">
        <v>484</v>
      </c>
      <c r="B20" s="341" t="s">
        <v>124</v>
      </c>
      <c r="C20" s="311" t="s">
        <v>125</v>
      </c>
      <c r="D20" s="311" t="s">
        <v>126</v>
      </c>
      <c r="E20" s="316"/>
      <c r="F20" s="323"/>
      <c r="G20" s="326"/>
      <c r="H20" s="329"/>
      <c r="I20" s="346"/>
      <c r="J20" s="350" t="s">
        <v>75</v>
      </c>
      <c r="K20" s="350" t="s">
        <v>76</v>
      </c>
      <c r="L20" s="320" t="s">
        <v>14</v>
      </c>
      <c r="M20" s="343" t="s">
        <v>15</v>
      </c>
      <c r="N20" s="337" t="s">
        <v>16</v>
      </c>
      <c r="O20" s="338"/>
      <c r="P20" s="338"/>
      <c r="Q20" s="338"/>
      <c r="R20" s="339" t="s">
        <v>77</v>
      </c>
      <c r="S20" s="331" t="s">
        <v>22</v>
      </c>
    </row>
    <row r="21" spans="1:19" ht="56.25" thickBot="1" x14ac:dyDescent="0.3">
      <c r="A21" s="310"/>
      <c r="B21" s="342"/>
      <c r="C21" s="312"/>
      <c r="D21" s="312"/>
      <c r="E21" s="317"/>
      <c r="F21" s="324"/>
      <c r="G21" s="327"/>
      <c r="H21" s="330"/>
      <c r="I21" s="347"/>
      <c r="J21" s="351"/>
      <c r="K21" s="351"/>
      <c r="L21" s="321"/>
      <c r="M21" s="344"/>
      <c r="N21" s="1" t="s">
        <v>23</v>
      </c>
      <c r="O21" s="2" t="s">
        <v>24</v>
      </c>
      <c r="P21" s="3" t="s">
        <v>25</v>
      </c>
      <c r="Q21" s="4" t="s">
        <v>78</v>
      </c>
      <c r="R21" s="340"/>
      <c r="S21" s="332"/>
    </row>
    <row r="22" spans="1:19" ht="60.75" thickBot="1" x14ac:dyDescent="0.3">
      <c r="A22" s="63">
        <v>3</v>
      </c>
      <c r="B22" s="61" t="s">
        <v>483</v>
      </c>
      <c r="C22" s="8" t="s">
        <v>457</v>
      </c>
      <c r="D22" s="53" t="s">
        <v>482</v>
      </c>
      <c r="E22" s="5" t="s">
        <v>480</v>
      </c>
      <c r="F22" s="43" t="s">
        <v>29</v>
      </c>
      <c r="G22" s="43" t="s">
        <v>30</v>
      </c>
      <c r="H22" s="43" t="s">
        <v>457</v>
      </c>
      <c r="I22" s="44" t="s">
        <v>481</v>
      </c>
      <c r="J22" s="198">
        <v>4800000</v>
      </c>
      <c r="K22" s="199">
        <f>J22/100*70</f>
        <v>3360000</v>
      </c>
      <c r="L22" s="45">
        <v>2022</v>
      </c>
      <c r="M22" s="46">
        <v>2027</v>
      </c>
      <c r="N22" s="47"/>
      <c r="O22" s="48"/>
      <c r="P22" s="48"/>
      <c r="Q22" s="49" t="s">
        <v>235</v>
      </c>
      <c r="R22" s="66" t="s">
        <v>353</v>
      </c>
      <c r="S22" s="49" t="s">
        <v>35</v>
      </c>
    </row>
    <row r="23" spans="1:19" x14ac:dyDescent="0.25">
      <c r="A23" s="67"/>
      <c r="B23" s="31"/>
      <c r="C23" s="31"/>
      <c r="D23" s="73"/>
      <c r="E23" s="31"/>
      <c r="F23" s="72"/>
      <c r="G23" s="72"/>
      <c r="H23" s="72"/>
      <c r="I23" s="32"/>
      <c r="J23" s="70"/>
      <c r="K23" s="70"/>
      <c r="L23" s="72"/>
      <c r="M23" s="72"/>
      <c r="N23" s="74"/>
      <c r="O23" s="74"/>
      <c r="P23" s="74"/>
      <c r="Q23" s="74"/>
      <c r="R23" s="75"/>
      <c r="S23" s="74"/>
    </row>
    <row r="24" spans="1:19" ht="18.75" x14ac:dyDescent="0.25">
      <c r="A24" s="67"/>
      <c r="B24" s="54" t="s">
        <v>517</v>
      </c>
      <c r="C24" s="31"/>
      <c r="D24" s="73"/>
      <c r="E24" s="31"/>
      <c r="F24" s="72"/>
      <c r="G24" s="72"/>
      <c r="H24" s="72"/>
      <c r="I24" s="32"/>
      <c r="J24" s="70"/>
      <c r="K24" s="70"/>
      <c r="L24" s="72"/>
      <c r="M24" s="72"/>
      <c r="N24" s="74"/>
      <c r="O24" s="74"/>
      <c r="P24" s="74"/>
      <c r="Q24" s="74"/>
      <c r="R24" s="75"/>
      <c r="S24" s="74"/>
    </row>
    <row r="25" spans="1:19" x14ac:dyDescent="0.25">
      <c r="A25" s="67"/>
      <c r="B25" s="31"/>
      <c r="C25" s="31"/>
      <c r="D25" s="73"/>
      <c r="E25" s="31"/>
      <c r="F25" s="72"/>
      <c r="G25" s="72"/>
      <c r="H25" s="72"/>
      <c r="I25" s="32"/>
      <c r="J25" s="70"/>
      <c r="K25" s="70"/>
      <c r="L25" s="72"/>
      <c r="M25" s="72"/>
      <c r="N25" s="74"/>
      <c r="O25" s="74"/>
      <c r="P25" s="74"/>
      <c r="Q25" s="74"/>
      <c r="R25" s="75"/>
      <c r="S25" s="74"/>
    </row>
    <row r="26" spans="1:19" ht="33.6" customHeight="1" x14ac:dyDescent="0.25">
      <c r="A26" s="95"/>
      <c r="B26" s="282" t="s">
        <v>123</v>
      </c>
      <c r="C26" s="282"/>
      <c r="D26" s="282"/>
      <c r="E26" s="282" t="s">
        <v>1</v>
      </c>
      <c r="F26" s="288" t="s">
        <v>2</v>
      </c>
      <c r="G26" s="239" t="s">
        <v>3</v>
      </c>
      <c r="H26" s="238" t="s">
        <v>4</v>
      </c>
      <c r="I26" s="306" t="s">
        <v>5</v>
      </c>
      <c r="J26" s="237" t="s">
        <v>73</v>
      </c>
      <c r="K26" s="237"/>
      <c r="L26" s="235" t="s">
        <v>6</v>
      </c>
      <c r="M26" s="235"/>
      <c r="N26" s="290" t="s">
        <v>74</v>
      </c>
      <c r="O26" s="290"/>
      <c r="P26" s="290"/>
      <c r="Q26" s="290"/>
      <c r="R26" s="235" t="s">
        <v>7</v>
      </c>
      <c r="S26" s="235"/>
    </row>
    <row r="27" spans="1:19" x14ac:dyDescent="0.25">
      <c r="A27" s="305" t="s">
        <v>484</v>
      </c>
      <c r="B27" s="282" t="s">
        <v>124</v>
      </c>
      <c r="C27" s="282" t="s">
        <v>125</v>
      </c>
      <c r="D27" s="282" t="s">
        <v>126</v>
      </c>
      <c r="E27" s="282"/>
      <c r="F27" s="288"/>
      <c r="G27" s="239"/>
      <c r="H27" s="238"/>
      <c r="I27" s="306"/>
      <c r="J27" s="283" t="s">
        <v>75</v>
      </c>
      <c r="K27" s="283" t="s">
        <v>76</v>
      </c>
      <c r="L27" s="284" t="s">
        <v>14</v>
      </c>
      <c r="M27" s="284" t="s">
        <v>15</v>
      </c>
      <c r="N27" s="286" t="s">
        <v>16</v>
      </c>
      <c r="O27" s="286"/>
      <c r="P27" s="286"/>
      <c r="Q27" s="286"/>
      <c r="R27" s="284" t="s">
        <v>77</v>
      </c>
      <c r="S27" s="284" t="s">
        <v>22</v>
      </c>
    </row>
    <row r="28" spans="1:19" ht="55.5" x14ac:dyDescent="0.25">
      <c r="A28" s="305"/>
      <c r="B28" s="282"/>
      <c r="C28" s="282"/>
      <c r="D28" s="282"/>
      <c r="E28" s="282"/>
      <c r="F28" s="288"/>
      <c r="G28" s="239"/>
      <c r="H28" s="238"/>
      <c r="I28" s="306"/>
      <c r="J28" s="283"/>
      <c r="K28" s="283"/>
      <c r="L28" s="284"/>
      <c r="M28" s="284"/>
      <c r="N28" s="87" t="s">
        <v>23</v>
      </c>
      <c r="O28" s="87" t="s">
        <v>24</v>
      </c>
      <c r="P28" s="114" t="s">
        <v>25</v>
      </c>
      <c r="Q28" s="87" t="s">
        <v>78</v>
      </c>
      <c r="R28" s="284"/>
      <c r="S28" s="284"/>
    </row>
    <row r="29" spans="1:19" ht="120" x14ac:dyDescent="0.25">
      <c r="A29" s="99">
        <v>4</v>
      </c>
      <c r="B29" s="94" t="s">
        <v>517</v>
      </c>
      <c r="C29" s="94" t="s">
        <v>202</v>
      </c>
      <c r="D29" s="121" t="s">
        <v>518</v>
      </c>
      <c r="E29" s="94" t="s">
        <v>519</v>
      </c>
      <c r="F29" s="92" t="s">
        <v>29</v>
      </c>
      <c r="G29" s="92" t="s">
        <v>30</v>
      </c>
      <c r="H29" s="92" t="s">
        <v>30</v>
      </c>
      <c r="I29" s="89" t="s">
        <v>735</v>
      </c>
      <c r="J29" s="200">
        <v>150000000</v>
      </c>
      <c r="K29" s="202">
        <f>J29/100*70</f>
        <v>105000000</v>
      </c>
      <c r="L29" s="92">
        <v>2022</v>
      </c>
      <c r="M29" s="92">
        <v>2024</v>
      </c>
      <c r="N29" s="122"/>
      <c r="O29" s="122"/>
      <c r="P29" s="122"/>
      <c r="Q29" s="122"/>
      <c r="R29" s="123" t="s">
        <v>520</v>
      </c>
      <c r="S29" s="122"/>
    </row>
    <row r="31" spans="1:19" ht="18.75" x14ac:dyDescent="0.3">
      <c r="B31" s="76" t="s">
        <v>540</v>
      </c>
    </row>
    <row r="32" spans="1:19" ht="18.75" x14ac:dyDescent="0.3">
      <c r="C32" s="76"/>
    </row>
    <row r="33" spans="1:19" ht="33.950000000000003" customHeight="1" x14ac:dyDescent="0.25">
      <c r="A33" s="231" t="s">
        <v>527</v>
      </c>
      <c r="B33" s="299" t="s">
        <v>123</v>
      </c>
      <c r="C33" s="299"/>
      <c r="D33" s="299"/>
      <c r="E33" s="299" t="s">
        <v>1</v>
      </c>
      <c r="F33" s="299" t="s">
        <v>2</v>
      </c>
      <c r="G33" s="228" t="s">
        <v>3</v>
      </c>
      <c r="H33" s="222" t="s">
        <v>4</v>
      </c>
      <c r="I33" s="303" t="s">
        <v>5</v>
      </c>
      <c r="J33" s="229" t="s">
        <v>541</v>
      </c>
      <c r="K33" s="229"/>
      <c r="L33" s="230" t="s">
        <v>529</v>
      </c>
      <c r="M33" s="230"/>
      <c r="N33" s="304" t="s">
        <v>542</v>
      </c>
      <c r="O33" s="304"/>
      <c r="P33" s="304"/>
      <c r="Q33" s="304"/>
      <c r="R33" s="230" t="s">
        <v>7</v>
      </c>
      <c r="S33" s="230"/>
    </row>
    <row r="34" spans="1:19" ht="15" customHeight="1" x14ac:dyDescent="0.25">
      <c r="A34" s="231"/>
      <c r="B34" s="299" t="s">
        <v>124</v>
      </c>
      <c r="C34" s="299" t="s">
        <v>125</v>
      </c>
      <c r="D34" s="299" t="s">
        <v>126</v>
      </c>
      <c r="E34" s="299"/>
      <c r="F34" s="299"/>
      <c r="G34" s="228"/>
      <c r="H34" s="222"/>
      <c r="I34" s="303"/>
      <c r="J34" s="302" t="s">
        <v>75</v>
      </c>
      <c r="K34" s="302" t="s">
        <v>543</v>
      </c>
      <c r="L34" s="300" t="s">
        <v>14</v>
      </c>
      <c r="M34" s="300" t="s">
        <v>15</v>
      </c>
      <c r="N34" s="301" t="s">
        <v>16</v>
      </c>
      <c r="O34" s="301"/>
      <c r="P34" s="301"/>
      <c r="Q34" s="301"/>
      <c r="R34" s="300" t="s">
        <v>544</v>
      </c>
      <c r="S34" s="300" t="s">
        <v>22</v>
      </c>
    </row>
    <row r="35" spans="1:19" ht="55.5" x14ac:dyDescent="0.25">
      <c r="A35" s="231"/>
      <c r="B35" s="299"/>
      <c r="C35" s="299"/>
      <c r="D35" s="299"/>
      <c r="E35" s="299"/>
      <c r="F35" s="299"/>
      <c r="G35" s="228"/>
      <c r="H35" s="222"/>
      <c r="I35" s="303"/>
      <c r="J35" s="302"/>
      <c r="K35" s="302"/>
      <c r="L35" s="300"/>
      <c r="M35" s="300"/>
      <c r="N35" s="213" t="s">
        <v>23</v>
      </c>
      <c r="O35" s="213" t="s">
        <v>545</v>
      </c>
      <c r="P35" s="157" t="s">
        <v>546</v>
      </c>
      <c r="Q35" s="213" t="s">
        <v>547</v>
      </c>
      <c r="R35" s="300"/>
      <c r="S35" s="300"/>
    </row>
    <row r="36" spans="1:19" ht="72.95" customHeight="1" x14ac:dyDescent="0.25">
      <c r="A36" s="99">
        <v>5</v>
      </c>
      <c r="B36" s="294" t="s">
        <v>540</v>
      </c>
      <c r="C36" s="294" t="s">
        <v>548</v>
      </c>
      <c r="D36" s="295">
        <v>60098767</v>
      </c>
      <c r="E36" s="103" t="s">
        <v>549</v>
      </c>
      <c r="F36" s="295" t="s">
        <v>29</v>
      </c>
      <c r="G36" s="295" t="s">
        <v>30</v>
      </c>
      <c r="H36" s="224" t="s">
        <v>288</v>
      </c>
      <c r="I36" s="103" t="s">
        <v>550</v>
      </c>
      <c r="J36" s="203">
        <v>600000</v>
      </c>
      <c r="K36" s="204">
        <f>J36/100*70</f>
        <v>420000</v>
      </c>
      <c r="L36" s="108">
        <v>44927</v>
      </c>
      <c r="M36" s="108">
        <v>46568</v>
      </c>
      <c r="N36" s="109"/>
      <c r="O36" s="109"/>
      <c r="P36" s="109"/>
      <c r="Q36" s="109" t="s">
        <v>235</v>
      </c>
      <c r="R36" s="103" t="s">
        <v>551</v>
      </c>
      <c r="S36" s="109"/>
    </row>
    <row r="37" spans="1:19" ht="60" x14ac:dyDescent="0.25">
      <c r="A37" s="99">
        <v>6</v>
      </c>
      <c r="B37" s="294"/>
      <c r="C37" s="294"/>
      <c r="D37" s="295"/>
      <c r="E37" s="103" t="s">
        <v>552</v>
      </c>
      <c r="F37" s="295"/>
      <c r="G37" s="295"/>
      <c r="H37" s="224"/>
      <c r="I37" s="103" t="s">
        <v>553</v>
      </c>
      <c r="J37" s="203">
        <v>100000</v>
      </c>
      <c r="K37" s="204">
        <f t="shared" ref="K37:K38" si="0">J37/100*70</f>
        <v>70000</v>
      </c>
      <c r="L37" s="108">
        <v>44927</v>
      </c>
      <c r="M37" s="108">
        <v>46568</v>
      </c>
      <c r="N37" s="109"/>
      <c r="O37" s="109"/>
      <c r="P37" s="109"/>
      <c r="Q37" s="109" t="s">
        <v>235</v>
      </c>
      <c r="R37" s="103" t="s">
        <v>551</v>
      </c>
      <c r="S37" s="109"/>
    </row>
    <row r="38" spans="1:19" ht="45" x14ac:dyDescent="0.25">
      <c r="A38" s="99">
        <v>7</v>
      </c>
      <c r="B38" s="294"/>
      <c r="C38" s="294"/>
      <c r="D38" s="295"/>
      <c r="E38" s="103" t="s">
        <v>554</v>
      </c>
      <c r="F38" s="295"/>
      <c r="G38" s="295"/>
      <c r="H38" s="224"/>
      <c r="I38" s="103" t="s">
        <v>555</v>
      </c>
      <c r="J38" s="203">
        <v>300000</v>
      </c>
      <c r="K38" s="204">
        <f t="shared" si="0"/>
        <v>210000</v>
      </c>
      <c r="L38" s="108">
        <v>44927</v>
      </c>
      <c r="M38" s="108">
        <v>46568</v>
      </c>
      <c r="N38" s="109"/>
      <c r="O38" s="109"/>
      <c r="P38" s="109"/>
      <c r="Q38" s="109"/>
      <c r="R38" s="103" t="s">
        <v>551</v>
      </c>
      <c r="S38" s="109"/>
    </row>
    <row r="40" spans="1:19" ht="18.75" x14ac:dyDescent="0.3">
      <c r="B40" s="76" t="s">
        <v>311</v>
      </c>
    </row>
    <row r="42" spans="1:19" ht="34.5" customHeight="1" x14ac:dyDescent="0.25">
      <c r="A42" s="231" t="s">
        <v>527</v>
      </c>
      <c r="B42" s="260" t="s">
        <v>123</v>
      </c>
      <c r="C42" s="260"/>
      <c r="D42" s="260"/>
      <c r="E42" s="260" t="s">
        <v>1</v>
      </c>
      <c r="F42" s="260" t="s">
        <v>2</v>
      </c>
      <c r="G42" s="233" t="s">
        <v>3</v>
      </c>
      <c r="H42" s="231" t="s">
        <v>4</v>
      </c>
      <c r="I42" s="265" t="s">
        <v>5</v>
      </c>
      <c r="J42" s="234" t="s">
        <v>73</v>
      </c>
      <c r="K42" s="234"/>
      <c r="L42" s="232" t="s">
        <v>6</v>
      </c>
      <c r="M42" s="232"/>
      <c r="N42" s="298" t="s">
        <v>74</v>
      </c>
      <c r="O42" s="298"/>
      <c r="P42" s="298"/>
      <c r="Q42" s="298"/>
      <c r="R42" s="232" t="s">
        <v>7</v>
      </c>
      <c r="S42" s="232"/>
    </row>
    <row r="43" spans="1:19" x14ac:dyDescent="0.25">
      <c r="A43" s="231"/>
      <c r="B43" s="260" t="s">
        <v>124</v>
      </c>
      <c r="C43" s="260" t="s">
        <v>125</v>
      </c>
      <c r="D43" s="260" t="s">
        <v>126</v>
      </c>
      <c r="E43" s="260"/>
      <c r="F43" s="260"/>
      <c r="G43" s="233"/>
      <c r="H43" s="231"/>
      <c r="I43" s="265"/>
      <c r="J43" s="261" t="s">
        <v>75</v>
      </c>
      <c r="K43" s="261" t="s">
        <v>76</v>
      </c>
      <c r="L43" s="262" t="s">
        <v>14</v>
      </c>
      <c r="M43" s="262" t="s">
        <v>15</v>
      </c>
      <c r="N43" s="263" t="s">
        <v>16</v>
      </c>
      <c r="O43" s="263"/>
      <c r="P43" s="263"/>
      <c r="Q43" s="263"/>
      <c r="R43" s="262" t="s">
        <v>77</v>
      </c>
      <c r="S43" s="262" t="s">
        <v>22</v>
      </c>
    </row>
    <row r="44" spans="1:19" ht="55.5" x14ac:dyDescent="0.25">
      <c r="A44" s="231"/>
      <c r="B44" s="260"/>
      <c r="C44" s="260"/>
      <c r="D44" s="260"/>
      <c r="E44" s="260"/>
      <c r="F44" s="260"/>
      <c r="G44" s="233"/>
      <c r="H44" s="231"/>
      <c r="I44" s="265"/>
      <c r="J44" s="261"/>
      <c r="K44" s="261"/>
      <c r="L44" s="262"/>
      <c r="M44" s="262"/>
      <c r="N44" s="143" t="s">
        <v>23</v>
      </c>
      <c r="O44" s="143" t="s">
        <v>24</v>
      </c>
      <c r="P44" s="144" t="s">
        <v>25</v>
      </c>
      <c r="Q44" s="143" t="s">
        <v>78</v>
      </c>
      <c r="R44" s="262"/>
      <c r="S44" s="262"/>
    </row>
    <row r="45" spans="1:19" ht="120" x14ac:dyDescent="0.25">
      <c r="A45" s="126">
        <v>8</v>
      </c>
      <c r="B45" s="94" t="s">
        <v>311</v>
      </c>
      <c r="C45" s="94" t="s">
        <v>311</v>
      </c>
      <c r="D45" s="92">
        <v>250708</v>
      </c>
      <c r="E45" s="94" t="s">
        <v>591</v>
      </c>
      <c r="F45" s="92" t="s">
        <v>29</v>
      </c>
      <c r="G45" s="92" t="s">
        <v>30</v>
      </c>
      <c r="H45" s="94" t="s">
        <v>314</v>
      </c>
      <c r="I45" s="94" t="s">
        <v>744</v>
      </c>
      <c r="J45" s="200">
        <v>45000000</v>
      </c>
      <c r="K45" s="201">
        <f>J45/100*70</f>
        <v>31500000</v>
      </c>
      <c r="L45" s="92">
        <v>2022</v>
      </c>
      <c r="M45" s="92">
        <v>2027</v>
      </c>
      <c r="N45" s="92"/>
      <c r="O45" s="92"/>
      <c r="P45" s="92"/>
      <c r="Q45" s="92"/>
      <c r="R45" s="94" t="s">
        <v>592</v>
      </c>
      <c r="S45" s="92" t="s">
        <v>562</v>
      </c>
    </row>
    <row r="47" spans="1:19" ht="18.75" x14ac:dyDescent="0.3">
      <c r="B47" s="76" t="s">
        <v>677</v>
      </c>
    </row>
    <row r="49" spans="1:19" ht="30.6" customHeight="1" x14ac:dyDescent="0.25">
      <c r="A49" s="231" t="s">
        <v>527</v>
      </c>
      <c r="B49" s="260" t="s">
        <v>123</v>
      </c>
      <c r="C49" s="260"/>
      <c r="D49" s="260"/>
      <c r="E49" s="260" t="s">
        <v>1</v>
      </c>
      <c r="F49" s="260" t="s">
        <v>2</v>
      </c>
      <c r="G49" s="233" t="s">
        <v>3</v>
      </c>
      <c r="H49" s="231" t="s">
        <v>4</v>
      </c>
      <c r="I49" s="265" t="s">
        <v>5</v>
      </c>
      <c r="J49" s="234" t="s">
        <v>73</v>
      </c>
      <c r="K49" s="234"/>
      <c r="L49" s="232" t="s">
        <v>6</v>
      </c>
      <c r="M49" s="232"/>
      <c r="N49" s="298" t="s">
        <v>74</v>
      </c>
      <c r="O49" s="298"/>
      <c r="P49" s="298"/>
      <c r="Q49" s="298"/>
      <c r="R49" s="232" t="s">
        <v>7</v>
      </c>
      <c r="S49" s="232"/>
    </row>
    <row r="50" spans="1:19" x14ac:dyDescent="0.25">
      <c r="A50" s="231"/>
      <c r="B50" s="260" t="s">
        <v>124</v>
      </c>
      <c r="C50" s="260" t="s">
        <v>125</v>
      </c>
      <c r="D50" s="260" t="s">
        <v>126</v>
      </c>
      <c r="E50" s="260"/>
      <c r="F50" s="260"/>
      <c r="G50" s="233"/>
      <c r="H50" s="231"/>
      <c r="I50" s="265"/>
      <c r="J50" s="261" t="s">
        <v>75</v>
      </c>
      <c r="K50" s="261" t="s">
        <v>76</v>
      </c>
      <c r="L50" s="262" t="s">
        <v>14</v>
      </c>
      <c r="M50" s="262" t="s">
        <v>15</v>
      </c>
      <c r="N50" s="263" t="s">
        <v>16</v>
      </c>
      <c r="O50" s="263"/>
      <c r="P50" s="263"/>
      <c r="Q50" s="263"/>
      <c r="R50" s="262" t="s">
        <v>77</v>
      </c>
      <c r="S50" s="262" t="s">
        <v>22</v>
      </c>
    </row>
    <row r="51" spans="1:19" ht="55.5" x14ac:dyDescent="0.25">
      <c r="A51" s="231"/>
      <c r="B51" s="260"/>
      <c r="C51" s="260"/>
      <c r="D51" s="260"/>
      <c r="E51" s="260"/>
      <c r="F51" s="260"/>
      <c r="G51" s="233"/>
      <c r="H51" s="231"/>
      <c r="I51" s="265"/>
      <c r="J51" s="261"/>
      <c r="K51" s="261"/>
      <c r="L51" s="262"/>
      <c r="M51" s="262"/>
      <c r="N51" s="143" t="s">
        <v>23</v>
      </c>
      <c r="O51" s="143" t="s">
        <v>24</v>
      </c>
      <c r="P51" s="144" t="s">
        <v>25</v>
      </c>
      <c r="Q51" s="143" t="s">
        <v>78</v>
      </c>
      <c r="R51" s="262"/>
      <c r="S51" s="262"/>
    </row>
    <row r="52" spans="1:19" ht="60" x14ac:dyDescent="0.25">
      <c r="A52" s="126">
        <v>9</v>
      </c>
      <c r="B52" s="296" t="s">
        <v>677</v>
      </c>
      <c r="C52" s="296" t="s">
        <v>678</v>
      </c>
      <c r="D52" s="296">
        <v>70506019</v>
      </c>
      <c r="E52" s="94" t="s">
        <v>679</v>
      </c>
      <c r="F52" s="296" t="s">
        <v>29</v>
      </c>
      <c r="G52" s="296" t="s">
        <v>30</v>
      </c>
      <c r="H52" s="297" t="s">
        <v>653</v>
      </c>
      <c r="I52" s="94" t="s">
        <v>742</v>
      </c>
      <c r="J52" s="205">
        <v>1500000</v>
      </c>
      <c r="K52" s="201">
        <f>J52/100*70</f>
        <v>1050000</v>
      </c>
      <c r="L52" s="92">
        <v>2023</v>
      </c>
      <c r="M52" s="92">
        <v>2027</v>
      </c>
      <c r="N52" s="92"/>
      <c r="O52" s="92"/>
      <c r="P52" s="92"/>
      <c r="Q52" s="92"/>
      <c r="R52" s="92" t="s">
        <v>749</v>
      </c>
      <c r="S52" s="92"/>
    </row>
    <row r="53" spans="1:19" ht="45" x14ac:dyDescent="0.25">
      <c r="A53" s="126">
        <v>10</v>
      </c>
      <c r="B53" s="296"/>
      <c r="C53" s="296"/>
      <c r="D53" s="296"/>
      <c r="E53" s="94" t="s">
        <v>680</v>
      </c>
      <c r="F53" s="296"/>
      <c r="G53" s="296"/>
      <c r="H53" s="297"/>
      <c r="I53" s="94" t="s">
        <v>681</v>
      </c>
      <c r="J53" s="206">
        <v>2500000</v>
      </c>
      <c r="K53" s="201">
        <f t="shared" ref="K53:K55" si="1">J53/100*70</f>
        <v>1750000</v>
      </c>
      <c r="L53" s="92">
        <v>2024</v>
      </c>
      <c r="M53" s="92">
        <v>2026</v>
      </c>
      <c r="N53" s="92"/>
      <c r="O53" s="92"/>
      <c r="P53" s="92"/>
      <c r="Q53" s="92"/>
      <c r="R53" s="92" t="s">
        <v>562</v>
      </c>
      <c r="S53" s="92" t="s">
        <v>35</v>
      </c>
    </row>
    <row r="54" spans="1:19" ht="60" x14ac:dyDescent="0.25">
      <c r="A54" s="126">
        <v>11</v>
      </c>
      <c r="B54" s="296"/>
      <c r="C54" s="296"/>
      <c r="D54" s="296"/>
      <c r="E54" s="94" t="s">
        <v>682</v>
      </c>
      <c r="F54" s="296"/>
      <c r="G54" s="296"/>
      <c r="H54" s="297"/>
      <c r="I54" s="94" t="s">
        <v>683</v>
      </c>
      <c r="J54" s="206">
        <v>2000000</v>
      </c>
      <c r="K54" s="201">
        <f t="shared" si="1"/>
        <v>1400000</v>
      </c>
      <c r="L54" s="92">
        <v>2025</v>
      </c>
      <c r="M54" s="92">
        <v>2026</v>
      </c>
      <c r="N54" s="92"/>
      <c r="O54" s="92"/>
      <c r="P54" s="92"/>
      <c r="Q54" s="92"/>
      <c r="R54" s="92" t="s">
        <v>749</v>
      </c>
      <c r="S54" s="92"/>
    </row>
    <row r="55" spans="1:19" ht="105" x14ac:dyDescent="0.25">
      <c r="A55" s="126">
        <v>12</v>
      </c>
      <c r="B55" s="296"/>
      <c r="C55" s="296"/>
      <c r="D55" s="296"/>
      <c r="E55" s="94" t="s">
        <v>566</v>
      </c>
      <c r="F55" s="296"/>
      <c r="G55" s="296"/>
      <c r="H55" s="297"/>
      <c r="I55" s="94" t="s">
        <v>684</v>
      </c>
      <c r="J55" s="206">
        <v>4000000</v>
      </c>
      <c r="K55" s="201">
        <f t="shared" si="1"/>
        <v>2800000</v>
      </c>
      <c r="L55" s="92">
        <v>2026</v>
      </c>
      <c r="M55" s="92">
        <v>2027</v>
      </c>
      <c r="N55" s="92"/>
      <c r="O55" s="92"/>
      <c r="P55" s="92"/>
      <c r="Q55" s="92"/>
      <c r="R55" s="94" t="s">
        <v>685</v>
      </c>
      <c r="S55" s="92"/>
    </row>
    <row r="57" spans="1:19" x14ac:dyDescent="0.25">
      <c r="A57" s="214" t="s">
        <v>750</v>
      </c>
    </row>
    <row r="58" spans="1:19" x14ac:dyDescent="0.25">
      <c r="A58" s="214" t="s">
        <v>751</v>
      </c>
    </row>
    <row r="59" spans="1:19" x14ac:dyDescent="0.25">
      <c r="A59" s="214" t="s">
        <v>752</v>
      </c>
    </row>
    <row r="60" spans="1:19" x14ac:dyDescent="0.25">
      <c r="A60" s="214" t="s">
        <v>751</v>
      </c>
    </row>
    <row r="61" spans="1:19" x14ac:dyDescent="0.25">
      <c r="A61" s="214" t="s">
        <v>751</v>
      </c>
    </row>
    <row r="62" spans="1:19" x14ac:dyDescent="0.25">
      <c r="A62" s="214" t="s">
        <v>753</v>
      </c>
    </row>
    <row r="63" spans="1:19" x14ac:dyDescent="0.25">
      <c r="A63" s="214" t="s">
        <v>754</v>
      </c>
    </row>
  </sheetData>
  <mergeCells count="159">
    <mergeCell ref="N19:Q19"/>
    <mergeCell ref="R19:S19"/>
    <mergeCell ref="J20:J21"/>
    <mergeCell ref="K20:K21"/>
    <mergeCell ref="L20:L21"/>
    <mergeCell ref="M20:M21"/>
    <mergeCell ref="N20:Q20"/>
    <mergeCell ref="R20:R21"/>
    <mergeCell ref="S20:S21"/>
    <mergeCell ref="B13:B14"/>
    <mergeCell ref="C13:C14"/>
    <mergeCell ref="K13:K14"/>
    <mergeCell ref="L13:L14"/>
    <mergeCell ref="M13:M14"/>
    <mergeCell ref="B19:D19"/>
    <mergeCell ref="E19:E21"/>
    <mergeCell ref="F19:F21"/>
    <mergeCell ref="G19:G21"/>
    <mergeCell ref="H19:H21"/>
    <mergeCell ref="B20:B21"/>
    <mergeCell ref="C20:C21"/>
    <mergeCell ref="D20:D21"/>
    <mergeCell ref="I19:I21"/>
    <mergeCell ref="J19:K19"/>
    <mergeCell ref="L19:M19"/>
    <mergeCell ref="L5:M5"/>
    <mergeCell ref="N5:Q5"/>
    <mergeCell ref="R5:S5"/>
    <mergeCell ref="L6:L7"/>
    <mergeCell ref="M6:M7"/>
    <mergeCell ref="N6:Q6"/>
    <mergeCell ref="R6:R7"/>
    <mergeCell ref="S6:S7"/>
    <mergeCell ref="S13:S14"/>
    <mergeCell ref="L12:M12"/>
    <mergeCell ref="N12:Q12"/>
    <mergeCell ref="R12:S12"/>
    <mergeCell ref="N13:Q13"/>
    <mergeCell ref="R13:R14"/>
    <mergeCell ref="A6:A7"/>
    <mergeCell ref="A13:A14"/>
    <mergeCell ref="A20:A21"/>
    <mergeCell ref="J5:K5"/>
    <mergeCell ref="B6:B7"/>
    <mergeCell ref="C6:C7"/>
    <mergeCell ref="D6:D7"/>
    <mergeCell ref="J6:J7"/>
    <mergeCell ref="K6:K7"/>
    <mergeCell ref="B5:D5"/>
    <mergeCell ref="E5:E7"/>
    <mergeCell ref="F5:F7"/>
    <mergeCell ref="G5:G7"/>
    <mergeCell ref="H5:H7"/>
    <mergeCell ref="I5:I7"/>
    <mergeCell ref="D13:D14"/>
    <mergeCell ref="B12:D12"/>
    <mergeCell ref="E12:E14"/>
    <mergeCell ref="J12:K12"/>
    <mergeCell ref="I12:I14"/>
    <mergeCell ref="J13:J14"/>
    <mergeCell ref="F12:F14"/>
    <mergeCell ref="G12:G14"/>
    <mergeCell ref="H12:H14"/>
    <mergeCell ref="L26:M26"/>
    <mergeCell ref="N26:Q26"/>
    <mergeCell ref="R26:S26"/>
    <mergeCell ref="K27:K28"/>
    <mergeCell ref="L27:L28"/>
    <mergeCell ref="M27:M28"/>
    <mergeCell ref="N27:Q27"/>
    <mergeCell ref="R27:R28"/>
    <mergeCell ref="S27:S28"/>
    <mergeCell ref="B34:B35"/>
    <mergeCell ref="C34:C35"/>
    <mergeCell ref="B33:D33"/>
    <mergeCell ref="A27:A28"/>
    <mergeCell ref="B27:B28"/>
    <mergeCell ref="C27:C28"/>
    <mergeCell ref="D27:D28"/>
    <mergeCell ref="J27:J28"/>
    <mergeCell ref="I26:I28"/>
    <mergeCell ref="J26:K26"/>
    <mergeCell ref="B26:D26"/>
    <mergeCell ref="E26:E28"/>
    <mergeCell ref="F26:F28"/>
    <mergeCell ref="G26:G28"/>
    <mergeCell ref="H26:H28"/>
    <mergeCell ref="A33:A35"/>
    <mergeCell ref="R33:S33"/>
    <mergeCell ref="D34:D35"/>
    <mergeCell ref="M34:M35"/>
    <mergeCell ref="N34:Q34"/>
    <mergeCell ref="S34:S35"/>
    <mergeCell ref="H33:H35"/>
    <mergeCell ref="J34:J35"/>
    <mergeCell ref="K34:K35"/>
    <mergeCell ref="L34:L35"/>
    <mergeCell ref="R34:R35"/>
    <mergeCell ref="I33:I35"/>
    <mergeCell ref="J33:K33"/>
    <mergeCell ref="L33:M33"/>
    <mergeCell ref="N33:Q33"/>
    <mergeCell ref="E33:E35"/>
    <mergeCell ref="F33:F35"/>
    <mergeCell ref="G33:G35"/>
    <mergeCell ref="A49:A51"/>
    <mergeCell ref="B49:D49"/>
    <mergeCell ref="E49:E51"/>
    <mergeCell ref="F49:F51"/>
    <mergeCell ref="G49:G51"/>
    <mergeCell ref="R42:S42"/>
    <mergeCell ref="B43:B44"/>
    <mergeCell ref="C43:C44"/>
    <mergeCell ref="D43:D44"/>
    <mergeCell ref="J43:J44"/>
    <mergeCell ref="K43:K44"/>
    <mergeCell ref="L43:L44"/>
    <mergeCell ref="M43:M44"/>
    <mergeCell ref="N43:Q43"/>
    <mergeCell ref="R43:R44"/>
    <mergeCell ref="S43:S44"/>
    <mergeCell ref="H42:H44"/>
    <mergeCell ref="I42:I44"/>
    <mergeCell ref="J42:K42"/>
    <mergeCell ref="L42:M42"/>
    <mergeCell ref="N42:Q42"/>
    <mergeCell ref="A42:A44"/>
    <mergeCell ref="B42:D42"/>
    <mergeCell ref="E42:E44"/>
    <mergeCell ref="R49:S49"/>
    <mergeCell ref="B50:B51"/>
    <mergeCell ref="C50:C51"/>
    <mergeCell ref="D50:D51"/>
    <mergeCell ref="J50:J51"/>
    <mergeCell ref="K50:K51"/>
    <mergeCell ref="L50:L51"/>
    <mergeCell ref="M50:M51"/>
    <mergeCell ref="N50:Q50"/>
    <mergeCell ref="R50:R51"/>
    <mergeCell ref="S50:S51"/>
    <mergeCell ref="H49:H51"/>
    <mergeCell ref="I49:I51"/>
    <mergeCell ref="J49:K49"/>
    <mergeCell ref="L49:M49"/>
    <mergeCell ref="N49:Q49"/>
    <mergeCell ref="B36:B38"/>
    <mergeCell ref="C36:C38"/>
    <mergeCell ref="D36:D38"/>
    <mergeCell ref="F36:F38"/>
    <mergeCell ref="G36:G38"/>
    <mergeCell ref="H36:H38"/>
    <mergeCell ref="B52:B55"/>
    <mergeCell ref="C52:C55"/>
    <mergeCell ref="D52:D55"/>
    <mergeCell ref="F52:F55"/>
    <mergeCell ref="G52:G55"/>
    <mergeCell ref="H52:H55"/>
    <mergeCell ref="F42:F44"/>
    <mergeCell ref="G42:G44"/>
  </mergeCells>
  <pageMargins left="0.70866141732283472" right="0.70866141732283472" top="0.78740157480314965" bottom="0.78740157480314965" header="0.31496062992125984" footer="0.31496062992125984"/>
  <pageSetup paperSize="9" scale="56"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vt:i4>
      </vt:variant>
    </vt:vector>
  </HeadingPairs>
  <TitlesOfParts>
    <vt:vector size="8" baseType="lpstr">
      <vt:lpstr>OBSAH</vt:lpstr>
      <vt:lpstr>MŠ</vt:lpstr>
      <vt:lpstr>ZŠ</vt:lpstr>
      <vt:lpstr>Zájmové, neformální vzdělávání</vt:lpstr>
      <vt:lpstr>MŠ!Oblast_tisku</vt:lpstr>
      <vt:lpstr>OBSAH!Oblast_tisku</vt:lpstr>
      <vt:lpstr>'Zájmové, neformální vzdělávání'!Oblast_tisku</vt:lpstr>
      <vt:lpstr>ZŠ!Oblast_tisku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Frková Iveta</dc:creator>
  <cp:lastModifiedBy>Uzivatel</cp:lastModifiedBy>
  <cp:lastPrinted>2022-06-22T08:51:29Z</cp:lastPrinted>
  <dcterms:created xsi:type="dcterms:W3CDTF">2021-11-02T10:33:28Z</dcterms:created>
  <dcterms:modified xsi:type="dcterms:W3CDTF">2022-06-24T08:10:19Z</dcterms:modified>
</cp:coreProperties>
</file>