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2024-12-31\"/>
    </mc:Choice>
  </mc:AlternateContent>
  <xr:revisionPtr revIDLastSave="0" documentId="13_ncr:1_{037A3D4C-91D0-4BC9-935D-B72D7188E891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31.12.2024" sheetId="64" r:id="rId1"/>
  </sheets>
  <definedNames>
    <definedName name="_xlnm.Print_Area" localSheetId="0">'31.12.2024'!$A$1:$K$187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64" l="1"/>
  <c r="I198" i="64"/>
  <c r="H198" i="64"/>
  <c r="G198" i="64"/>
  <c r="F198" i="64"/>
  <c r="E198" i="64"/>
  <c r="D198" i="64"/>
  <c r="C198" i="64"/>
  <c r="D196" i="64"/>
  <c r="E196" i="64"/>
  <c r="F196" i="64"/>
  <c r="G196" i="64"/>
  <c r="H196" i="64"/>
  <c r="I196" i="64"/>
  <c r="J196" i="64"/>
  <c r="C196" i="64"/>
  <c r="J194" i="64" l="1"/>
  <c r="I194" i="64"/>
  <c r="H194" i="64"/>
  <c r="G194" i="64"/>
  <c r="F194" i="64"/>
  <c r="E194" i="64"/>
  <c r="D194" i="64"/>
  <c r="C194" i="64"/>
  <c r="D192" i="64"/>
  <c r="E192" i="64"/>
  <c r="F192" i="64"/>
  <c r="G192" i="64"/>
  <c r="H192" i="64"/>
  <c r="I192" i="64"/>
  <c r="J192" i="64"/>
  <c r="C192" i="64"/>
  <c r="D190" i="64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<sst xmlns="http://schemas.openxmlformats.org/spreadsheetml/2006/main" count="207" uniqueCount="201">
  <si>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</si>
  <si>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</si>
  <si>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</si>
  <si>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</si>
  <si>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</si>
  <si>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</si>
  <si>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</si>
  <si>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</si>
  <si>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</si>
  <si>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</si>
  <si>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</si>
  <si>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</si>
  <si>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</si>
  <si>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</si>
  <si>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</si>
  <si>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</si>
  <si>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</si>
  <si>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</si>
  <si>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</si>
  <si>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</si>
  <si>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</si>
  <si>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</si>
  <si>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</si>
  <si>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</si>
  <si>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</si>
  <si>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</si>
  <si>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</si>
  <si>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</si>
  <si>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</si>
  <si>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</si>
  <si>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</si>
  <si>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</si>
  <si>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</si>
  <si>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</si>
  <si>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</si>
  <si>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</si>
  <si>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</si>
  <si>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</si>
  <si>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</si>
  <si>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</si>
  <si>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</si>
  <si>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</si>
  <si>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</si>
  <si>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</si>
  <si>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</si>
  <si>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</si>
  <si>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</si>
  <si>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</si>
  <si>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</si>
  <si>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</si>
  <si>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</si>
  <si>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</si>
  <si>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</si>
  <si>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</si>
  <si>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</si>
  <si>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</si>
  <si>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</si>
  <si>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</si>
  <si>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</si>
  <si>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</si>
  <si>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</si>
  <si>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</si>
  <si>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</si>
  <si>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</si>
  <si>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</si>
  <si>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</si>
  <si>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</si>
  <si>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</si>
  <si>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</si>
  <si>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</si>
  <si>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</si>
  <si>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</si>
  <si>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</si>
  <si>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</si>
  <si>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</si>
  <si>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</si>
  <si>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</si>
  <si>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</si>
  <si>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</si>
  <si>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</si>
  <si>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</si>
  <si>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</si>
  <si>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</si>
  <si>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</si>
  <si>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</si>
  <si>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</si>
  <si>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</si>
  <si>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</si>
  <si>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</si>
  <si>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</si>
  <si>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</si>
  <si>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</si>
  <si>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</si>
  <si>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</si>
  <si>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</si>
  <si>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</si>
  <si>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</si>
  <si>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</si>
  <si>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</si>
  <si>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</si>
  <si>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</si>
  <si>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</si>
  <si>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</si>
  <si>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</si>
  <si>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</si>
  <si>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</si>
  <si>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</si>
  <si>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</si>
  <si>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</si>
  <si>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</si>
  <si>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</si>
  <si>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</si>
  <si>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</si>
  <si>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</si>
  <si>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</si>
  <si>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</si>
  <si>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</si>
  <si>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</si>
  <si>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</si>
  <si>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</si>
  <si>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</si>
  <si>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</si>
  <si>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</si>
  <si>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</si>
  <si>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</si>
  <si>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</si>
  <si>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</si>
  <si>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</si>
  <si>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</si>
  <si>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</si>
  <si>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</si>
  <si>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</si>
  <si>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</si>
  <si>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</si>
  <si>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</si>
  <si>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</si>
  <si>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</si>
  <si>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</si>
  <si>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</si>
  <si>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</si>
  <si>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</si>
  <si>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</si>
  <si>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</si>
  <si>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</si>
  <si>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</si>
  <si>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</si>
  <si>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</si>
  <si>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</si>
  <si>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</si>
  <si>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</si>
  <si>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</si>
  <si>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</si>
  <si>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</si>
  <si>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</si>
  <si>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</si>
  <si>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</si>
  <si>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</si>
  <si>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</si>
  <si>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</si>
  <si>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</si>
  <si>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</si>
  <si>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</si>
  <si>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</si>
  <si>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</si>
  <si>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</si>
  <si>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</si>
  <si>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</si>
  <si>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</si>
  <si>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</si>
  <si>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</si>
  <si>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</si>
  <si>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</si>
  <si>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</si>
  <si>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</si>
  <si>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</si>
  <si>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</si>
  <si>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</si>
  <si>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</si>
  <si>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</si>
  <si>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</si>
  <si>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</si>
  <si>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</si>
  <si>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</si>
  <si>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</si>
  <si>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</si>
  <si>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</si>
  <si>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</si>
  <si>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</si>
  <si>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leden až září 2023</t>
  </si>
  <si>
    <t>leden až prosinec 2023</t>
  </si>
  <si>
    <t>k 31.12.2023</t>
  </si>
  <si>
    <t>k 30.9.2023</t>
  </si>
  <si>
    <t>k 30.6.2023</t>
  </si>
  <si>
    <t>leden až březen 2024</t>
  </si>
  <si>
    <t>k 31.3.2024</t>
  </si>
  <si>
    <t>leden až červen 2024</t>
  </si>
  <si>
    <t>k 30.6.2024</t>
  </si>
  <si>
    <t>leden až září 2024</t>
  </si>
  <si>
    <t>k 30.9.2024</t>
  </si>
  <si>
    <t>leden až prosinec 2024</t>
  </si>
  <si>
    <t>k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</si>
</sst>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double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Fill="1" applyBorder="1"/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3" fontId="4" fillId="2" borderId="29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1042</xdr:rowOff>
    </xdr:to>
    <xdr:pic>
      <xdr:nvPicPr>
        <xdr:cNvPr id="1061" name="Obrázek 2">
          <a:extLst>
            <a:ext uri="{FF2B5EF4-FFF2-40B4-BE49-F238E27FC236}">
              <a16:creationId xmlns:a16="http://schemas.microsoft.com/office/drawing/2014/main" id="{EF6A89F6-34EF-7043-2483-2E8DDE0B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0" y="0"/>
          <a:ext cx="2333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"/>
  <sheetViews>
    <sheetView tabSelected="1" zoomScale="108" zoomScaleNormal="100" zoomScaleSheetLayoutView="115"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P200" sqref="P200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K1" s="69"/>
      <c r="L1" s="69"/>
    </row>
    <row r="2" spans="1:12" ht="25.5" customHeight="1" x14ac:dyDescent="0.2">
      <c r="K2" s="8"/>
      <c r="L2" s="8"/>
    </row>
    <row r="3" spans="1:12" ht="31.5" customHeight="1" thickBot="1" x14ac:dyDescent="0.25">
      <c r="B3" s="70" t="s">
        <v>48</v>
      </c>
      <c r="C3" s="71"/>
      <c r="D3" s="71"/>
      <c r="E3" s="71"/>
      <c r="F3" s="71"/>
      <c r="G3" s="70"/>
      <c r="H3" s="70"/>
      <c r="I3" s="70"/>
      <c r="J3" s="70"/>
    </row>
    <row r="4" spans="1:12" ht="20.25" customHeight="1" x14ac:dyDescent="0.2">
      <c r="A4" s="13"/>
      <c r="B4" s="31" t="s">
        <v>0</v>
      </c>
      <c r="C4" s="72" t="s">
        <v>1</v>
      </c>
      <c r="D4" s="73"/>
      <c r="E4" s="74" t="s">
        <v>2</v>
      </c>
      <c r="F4" s="73"/>
      <c r="G4" s="74" t="s">
        <v>3</v>
      </c>
      <c r="H4" s="75"/>
      <c r="I4" s="76" t="s">
        <v>4</v>
      </c>
      <c r="J4" s="77"/>
    </row>
    <row r="5" spans="1:12" ht="39.75" customHeight="1" thickBot="1" x14ac:dyDescent="0.2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00000000000001" customHeight="1" x14ac:dyDescent="0.2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00000000000001" customHeight="1" x14ac:dyDescent="0.2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00000000000001" customHeight="1" x14ac:dyDescent="0.2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00000000000001" customHeight="1" x14ac:dyDescent="0.2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00000000000001" customHeight="1" x14ac:dyDescent="0.2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00000000000001" customHeight="1" x14ac:dyDescent="0.2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00000000000001" customHeight="1" x14ac:dyDescent="0.2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00000000000001" customHeight="1" x14ac:dyDescent="0.2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00000000000001" customHeight="1" x14ac:dyDescent="0.2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00000000000001" customHeight="1" x14ac:dyDescent="0.2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00000000000001" customHeight="1" x14ac:dyDescent="0.2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00000000000001" customHeight="1" x14ac:dyDescent="0.2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00000000000001" customHeight="1" x14ac:dyDescent="0.2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00000000000001" customHeight="1" x14ac:dyDescent="0.2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00000000000001" customHeight="1" x14ac:dyDescent="0.2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00000000000001" customHeight="1" x14ac:dyDescent="0.2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00000000000001" customHeight="1" x14ac:dyDescent="0.2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00000000000001" customHeight="1" x14ac:dyDescent="0.2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00000000000001" customHeight="1" x14ac:dyDescent="0.2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00000000000001" customHeight="1" x14ac:dyDescent="0.2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00000000000001" customHeight="1" x14ac:dyDescent="0.2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00000000000001" customHeight="1" x14ac:dyDescent="0.2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00000000000001" customHeight="1" x14ac:dyDescent="0.2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00000000000001" customHeight="1" x14ac:dyDescent="0.2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00000000000001" customHeight="1" x14ac:dyDescent="0.2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00000000000001" customHeight="1" x14ac:dyDescent="0.2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00000000000001" customHeight="1" x14ac:dyDescent="0.2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00000000000001" customHeight="1" x14ac:dyDescent="0.2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00000000000001" customHeight="1" x14ac:dyDescent="0.2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00000000000001" customHeight="1" x14ac:dyDescent="0.2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00000000000001" customHeight="1" x14ac:dyDescent="0.2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00000000000001" customHeight="1" x14ac:dyDescent="0.2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00000000000001" customHeight="1" x14ac:dyDescent="0.2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00000000000001" customHeight="1" x14ac:dyDescent="0.2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00000000000001" customHeight="1" x14ac:dyDescent="0.2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00000000000001" customHeight="1" x14ac:dyDescent="0.2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00000000000001" customHeight="1" x14ac:dyDescent="0.2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00000000000001" customHeight="1" x14ac:dyDescent="0.2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00000000000001" customHeight="1" x14ac:dyDescent="0.2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00000000000001" customHeight="1" x14ac:dyDescent="0.2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00000000000001" customHeight="1" x14ac:dyDescent="0.2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00000000000001" customHeight="1" x14ac:dyDescent="0.2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00000000000001" customHeight="1" x14ac:dyDescent="0.2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00000000000001" customHeight="1" x14ac:dyDescent="0.2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00000000000001" customHeight="1" x14ac:dyDescent="0.2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00000000000001" customHeight="1" x14ac:dyDescent="0.2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00000000000001" customHeight="1" x14ac:dyDescent="0.2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00000000000001" customHeight="1" x14ac:dyDescent="0.2">
      <c r="B186" s="49" t="s">
        <v>192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2">
      <c r="B187" s="16" t="s">
        <v>188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2">
        <v>30144</v>
      </c>
      <c r="J187" s="12">
        <v>109642615.13932951</v>
      </c>
    </row>
    <row r="188" spans="2:11" ht="20.25" customHeight="1" x14ac:dyDescent="0.2">
      <c r="B188" s="49" t="s">
        <v>191</v>
      </c>
      <c r="C188" s="57">
        <f>C182+C187</f>
        <v>1614963</v>
      </c>
      <c r="D188" s="51">
        <f t="shared" ref="D188:J188" si="66">D182+D187</f>
        <v>3181675269.129632</v>
      </c>
      <c r="E188" s="58">
        <f t="shared" si="66"/>
        <v>33791</v>
      </c>
      <c r="F188" s="52">
        <f t="shared" si="66"/>
        <v>797561630.59183884</v>
      </c>
      <c r="G188" s="57">
        <f t="shared" si="66"/>
        <v>1344</v>
      </c>
      <c r="H188" s="54">
        <f t="shared" si="66"/>
        <v>17828237.041929998</v>
      </c>
      <c r="I188" s="59">
        <f t="shared" si="66"/>
        <v>1650098</v>
      </c>
      <c r="J188" s="56">
        <f t="shared" si="66"/>
        <v>3997065136.7634001</v>
      </c>
    </row>
    <row r="189" spans="2:11" ht="20.25" customHeight="1" x14ac:dyDescent="0.2">
      <c r="B189" s="16" t="s">
        <v>189</v>
      </c>
      <c r="C189" s="43">
        <v>42608</v>
      </c>
      <c r="D189" s="44">
        <v>126666360.38227999</v>
      </c>
      <c r="E189" s="43">
        <v>748</v>
      </c>
      <c r="F189" s="44">
        <v>39672625.173938006</v>
      </c>
      <c r="G189" s="43">
        <v>0</v>
      </c>
      <c r="H189" s="48">
        <v>0</v>
      </c>
      <c r="I189" s="62">
        <v>43356</v>
      </c>
      <c r="J189" s="12">
        <v>166338985.556218</v>
      </c>
    </row>
    <row r="190" spans="2:11" ht="20.25" customHeight="1" x14ac:dyDescent="0.2">
      <c r="B190" s="49" t="s">
        <v>190</v>
      </c>
      <c r="C190" s="57">
        <f>C182+C189</f>
        <v>1627949</v>
      </c>
      <c r="D190" s="51">
        <f t="shared" ref="D190:J190" si="67">D182+D189</f>
        <v>3222195051.5939617</v>
      </c>
      <c r="E190" s="58">
        <f t="shared" si="67"/>
        <v>34017</v>
      </c>
      <c r="F190" s="52">
        <f t="shared" si="67"/>
        <v>813738218.54439735</v>
      </c>
      <c r="G190" s="57">
        <f t="shared" si="67"/>
        <v>1344</v>
      </c>
      <c r="H190" s="54">
        <f t="shared" si="67"/>
        <v>17828237.041929998</v>
      </c>
      <c r="I190" s="59">
        <f t="shared" si="67"/>
        <v>1663310</v>
      </c>
      <c r="J190" s="56">
        <f t="shared" si="67"/>
        <v>4053761507.1802888</v>
      </c>
    </row>
    <row r="191" spans="2:11" ht="20.25" customHeight="1" x14ac:dyDescent="0.2">
      <c r="B191" s="16" t="s">
        <v>193</v>
      </c>
      <c r="C191" s="43">
        <v>12460</v>
      </c>
      <c r="D191" s="44">
        <v>40845694.734859996</v>
      </c>
      <c r="E191" s="43">
        <v>100</v>
      </c>
      <c r="F191" s="44">
        <v>4105009.6515800003</v>
      </c>
      <c r="G191" s="43">
        <v>0</v>
      </c>
      <c r="H191" s="48">
        <v>0</v>
      </c>
      <c r="I191" s="62">
        <v>12560</v>
      </c>
      <c r="J191" s="12">
        <v>44950704.386439994</v>
      </c>
    </row>
    <row r="192" spans="2:11" ht="20.25" customHeight="1" x14ac:dyDescent="0.2">
      <c r="B192" s="49" t="s">
        <v>194</v>
      </c>
      <c r="C192" s="57">
        <f>C190+C191</f>
        <v>1640409</v>
      </c>
      <c r="D192" s="51">
        <f t="shared" ref="D192:J192" si="68">D190+D191</f>
        <v>3263040746.3288217</v>
      </c>
      <c r="E192" s="58">
        <f t="shared" si="68"/>
        <v>34117</v>
      </c>
      <c r="F192" s="52">
        <f t="shared" si="68"/>
        <v>817843228.19597733</v>
      </c>
      <c r="G192" s="57">
        <f t="shared" si="68"/>
        <v>1344</v>
      </c>
      <c r="H192" s="54">
        <f t="shared" si="68"/>
        <v>17828237.041929998</v>
      </c>
      <c r="I192" s="59">
        <f t="shared" si="68"/>
        <v>1675870</v>
      </c>
      <c r="J192" s="56">
        <f t="shared" si="68"/>
        <v>4098712211.5667286</v>
      </c>
    </row>
    <row r="193" spans="2:10" ht="20.25" customHeight="1" x14ac:dyDescent="0.2">
      <c r="B193" s="16" t="s">
        <v>195</v>
      </c>
      <c r="C193" s="43">
        <v>29679</v>
      </c>
      <c r="D193" s="44">
        <v>101705001.05643</v>
      </c>
      <c r="E193" s="43">
        <v>255</v>
      </c>
      <c r="F193" s="44">
        <v>9908439.1481295023</v>
      </c>
      <c r="G193" s="43">
        <v>0</v>
      </c>
      <c r="H193" s="48">
        <v>0</v>
      </c>
      <c r="I193" s="62">
        <v>29934</v>
      </c>
      <c r="J193" s="12">
        <v>111613440.2045595</v>
      </c>
    </row>
    <row r="194" spans="2:10" ht="20.25" customHeight="1" x14ac:dyDescent="0.2">
      <c r="B194" s="49" t="s">
        <v>196</v>
      </c>
      <c r="C194" s="57">
        <f t="shared" ref="C194:J194" si="69">C190+C193</f>
        <v>1657628</v>
      </c>
      <c r="D194" s="51">
        <f t="shared" si="69"/>
        <v>3323900052.6503916</v>
      </c>
      <c r="E194" s="58">
        <f t="shared" si="69"/>
        <v>34272</v>
      </c>
      <c r="F194" s="52">
        <f t="shared" si="69"/>
        <v>823646657.69252682</v>
      </c>
      <c r="G194" s="57">
        <f t="shared" si="69"/>
        <v>1344</v>
      </c>
      <c r="H194" s="54">
        <f t="shared" si="69"/>
        <v>17828237.041929998</v>
      </c>
      <c r="I194" s="59">
        <f t="shared" si="69"/>
        <v>1693244</v>
      </c>
      <c r="J194" s="56">
        <f t="shared" si="69"/>
        <v>4165374947.3848481</v>
      </c>
    </row>
    <row r="195" spans="2:10" ht="20.25" customHeight="1" x14ac:dyDescent="0.2">
      <c r="B195" s="16" t="s">
        <v>197</v>
      </c>
      <c r="C195" s="43">
        <v>47921</v>
      </c>
      <c r="D195" s="44">
        <v>169240661.32178003</v>
      </c>
      <c r="E195" s="43">
        <v>435</v>
      </c>
      <c r="F195" s="44">
        <v>18541092.690989003</v>
      </c>
      <c r="G195" s="43">
        <v>0</v>
      </c>
      <c r="H195" s="48">
        <v>0</v>
      </c>
      <c r="I195" s="62">
        <v>48356</v>
      </c>
      <c r="J195" s="12">
        <v>187781754.01276904</v>
      </c>
    </row>
    <row r="196" spans="2:10" ht="20.25" customHeight="1" x14ac:dyDescent="0.2">
      <c r="B196" s="49" t="s">
        <v>198</v>
      </c>
      <c r="C196" s="57">
        <f>C190+C195</f>
        <v>1675870</v>
      </c>
      <c r="D196" s="51">
        <f t="shared" ref="D196:J196" si="70">D190+D195</f>
        <v>3391435712.9157419</v>
      </c>
      <c r="E196" s="58">
        <f t="shared" si="70"/>
        <v>34452</v>
      </c>
      <c r="F196" s="52">
        <f t="shared" si="70"/>
        <v>832279311.23538637</v>
      </c>
      <c r="G196" s="57">
        <f t="shared" si="70"/>
        <v>1344</v>
      </c>
      <c r="H196" s="54">
        <f t="shared" si="70"/>
        <v>17828237.041929998</v>
      </c>
      <c r="I196" s="59">
        <f t="shared" si="70"/>
        <v>1711666</v>
      </c>
      <c r="J196" s="56">
        <f t="shared" si="70"/>
        <v>4241543261.193058</v>
      </c>
    </row>
    <row r="197" spans="2:10" ht="20.25" customHeight="1" x14ac:dyDescent="0.2">
      <c r="B197" s="16" t="s">
        <v>199</v>
      </c>
      <c r="C197" s="43">
        <v>65582</v>
      </c>
      <c r="D197" s="44">
        <v>234666421.04863</v>
      </c>
      <c r="E197" s="43">
        <v>586</v>
      </c>
      <c r="F197" s="44">
        <v>27225340.32206605</v>
      </c>
      <c r="G197" s="43">
        <v>0</v>
      </c>
      <c r="H197" s="48">
        <v>0</v>
      </c>
      <c r="I197" s="62">
        <v>66168</v>
      </c>
      <c r="J197" s="12">
        <v>261891761.37069607</v>
      </c>
    </row>
    <row r="198" spans="2:10" ht="20.25" customHeight="1" thickBot="1" x14ac:dyDescent="0.25">
      <c r="B198" s="60" t="s">
        <v>200</v>
      </c>
      <c r="C198" s="61">
        <f t="shared" ref="C198:J198" si="71">C190+C197</f>
        <v>1693531</v>
      </c>
      <c r="D198" s="64">
        <f t="shared" si="71"/>
        <v>3456861472.6425915</v>
      </c>
      <c r="E198" s="63">
        <f t="shared" si="71"/>
        <v>34603</v>
      </c>
      <c r="F198" s="65">
        <f t="shared" si="71"/>
        <v>840963558.86646342</v>
      </c>
      <c r="G198" s="61">
        <f t="shared" si="71"/>
        <v>1344</v>
      </c>
      <c r="H198" s="66">
        <f t="shared" si="71"/>
        <v>17828237.041929998</v>
      </c>
      <c r="I198" s="67">
        <f t="shared" si="71"/>
        <v>1729478</v>
      </c>
      <c r="J198" s="68">
        <f t="shared" si="71"/>
        <v>4315653268.5509853</v>
      </c>
    </row>
  </sheetData>
  <mergeCells count="6">
    <mergeCell ref="K1:L1"/>
    <mergeCell ref="B3:J3"/>
    <mergeCell ref="C4:D4"/>
    <mergeCell ref="E4:F4"/>
    <mergeCell ref="G4:H4"/>
    <mergeCell ref="I4:J4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6377faa69e37df79415571c51a2bc32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b1ac5043d891be797f1242d1a16e2205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2E8BAF73-CD15-416F-9AA5-2ECC4ED1E661}"/>
</file>

<file path=customXml/itemProps2.xml><?xml version="1.0" encoding="utf-8"?>
<ds:datastoreItem xmlns:ds="http://schemas.openxmlformats.org/officeDocument/2006/customXml" ds:itemID="{883731DF-0BD5-4139-B1F9-BF6AF49A96F1}"/>
</file>

<file path=customXml/itemProps3.xml><?xml version="1.0" encoding="utf-8"?>
<ds:datastoreItem xmlns:ds="http://schemas.openxmlformats.org/officeDocument/2006/customXml" ds:itemID="{58EB6267-E6E9-4AE6-8B63-FB191F083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31.12.2024</vt:lpstr>
      <vt:lpstr>'31.12.2024'!Oblast_tisku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2025-02-13T10:45:44Z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