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apjablunkov-my.sharepoint.com/personal/map_jablunkov_mapjablunkov_onmicrosoft_com/Documents/Investiční potřeby/"/>
    </mc:Choice>
  </mc:AlternateContent>
  <xr:revisionPtr revIDLastSave="250" documentId="13_ncr:1_{F1F89C61-2F6A-47E0-9A59-E433EA2625AB}" xr6:coauthVersionLast="46" xr6:coauthVersionMax="46" xr10:uidLastSave="{3E71D580-3C8B-45CF-95A0-916F714EE34A}"/>
  <bookViews>
    <workbookView xWindow="-108" yWindow="-108" windowWidth="23256" windowHeight="1257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6" i="8"/>
  <c r="L7" i="8"/>
  <c r="L8" i="8"/>
  <c r="L5" i="8"/>
</calcChain>
</file>

<file path=xl/sharedStrings.xml><?xml version="1.0" encoding="utf-8"?>
<sst xmlns="http://schemas.openxmlformats.org/spreadsheetml/2006/main" count="489" uniqueCount="178">
  <si>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</si>
  <si>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</si>
  <si>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</si>
  <si>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</si>
  <si>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</si>
  <si>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</si>
  <si>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</si>
  <si>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</si>
  <si>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</si>
  <si>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</si>
  <si>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</si>
  <si>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</si>
  <si>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</si>
  <si>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</si>
  <si>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</si>
  <si>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</si>
  <si>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</si>
  <si>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</si>
  <si>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</si>
  <si>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</si>
  <si>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</si>
  <si>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</si>
  <si>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</si>
  <si>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</si>
  <si>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</si>
  <si>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</si>
  <si>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</si>
  <si>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</si>
  <si>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</si>
  <si>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</si>
  <si>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</si>
  <si>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</si>
  <si>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</si>
  <si>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</si>
  <si>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</si>
  <si>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</si>
  <si>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</si>
  <si>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</si>
  <si>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</si>
  <si>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</si>
  <si>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</si>
  <si>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</si>
  <si>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</si>
  <si>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</si>
  <si>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</si>
  <si>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</si>
  <si>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</si>
  <si>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</si>
  <si>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</si>
  <si>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</si>
  <si>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</si>
  <si>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</si>
  <si>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</si>
  <si>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</si>
  <si>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</si>
  <si>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</si>
  <si>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</si>
  <si>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</si>
  <si>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</si>
  <si>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</si>
  <si>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</si>
  <si>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</si>
  <si>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</si>
  <si>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</si>
  <si>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</si>
  <si>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</si>
  <si>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</si>
  <si>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</si>
  <si>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</si>
  <si>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</si>
  <si>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</si>
  <si>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</si>
  <si>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</si>
  <si>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</si>
  <si>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</si>
  <si>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</si>
  <si>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</si>
  <si>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</si>
  <si>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</si>
  <si>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</si>
  <si>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</si>
  <si>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</si>
  <si>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</si>
  <si>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</si>
  <si>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</si>
  <si>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</si>
  <si>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</si>
  <si>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</si>
  <si>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</si>
  <si>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</si>
  <si>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</si>
  <si>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</si>
  <si>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</si>
  <si>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</si>
  <si>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</si>
  <si>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</si>
  <si>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</si>
  <si>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MSK</t>
  </si>
  <si>
    <t>ORP Jablunkov</t>
  </si>
  <si>
    <t>x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</si>
  <si>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</si>
  <si>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>zpracovaná studie pro projekt
probíhá VŘ na dodavatele projektové dokumentace</t>
  </si>
  <si>
    <t>ne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</si>
  <si>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</si>
  <si>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</si>
  <si>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</si>
  <si>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</si>
  <si>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 xml:space="preserve">zpracováná projektová dokumentace </t>
  </si>
  <si>
    <t>Město Jablunkov</t>
  </si>
  <si>
    <t xml:space="preserve">Základní škola s polským jazykem vyučovacím a Mateřská škola-Przedszkole Milíkov,přísp.org.
Milíkov 104, okres Frýdek –Místek, p.o. </t>
  </si>
  <si>
    <t>Obec Milíkov</t>
  </si>
  <si>
    <t>Rekonstrukce pavilonu „A“ ZŠ Lesní č. p. 190</t>
  </si>
  <si>
    <t>Základní škola Jablunkov, Lesní 190, p.o.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</si>
  <si>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</si>
  <si>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</si>
  <si>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</si>
  <si>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</si>
  <si>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</si>
  <si>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</si>
  <si>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</si>
  <si>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</si>
  <si>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Rekonstrukce budovy MŠ č. 800 v Jablunkově</t>
  </si>
  <si>
    <t>Rekonstrukce</t>
  </si>
  <si>
    <t>zpracovaná pd</t>
  </si>
  <si>
    <t>Mateřská škola - Przedszkole Jablunkov,
Školní 800, příspěvková organizace</t>
  </si>
  <si>
    <t>Mateřská škola Jablunkov, Školní 800, příspěvková organizace</t>
  </si>
  <si>
    <t>107621860, 174001037</t>
  </si>
  <si>
    <t xml:space="preserve">Jablunkovské centrum kultury a informací, příspěvková organizace </t>
  </si>
  <si>
    <t>Rekonstrukce objektu č. p. 1</t>
  </si>
  <si>
    <t>Obec Písečná</t>
  </si>
  <si>
    <t>Modernizace a rekonstrukce učeben v ZŠ</t>
  </si>
  <si>
    <t>Mateřská škola Písečná</t>
  </si>
  <si>
    <t>Modernizace MŠ se zaměřením na polytechnickou výchovu</t>
  </si>
  <si>
    <t>výběr dodavatele</t>
  </si>
  <si>
    <t>Základní škola a mateřská škola Písek, příspěvková organizace</t>
  </si>
  <si>
    <t>Obec Písek</t>
  </si>
  <si>
    <t> 102068887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</si>
  <si>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</si>
  <si>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</si>
  <si>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</si>
  <si>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Rekonstrukce střechy budovy ZŠ čp. 77 + využití podkrovních prostor pro vybudování PC učebny a místnosti pro činnost zájmových útvarů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</si>
  <si>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</si>
  <si>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</si>
  <si>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</si>
  <si>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</si>
  <si>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</si>
  <si>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</si>
  <si>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</si>
  <si>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</si>
  <si>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Modernizace odborných učeben a jejich vybavení digitálními technologiemi a robotikou</t>
  </si>
  <si>
    <t>Základní škola H. Sienkiewicze s pol. jaz. vyuč. Jablunkov, příspěvková organizace</t>
  </si>
  <si>
    <t>Obec Jablunkov</t>
  </si>
  <si>
    <t xml:space="preserve">Aktivní třídy 
učebna robotiky a jazyků
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</si>
  <si>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</si>
  <si>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</si>
  <si>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</si>
  <si>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Základní škola a mateřská škola Mosty u Jablunkova 750, příspěvková organizace</t>
  </si>
  <si>
    <t>Obec Mosty u Jablunkova</t>
  </si>
  <si>
    <t>Rekonstrukce a modernizace budovy ZŠ Mosty u Jablunkova 750</t>
  </si>
  <si>
    <t>zpracovaná  projektová dokumentace</t>
  </si>
  <si>
    <t>ano</t>
  </si>
  <si>
    <t>Mosty 
u Jablunkova</t>
  </si>
  <si>
    <t>Rekonstrukce budovy mateřské školy, zázemí a úprava a vybavení venkovních prostor školy, školní zahrady Mosty u Jablunkova 388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</si>
  <si>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</si>
  <si>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</si>
  <si>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</si>
  <si>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Moderní školka Střed – dovybavení mateřské školy nejen moderními technologiemi vedoucí 
k zefektivnění výuky</t>
  </si>
  <si>
    <t>Dovybavení</t>
  </si>
  <si>
    <t>Moderní školka Šance – dovybavení mateřské školy nejen moderními technologiemi vedoucí 
k zefektivnění výuky</t>
  </si>
  <si>
    <t>Modernizace a vybavení prostor učeben a zázemí základní školy</t>
  </si>
  <si>
    <t>Modernizace</t>
  </si>
  <si>
    <t>záměr</t>
  </si>
  <si>
    <t>Výstavba a rekonstrukce prostor polské ZŠ</t>
  </si>
  <si>
    <t>Výstavba a rekonstrukce prostor české ZŠ</t>
  </si>
  <si>
    <t>Schváleno v Jablunkově dne 30.08.2022 Řídícím výborem projektu Místní akční plán pro ORP Jablunkov II                                        Podpis předsedy ŘV</t>
  </si>
  <si>
    <t>Vybudování venkovní učebny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</si>
  <si>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</si>
  <si>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>Základní škola a Mateřská škola Písečná,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</si>
</sst>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6" fontId="25" fillId="0" borderId="0" xfId="0" applyNumberFormat="1" applyFont="1" applyAlignment="1">
      <alignment horizontal="right" vertical="center"/>
    </xf>
    <xf numFmtId="164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6" fontId="0" fillId="0" borderId="24" xfId="0" applyNumberForma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6" fontId="0" fillId="0" borderId="8" xfId="0" applyNumberFormat="1" applyBorder="1" applyAlignment="1">
      <alignment horizontal="left" vertical="top" wrapText="1"/>
    </xf>
    <xf numFmtId="6" fontId="0" fillId="0" borderId="53" xfId="0" applyNumberForma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5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44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5" xfId="0" applyFont="1" applyBorder="1" applyAlignment="1">
      <alignment horizontal="left" vertical="top" wrapText="1"/>
    </xf>
    <xf numFmtId="165" fontId="28" fillId="0" borderId="55" xfId="0" applyNumberFormat="1" applyFont="1" applyBorder="1" applyAlignment="1">
      <alignment horizontal="right" vertical="top" wrapText="1"/>
    </xf>
    <xf numFmtId="6" fontId="29" fillId="0" borderId="55" xfId="0" applyNumberFormat="1" applyFont="1" applyBorder="1" applyAlignment="1">
      <alignment horizontal="right" vertical="top" wrapText="1"/>
    </xf>
    <xf numFmtId="0" fontId="28" fillId="0" borderId="55" xfId="0" applyFont="1" applyBorder="1" applyAlignment="1">
      <alignment horizontal="right" vertical="top" wrapText="1"/>
    </xf>
    <xf numFmtId="164" fontId="28" fillId="0" borderId="55" xfId="0" applyNumberFormat="1" applyFont="1" applyBorder="1" applyAlignment="1">
      <alignment horizontal="right" vertical="top" wrapText="1"/>
    </xf>
    <xf numFmtId="0" fontId="0" fillId="2" borderId="24" xfId="0" applyFill="1" applyBorder="1" applyAlignment="1">
      <alignment horizontal="lef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5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3" xfId="0" applyNumberFormat="1" applyBorder="1" applyAlignment="1">
      <alignment horizontal="right" vertical="top" wrapText="1"/>
    </xf>
    <xf numFmtId="0" fontId="0" fillId="0" borderId="5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3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4" xfId="0" applyNumberFormat="1" applyBorder="1" applyAlignment="1">
      <alignment horizontal="right" vertical="top" wrapText="1"/>
    </xf>
    <xf numFmtId="164" fontId="0" fillId="0" borderId="5" xfId="0" applyNumberFormat="1" applyBorder="1" applyAlignment="1">
      <alignment horizontal="right" vertical="top" wrapText="1"/>
    </xf>
    <xf numFmtId="0" fontId="0" fillId="0" borderId="52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</cellXfs>
  <cellStyles count="3">
    <cellStyle name="Hypertextový odkaz" xfId="1" builtinId="8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tabSelected="1" workbookViewId="0"/>
  </sheetViews>
  <sheetFormatPr defaultRowHeight="14.4" x14ac:dyDescent="0.3"/>
  <sheetData>
    <row r="1" spans="1:1" ht="21" x14ac:dyDescent="0.4">
      <c r="A1" s="6" t="s">
        <v>0</v>
      </c>
    </row>
    <row r="2" spans="1:1" ht="21.3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ht="15" x14ac:dyDescent="0.3">
      <c r="A6" s="4"/>
    </row>
    <row r="7" spans="1:1" ht="15" x14ac:dyDescent="0.3">
      <c r="A7" s="4"/>
    </row>
    <row r="8" spans="1:1" ht="130.65" customHeight="1" x14ac:dyDescent="0.3">
      <c r="A8" s="1"/>
    </row>
    <row r="9" spans="1:1" ht="38.25" customHeight="1" x14ac:dyDescent="0.3">
      <c r="A9" s="1"/>
    </row>
    <row r="10" spans="1:1" x14ac:dyDescent="0.3">
      <c r="A10" s="5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5" t="s">
        <v>7</v>
      </c>
    </row>
    <row r="15" spans="1:1" x14ac:dyDescent="0.3">
      <c r="A15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79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9"/>
  <sheetViews>
    <sheetView workbookViewId="0">
      <selection activeCell="G6" sqref="G6"/>
    </sheetView>
  </sheetViews>
  <sheetFormatPr defaultColWidth="9.33203125" defaultRowHeight="14.4" x14ac:dyDescent="0.3"/>
  <cols>
    <col min="1" max="1" width="7.33203125" customWidth="1"/>
    <col min="2" max="2" width="9.33203125" customWidth="1"/>
    <col min="5" max="6" width="10" bestFit="1" customWidth="1"/>
    <col min="7" max="7" width="21" customWidth="1"/>
    <col min="8" max="9" width="12.88671875" customWidth="1"/>
    <col min="10" max="10" width="11.6640625" customWidth="1"/>
    <col min="11" max="11" width="39.44140625" customWidth="1"/>
    <col min="12" max="12" width="13.33203125" bestFit="1" customWidth="1"/>
    <col min="13" max="13" width="12.2187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19" s="41" customFormat="1" ht="18.600000000000001" thickBot="1" x14ac:dyDescent="0.35">
      <c r="A1" s="151" t="s">
        <v>11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3"/>
    </row>
    <row r="2" spans="1:19" s="19" customFormat="1" ht="27.3" customHeight="1" x14ac:dyDescent="0.3">
      <c r="A2" s="132" t="s">
        <v>12</v>
      </c>
      <c r="B2" s="121" t="s">
        <v>13</v>
      </c>
      <c r="C2" s="154"/>
      <c r="D2" s="154"/>
      <c r="E2" s="154"/>
      <c r="F2" s="155"/>
      <c r="G2" s="132" t="s">
        <v>14</v>
      </c>
      <c r="H2" s="127" t="s">
        <v>15</v>
      </c>
      <c r="I2" s="148" t="s">
        <v>78</v>
      </c>
      <c r="J2" s="132" t="s">
        <v>16</v>
      </c>
      <c r="K2" s="132" t="s">
        <v>17</v>
      </c>
      <c r="L2" s="73" t="s">
        <v>18</v>
      </c>
      <c r="M2" s="74"/>
      <c r="N2" s="73" t="s">
        <v>19</v>
      </c>
      <c r="O2" s="74"/>
      <c r="P2" s="73" t="s">
        <v>20</v>
      </c>
      <c r="Q2" s="74"/>
      <c r="R2" s="73" t="s">
        <v>21</v>
      </c>
      <c r="S2" s="74"/>
    </row>
    <row r="3" spans="1:19" s="19" customFormat="1" ht="111" thickBot="1" x14ac:dyDescent="0.35">
      <c r="A3" s="134"/>
      <c r="B3" s="156" t="s">
        <v>22</v>
      </c>
      <c r="C3" s="157" t="s">
        <v>23</v>
      </c>
      <c r="D3" s="157" t="s">
        <v>24</v>
      </c>
      <c r="E3" s="157" t="s">
        <v>25</v>
      </c>
      <c r="F3" s="158" t="s">
        <v>26</v>
      </c>
      <c r="G3" s="134"/>
      <c r="H3" s="129"/>
      <c r="I3" s="150"/>
      <c r="J3" s="134"/>
      <c r="K3" s="134"/>
      <c r="L3" s="42" t="s">
        <v>27</v>
      </c>
      <c r="M3" s="43" t="s">
        <v>28</v>
      </c>
      <c r="N3" s="42" t="s">
        <v>29</v>
      </c>
      <c r="O3" s="43" t="s">
        <v>30</v>
      </c>
      <c r="P3" s="159" t="s">
        <v>31</v>
      </c>
      <c r="Q3" s="160" t="s">
        <v>32</v>
      </c>
      <c r="R3" s="161" t="s">
        <v>33</v>
      </c>
      <c r="S3" s="43" t="s">
        <v>34</v>
      </c>
    </row>
    <row r="4" spans="1:19" s="19" customFormat="1" ht="173.4" thickBot="1" x14ac:dyDescent="0.35">
      <c r="A4" s="14">
        <v>1</v>
      </c>
      <c r="B4" s="15" t="s">
        <v>124</v>
      </c>
      <c r="C4" s="16" t="s">
        <v>108</v>
      </c>
      <c r="D4" s="16">
        <v>70640050</v>
      </c>
      <c r="E4" s="16">
        <v>107621851</v>
      </c>
      <c r="F4" s="17">
        <v>600133486</v>
      </c>
      <c r="G4" s="14" t="s">
        <v>121</v>
      </c>
      <c r="H4" s="14" t="s">
        <v>97</v>
      </c>
      <c r="I4" s="14" t="s">
        <v>98</v>
      </c>
      <c r="J4" s="14" t="s">
        <v>108</v>
      </c>
      <c r="K4" s="14" t="s">
        <v>122</v>
      </c>
      <c r="L4" s="162">
        <v>25000000</v>
      </c>
      <c r="M4" s="163">
        <f xml:space="preserve"> L4*0.85</f>
        <v>21250000</v>
      </c>
      <c r="N4" s="164">
        <v>2018</v>
      </c>
      <c r="O4" s="165">
        <v>2027</v>
      </c>
      <c r="P4" s="166" t="s">
        <v>99</v>
      </c>
      <c r="Q4" s="167" t="s">
        <v>99</v>
      </c>
      <c r="R4" s="14" t="s">
        <v>123</v>
      </c>
      <c r="S4" s="14" t="s">
        <v>102</v>
      </c>
    </row>
    <row r="5" spans="1:19" s="19" customFormat="1" ht="129.6" x14ac:dyDescent="0.3">
      <c r="A5" s="20">
        <v>2</v>
      </c>
      <c r="B5" s="21" t="s">
        <v>125</v>
      </c>
      <c r="C5" s="168" t="s">
        <v>108</v>
      </c>
      <c r="D5" s="22">
        <v>70640041</v>
      </c>
      <c r="E5" s="22" t="s">
        <v>126</v>
      </c>
      <c r="F5" s="23">
        <v>674000251</v>
      </c>
      <c r="G5" s="169" t="s">
        <v>121</v>
      </c>
      <c r="H5" s="169" t="s">
        <v>97</v>
      </c>
      <c r="I5" s="169" t="s">
        <v>98</v>
      </c>
      <c r="J5" s="169" t="s">
        <v>108</v>
      </c>
      <c r="K5" s="169" t="s">
        <v>122</v>
      </c>
      <c r="L5" s="170">
        <v>25000000</v>
      </c>
      <c r="M5" s="55">
        <f t="shared" ref="M5:M12" si="0" xml:space="preserve"> L5*0.85</f>
        <v>21250000</v>
      </c>
      <c r="N5" s="171">
        <v>2018</v>
      </c>
      <c r="O5" s="172">
        <v>2027</v>
      </c>
      <c r="P5" s="173" t="s">
        <v>99</v>
      </c>
      <c r="Q5" s="174" t="s">
        <v>99</v>
      </c>
      <c r="R5" s="14" t="s">
        <v>123</v>
      </c>
      <c r="S5" s="14" t="s">
        <v>102</v>
      </c>
    </row>
    <row r="6" spans="1:19" s="19" customFormat="1" ht="43.2" x14ac:dyDescent="0.3">
      <c r="A6" s="20">
        <v>3</v>
      </c>
      <c r="B6" s="21" t="s">
        <v>131</v>
      </c>
      <c r="C6" s="22" t="s">
        <v>129</v>
      </c>
      <c r="D6" s="22">
        <v>70640289</v>
      </c>
      <c r="E6" s="22">
        <v>107621827</v>
      </c>
      <c r="F6" s="23">
        <v>600133915</v>
      </c>
      <c r="G6" s="20" t="s">
        <v>132</v>
      </c>
      <c r="H6" s="20" t="s">
        <v>97</v>
      </c>
      <c r="I6" s="20" t="s">
        <v>98</v>
      </c>
      <c r="J6" s="20" t="s">
        <v>129</v>
      </c>
      <c r="K6" s="20" t="s">
        <v>170</v>
      </c>
      <c r="L6" s="170">
        <v>300000</v>
      </c>
      <c r="M6" s="55">
        <f t="shared" si="0"/>
        <v>255000</v>
      </c>
      <c r="N6" s="171">
        <v>2022</v>
      </c>
      <c r="O6" s="172">
        <v>2027</v>
      </c>
      <c r="P6" s="21" t="s">
        <v>99</v>
      </c>
      <c r="Q6" s="23" t="s">
        <v>99</v>
      </c>
      <c r="R6" s="20" t="s">
        <v>133</v>
      </c>
      <c r="S6" s="20" t="s">
        <v>102</v>
      </c>
    </row>
    <row r="7" spans="1:19" s="19" customFormat="1" ht="158.4" x14ac:dyDescent="0.3">
      <c r="A7" s="175">
        <v>4</v>
      </c>
      <c r="B7" s="176" t="s">
        <v>156</v>
      </c>
      <c r="C7" s="177" t="s">
        <v>161</v>
      </c>
      <c r="D7" s="177">
        <v>75029901</v>
      </c>
      <c r="E7" s="177">
        <v>102092133</v>
      </c>
      <c r="F7" s="178">
        <v>600134008</v>
      </c>
      <c r="G7" s="175" t="s">
        <v>162</v>
      </c>
      <c r="H7" s="175" t="s">
        <v>97</v>
      </c>
      <c r="I7" s="175" t="s">
        <v>98</v>
      </c>
      <c r="J7" s="175" t="s">
        <v>157</v>
      </c>
      <c r="K7" s="175" t="s">
        <v>122</v>
      </c>
      <c r="L7" s="179">
        <v>36000000</v>
      </c>
      <c r="M7" s="55">
        <f t="shared" si="0"/>
        <v>30600000</v>
      </c>
      <c r="N7" s="180">
        <v>2021</v>
      </c>
      <c r="O7" s="181">
        <v>2025</v>
      </c>
      <c r="P7" s="176"/>
      <c r="Q7" s="178"/>
      <c r="R7" s="175" t="s">
        <v>171</v>
      </c>
      <c r="S7" s="175" t="s">
        <v>102</v>
      </c>
    </row>
    <row r="8" spans="1:19" s="19" customFormat="1" ht="158.4" x14ac:dyDescent="0.3">
      <c r="A8" s="175">
        <v>5</v>
      </c>
      <c r="B8" s="176" t="s">
        <v>156</v>
      </c>
      <c r="C8" s="177" t="s">
        <v>161</v>
      </c>
      <c r="D8" s="177">
        <v>75029901</v>
      </c>
      <c r="E8" s="177">
        <v>102092133</v>
      </c>
      <c r="F8" s="178">
        <v>600134008</v>
      </c>
      <c r="G8" s="175" t="s">
        <v>163</v>
      </c>
      <c r="H8" s="175" t="s">
        <v>97</v>
      </c>
      <c r="I8" s="175" t="s">
        <v>98</v>
      </c>
      <c r="J8" s="175" t="s">
        <v>157</v>
      </c>
      <c r="K8" s="175" t="s">
        <v>122</v>
      </c>
      <c r="L8" s="179">
        <v>32000000</v>
      </c>
      <c r="M8" s="55">
        <f t="shared" si="0"/>
        <v>27200000</v>
      </c>
      <c r="N8" s="180">
        <v>2021</v>
      </c>
      <c r="O8" s="181">
        <v>2025</v>
      </c>
      <c r="P8" s="176"/>
      <c r="Q8" s="178"/>
      <c r="R8" s="175" t="s">
        <v>171</v>
      </c>
      <c r="S8" s="175" t="s">
        <v>102</v>
      </c>
    </row>
    <row r="9" spans="1:19" s="19" customFormat="1" ht="158.4" x14ac:dyDescent="0.3">
      <c r="A9" s="175">
        <v>6</v>
      </c>
      <c r="B9" s="176" t="s">
        <v>156</v>
      </c>
      <c r="C9" s="177" t="s">
        <v>161</v>
      </c>
      <c r="D9" s="177">
        <v>75029901</v>
      </c>
      <c r="E9" s="177">
        <v>102092133</v>
      </c>
      <c r="F9" s="178">
        <v>600134008</v>
      </c>
      <c r="G9" s="175" t="s">
        <v>164</v>
      </c>
      <c r="H9" s="175" t="s">
        <v>97</v>
      </c>
      <c r="I9" s="175" t="s">
        <v>98</v>
      </c>
      <c r="J9" s="175" t="s">
        <v>157</v>
      </c>
      <c r="K9" s="175" t="s">
        <v>122</v>
      </c>
      <c r="L9" s="179">
        <v>45000000</v>
      </c>
      <c r="M9" s="55">
        <f t="shared" si="0"/>
        <v>38250000</v>
      </c>
      <c r="N9" s="180">
        <v>2021</v>
      </c>
      <c r="O9" s="181">
        <v>2025</v>
      </c>
      <c r="P9" s="176"/>
      <c r="Q9" s="178"/>
      <c r="R9" s="175" t="s">
        <v>171</v>
      </c>
      <c r="S9" s="175" t="s">
        <v>102</v>
      </c>
    </row>
    <row r="10" spans="1:19" s="19" customFormat="1" ht="158.4" x14ac:dyDescent="0.3">
      <c r="A10" s="175">
        <v>7</v>
      </c>
      <c r="B10" s="176" t="s">
        <v>156</v>
      </c>
      <c r="C10" s="177" t="s">
        <v>161</v>
      </c>
      <c r="D10" s="177">
        <v>75029901</v>
      </c>
      <c r="E10" s="177">
        <v>102092133</v>
      </c>
      <c r="F10" s="178">
        <v>600134008</v>
      </c>
      <c r="G10" s="175" t="s">
        <v>165</v>
      </c>
      <c r="H10" s="175" t="s">
        <v>97</v>
      </c>
      <c r="I10" s="175" t="s">
        <v>98</v>
      </c>
      <c r="J10" s="175" t="s">
        <v>157</v>
      </c>
      <c r="K10" s="175" t="s">
        <v>167</v>
      </c>
      <c r="L10" s="179">
        <v>6000000</v>
      </c>
      <c r="M10" s="55">
        <f t="shared" si="0"/>
        <v>5100000</v>
      </c>
      <c r="N10" s="180">
        <v>2020</v>
      </c>
      <c r="O10" s="181">
        <v>2025</v>
      </c>
      <c r="P10" s="176"/>
      <c r="Q10" s="178"/>
      <c r="R10" s="175" t="s">
        <v>171</v>
      </c>
      <c r="S10" s="175" t="s">
        <v>102</v>
      </c>
    </row>
    <row r="11" spans="1:19" s="19" customFormat="1" ht="158.4" x14ac:dyDescent="0.3">
      <c r="A11" s="175">
        <v>8</v>
      </c>
      <c r="B11" s="176" t="s">
        <v>156</v>
      </c>
      <c r="C11" s="177" t="s">
        <v>161</v>
      </c>
      <c r="D11" s="177">
        <v>75029901</v>
      </c>
      <c r="E11" s="177">
        <v>102092133</v>
      </c>
      <c r="F11" s="178">
        <v>600134008</v>
      </c>
      <c r="G11" s="175" t="s">
        <v>166</v>
      </c>
      <c r="H11" s="175" t="s">
        <v>97</v>
      </c>
      <c r="I11" s="175" t="s">
        <v>98</v>
      </c>
      <c r="J11" s="175" t="s">
        <v>157</v>
      </c>
      <c r="K11" s="175" t="s">
        <v>167</v>
      </c>
      <c r="L11" s="179">
        <v>10000000</v>
      </c>
      <c r="M11" s="55">
        <f t="shared" si="0"/>
        <v>8500000</v>
      </c>
      <c r="N11" s="180">
        <v>2020</v>
      </c>
      <c r="O11" s="181">
        <v>2025</v>
      </c>
      <c r="P11" s="176"/>
      <c r="Q11" s="178"/>
      <c r="R11" s="175" t="s">
        <v>171</v>
      </c>
      <c r="S11" s="175" t="s">
        <v>102</v>
      </c>
    </row>
    <row r="12" spans="1:19" s="19" customFormat="1" ht="159" thickBot="1" x14ac:dyDescent="0.35">
      <c r="A12" s="25">
        <v>9</v>
      </c>
      <c r="B12" s="26" t="s">
        <v>156</v>
      </c>
      <c r="C12" s="27" t="s">
        <v>161</v>
      </c>
      <c r="D12" s="27">
        <v>75029901</v>
      </c>
      <c r="E12" s="27">
        <v>102092133</v>
      </c>
      <c r="F12" s="28">
        <v>600134008</v>
      </c>
      <c r="G12" s="25" t="s">
        <v>168</v>
      </c>
      <c r="H12" s="25" t="s">
        <v>97</v>
      </c>
      <c r="I12" s="25" t="s">
        <v>98</v>
      </c>
      <c r="J12" s="25" t="s">
        <v>157</v>
      </c>
      <c r="K12" s="25" t="s">
        <v>167</v>
      </c>
      <c r="L12" s="182">
        <v>5000000</v>
      </c>
      <c r="M12" s="183">
        <f t="shared" si="0"/>
        <v>4250000</v>
      </c>
      <c r="N12" s="184">
        <v>2020</v>
      </c>
      <c r="O12" s="185">
        <v>2025</v>
      </c>
      <c r="P12" s="26"/>
      <c r="Q12" s="28"/>
      <c r="R12" s="25" t="s">
        <v>171</v>
      </c>
      <c r="S12" s="25" t="s">
        <v>102</v>
      </c>
    </row>
    <row r="13" spans="1:19" x14ac:dyDescent="0.3">
      <c r="A13" s="3"/>
      <c r="L13" s="13"/>
      <c r="M13" s="13"/>
    </row>
    <row r="16" spans="1:19" x14ac:dyDescent="0.3">
      <c r="A16" t="s">
        <v>174</v>
      </c>
    </row>
    <row r="21" spans="1:1" x14ac:dyDescent="0.3">
      <c r="A21" t="s">
        <v>36</v>
      </c>
    </row>
    <row r="22" spans="1:1" x14ac:dyDescent="0.3">
      <c r="A22" t="s">
        <v>37</v>
      </c>
    </row>
    <row r="23" spans="1:1" x14ac:dyDescent="0.3">
      <c r="A23" t="s">
        <v>38</v>
      </c>
    </row>
    <row r="25" spans="1:1" x14ac:dyDescent="0.3">
      <c r="A25" t="s">
        <v>39</v>
      </c>
    </row>
    <row r="27" spans="1:1" s="9" customFormat="1" x14ac:dyDescent="0.3">
      <c r="A27" s="4" t="s">
        <v>40</v>
      </c>
    </row>
    <row r="29" spans="1:1" x14ac:dyDescent="0.3">
      <c r="A29" s="4" t="s">
        <v>41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0"/>
  <sheetViews>
    <sheetView topLeftCell="A25" zoomScale="69" zoomScaleNormal="69" workbookViewId="0">
      <selection activeCell="W3" sqref="W3:W4"/>
    </sheetView>
  </sheetViews>
  <sheetFormatPr defaultColWidth="9.33203125" defaultRowHeight="14.4" x14ac:dyDescent="0.3"/>
  <cols>
    <col min="1" max="1" width="6.5546875" customWidth="1"/>
    <col min="2" max="2" width="13.109375" customWidth="1"/>
    <col min="4" max="4" width="11.109375" customWidth="1"/>
    <col min="5" max="5" width="11" bestFit="1" customWidth="1"/>
    <col min="6" max="6" width="13.109375" customWidth="1"/>
    <col min="7" max="7" width="16.33203125" customWidth="1"/>
    <col min="8" max="9" width="14.33203125" customWidth="1"/>
    <col min="10" max="10" width="14.6640625" customWidth="1"/>
    <col min="11" max="11" width="23.109375" customWidth="1"/>
    <col min="12" max="12" width="14.77734375" bestFit="1" customWidth="1"/>
    <col min="13" max="13" width="13.7773437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s="41" customFormat="1" ht="18" customHeight="1" thickBot="1" x14ac:dyDescent="0.35">
      <c r="A1" s="90" t="s">
        <v>42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 ht="29.1" customHeight="1" thickBot="1" x14ac:dyDescent="0.35">
      <c r="A2" s="93" t="s">
        <v>12</v>
      </c>
      <c r="B2" s="66" t="s">
        <v>13</v>
      </c>
      <c r="C2" s="67"/>
      <c r="D2" s="67"/>
      <c r="E2" s="67"/>
      <c r="F2" s="68"/>
      <c r="G2" s="100" t="s">
        <v>14</v>
      </c>
      <c r="H2" s="83" t="s">
        <v>43</v>
      </c>
      <c r="I2" s="88" t="s">
        <v>78</v>
      </c>
      <c r="J2" s="103" t="s">
        <v>16</v>
      </c>
      <c r="K2" s="115" t="s">
        <v>17</v>
      </c>
      <c r="L2" s="69" t="s">
        <v>44</v>
      </c>
      <c r="M2" s="70"/>
      <c r="N2" s="71" t="s">
        <v>19</v>
      </c>
      <c r="O2" s="72"/>
      <c r="P2" s="110" t="s">
        <v>45</v>
      </c>
      <c r="Q2" s="111"/>
      <c r="R2" s="111"/>
      <c r="S2" s="111"/>
      <c r="T2" s="111"/>
      <c r="U2" s="111"/>
      <c r="V2" s="111"/>
      <c r="W2" s="112"/>
      <c r="X2" s="112"/>
      <c r="Y2" s="73" t="s">
        <v>21</v>
      </c>
      <c r="Z2" s="74"/>
    </row>
    <row r="3" spans="1:26" ht="14.85" customHeight="1" x14ac:dyDescent="0.3">
      <c r="A3" s="94"/>
      <c r="B3" s="100" t="s">
        <v>22</v>
      </c>
      <c r="C3" s="96" t="s">
        <v>23</v>
      </c>
      <c r="D3" s="96" t="s">
        <v>24</v>
      </c>
      <c r="E3" s="96" t="s">
        <v>25</v>
      </c>
      <c r="F3" s="98" t="s">
        <v>26</v>
      </c>
      <c r="G3" s="101"/>
      <c r="H3" s="84"/>
      <c r="I3" s="89"/>
      <c r="J3" s="104"/>
      <c r="K3" s="116"/>
      <c r="L3" s="79" t="s">
        <v>27</v>
      </c>
      <c r="M3" s="80" t="s">
        <v>46</v>
      </c>
      <c r="N3" s="81" t="s">
        <v>29</v>
      </c>
      <c r="O3" s="82" t="s">
        <v>30</v>
      </c>
      <c r="P3" s="113" t="s">
        <v>47</v>
      </c>
      <c r="Q3" s="114"/>
      <c r="R3" s="114"/>
      <c r="S3" s="115"/>
      <c r="T3" s="86" t="s">
        <v>48</v>
      </c>
      <c r="U3" s="106" t="s">
        <v>93</v>
      </c>
      <c r="V3" s="106" t="s">
        <v>94</v>
      </c>
      <c r="W3" s="86" t="s">
        <v>49</v>
      </c>
      <c r="X3" s="108" t="s">
        <v>80</v>
      </c>
      <c r="Y3" s="75" t="s">
        <v>33</v>
      </c>
      <c r="Z3" s="77" t="s">
        <v>34</v>
      </c>
    </row>
    <row r="4" spans="1:26" ht="79.8" customHeight="1" x14ac:dyDescent="0.3">
      <c r="A4" s="95"/>
      <c r="B4" s="102"/>
      <c r="C4" s="97"/>
      <c r="D4" s="97"/>
      <c r="E4" s="97"/>
      <c r="F4" s="99"/>
      <c r="G4" s="102"/>
      <c r="H4" s="85"/>
      <c r="I4" s="89"/>
      <c r="J4" s="105"/>
      <c r="K4" s="117"/>
      <c r="L4" s="75"/>
      <c r="M4" s="77"/>
      <c r="N4" s="75"/>
      <c r="O4" s="77"/>
      <c r="P4" s="44" t="s">
        <v>72</v>
      </c>
      <c r="Q4" s="45" t="s">
        <v>50</v>
      </c>
      <c r="R4" s="45" t="s">
        <v>51</v>
      </c>
      <c r="S4" s="46" t="s">
        <v>52</v>
      </c>
      <c r="T4" s="87"/>
      <c r="U4" s="107"/>
      <c r="V4" s="107"/>
      <c r="W4" s="87"/>
      <c r="X4" s="109"/>
      <c r="Y4" s="76"/>
      <c r="Z4" s="78"/>
    </row>
    <row r="5" spans="1:26" ht="222.6" customHeight="1" x14ac:dyDescent="0.3">
      <c r="A5" s="22">
        <v>1</v>
      </c>
      <c r="B5" s="22" t="s">
        <v>95</v>
      </c>
      <c r="C5" s="22" t="s">
        <v>96</v>
      </c>
      <c r="D5" s="22">
        <v>70640181</v>
      </c>
      <c r="E5" s="22">
        <v>102068861</v>
      </c>
      <c r="F5" s="22">
        <v>600134636</v>
      </c>
      <c r="G5" s="22" t="s">
        <v>140</v>
      </c>
      <c r="H5" s="22" t="s">
        <v>97</v>
      </c>
      <c r="I5" s="22" t="s">
        <v>98</v>
      </c>
      <c r="J5" s="22" t="s">
        <v>96</v>
      </c>
      <c r="K5" s="22" t="s">
        <v>100</v>
      </c>
      <c r="L5" s="47">
        <v>25000000</v>
      </c>
      <c r="M5" s="48">
        <f xml:space="preserve"> L5*0.85</f>
        <v>21250000</v>
      </c>
      <c r="N5" s="49">
        <v>2022</v>
      </c>
      <c r="O5" s="49">
        <v>2024</v>
      </c>
      <c r="P5" s="22" t="s">
        <v>99</v>
      </c>
      <c r="Q5" s="22" t="s">
        <v>99</v>
      </c>
      <c r="R5" s="22" t="s">
        <v>99</v>
      </c>
      <c r="S5" s="22" t="s">
        <v>99</v>
      </c>
      <c r="T5" s="22" t="s">
        <v>99</v>
      </c>
      <c r="U5" s="22"/>
      <c r="V5" s="22"/>
      <c r="W5" s="22" t="s">
        <v>99</v>
      </c>
      <c r="X5" s="22" t="s">
        <v>99</v>
      </c>
      <c r="Y5" s="22" t="s">
        <v>101</v>
      </c>
      <c r="Z5" s="22" t="s">
        <v>102</v>
      </c>
    </row>
    <row r="6" spans="1:26" ht="295.8" customHeight="1" x14ac:dyDescent="0.3">
      <c r="A6" s="22">
        <v>2</v>
      </c>
      <c r="B6" s="22" t="s">
        <v>103</v>
      </c>
      <c r="C6" s="22" t="s">
        <v>104</v>
      </c>
      <c r="D6" s="22">
        <v>75027291</v>
      </c>
      <c r="E6" s="22">
        <v>102068801</v>
      </c>
      <c r="F6" s="22">
        <v>600133613</v>
      </c>
      <c r="G6" s="50" t="s">
        <v>105</v>
      </c>
      <c r="H6" s="22" t="s">
        <v>97</v>
      </c>
      <c r="I6" s="22" t="s">
        <v>98</v>
      </c>
      <c r="J6" s="22" t="s">
        <v>106</v>
      </c>
      <c r="K6" s="22" t="s">
        <v>176</v>
      </c>
      <c r="L6" s="47">
        <v>24000000</v>
      </c>
      <c r="M6" s="48">
        <f xml:space="preserve"> L6*0.85</f>
        <v>20400000</v>
      </c>
      <c r="N6" s="49">
        <v>2020</v>
      </c>
      <c r="O6" s="49">
        <v>2027</v>
      </c>
      <c r="P6" s="22" t="s">
        <v>99</v>
      </c>
      <c r="Q6" s="22" t="s">
        <v>99</v>
      </c>
      <c r="R6" s="22" t="s">
        <v>99</v>
      </c>
      <c r="S6" s="22" t="s">
        <v>99</v>
      </c>
      <c r="T6" s="22" t="s">
        <v>99</v>
      </c>
      <c r="U6" s="22"/>
      <c r="V6" s="22" t="s">
        <v>99</v>
      </c>
      <c r="W6" s="22" t="s">
        <v>99</v>
      </c>
      <c r="X6" s="22" t="s">
        <v>99</v>
      </c>
      <c r="Y6" s="22" t="s">
        <v>107</v>
      </c>
      <c r="Z6" s="22" t="s">
        <v>102</v>
      </c>
    </row>
    <row r="7" spans="1:26" ht="43.2" x14ac:dyDescent="0.3">
      <c r="A7" s="22">
        <v>3</v>
      </c>
      <c r="B7" s="22" t="s">
        <v>112</v>
      </c>
      <c r="C7" s="22" t="s">
        <v>108</v>
      </c>
      <c r="D7" s="22">
        <v>68334265</v>
      </c>
      <c r="E7" s="22">
        <v>102080933</v>
      </c>
      <c r="F7" s="22">
        <v>600133907</v>
      </c>
      <c r="G7" s="22" t="s">
        <v>111</v>
      </c>
      <c r="H7" s="22" t="s">
        <v>97</v>
      </c>
      <c r="I7" s="22" t="s">
        <v>98</v>
      </c>
      <c r="J7" s="22" t="s">
        <v>108</v>
      </c>
      <c r="K7" s="22"/>
      <c r="L7" s="47">
        <v>17000000</v>
      </c>
      <c r="M7" s="48">
        <f xml:space="preserve"> L7*0.85</f>
        <v>14450000</v>
      </c>
      <c r="N7" s="49">
        <v>2018</v>
      </c>
      <c r="O7" s="49">
        <v>2027</v>
      </c>
      <c r="P7" s="22" t="s">
        <v>99</v>
      </c>
      <c r="Q7" s="22" t="s">
        <v>99</v>
      </c>
      <c r="R7" s="22"/>
      <c r="S7" s="22" t="s">
        <v>99</v>
      </c>
      <c r="T7" s="22"/>
      <c r="U7" s="22"/>
      <c r="V7" s="22"/>
      <c r="W7" s="22"/>
      <c r="X7" s="22" t="s">
        <v>99</v>
      </c>
      <c r="Y7" s="22"/>
      <c r="Z7" s="22" t="s">
        <v>102</v>
      </c>
    </row>
    <row r="8" spans="1:26" ht="195" customHeight="1" x14ac:dyDescent="0.3">
      <c r="A8" s="22">
        <v>4</v>
      </c>
      <c r="B8" s="22" t="s">
        <v>109</v>
      </c>
      <c r="C8" s="22" t="s">
        <v>110</v>
      </c>
      <c r="D8" s="22">
        <v>75026406</v>
      </c>
      <c r="E8" s="22">
        <v>102068577</v>
      </c>
      <c r="F8" s="22">
        <v>600134601</v>
      </c>
      <c r="G8" s="22" t="s">
        <v>172</v>
      </c>
      <c r="H8" s="22" t="s">
        <v>97</v>
      </c>
      <c r="I8" s="22" t="s">
        <v>98</v>
      </c>
      <c r="J8" s="22" t="s">
        <v>110</v>
      </c>
      <c r="K8" s="22"/>
      <c r="L8" s="47">
        <v>20000000</v>
      </c>
      <c r="M8" s="48">
        <f t="shared" ref="M8:M11" si="0" xml:space="preserve"> L8*0.85</f>
        <v>17000000</v>
      </c>
      <c r="N8" s="49">
        <v>2022</v>
      </c>
      <c r="O8" s="49">
        <v>2027</v>
      </c>
      <c r="P8" s="22"/>
      <c r="Q8" s="22" t="s">
        <v>99</v>
      </c>
      <c r="R8" s="22" t="s">
        <v>99</v>
      </c>
      <c r="S8" s="22" t="s">
        <v>99</v>
      </c>
      <c r="T8" s="22"/>
      <c r="U8" s="22"/>
      <c r="V8" s="22"/>
      <c r="W8" s="22"/>
      <c r="X8" s="22"/>
      <c r="Y8" s="22"/>
      <c r="Z8" s="22" t="s">
        <v>102</v>
      </c>
    </row>
    <row r="9" spans="1:26" ht="195" customHeight="1" x14ac:dyDescent="0.3">
      <c r="A9" s="22">
        <v>5</v>
      </c>
      <c r="B9" s="22" t="s">
        <v>113</v>
      </c>
      <c r="C9" s="22" t="s">
        <v>110</v>
      </c>
      <c r="D9" s="22">
        <v>75026406</v>
      </c>
      <c r="E9" s="22">
        <v>102068577</v>
      </c>
      <c r="F9" s="22">
        <v>600134601</v>
      </c>
      <c r="G9" s="22" t="s">
        <v>114</v>
      </c>
      <c r="H9" s="22" t="s">
        <v>97</v>
      </c>
      <c r="I9" s="22" t="s">
        <v>98</v>
      </c>
      <c r="J9" s="22" t="s">
        <v>110</v>
      </c>
      <c r="K9" s="22"/>
      <c r="L9" s="47">
        <v>1000000</v>
      </c>
      <c r="M9" s="48">
        <f t="shared" si="0"/>
        <v>850000</v>
      </c>
      <c r="N9" s="49">
        <v>2023</v>
      </c>
      <c r="O9" s="49">
        <v>2027</v>
      </c>
      <c r="P9" s="22"/>
      <c r="Q9" s="22" t="s">
        <v>99</v>
      </c>
      <c r="R9" s="22" t="s">
        <v>99</v>
      </c>
      <c r="S9" s="22" t="s">
        <v>99</v>
      </c>
      <c r="T9" s="22"/>
      <c r="U9" s="22"/>
      <c r="V9" s="22"/>
      <c r="W9" s="22" t="s">
        <v>99</v>
      </c>
      <c r="X9" s="22"/>
      <c r="Y9" s="22"/>
      <c r="Z9" s="22" t="s">
        <v>102</v>
      </c>
    </row>
    <row r="10" spans="1:26" ht="135" customHeight="1" x14ac:dyDescent="0.3">
      <c r="A10" s="22">
        <v>6</v>
      </c>
      <c r="B10" s="22" t="s">
        <v>115</v>
      </c>
      <c r="C10" s="22" t="s">
        <v>110</v>
      </c>
      <c r="D10" s="22">
        <v>75026392</v>
      </c>
      <c r="E10" s="22">
        <v>102068593</v>
      </c>
      <c r="F10" s="22">
        <v>600134431</v>
      </c>
      <c r="G10" s="22" t="s">
        <v>173</v>
      </c>
      <c r="H10" s="22" t="s">
        <v>97</v>
      </c>
      <c r="I10" s="22" t="s">
        <v>98</v>
      </c>
      <c r="J10" s="22" t="s">
        <v>110</v>
      </c>
      <c r="K10" s="22"/>
      <c r="L10" s="47">
        <v>20000000</v>
      </c>
      <c r="M10" s="48">
        <f t="shared" si="0"/>
        <v>17000000</v>
      </c>
      <c r="N10" s="49">
        <v>2022</v>
      </c>
      <c r="O10" s="49">
        <v>2027</v>
      </c>
      <c r="P10" s="22"/>
      <c r="Q10" s="22" t="s">
        <v>99</v>
      </c>
      <c r="R10" s="22" t="s">
        <v>99</v>
      </c>
      <c r="S10" s="22" t="s">
        <v>99</v>
      </c>
      <c r="T10" s="22"/>
      <c r="U10" s="22"/>
      <c r="V10" s="22"/>
      <c r="W10" s="22"/>
      <c r="X10" s="22"/>
      <c r="Y10" s="22"/>
      <c r="Z10" s="22" t="s">
        <v>102</v>
      </c>
    </row>
    <row r="11" spans="1:26" s="4" customFormat="1" ht="133.19999999999999" customHeight="1" x14ac:dyDescent="0.3">
      <c r="A11" s="51">
        <v>7</v>
      </c>
      <c r="B11" s="51" t="s">
        <v>115</v>
      </c>
      <c r="C11" s="51" t="s">
        <v>110</v>
      </c>
      <c r="D11" s="51">
        <v>75026392</v>
      </c>
      <c r="E11" s="51">
        <v>102068593</v>
      </c>
      <c r="F11" s="51">
        <v>600134431</v>
      </c>
      <c r="G11" s="51" t="s">
        <v>114</v>
      </c>
      <c r="H11" s="51" t="s">
        <v>97</v>
      </c>
      <c r="I11" s="51" t="s">
        <v>98</v>
      </c>
      <c r="J11" s="51" t="s">
        <v>110</v>
      </c>
      <c r="K11" s="51"/>
      <c r="L11" s="52">
        <v>1000000</v>
      </c>
      <c r="M11" s="53">
        <f t="shared" si="0"/>
        <v>850000</v>
      </c>
      <c r="N11" s="54">
        <v>2023</v>
      </c>
      <c r="O11" s="49">
        <v>2027</v>
      </c>
      <c r="P11" s="51"/>
      <c r="Q11" s="51" t="s">
        <v>99</v>
      </c>
      <c r="R11" s="51" t="s">
        <v>99</v>
      </c>
      <c r="S11" s="51" t="s">
        <v>99</v>
      </c>
      <c r="T11" s="51"/>
      <c r="U11" s="51"/>
      <c r="V11" s="51"/>
      <c r="W11" s="51" t="s">
        <v>99</v>
      </c>
      <c r="X11" s="51"/>
      <c r="Y11" s="51"/>
      <c r="Z11" s="51" t="s">
        <v>102</v>
      </c>
    </row>
    <row r="12" spans="1:26" s="4" customFormat="1" ht="135.6" customHeight="1" x14ac:dyDescent="0.3">
      <c r="A12" s="51">
        <v>8</v>
      </c>
      <c r="B12" s="51" t="s">
        <v>116</v>
      </c>
      <c r="C12" s="51" t="s">
        <v>96</v>
      </c>
      <c r="D12" s="51">
        <v>70640173</v>
      </c>
      <c r="E12" s="51">
        <v>102068844</v>
      </c>
      <c r="F12" s="51">
        <v>600133877</v>
      </c>
      <c r="G12" s="51" t="s">
        <v>117</v>
      </c>
      <c r="H12" s="51" t="s">
        <v>97</v>
      </c>
      <c r="I12" s="51" t="s">
        <v>98</v>
      </c>
      <c r="J12" s="51" t="s">
        <v>96</v>
      </c>
      <c r="K12" s="51"/>
      <c r="L12" s="52">
        <v>60000000</v>
      </c>
      <c r="M12" s="53">
        <f t="shared" ref="M12:M16" si="1" xml:space="preserve"> L12*0.85</f>
        <v>51000000</v>
      </c>
      <c r="N12" s="54">
        <v>2022</v>
      </c>
      <c r="O12" s="54">
        <v>2026</v>
      </c>
      <c r="P12" s="51" t="s">
        <v>99</v>
      </c>
      <c r="Q12" s="51" t="s">
        <v>99</v>
      </c>
      <c r="R12" s="51" t="s">
        <v>99</v>
      </c>
      <c r="S12" s="51" t="s">
        <v>99</v>
      </c>
      <c r="T12" s="51"/>
      <c r="U12" s="51"/>
      <c r="V12" s="51"/>
      <c r="W12" s="51"/>
      <c r="X12" s="51"/>
      <c r="Y12" s="51"/>
      <c r="Z12" s="51" t="s">
        <v>102</v>
      </c>
    </row>
    <row r="13" spans="1:26" s="4" customFormat="1" ht="133.80000000000001" customHeight="1" x14ac:dyDescent="0.3">
      <c r="A13" s="51">
        <v>9</v>
      </c>
      <c r="B13" s="51" t="s">
        <v>116</v>
      </c>
      <c r="C13" s="51" t="s">
        <v>96</v>
      </c>
      <c r="D13" s="51">
        <v>70640173</v>
      </c>
      <c r="E13" s="51">
        <v>102068844</v>
      </c>
      <c r="F13" s="51">
        <v>600133877</v>
      </c>
      <c r="G13" s="51" t="s">
        <v>118</v>
      </c>
      <c r="H13" s="51" t="s">
        <v>97</v>
      </c>
      <c r="I13" s="51" t="s">
        <v>98</v>
      </c>
      <c r="J13" s="51" t="s">
        <v>96</v>
      </c>
      <c r="K13" s="51"/>
      <c r="L13" s="52">
        <v>1000000</v>
      </c>
      <c r="M13" s="53">
        <f t="shared" si="1"/>
        <v>850000</v>
      </c>
      <c r="N13" s="54">
        <v>2022</v>
      </c>
      <c r="O13" s="54">
        <v>2025</v>
      </c>
      <c r="P13" s="51"/>
      <c r="Q13" s="51" t="s">
        <v>99</v>
      </c>
      <c r="R13" s="51" t="s">
        <v>99</v>
      </c>
      <c r="S13" s="51" t="s">
        <v>99</v>
      </c>
      <c r="T13" s="51"/>
      <c r="U13" s="51"/>
      <c r="V13" s="51"/>
      <c r="W13" s="51"/>
      <c r="X13" s="51"/>
      <c r="Y13" s="51"/>
      <c r="Z13" s="51" t="s">
        <v>102</v>
      </c>
    </row>
    <row r="14" spans="1:26" s="4" customFormat="1" ht="133.80000000000001" customHeight="1" x14ac:dyDescent="0.3">
      <c r="A14" s="51">
        <v>10</v>
      </c>
      <c r="B14" s="51" t="s">
        <v>116</v>
      </c>
      <c r="C14" s="51" t="s">
        <v>96</v>
      </c>
      <c r="D14" s="51">
        <v>70640173</v>
      </c>
      <c r="E14" s="51">
        <v>102068844</v>
      </c>
      <c r="F14" s="51">
        <v>600133877</v>
      </c>
      <c r="G14" s="51" t="s">
        <v>119</v>
      </c>
      <c r="H14" s="51" t="s">
        <v>97</v>
      </c>
      <c r="I14" s="51" t="s">
        <v>98</v>
      </c>
      <c r="J14" s="51" t="s">
        <v>96</v>
      </c>
      <c r="K14" s="51"/>
      <c r="L14" s="52">
        <v>1000000</v>
      </c>
      <c r="M14" s="53">
        <f t="shared" si="1"/>
        <v>850000</v>
      </c>
      <c r="N14" s="54">
        <v>2022</v>
      </c>
      <c r="O14" s="54">
        <v>2024</v>
      </c>
      <c r="P14" s="51" t="s">
        <v>99</v>
      </c>
      <c r="Q14" s="51" t="s">
        <v>99</v>
      </c>
      <c r="R14" s="51" t="s">
        <v>99</v>
      </c>
      <c r="S14" s="51" t="s">
        <v>99</v>
      </c>
      <c r="T14" s="51"/>
      <c r="U14" s="51"/>
      <c r="V14" s="51"/>
      <c r="W14" s="51"/>
      <c r="X14" s="51"/>
      <c r="Y14" s="51"/>
      <c r="Z14" s="51" t="s">
        <v>102</v>
      </c>
    </row>
    <row r="15" spans="1:26" s="4" customFormat="1" ht="136.19999999999999" customHeight="1" x14ac:dyDescent="0.3">
      <c r="A15" s="51">
        <v>11</v>
      </c>
      <c r="B15" s="51" t="s">
        <v>116</v>
      </c>
      <c r="C15" s="51" t="s">
        <v>96</v>
      </c>
      <c r="D15" s="51">
        <v>70640173</v>
      </c>
      <c r="E15" s="51">
        <v>102068844</v>
      </c>
      <c r="F15" s="51">
        <v>600133877</v>
      </c>
      <c r="G15" s="51" t="s">
        <v>120</v>
      </c>
      <c r="H15" s="51" t="s">
        <v>97</v>
      </c>
      <c r="I15" s="51" t="s">
        <v>98</v>
      </c>
      <c r="J15" s="51" t="s">
        <v>96</v>
      </c>
      <c r="K15" s="51"/>
      <c r="L15" s="52">
        <v>2500000</v>
      </c>
      <c r="M15" s="53">
        <f t="shared" si="1"/>
        <v>2125000</v>
      </c>
      <c r="N15" s="54">
        <v>2022</v>
      </c>
      <c r="O15" s="54">
        <v>2025</v>
      </c>
      <c r="P15" s="51"/>
      <c r="Q15" s="51" t="s">
        <v>99</v>
      </c>
      <c r="R15" s="51"/>
      <c r="S15" s="51" t="s">
        <v>99</v>
      </c>
      <c r="T15" s="51"/>
      <c r="U15" s="51"/>
      <c r="V15" s="51"/>
      <c r="W15" s="51"/>
      <c r="X15" s="51"/>
      <c r="Y15" s="51"/>
      <c r="Z15" s="51" t="s">
        <v>102</v>
      </c>
    </row>
    <row r="16" spans="1:26" ht="105" customHeight="1" x14ac:dyDescent="0.3">
      <c r="A16" s="51">
        <v>12</v>
      </c>
      <c r="B16" s="51" t="s">
        <v>177</v>
      </c>
      <c r="C16" s="51" t="s">
        <v>129</v>
      </c>
      <c r="D16" s="51">
        <v>70640289</v>
      </c>
      <c r="E16" s="22">
        <v>102068879</v>
      </c>
      <c r="F16" s="22">
        <v>600133915</v>
      </c>
      <c r="G16" s="51" t="s">
        <v>130</v>
      </c>
      <c r="H16" s="51" t="s">
        <v>97</v>
      </c>
      <c r="I16" s="51" t="s">
        <v>98</v>
      </c>
      <c r="J16" s="51" t="s">
        <v>129</v>
      </c>
      <c r="K16" s="22"/>
      <c r="L16" s="55">
        <v>6500000</v>
      </c>
      <c r="M16" s="53">
        <f t="shared" si="1"/>
        <v>5525000</v>
      </c>
      <c r="N16" s="49">
        <v>2022</v>
      </c>
      <c r="O16" s="49">
        <v>2025</v>
      </c>
      <c r="P16" s="22" t="s">
        <v>99</v>
      </c>
      <c r="Q16" s="22" t="s">
        <v>99</v>
      </c>
      <c r="R16" s="22" t="s">
        <v>99</v>
      </c>
      <c r="S16" s="22" t="s">
        <v>99</v>
      </c>
      <c r="T16" s="22"/>
      <c r="U16" s="22"/>
      <c r="V16" s="22"/>
      <c r="W16" s="22"/>
      <c r="X16" s="22"/>
      <c r="Y16" s="22" t="s">
        <v>107</v>
      </c>
      <c r="Z16" s="22" t="s">
        <v>102</v>
      </c>
    </row>
    <row r="17" spans="1:26" ht="134.4" customHeight="1" x14ac:dyDescent="0.3">
      <c r="A17" s="22">
        <v>13</v>
      </c>
      <c r="B17" s="22" t="s">
        <v>134</v>
      </c>
      <c r="C17" s="22" t="s">
        <v>135</v>
      </c>
      <c r="D17" s="22">
        <v>75026937</v>
      </c>
      <c r="E17" s="22" t="s">
        <v>136</v>
      </c>
      <c r="F17" s="22">
        <v>600134083</v>
      </c>
      <c r="G17" s="22" t="s">
        <v>137</v>
      </c>
      <c r="H17" s="22" t="s">
        <v>97</v>
      </c>
      <c r="I17" s="22" t="s">
        <v>98</v>
      </c>
      <c r="J17" s="22" t="s">
        <v>135</v>
      </c>
      <c r="K17" s="22" t="s">
        <v>138</v>
      </c>
      <c r="L17" s="55">
        <v>20000000</v>
      </c>
      <c r="M17" s="53">
        <f>L17*0.85</f>
        <v>17000000</v>
      </c>
      <c r="N17" s="49">
        <v>2024</v>
      </c>
      <c r="O17" s="49">
        <v>2030</v>
      </c>
      <c r="P17" s="22" t="s">
        <v>99</v>
      </c>
      <c r="Q17" s="22" t="s">
        <v>99</v>
      </c>
      <c r="R17" s="22" t="s">
        <v>99</v>
      </c>
      <c r="S17" s="22" t="s">
        <v>99</v>
      </c>
      <c r="T17" s="22"/>
      <c r="U17" s="22"/>
      <c r="V17" s="22"/>
      <c r="W17" s="22"/>
      <c r="X17" s="22" t="s">
        <v>99</v>
      </c>
      <c r="Y17" s="22" t="s">
        <v>139</v>
      </c>
      <c r="Z17" s="22" t="s">
        <v>102</v>
      </c>
    </row>
    <row r="18" spans="1:26" ht="238.2" customHeight="1" x14ac:dyDescent="0.3">
      <c r="A18" s="22">
        <v>14</v>
      </c>
      <c r="B18" s="22" t="s">
        <v>112</v>
      </c>
      <c r="C18" s="22" t="s">
        <v>108</v>
      </c>
      <c r="D18" s="22">
        <v>68334265</v>
      </c>
      <c r="E18" s="22">
        <v>102080933</v>
      </c>
      <c r="F18" s="22">
        <v>600133907</v>
      </c>
      <c r="G18" s="22" t="s">
        <v>141</v>
      </c>
      <c r="H18" s="22" t="s">
        <v>97</v>
      </c>
      <c r="I18" s="22" t="s">
        <v>98</v>
      </c>
      <c r="J18" s="22" t="s">
        <v>108</v>
      </c>
      <c r="K18" s="22" t="s">
        <v>142</v>
      </c>
      <c r="L18" s="55">
        <v>6000000</v>
      </c>
      <c r="M18" s="53">
        <f>L18*0.85</f>
        <v>5100000</v>
      </c>
      <c r="N18" s="49">
        <v>2023</v>
      </c>
      <c r="O18" s="49">
        <v>2026</v>
      </c>
      <c r="P18" s="22" t="s">
        <v>99</v>
      </c>
      <c r="Q18" s="22" t="s">
        <v>99</v>
      </c>
      <c r="R18" s="22" t="s">
        <v>99</v>
      </c>
      <c r="S18" s="22" t="s">
        <v>99</v>
      </c>
      <c r="T18" s="22"/>
      <c r="U18" s="22"/>
      <c r="V18" s="22"/>
      <c r="W18" s="22"/>
      <c r="X18" s="22"/>
      <c r="Y18" s="22" t="s">
        <v>143</v>
      </c>
      <c r="Z18" s="22" t="s">
        <v>102</v>
      </c>
    </row>
    <row r="19" spans="1:26" ht="103.8" customHeight="1" x14ac:dyDescent="0.3">
      <c r="A19" s="56">
        <v>15</v>
      </c>
      <c r="B19" s="56" t="s">
        <v>144</v>
      </c>
      <c r="C19" s="56" t="s">
        <v>145</v>
      </c>
      <c r="D19" s="56">
        <v>68334257</v>
      </c>
      <c r="E19" s="56">
        <v>102080992</v>
      </c>
      <c r="F19" s="56">
        <v>600134024</v>
      </c>
      <c r="G19" s="56" t="s">
        <v>149</v>
      </c>
      <c r="H19" s="56" t="s">
        <v>97</v>
      </c>
      <c r="I19" s="56" t="s">
        <v>98</v>
      </c>
      <c r="J19" s="56" t="s">
        <v>145</v>
      </c>
      <c r="K19" s="56" t="s">
        <v>146</v>
      </c>
      <c r="L19" s="57">
        <v>12000000</v>
      </c>
      <c r="M19" s="58">
        <f t="shared" ref="M19:M24" si="2">L19*0.85</f>
        <v>10200000</v>
      </c>
      <c r="N19" s="59">
        <v>2024</v>
      </c>
      <c r="O19" s="59">
        <v>2027</v>
      </c>
      <c r="P19" s="56" t="s">
        <v>99</v>
      </c>
      <c r="Q19" s="56" t="s">
        <v>99</v>
      </c>
      <c r="R19" s="56" t="s">
        <v>99</v>
      </c>
      <c r="S19" s="56" t="s">
        <v>99</v>
      </c>
      <c r="T19" s="56"/>
      <c r="U19" s="56"/>
      <c r="V19" s="56"/>
      <c r="W19" s="56"/>
      <c r="X19" s="56" t="s">
        <v>99</v>
      </c>
      <c r="Y19" s="56" t="s">
        <v>139</v>
      </c>
      <c r="Z19" s="56" t="s">
        <v>102</v>
      </c>
    </row>
    <row r="20" spans="1:26" ht="76.2" customHeight="1" x14ac:dyDescent="0.3">
      <c r="A20" s="56">
        <v>16</v>
      </c>
      <c r="B20" s="56" t="s">
        <v>144</v>
      </c>
      <c r="C20" s="56" t="s">
        <v>145</v>
      </c>
      <c r="D20" s="56">
        <v>68334257</v>
      </c>
      <c r="E20" s="56">
        <v>102080992</v>
      </c>
      <c r="F20" s="56">
        <v>600134024</v>
      </c>
      <c r="G20" s="56" t="s">
        <v>147</v>
      </c>
      <c r="H20" s="56" t="s">
        <v>97</v>
      </c>
      <c r="I20" s="56" t="s">
        <v>98</v>
      </c>
      <c r="J20" s="56" t="s">
        <v>145</v>
      </c>
      <c r="K20" s="56" t="s">
        <v>148</v>
      </c>
      <c r="L20" s="60">
        <v>10000000</v>
      </c>
      <c r="M20" s="58">
        <f t="shared" si="2"/>
        <v>8500000</v>
      </c>
      <c r="N20" s="59">
        <v>2022</v>
      </c>
      <c r="O20" s="59">
        <v>2024</v>
      </c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ht="251.4" customHeight="1" x14ac:dyDescent="0.3">
      <c r="A21" s="22">
        <v>17</v>
      </c>
      <c r="B21" s="22" t="s">
        <v>150</v>
      </c>
      <c r="C21" s="22" t="s">
        <v>151</v>
      </c>
      <c r="D21" s="22">
        <v>70640076</v>
      </c>
      <c r="E21" s="61">
        <v>102080895</v>
      </c>
      <c r="F21" s="22">
        <v>650016351</v>
      </c>
      <c r="G21" s="22" t="s">
        <v>152</v>
      </c>
      <c r="H21" s="22" t="s">
        <v>97</v>
      </c>
      <c r="I21" s="22" t="s">
        <v>98</v>
      </c>
      <c r="J21" s="22" t="s">
        <v>108</v>
      </c>
      <c r="K21" s="22" t="s">
        <v>153</v>
      </c>
      <c r="L21" s="55" t="s">
        <v>154</v>
      </c>
      <c r="M21" s="58">
        <f t="shared" si="2"/>
        <v>5100000</v>
      </c>
      <c r="N21" s="49">
        <v>2023</v>
      </c>
      <c r="O21" s="49">
        <v>2025</v>
      </c>
      <c r="P21" s="22" t="s">
        <v>99</v>
      </c>
      <c r="Q21" s="22" t="s">
        <v>99</v>
      </c>
      <c r="R21" s="22" t="s">
        <v>99</v>
      </c>
      <c r="S21" s="22" t="s">
        <v>99</v>
      </c>
      <c r="T21" s="22"/>
      <c r="U21" s="22"/>
      <c r="V21" s="22"/>
      <c r="W21" s="22"/>
      <c r="X21" s="22"/>
      <c r="Y21" s="22" t="s">
        <v>155</v>
      </c>
      <c r="Z21" s="22"/>
    </row>
    <row r="22" spans="1:26" ht="122.4" customHeight="1" x14ac:dyDescent="0.3">
      <c r="A22" s="22">
        <v>18</v>
      </c>
      <c r="B22" s="22" t="s">
        <v>156</v>
      </c>
      <c r="C22" s="22" t="s">
        <v>157</v>
      </c>
      <c r="D22" s="22">
        <v>75029901</v>
      </c>
      <c r="E22" s="22">
        <v>102092133</v>
      </c>
      <c r="F22" s="22">
        <v>600134008</v>
      </c>
      <c r="G22" s="22" t="s">
        <v>158</v>
      </c>
      <c r="H22" s="22" t="s">
        <v>97</v>
      </c>
      <c r="I22" s="22" t="s">
        <v>98</v>
      </c>
      <c r="J22" s="22" t="s">
        <v>157</v>
      </c>
      <c r="K22" s="22"/>
      <c r="L22" s="55">
        <v>50000000</v>
      </c>
      <c r="M22" s="58">
        <f t="shared" si="2"/>
        <v>42500000</v>
      </c>
      <c r="N22" s="49">
        <v>2022</v>
      </c>
      <c r="O22" s="49">
        <v>2027</v>
      </c>
      <c r="P22" s="22" t="s">
        <v>99</v>
      </c>
      <c r="Q22" s="22" t="s">
        <v>99</v>
      </c>
      <c r="R22" s="22" t="s">
        <v>99</v>
      </c>
      <c r="S22" s="22" t="s">
        <v>99</v>
      </c>
      <c r="T22" s="22"/>
      <c r="U22" s="22"/>
      <c r="V22" s="22"/>
      <c r="W22" s="22"/>
      <c r="X22" s="22"/>
      <c r="Y22" s="22" t="s">
        <v>159</v>
      </c>
      <c r="Z22" s="22" t="s">
        <v>160</v>
      </c>
    </row>
    <row r="23" spans="1:26" ht="118.2" customHeight="1" x14ac:dyDescent="0.3">
      <c r="A23" s="22">
        <v>19</v>
      </c>
      <c r="B23" s="22" t="s">
        <v>156</v>
      </c>
      <c r="C23" s="22" t="s">
        <v>161</v>
      </c>
      <c r="D23" s="22">
        <v>75029901</v>
      </c>
      <c r="E23" s="22">
        <v>102092133</v>
      </c>
      <c r="F23" s="22">
        <v>600134008</v>
      </c>
      <c r="G23" s="22" t="s">
        <v>169</v>
      </c>
      <c r="H23" s="22" t="s">
        <v>97</v>
      </c>
      <c r="I23" s="22" t="s">
        <v>98</v>
      </c>
      <c r="J23" s="22" t="s">
        <v>157</v>
      </c>
      <c r="K23" s="22" t="s">
        <v>170</v>
      </c>
      <c r="L23" s="55">
        <v>10000000</v>
      </c>
      <c r="M23" s="58">
        <f t="shared" si="2"/>
        <v>8500000</v>
      </c>
      <c r="N23" s="49">
        <v>2021</v>
      </c>
      <c r="O23" s="49">
        <v>2025</v>
      </c>
      <c r="P23" s="22" t="s">
        <v>99</v>
      </c>
      <c r="Q23" s="22" t="s">
        <v>99</v>
      </c>
      <c r="R23" s="22" t="s">
        <v>99</v>
      </c>
      <c r="S23" s="22" t="s">
        <v>99</v>
      </c>
      <c r="T23" s="22"/>
      <c r="U23" s="22"/>
      <c r="V23" s="22"/>
      <c r="W23" s="22"/>
      <c r="X23" s="22" t="s">
        <v>99</v>
      </c>
      <c r="Y23" s="22" t="s">
        <v>171</v>
      </c>
      <c r="Z23" s="22" t="s">
        <v>102</v>
      </c>
    </row>
    <row r="24" spans="1:26" s="19" customFormat="1" ht="103.2" customHeight="1" x14ac:dyDescent="0.3">
      <c r="A24" s="22">
        <v>20</v>
      </c>
      <c r="B24" s="62" t="s">
        <v>177</v>
      </c>
      <c r="C24" s="62" t="s">
        <v>129</v>
      </c>
      <c r="D24" s="62">
        <v>70640289</v>
      </c>
      <c r="E24" s="62">
        <v>102068879</v>
      </c>
      <c r="F24" s="62">
        <v>600133915</v>
      </c>
      <c r="G24" s="62" t="s">
        <v>175</v>
      </c>
      <c r="H24" s="62" t="s">
        <v>97</v>
      </c>
      <c r="I24" s="62" t="s">
        <v>98</v>
      </c>
      <c r="J24" s="62" t="s">
        <v>129</v>
      </c>
      <c r="K24" s="62"/>
      <c r="L24" s="63">
        <v>1000000</v>
      </c>
      <c r="M24" s="64">
        <f t="shared" si="2"/>
        <v>850000</v>
      </c>
      <c r="N24" s="65">
        <v>2023</v>
      </c>
      <c r="O24" s="65">
        <v>2026</v>
      </c>
      <c r="P24" s="62" t="s">
        <v>99</v>
      </c>
      <c r="Q24" s="62" t="s">
        <v>99</v>
      </c>
      <c r="R24" s="62" t="s">
        <v>99</v>
      </c>
      <c r="S24" s="62" t="s">
        <v>99</v>
      </c>
      <c r="T24" s="22"/>
      <c r="U24" s="22"/>
      <c r="V24" s="22"/>
      <c r="W24" s="22"/>
      <c r="X24" s="22"/>
      <c r="Y24" s="22" t="s">
        <v>171</v>
      </c>
      <c r="Z24" s="22" t="s">
        <v>102</v>
      </c>
    </row>
    <row r="25" spans="1:26" x14ac:dyDescent="0.3">
      <c r="L25" s="13"/>
      <c r="M25" s="12"/>
    </row>
    <row r="26" spans="1:26" x14ac:dyDescent="0.3">
      <c r="L26" s="13"/>
      <c r="M26" s="12"/>
    </row>
    <row r="27" spans="1:26" x14ac:dyDescent="0.3">
      <c r="L27" s="13"/>
      <c r="M27" s="12"/>
    </row>
    <row r="28" spans="1:26" x14ac:dyDescent="0.3">
      <c r="L28" s="13"/>
      <c r="M28" s="12"/>
    </row>
    <row r="29" spans="1:26" x14ac:dyDescent="0.3">
      <c r="A29" t="s">
        <v>174</v>
      </c>
    </row>
    <row r="31" spans="1:26" x14ac:dyDescent="0.3">
      <c r="A31" t="s">
        <v>36</v>
      </c>
    </row>
    <row r="32" spans="1:26" x14ac:dyDescent="0.3">
      <c r="A32" s="2" t="s">
        <v>53</v>
      </c>
    </row>
    <row r="33" spans="1:8" x14ac:dyDescent="0.3">
      <c r="A33" t="s">
        <v>37</v>
      </c>
    </row>
    <row r="34" spans="1:8" x14ac:dyDescent="0.3">
      <c r="A34" t="s">
        <v>38</v>
      </c>
    </row>
    <row r="36" spans="1:8" x14ac:dyDescent="0.3">
      <c r="A36" t="s">
        <v>54</v>
      </c>
    </row>
    <row r="38" spans="1:8" x14ac:dyDescent="0.3">
      <c r="A38" s="4" t="s">
        <v>89</v>
      </c>
      <c r="B38" s="4"/>
      <c r="C38" s="4"/>
      <c r="D38" s="4"/>
      <c r="E38" s="4"/>
      <c r="F38" s="4"/>
      <c r="G38" s="4"/>
      <c r="H38" s="4"/>
    </row>
    <row r="39" spans="1:8" x14ac:dyDescent="0.3">
      <c r="A39" s="4" t="s">
        <v>85</v>
      </c>
      <c r="B39" s="4"/>
      <c r="C39" s="4"/>
      <c r="D39" s="4"/>
      <c r="E39" s="4"/>
      <c r="F39" s="4"/>
      <c r="G39" s="4"/>
      <c r="H39" s="4"/>
    </row>
    <row r="40" spans="1:8" x14ac:dyDescent="0.3">
      <c r="A40" s="4" t="s">
        <v>81</v>
      </c>
      <c r="B40" s="4"/>
      <c r="C40" s="4"/>
      <c r="D40" s="4"/>
      <c r="E40" s="4"/>
      <c r="F40" s="4"/>
      <c r="G40" s="4"/>
      <c r="H40" s="4"/>
    </row>
    <row r="41" spans="1:8" x14ac:dyDescent="0.3">
      <c r="A41" s="4" t="s">
        <v>82</v>
      </c>
      <c r="B41" s="4"/>
      <c r="C41" s="4"/>
      <c r="D41" s="4"/>
      <c r="E41" s="4"/>
      <c r="F41" s="4"/>
      <c r="G41" s="4"/>
      <c r="H41" s="4"/>
    </row>
    <row r="42" spans="1:8" x14ac:dyDescent="0.3">
      <c r="A42" s="4" t="s">
        <v>83</v>
      </c>
      <c r="B42" s="4"/>
      <c r="C42" s="4"/>
      <c r="D42" s="4"/>
      <c r="E42" s="4"/>
      <c r="F42" s="4"/>
      <c r="G42" s="4"/>
      <c r="H42" s="4"/>
    </row>
    <row r="43" spans="1:8" x14ac:dyDescent="0.3">
      <c r="A43" s="4" t="s">
        <v>84</v>
      </c>
      <c r="B43" s="4"/>
      <c r="C43" s="4"/>
      <c r="D43" s="4"/>
      <c r="E43" s="4"/>
      <c r="F43" s="4"/>
      <c r="G43" s="4"/>
      <c r="H43" s="4"/>
    </row>
    <row r="44" spans="1:8" x14ac:dyDescent="0.3">
      <c r="A44" s="4" t="s">
        <v>87</v>
      </c>
      <c r="B44" s="4"/>
      <c r="C44" s="4"/>
      <c r="D44" s="4"/>
      <c r="E44" s="4"/>
      <c r="F44" s="4"/>
      <c r="G44" s="4"/>
      <c r="H44" s="4"/>
    </row>
    <row r="45" spans="1:8" x14ac:dyDescent="0.3">
      <c r="A45" s="1" t="s">
        <v>86</v>
      </c>
      <c r="B45" s="1"/>
      <c r="C45" s="1"/>
      <c r="D45" s="1"/>
      <c r="E45" s="1"/>
    </row>
    <row r="46" spans="1:8" x14ac:dyDescent="0.3">
      <c r="A46" s="4" t="s">
        <v>88</v>
      </c>
      <c r="B46" s="4"/>
      <c r="C46" s="4"/>
      <c r="D46" s="4"/>
      <c r="E46" s="4"/>
      <c r="F46" s="4"/>
    </row>
    <row r="47" spans="1:8" x14ac:dyDescent="0.3">
      <c r="A47" s="4" t="s">
        <v>56</v>
      </c>
      <c r="B47" s="4"/>
      <c r="C47" s="4"/>
      <c r="D47" s="4"/>
      <c r="E47" s="4"/>
      <c r="F47" s="4"/>
    </row>
    <row r="48" spans="1:8" x14ac:dyDescent="0.3">
      <c r="A48" s="4"/>
      <c r="B48" s="4"/>
      <c r="C48" s="4"/>
      <c r="D48" s="4"/>
      <c r="E48" s="4"/>
      <c r="F48" s="4"/>
    </row>
    <row r="49" spans="1:9" x14ac:dyDescent="0.3">
      <c r="A49" s="4" t="s">
        <v>90</v>
      </c>
      <c r="B49" s="4"/>
      <c r="C49" s="4"/>
      <c r="D49" s="4"/>
      <c r="E49" s="4"/>
      <c r="F49" s="4"/>
    </row>
    <row r="50" spans="1:9" x14ac:dyDescent="0.3">
      <c r="A50" s="4" t="s">
        <v>77</v>
      </c>
      <c r="B50" s="4"/>
      <c r="C50" s="4"/>
      <c r="D50" s="4"/>
      <c r="E50" s="4"/>
      <c r="F50" s="4"/>
    </row>
    <row r="52" spans="1:9" x14ac:dyDescent="0.3">
      <c r="A52" t="s">
        <v>57</v>
      </c>
    </row>
    <row r="53" spans="1:9" x14ac:dyDescent="0.3">
      <c r="A53" s="4" t="s">
        <v>58</v>
      </c>
    </row>
    <row r="54" spans="1:9" x14ac:dyDescent="0.3">
      <c r="A54" t="s">
        <v>59</v>
      </c>
    </row>
    <row r="56" spans="1:9" s="4" customFormat="1" x14ac:dyDescent="0.3"/>
    <row r="57" spans="1:9" s="4" customFormat="1" x14ac:dyDescent="0.3"/>
    <row r="58" spans="1:9" x14ac:dyDescent="0.3">
      <c r="A58" s="1"/>
    </row>
    <row r="60" spans="1:9" s="10" customFormat="1" x14ac:dyDescent="0.3">
      <c r="A60" s="4"/>
      <c r="B60" s="4"/>
      <c r="C60" s="4"/>
      <c r="D60" s="4"/>
      <c r="E60" s="4"/>
      <c r="F60" s="4"/>
      <c r="G60" s="4"/>
      <c r="H60" s="4"/>
      <c r="I60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4" fitToHeight="0" orientation="landscape" r:id="rId1"/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F14" sqref="F14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77734375" customWidth="1"/>
    <col min="12" max="12" width="14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35">
      <c r="A1" s="118" t="s">
        <v>60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20"/>
    </row>
    <row r="2" spans="1:20" ht="30" customHeight="1" thickBot="1" x14ac:dyDescent="0.35">
      <c r="A2" s="121" t="s">
        <v>61</v>
      </c>
      <c r="B2" s="132" t="s">
        <v>12</v>
      </c>
      <c r="C2" s="100" t="s">
        <v>62</v>
      </c>
      <c r="D2" s="96"/>
      <c r="E2" s="96"/>
      <c r="F2" s="124" t="s">
        <v>14</v>
      </c>
      <c r="G2" s="145" t="s">
        <v>43</v>
      </c>
      <c r="H2" s="148" t="s">
        <v>78</v>
      </c>
      <c r="I2" s="127" t="s">
        <v>16</v>
      </c>
      <c r="J2" s="124" t="s">
        <v>63</v>
      </c>
      <c r="K2" s="73" t="s">
        <v>64</v>
      </c>
      <c r="L2" s="74"/>
      <c r="M2" s="69" t="s">
        <v>19</v>
      </c>
      <c r="N2" s="70"/>
      <c r="O2" s="137" t="s">
        <v>65</v>
      </c>
      <c r="P2" s="138"/>
      <c r="Q2" s="138"/>
      <c r="R2" s="138"/>
      <c r="S2" s="69" t="s">
        <v>21</v>
      </c>
      <c r="T2" s="70"/>
    </row>
    <row r="3" spans="1:20" ht="22.35" customHeight="1" thickBot="1" x14ac:dyDescent="0.35">
      <c r="A3" s="122"/>
      <c r="B3" s="133"/>
      <c r="C3" s="102" t="s">
        <v>66</v>
      </c>
      <c r="D3" s="97" t="s">
        <v>67</v>
      </c>
      <c r="E3" s="97" t="s">
        <v>68</v>
      </c>
      <c r="F3" s="125"/>
      <c r="G3" s="146"/>
      <c r="H3" s="149"/>
      <c r="I3" s="128"/>
      <c r="J3" s="125"/>
      <c r="K3" s="75" t="s">
        <v>69</v>
      </c>
      <c r="L3" s="142" t="s">
        <v>70</v>
      </c>
      <c r="M3" s="75" t="s">
        <v>29</v>
      </c>
      <c r="N3" s="77" t="s">
        <v>30</v>
      </c>
      <c r="O3" s="139" t="s">
        <v>47</v>
      </c>
      <c r="P3" s="140"/>
      <c r="Q3" s="140"/>
      <c r="R3" s="140"/>
      <c r="S3" s="79" t="s">
        <v>71</v>
      </c>
      <c r="T3" s="80" t="s">
        <v>34</v>
      </c>
    </row>
    <row r="4" spans="1:20" ht="68.25" customHeight="1" thickBot="1" x14ac:dyDescent="0.35">
      <c r="A4" s="123"/>
      <c r="B4" s="134"/>
      <c r="C4" s="135"/>
      <c r="D4" s="136"/>
      <c r="E4" s="136"/>
      <c r="F4" s="126"/>
      <c r="G4" s="147"/>
      <c r="H4" s="150"/>
      <c r="I4" s="129"/>
      <c r="J4" s="126"/>
      <c r="K4" s="141"/>
      <c r="L4" s="143"/>
      <c r="M4" s="141"/>
      <c r="N4" s="144"/>
      <c r="O4" s="31" t="s">
        <v>72</v>
      </c>
      <c r="P4" s="32" t="s">
        <v>50</v>
      </c>
      <c r="Q4" s="33" t="s">
        <v>51</v>
      </c>
      <c r="R4" s="34" t="s">
        <v>73</v>
      </c>
      <c r="S4" s="130"/>
      <c r="T4" s="131"/>
    </row>
    <row r="5" spans="1:20" ht="72" x14ac:dyDescent="0.3">
      <c r="A5" s="35">
        <v>1</v>
      </c>
      <c r="B5" s="14">
        <v>1</v>
      </c>
      <c r="C5" s="15" t="s">
        <v>127</v>
      </c>
      <c r="D5" s="16" t="s">
        <v>108</v>
      </c>
      <c r="E5" s="17">
        <v>47999764</v>
      </c>
      <c r="F5" s="14" t="s">
        <v>128</v>
      </c>
      <c r="G5" s="14" t="s">
        <v>97</v>
      </c>
      <c r="H5" s="14" t="s">
        <v>98</v>
      </c>
      <c r="I5" s="14" t="s">
        <v>108</v>
      </c>
      <c r="J5" s="14" t="s">
        <v>122</v>
      </c>
      <c r="K5" s="36">
        <v>50000000</v>
      </c>
      <c r="L5" s="37">
        <f>K5*0.85</f>
        <v>42500000</v>
      </c>
      <c r="M5" s="18">
        <v>2021</v>
      </c>
      <c r="N5" s="17">
        <v>2027</v>
      </c>
      <c r="O5" s="15" t="s">
        <v>99</v>
      </c>
      <c r="P5" s="16" t="s">
        <v>99</v>
      </c>
      <c r="Q5" s="16" t="s">
        <v>99</v>
      </c>
      <c r="R5" s="17" t="s">
        <v>99</v>
      </c>
      <c r="S5" s="15" t="s">
        <v>123</v>
      </c>
      <c r="T5" s="17" t="s">
        <v>102</v>
      </c>
    </row>
    <row r="6" spans="1:20" x14ac:dyDescent="0.3">
      <c r="A6" s="35">
        <v>2</v>
      </c>
      <c r="B6" s="20">
        <v>2</v>
      </c>
      <c r="C6" s="21"/>
      <c r="D6" s="22"/>
      <c r="E6" s="23"/>
      <c r="F6" s="20"/>
      <c r="G6" s="20"/>
      <c r="H6" s="20"/>
      <c r="I6" s="20"/>
      <c r="J6" s="20"/>
      <c r="K6" s="38"/>
      <c r="L6" s="30">
        <f t="shared" ref="L6:L8" si="0">K6*0.85</f>
        <v>0</v>
      </c>
      <c r="M6" s="24"/>
      <c r="N6" s="23"/>
      <c r="O6" s="21"/>
      <c r="P6" s="22"/>
      <c r="Q6" s="22"/>
      <c r="R6" s="23"/>
      <c r="S6" s="21"/>
      <c r="T6" s="23"/>
    </row>
    <row r="7" spans="1:20" x14ac:dyDescent="0.3">
      <c r="A7" s="35">
        <v>3</v>
      </c>
      <c r="B7" s="20">
        <v>3</v>
      </c>
      <c r="C7" s="21"/>
      <c r="D7" s="22"/>
      <c r="E7" s="23"/>
      <c r="F7" s="20"/>
      <c r="G7" s="20"/>
      <c r="H7" s="20"/>
      <c r="I7" s="20"/>
      <c r="J7" s="20"/>
      <c r="K7" s="38"/>
      <c r="L7" s="30">
        <f t="shared" si="0"/>
        <v>0</v>
      </c>
      <c r="M7" s="24"/>
      <c r="N7" s="23"/>
      <c r="O7" s="21"/>
      <c r="P7" s="22"/>
      <c r="Q7" s="22"/>
      <c r="R7" s="23"/>
      <c r="S7" s="21"/>
      <c r="T7" s="23"/>
    </row>
    <row r="8" spans="1:20" ht="15" thickBot="1" x14ac:dyDescent="0.35">
      <c r="A8" s="35"/>
      <c r="B8" s="25" t="s">
        <v>35</v>
      </c>
      <c r="C8" s="26"/>
      <c r="D8" s="27"/>
      <c r="E8" s="28"/>
      <c r="F8" s="25"/>
      <c r="G8" s="25"/>
      <c r="H8" s="25"/>
      <c r="I8" s="25"/>
      <c r="J8" s="25"/>
      <c r="K8" s="39"/>
      <c r="L8" s="40">
        <f t="shared" si="0"/>
        <v>0</v>
      </c>
      <c r="M8" s="29"/>
      <c r="N8" s="28"/>
      <c r="O8" s="26"/>
      <c r="P8" s="27"/>
      <c r="Q8" s="27"/>
      <c r="R8" s="28"/>
      <c r="S8" s="26"/>
      <c r="T8" s="28"/>
    </row>
    <row r="9" spans="1:20" x14ac:dyDescent="0.3">
      <c r="B9" s="3"/>
      <c r="L9" s="11"/>
    </row>
    <row r="10" spans="1:20" x14ac:dyDescent="0.3">
      <c r="B10" s="3"/>
      <c r="L10" s="11"/>
    </row>
    <row r="11" spans="1:20" x14ac:dyDescent="0.3">
      <c r="B11" s="3"/>
      <c r="L11" s="11"/>
    </row>
    <row r="13" spans="1:20" x14ac:dyDescent="0.3">
      <c r="B13" t="s">
        <v>174</v>
      </c>
    </row>
    <row r="16" spans="1:20" x14ac:dyDescent="0.3">
      <c r="A16" t="s">
        <v>74</v>
      </c>
    </row>
    <row r="17" spans="1:12" x14ac:dyDescent="0.3">
      <c r="B17" t="s">
        <v>75</v>
      </c>
    </row>
    <row r="18" spans="1:12" ht="16.05" customHeight="1" x14ac:dyDescent="0.3">
      <c r="B18" t="s">
        <v>76</v>
      </c>
    </row>
    <row r="19" spans="1:12" x14ac:dyDescent="0.3">
      <c r="B19" t="s">
        <v>37</v>
      </c>
    </row>
    <row r="20" spans="1:12" x14ac:dyDescent="0.3">
      <c r="B20" t="s">
        <v>38</v>
      </c>
    </row>
    <row r="22" spans="1:12" x14ac:dyDescent="0.3">
      <c r="B22" t="s">
        <v>54</v>
      </c>
    </row>
    <row r="24" spans="1:12" x14ac:dyDescent="0.3">
      <c r="A24" s="1" t="s">
        <v>55</v>
      </c>
      <c r="B24" s="4" t="s">
        <v>92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56</v>
      </c>
      <c r="B25" s="4" t="s">
        <v>85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81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82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83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84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87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91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56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90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77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05" customHeight="1" x14ac:dyDescent="0.3"/>
    <row r="38" spans="1:12" x14ac:dyDescent="0.3">
      <c r="B38" t="s">
        <v>57</v>
      </c>
    </row>
    <row r="39" spans="1:12" x14ac:dyDescent="0.3">
      <c r="B39" t="s">
        <v>58</v>
      </c>
    </row>
    <row r="40" spans="1:12" x14ac:dyDescent="0.3">
      <c r="B40" t="s">
        <v>59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Trombiková</cp:lastModifiedBy>
  <cp:revision/>
  <cp:lastPrinted>2022-08-21T11:03:57Z</cp:lastPrinted>
  <dcterms:created xsi:type="dcterms:W3CDTF">2020-07-22T07:46:04Z</dcterms:created>
  <dcterms:modified xsi:type="dcterms:W3CDTF">2022-08-21T11:17:50Z</dcterms:modified>
  <cp:category/>
  <cp:contentStatus/>
</cp:coreProperties>
</file>