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V/Strategicke_dokumenty_MAPIV/Strategicky_ramec/2025_06_aktualizace_SR/"/>
    </mc:Choice>
  </mc:AlternateContent>
  <xr:revisionPtr revIDLastSave="0" documentId="13_ncr:1_{F7C4E5E4-8201-2B4C-9D42-E4EB12C30487}" xr6:coauthVersionLast="47" xr6:coauthVersionMax="47" xr10:uidLastSave="{00000000-0000-0000-0000-000000000000}"/>
  <bookViews>
    <workbookView xWindow="0" yWindow="500" windowWidth="28800" windowHeight="1626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ZŠ!$A$1:$AA$211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6" l="1"/>
  <c r="M59" i="6"/>
  <c r="M58" i="6"/>
  <c r="M57" i="6"/>
  <c r="M56" i="6"/>
  <c r="M55" i="6"/>
  <c r="M54" i="6"/>
  <c r="M53" i="6"/>
  <c r="M52" i="6"/>
  <c r="L22" i="8"/>
  <c r="L21" i="8"/>
  <c r="L20" i="8"/>
  <c r="M46" i="6"/>
  <c r="M174" i="7" l="1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 l="1"/>
  <c r="M159" i="7"/>
  <c r="M158" i="7"/>
  <c r="M157" i="7"/>
  <c r="M156" i="7"/>
  <c r="M155" i="7"/>
  <c r="M154" i="7"/>
  <c r="M153" i="7"/>
  <c r="M152" i="7"/>
  <c r="M151" i="7"/>
  <c r="M150" i="7"/>
  <c r="M149" i="7"/>
  <c r="M148" i="7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178" i="7" l="1"/>
  <c r="M177" i="7"/>
  <c r="M176" i="7"/>
  <c r="M147" i="7"/>
  <c r="M146" i="7"/>
  <c r="M145" i="7"/>
  <c r="M144" i="7"/>
  <c r="M31" i="6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L19" i="8"/>
  <c r="L18" i="8"/>
  <c r="L17" i="8"/>
  <c r="M28" i="6" l="1"/>
  <c r="M121" i="7"/>
  <c r="M120" i="7"/>
  <c r="M119" i="7"/>
  <c r="M118" i="7"/>
  <c r="M117" i="7"/>
  <c r="M116" i="7"/>
  <c r="M115" i="7"/>
  <c r="L15" i="8" l="1"/>
  <c r="L14" i="8"/>
  <c r="L13" i="8"/>
  <c r="L12" i="8"/>
  <c r="L11" i="8"/>
  <c r="M114" i="7" l="1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27" i="6" l="1"/>
  <c r="M26" i="6"/>
  <c r="M25" i="6"/>
  <c r="M24" i="6"/>
  <c r="M23" i="6"/>
  <c r="M99" i="7"/>
  <c r="M98" i="7"/>
  <c r="M97" i="7"/>
  <c r="M96" i="7"/>
  <c r="M95" i="7"/>
  <c r="M94" i="7"/>
  <c r="M22" i="6" l="1"/>
  <c r="M21" i="6"/>
  <c r="M20" i="6"/>
  <c r="L10" i="8"/>
  <c r="L9" i="8"/>
  <c r="L8" i="8"/>
  <c r="L7" i="8"/>
  <c r="L6" i="8"/>
  <c r="L5" i="8"/>
  <c r="M79" i="7" l="1"/>
  <c r="M78" i="7"/>
  <c r="M77" i="7"/>
  <c r="M76" i="7"/>
  <c r="M75" i="7"/>
  <c r="M74" i="7"/>
  <c r="M73" i="7"/>
  <c r="M72" i="7"/>
  <c r="M71" i="7"/>
  <c r="M66" i="7"/>
  <c r="M65" i="7"/>
  <c r="M64" i="7"/>
  <c r="M63" i="7"/>
  <c r="M85" i="7"/>
  <c r="M84" i="7"/>
  <c r="M83" i="7"/>
  <c r="M70" i="7"/>
  <c r="M69" i="7"/>
  <c r="M68" i="7"/>
  <c r="M67" i="7"/>
  <c r="M62" i="7" l="1"/>
  <c r="M61" i="7"/>
  <c r="M60" i="7"/>
  <c r="M59" i="7"/>
  <c r="M58" i="7"/>
  <c r="M57" i="7"/>
  <c r="M56" i="7"/>
  <c r="M55" i="7"/>
  <c r="M54" i="7"/>
  <c r="M53" i="7"/>
  <c r="M39" i="7" l="1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10" i="6"/>
  <c r="M9" i="6"/>
  <c r="M8" i="6"/>
  <c r="M7" i="6"/>
  <c r="M6" i="6"/>
  <c r="M21" i="7"/>
  <c r="M12" i="7" l="1"/>
  <c r="M6" i="7"/>
  <c r="M4" i="6"/>
  <c r="M13" i="7" l="1"/>
  <c r="M11" i="7"/>
  <c r="M5" i="7"/>
  <c r="M7" i="7"/>
  <c r="M8" i="7"/>
  <c r="M9" i="7"/>
  <c r="M10" i="7"/>
  <c r="M51" i="6" l="1"/>
  <c r="M50" i="6"/>
  <c r="M80" i="7" l="1"/>
  <c r="M13" i="6"/>
  <c r="M12" i="6"/>
  <c r="M11" i="6"/>
  <c r="M20" i="7" l="1"/>
  <c r="M5" i="6" l="1"/>
  <c r="M82" i="7" l="1"/>
  <c r="M81" i="7"/>
  <c r="M48" i="7" l="1"/>
  <c r="M47" i="7"/>
  <c r="M46" i="7"/>
  <c r="M45" i="7"/>
  <c r="M44" i="7"/>
  <c r="M43" i="7"/>
  <c r="M42" i="7"/>
  <c r="M41" i="7"/>
  <c r="M40" i="7"/>
  <c r="M19" i="7" l="1"/>
  <c r="M18" i="7"/>
  <c r="M17" i="7"/>
  <c r="M52" i="7" l="1"/>
  <c r="M51" i="7"/>
  <c r="M50" i="7"/>
  <c r="M175" i="7" l="1"/>
  <c r="M93" i="7" l="1"/>
  <c r="M92" i="7"/>
  <c r="M91" i="7"/>
  <c r="M90" i="7"/>
  <c r="M89" i="7"/>
  <c r="M88" i="7"/>
  <c r="M87" i="7"/>
  <c r="M86" i="7"/>
  <c r="M14" i="6" l="1"/>
  <c r="M49" i="7"/>
  <c r="M30" i="6" l="1"/>
  <c r="M29" i="6"/>
  <c r="M19" i="6" l="1"/>
  <c r="M18" i="6"/>
  <c r="M16" i="7" l="1"/>
  <c r="M15" i="7"/>
  <c r="M14" i="7"/>
  <c r="M17" i="6"/>
  <c r="M16" i="6"/>
  <c r="M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tc={CE590740-17FD-F240-9ACA-F46B94A6201C}</author>
  </authors>
  <commentList>
    <comment ref="L163" authorId="0" shapeId="0" xr:uid="{CE590740-17FD-F240-9ACA-F46B94A620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</text>
    </comment>
  </commentList>
</comments>
</file>

<file path=xl/sharedStrings.xml><?xml version="1.0" encoding="utf-8"?>
<sst xmlns="http://schemas.openxmlformats.org/spreadsheetml/2006/main" count="3112" uniqueCount="791">
  <si>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</si>
  <si>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</si>
  <si>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</si>
  <si>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</si>
  <si>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</si>
  <si>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</si>
  <si>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</si>
  <si>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</si>
  <si>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</si>
  <si>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</si>
  <si>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</si>
  <si>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</si>
  <si>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</si>
  <si>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</si>
  <si>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</si>
  <si>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</si>
  <si>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</si>
  <si>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</si>
  <si>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</si>
  <si>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</si>
  <si>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</si>
  <si>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</si>
  <si>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</si>
  <si>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</si>
  <si>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</si>
  <si>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</si>
  <si>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</si>
  <si>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</si>
  <si>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</si>
  <si>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</si>
  <si>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</si>
  <si>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</si>
  <si>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</si>
  <si>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</si>
  <si>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</si>
  <si>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</si>
  <si>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</si>
  <si>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</si>
  <si>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</si>
  <si>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</si>
  <si>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</si>
  <si>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</si>
  <si>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</si>
  <si>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</si>
  <si>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</si>
  <si>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</si>
  <si>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</si>
  <si>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</si>
  <si>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</si>
  <si>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</si>
  <si>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</si>
  <si>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</si>
  <si>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</si>
  <si>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</si>
  <si>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</si>
  <si>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</si>
  <si>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</si>
  <si>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</si>
  <si>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</si>
  <si>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</si>
  <si>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</si>
  <si>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</si>
  <si>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</si>
  <si>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</si>
  <si>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</si>
  <si>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</si>
  <si>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</si>
  <si>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</si>
  <si>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</si>
  <si>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</si>
  <si>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</si>
  <si>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</si>
  <si>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</si>
  <si>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</si>
  <si>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</si>
  <si>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</si>
  <si>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</si>
  <si>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</si>
  <si>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</si>
  <si>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</si>
  <si>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</si>
  <si>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</si>
  <si>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</si>
  <si>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</si>
  <si>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</si>
  <si>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</si>
  <si>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</si>
  <si>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</si>
  <si>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</si>
  <si>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</si>
  <si>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</si>
  <si>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</si>
  <si>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</si>
  <si>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</si>
  <si>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</si>
  <si>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</si>
  <si>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</si>
  <si>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</si>
  <si>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</si>
  <si>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</si>
  <si>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</si>
  <si>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</si>
  <si>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</si>
  <si>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</si>
  <si>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</si>
  <si>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</si>
  <si>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</si>
  <si>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</si>
  <si>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</si>
  <si>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</si>
  <si>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</si>
  <si>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</si>
  <si>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</si>
  <si>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</si>
  <si>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</si>
  <si>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</si>
  <si>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</si>
  <si>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</si>
  <si>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</si>
  <si>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</si>
  <si>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</si>
  <si>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</si>
  <si>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</si>
  <si>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</si>
  <si>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</si>
  <si>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</si>
  <si>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</si>
  <si>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</si>
  <si>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</si>
  <si>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</si>
  <si>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</si>
  <si>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</si>
  <si>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</si>
  <si>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</si>
  <si>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</si>
  <si>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</si>
  <si>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</si>
  <si>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</si>
  <si>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</si>
  <si>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</si>
  <si>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</si>
  <si>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</si>
  <si>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</si>
  <si>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</si>
  <si>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</si>
  <si>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</si>
  <si>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</si>
  <si>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</si>
  <si>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</si>
  <si>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</si>
  <si>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</si>
  <si>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</si>
  <si>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</si>
  <si>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</si>
  <si>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Tělocvična</t>
  </si>
  <si>
    <t>Velké Žernoseky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</si>
  <si>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</si>
  <si>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</si>
  <si>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</si>
  <si>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</si>
  <si>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</si>
  <si>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</si>
  <si>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</si>
  <si>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</si>
  <si>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</si>
  <si>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</si>
  <si>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</si>
  <si>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</si>
  <si>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</si>
  <si>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</si>
  <si>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</si>
  <si>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</si>
  <si>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</si>
  <si>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</si>
  <si>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</si>
  <si>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</si>
  <si>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</si>
  <si>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</si>
  <si>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</si>
  <si>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</si>
  <si>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</si>
  <si>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</si>
  <si>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</si>
  <si>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</si>
  <si>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</si>
  <si>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</si>
  <si>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Nová fasáda hlavní budovy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</si>
  <si>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</si>
  <si>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</si>
  <si>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</si>
  <si>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</si>
  <si>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</si>
  <si>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</si>
  <si>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</si>
  <si>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</si>
  <si>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</si>
  <si>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</si>
  <si>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</si>
  <si>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</si>
  <si>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</si>
  <si>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</si>
  <si>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</si>
  <si>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</si>
  <si>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</si>
  <si>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</si>
  <si>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</si>
  <si>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</si>
  <si>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</si>
  <si>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</si>
  <si>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</si>
  <si>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Ano</t>
  </si>
  <si>
    <t>Revitalizace zahrady MŠ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</si>
  <si>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</si>
  <si>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</si>
  <si>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</si>
  <si>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</si>
  <si>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</si>
  <si>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</si>
  <si>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</si>
  <si>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</si>
  <si>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</si>
  <si>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</si>
  <si>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</si>
  <si>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</si>
  <si>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</si>
  <si>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</si>
  <si>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</si>
  <si>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</si>
  <si>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</si>
  <si>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</si>
  <si>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</si>
  <si>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</si>
  <si>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</si>
  <si>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</si>
  <si>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</si>
  <si>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</si>
  <si>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</si>
  <si>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</si>
  <si>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</si>
  <si>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</si>
  <si>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</si>
  <si>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</si>
  <si>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</si>
  <si>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</si>
  <si>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</si>
  <si>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</si>
  <si>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</si>
  <si>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</si>
  <si>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</si>
  <si>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</si>
  <si>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</si>
  <si>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</si>
  <si>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</si>
  <si>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</si>
  <si>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</si>
  <si>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</si>
  <si>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</si>
  <si>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</si>
  <si>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</si>
  <si>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</si>
  <si>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</si>
  <si>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</si>
  <si>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</si>
  <si>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</si>
  <si>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</si>
  <si>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</si>
  <si>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</si>
  <si>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</si>
  <si>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</si>
  <si>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</si>
  <si>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</si>
  <si>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</si>
  <si>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</si>
  <si>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</si>
  <si>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</si>
  <si>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</si>
  <si>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</si>
  <si>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</si>
  <si>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</si>
  <si>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</si>
  <si>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</si>
  <si>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</si>
  <si>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</si>
  <si>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</si>
  <si>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</si>
  <si>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</si>
  <si>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</si>
  <si>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</si>
  <si>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</si>
  <si>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</si>
  <si>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</si>
  <si>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</si>
  <si>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</si>
  <si>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</si>
  <si>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</si>
  <si>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</si>
  <si>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</si>
  <si>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</si>
  <si>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</si>
  <si>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</si>
  <si>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</si>
  <si>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</si>
  <si>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</si>
  <si>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</si>
  <si>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</si>
  <si>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</si>
  <si>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</si>
  <si>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</si>
  <si>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</si>
  <si>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</si>
  <si>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</si>
  <si>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</si>
  <si>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</si>
  <si>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</si>
  <si>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</si>
  <si>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</si>
  <si>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</si>
  <si>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</si>
  <si>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</si>
  <si>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</si>
  <si>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</si>
  <si>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</si>
  <si>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</si>
  <si>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</si>
  <si>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</si>
  <si>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</si>
  <si>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</si>
  <si>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</si>
  <si>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</si>
  <si>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</si>
  <si>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</si>
  <si>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</si>
  <si>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</si>
  <si>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</si>
  <si>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</si>
  <si>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</si>
  <si>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</si>
  <si>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</si>
  <si>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</si>
  <si>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</si>
  <si>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</si>
  <si>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</si>
  <si>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</si>
  <si>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</si>
  <si>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</si>
  <si>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</si>
  <si>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</si>
  <si>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</si>
  <si>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</si>
  <si>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</si>
  <si>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>Vytápění a rekonstrukce kotelny</t>
  </si>
  <si>
    <t>Snížení energetické náročnosti v ZŠ a MŠ Hoštka</t>
  </si>
  <si>
    <t>Instalace fotovoltaiky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</si>
  <si>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</si>
  <si>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</si>
  <si>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</si>
  <si>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</si>
  <si>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</si>
  <si>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</si>
  <si>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</si>
  <si>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</si>
  <si>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</si>
  <si>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</si>
  <si>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</si>
  <si>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</si>
  <si>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</si>
  <si>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</si>
  <si>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</si>
  <si>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</si>
  <si>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</si>
  <si>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</si>
  <si>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</si>
  <si>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</si>
  <si>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</si>
  <si>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</si>
  <si>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</si>
  <si>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</si>
  <si>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</si>
  <si>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</si>
  <si>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</si>
  <si>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</si>
  <si>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</si>
  <si>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</si>
  <si>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</si>
  <si>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</si>
  <si>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</si>
  <si>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</si>
  <si>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</si>
  <si>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</si>
  <si>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</si>
  <si>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</si>
  <si>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</si>
  <si>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</si>
  <si>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</si>
  <si>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</si>
  <si>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</si>
  <si>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</si>
  <si>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</si>
  <si>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</si>
  <si>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</si>
  <si>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</si>
  <si>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</si>
  <si>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</si>
  <si>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</si>
  <si>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r>
      <t xml:space="preserve">Rekonstrukce školních družin a školního klubu pořízení vybavení a </t>
    </r>
    <r>
      <rPr>
        <sz val="11"/>
        <color theme="1"/>
        <rFont val="Calibri (Základní text)"/>
        <charset val="238"/>
      </rPr>
      <t>nábytku</t>
    </r>
  </si>
  <si>
    <t>Základní škola Litoměřice, Ladova 5</t>
  </si>
  <si>
    <t>Vnitřní síť školy</t>
  </si>
  <si>
    <t>Vnitřní konektivita školy, obnova a rozšíření sítě</t>
  </si>
  <si>
    <t>ZUŠ Litoměřice - Vybavení nahrávacího studia</t>
  </si>
  <si>
    <t>Vybudování nahrávacího studia v nové budově školy - v připravených prostorách vytvoření nahrávacích zón, akustických prvků a kabiny pro zvukaře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</si>
  <si>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</si>
  <si>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</si>
  <si>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</si>
  <si>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</si>
  <si>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</si>
  <si>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</si>
  <si>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</si>
  <si>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</si>
  <si>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</si>
  <si>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</si>
  <si>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</si>
  <si>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</si>
  <si>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</si>
  <si>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</si>
  <si>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</si>
  <si>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</si>
  <si>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</si>
  <si>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</si>
  <si>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</si>
  <si>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</si>
  <si>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</si>
  <si>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</si>
  <si>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</si>
  <si>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</si>
  <si>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</si>
  <si>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</si>
  <si>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</si>
  <si>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</si>
  <si>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</si>
  <si>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</si>
  <si>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</si>
  <si>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</si>
  <si>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</si>
  <si>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</si>
  <si>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</si>
  <si>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</si>
  <si>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</si>
  <si>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</si>
  <si>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</si>
  <si>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</si>
  <si>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</si>
  <si>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</si>
  <si>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</si>
  <si>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</si>
  <si>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</si>
  <si>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</si>
  <si>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</si>
  <si>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</si>
  <si>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</si>
  <si>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</si>
  <si>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</si>
  <si>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</si>
  <si>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</si>
  <si>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</si>
  <si>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</si>
  <si>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</si>
  <si>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</si>
  <si>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</si>
  <si>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</si>
  <si>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nákup pomůcek pro "novou infromatiku"</t>
  </si>
  <si>
    <t>Vybudování venkovní učebny</t>
  </si>
  <si>
    <t>vytvoření venkovní učebny</t>
  </si>
  <si>
    <t>Základní škola a Mateřská škola Křešice, okres Litoměřice, p.o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</si>
  <si>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</si>
  <si>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</si>
  <si>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</si>
  <si>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</si>
  <si>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</si>
  <si>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</si>
  <si>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</si>
  <si>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</si>
  <si>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</si>
  <si>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</si>
  <si>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</si>
  <si>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</si>
  <si>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</si>
  <si>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</si>
  <si>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</si>
  <si>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</si>
  <si>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</si>
  <si>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</si>
  <si>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Fotovoltaika ZŠ</t>
  </si>
  <si>
    <t>Modernizace ICT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</si>
  <si>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</si>
  <si>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</si>
  <si>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</si>
  <si>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</si>
  <si>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</si>
  <si>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</si>
  <si>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</si>
  <si>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</si>
  <si>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</si>
  <si>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</si>
  <si>
    <r>
      <t>ZŠ Litoměřice,Havlíčkova 32 - r</t>
    </r>
    <r>
      <rPr>
        <sz val="11"/>
        <color theme="1"/>
        <rFont val="Calibri (Základní text)"/>
        <charset val="238"/>
      </rPr>
      <t>ekonstrukce zázemí pro volnočasové aktivity</t>
    </r>
  </si>
  <si>
    <r>
      <t xml:space="preserve">ZŠ Litoměřice,Havlíčkova 32 - rekonstrukce </t>
    </r>
    <r>
      <rPr>
        <sz val="11"/>
        <color theme="1"/>
        <rFont val="Calibri (Základní text)"/>
        <charset val="238"/>
      </rPr>
      <t>komunitního zázemí</t>
    </r>
  </si>
  <si>
    <t>Vytvoření nových odborných učeben</t>
  </si>
  <si>
    <t xml:space="preserve">Vytvoření nových odborných učeben </t>
  </si>
  <si>
    <t>není třeba</t>
  </si>
  <si>
    <t xml:space="preserve">Modernizace odborných učeben </t>
  </si>
  <si>
    <t>v přípravě PD</t>
  </si>
  <si>
    <t>Modernizace tělocvičny</t>
  </si>
  <si>
    <t>Vybudování učeben v podkroví</t>
  </si>
  <si>
    <t>Venkovní pavilon pro vzdělávací aktivity</t>
  </si>
  <si>
    <t>Konektivita školy, doplňková aktivita rekonstrukce šaten</t>
  </si>
  <si>
    <t xml:space="preserve">Modernizace přírodovědné učebny </t>
  </si>
  <si>
    <t>Rekonstrukce stávající přírodovědné učebny, vybavení nábytkem, vybavení ICT technologiemi pro každého žáka a učitele, pomůckamy atd.</t>
  </si>
  <si>
    <t>Modernizace učebny MAT</t>
  </si>
  <si>
    <t>Rekonstrukce, modernizace stávající učebny MAT, vybavení nábytkem, vybavení ICT technologiemi pro každého žáka a učitele, pomůckamy atd.</t>
  </si>
  <si>
    <t>Vytvoření učeben v podkroví školy</t>
  </si>
  <si>
    <t>Vybudování dodborných učeben v podkroví školy, kde je v současné době půda, včetně zařízení a zázemí.</t>
  </si>
  <si>
    <t>Rekonstrukce střechy + fotovoltaika</t>
  </si>
  <si>
    <t>Fotovoltaika s podmíněnou investicí opravy střechy. Oprava střechy je nutná proto, aby budova dále nechátrala. Fotovoltaika umožní významnou úsporu ve spotřebě elektrické energie.</t>
  </si>
  <si>
    <t>Rekonstrukce kotelny</t>
  </si>
  <si>
    <t>Stávající stav kotelny již nevyhovuje současné situaci. Kotle jsou zastaralé a ekonomicky neefektivní, vykazují časté poruchy a výpadky.</t>
  </si>
  <si>
    <t>Venkovní mobiliář a odpočinková zóna</t>
  </si>
  <si>
    <t>Vybudování nového mobiliáře ve venkovních prostorách ZŠ Terezín, které bude sloužit žákům, pedagogům ke komunitnímu setkávání.</t>
  </si>
  <si>
    <t>Rekonstrukce školního nádvoří</t>
  </si>
  <si>
    <t xml:space="preserve">Revitalizace - zmenšení zadlážděného prostoru, výsadba zeleně, vytvoření zasakovacích ploch </t>
  </si>
  <si>
    <r>
      <t>Vybudování učebny, pořízení vybavení a nábytku pro rozvoj-</t>
    </r>
    <r>
      <rPr>
        <sz val="11"/>
        <color theme="1"/>
        <rFont val="Calibri (Základní text)"/>
        <charset val="238"/>
      </rPr>
      <t>kreativity,</t>
    </r>
    <r>
      <rPr>
        <sz val="11"/>
        <color theme="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</si>
  <si>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t>"zásobík projektů
projekt zrušen, chybí dohoda o využitelnosti"</t>
  </si>
  <si>
    <t>zpracovaná PD, projekt zrušen, chybí Dohoda o využitelnosti</t>
  </si>
  <si>
    <t>Studie/ projekt zrušen, chybí Dohoda o využitelnosti/bude se zpracovávat projektová dokumentace</t>
  </si>
  <si>
    <t>EDU pack, virtuální realita do škol</t>
  </si>
  <si>
    <t>HARDWARE
VR-ready notebook pro učitele
Standalone VR brýle s příslušenstvím pro učitele
     16x Standalone VR brýle s příslušenstvím pro žáky
4x Kufr na 4 VR brýle
SOFTWARE
VR Třída (licence pro učitele)
16x VR Třída (licence pro žáky)
16x Aplikace: Cizí jazyky ve VR
16x Aplikace: Cestování ve VR
ŠKOLENÍ A PODPORA
Školení 1 den
Servis 24 měsíců
Podpora 24 měsíců</t>
  </si>
  <si>
    <t>Přístavba ZŠ</t>
  </si>
  <si>
    <t>Předmětem projektu přístavba budovy základní školy včetně potřebného vybavení.</t>
  </si>
  <si>
    <t>Základní škola a Mateřská škola Brozany nad Ohří, příspěvková organizace</t>
  </si>
  <si>
    <t>Městys Brozany nad Ohří</t>
  </si>
  <si>
    <t>Novostavba altánu</t>
  </si>
  <si>
    <t xml:space="preserve">Vybudování altánu včetně jeho vybavení nábytkem a potřebnými pomůckami. </t>
  </si>
  <si>
    <t>studie hotova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</si>
  <si>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</si>
  <si>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</si>
  <si>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</si>
  <si>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</si>
  <si>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</si>
  <si>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</si>
  <si>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Výstavba </t>
    </r>
    <r>
      <rPr>
        <sz val="11"/>
        <color theme="1"/>
        <rFont val="Calibri (Základní text)"/>
        <charset val="238"/>
      </rPr>
      <t xml:space="preserve">přírodovědné venkovní </t>
    </r>
    <r>
      <rPr>
        <sz val="11"/>
        <color theme="1"/>
        <rFont val="Calibri"/>
        <family val="2"/>
        <scheme val="minor"/>
      </rPr>
      <t xml:space="preserve">učebny na pozemku školy - budova v ulici </t>
    </r>
    <r>
      <rPr>
        <sz val="11"/>
        <color theme="1"/>
        <rFont val="Calibri (Základní text)"/>
        <charset val="238"/>
      </rPr>
      <t>Na Valech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</si>
  <si>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Vybudování </t>
    </r>
    <r>
      <rPr>
        <sz val="11"/>
        <color theme="1"/>
        <rFont val="Calibri"/>
        <family val="2"/>
        <charset val="238"/>
        <scheme val="minor"/>
      </rPr>
      <t>pavilonu v areálu školy na školní zahradě - využití pro výuku, pro zájmové činnosti (družina, klub) a komunitní setkávání.</t>
    </r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</si>
  <si>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</si>
  <si>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</si>
  <si>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</si>
  <si>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MŠ Litoměřice - z</t>
    </r>
    <r>
      <rPr>
        <sz val="11"/>
        <color theme="1"/>
        <rFont val="Calibri"/>
        <family val="2"/>
        <scheme val="minor"/>
      </rPr>
      <t>abezpečení škol</t>
    </r>
  </si>
  <si>
    <r>
      <t>MŠ Litoměřice - o</t>
    </r>
    <r>
      <rPr>
        <sz val="11"/>
        <color theme="1"/>
        <rFont val="Calibri"/>
        <family val="2"/>
        <scheme val="minor"/>
      </rPr>
      <t>bnova zahrad</t>
    </r>
  </si>
  <si>
    <t>Třída, herna, úklidová místnost, sklad</t>
  </si>
  <si>
    <t>Nábytkové sestavy - stěny, elektrický klavír, elektro spotřebiče</t>
  </si>
  <si>
    <t>Pracovní pomůcky pro pedagogy a kancelář stravovatelky</t>
  </si>
  <si>
    <t xml:space="preserve">IT vybavení </t>
  </si>
  <si>
    <t>Školní kuchyně a školní jídelna, sklad potravin</t>
  </si>
  <si>
    <t>Vybavení školní jídelny (stoly, židle, odkládací pult), spotřebiče ve školní kuchyni, regály na potraviny. Lednice a mrazáky.</t>
  </si>
  <si>
    <t>ZŠ Litoměřice, Boženy Němcové 2 - zázemí pro školní družinu</t>
  </si>
  <si>
    <t>Rekonstrukce a vybavení suterénních prostor pro školní družinu a další aktivity</t>
  </si>
  <si>
    <t>Masarykova základní škola Litoměřice</t>
  </si>
  <si>
    <t>Oprava povrchu sportovního areálu</t>
  </si>
  <si>
    <t>Oprava trhlin povrchu o velikosti cca 5 cm, hloubka 2 cm</t>
  </si>
  <si>
    <t>Výstavba tělocvičny</t>
  </si>
  <si>
    <t xml:space="preserve">Výstavba školní tělocvičny </t>
  </si>
  <si>
    <t>ZŠ Litoměřice, U Stadionu 4 - Kamerový systém ne školním hřišti</t>
  </si>
  <si>
    <t>Vybudování kamerového systému se záznamem na školním hřišti z důvodu bezpečnosti žáků a veřejnosti a zabezpečení proti vandalům.</t>
  </si>
  <si>
    <t>ZŠ Litoměřice, U Stadionu 4 - Rekonstrukce učebny pro kreativní aktivity a výuku informatiky</t>
  </si>
  <si>
    <t>Rekonstrukce učebny, pořízení vybavení a nábytku pro rozvoj kreativity, tvořivosti při výuce výtvarné výchovy a informatiky i při volnočasových aktivitách.</t>
  </si>
  <si>
    <t>realizováno</t>
  </si>
  <si>
    <t>ZŠ Litoměřice, Na Valech  -rekonstrukce a vybavení zázemí pro pedagogy, nepedagogy a zájmového vzdělávání</t>
  </si>
  <si>
    <t xml:space="preserve">Rekonstrukce podlah, výmalba, nákup vybavení - kabinet 1. stupně, zázemí pro uklízečky. Obnova podlah a nákup vybavení pro prostory zájmového vzdělávání na Základní škole Litoměřice, Na Valech 53.  </t>
  </si>
  <si>
    <t>Centrální školní jídelna, Ostrovní 300</t>
  </si>
  <si>
    <t xml:space="preserve">
46771956</t>
  </si>
  <si>
    <t>Modernizace kuchyně školní jídelny Ostrovní 300, Štětí</t>
  </si>
  <si>
    <t>Tlaková multifunkční pánev, konvektomat - Výměna za zastaralé, nefunkční a energeticky náročné zařízení</t>
  </si>
  <si>
    <t>xxx</t>
  </si>
  <si>
    <t>Modernizace kuchyně školní jídelny Ostrovní 300, provoz Školní 559, Štětí</t>
  </si>
  <si>
    <t>Rekuperace vzduchu včetně odsávacího stropu a osvětlení. Výměna za stávající původní nefunkční vzduchotechniku</t>
  </si>
  <si>
    <t>ZUŠ Litoměřice - Vybavení a modernizace divadelního a multifunkčního sálu a učeben školy</t>
  </si>
  <si>
    <t xml:space="preserve">V nové budově školy vznikne potřeba vybavit divadelní sál mobilním pódiem, oponami, osvětlovací a projekční technikou pro použití nových moderních metod ve výukce literárně dramatického oboru. Multifunkční sál bude vybaven moderními projekčními technologiemi, zatemněním, výstavními panely a závěsnými systémy pro pořádání výstav a workshopů pro naše žáky a zároveň dovybavíme učebny potřebným mobiliářem a moderními technologiemi. </t>
  </si>
  <si>
    <t>Vazba na cíle MAP</t>
  </si>
  <si>
    <t>2.4</t>
  </si>
  <si>
    <t>2.2</t>
  </si>
  <si>
    <t>2.1</t>
  </si>
  <si>
    <t>2.1, 2.2</t>
  </si>
  <si>
    <t xml:space="preserve">2.1, </t>
  </si>
  <si>
    <t xml:space="preserve">Modernizace vybavení tříd - obnova nábytku a zařízení, tak aby splňovali současné trendy a poskytovaly vhodné a bezpečné zázemí pro rozvoj a vzdělávání dětí. </t>
  </si>
  <si>
    <t>zásobník projetků</t>
  </si>
  <si>
    <t>Modernizace vybavení učeben a kabinetů</t>
  </si>
  <si>
    <t xml:space="preserve">Modernizace vybavení tříd, kabinetů - obnova nábytku a zařízení, tak aby splňovalo současné trendy a poskytovalo vhodné a bezpečné zázemí pro rozvoj a vzdělávání dětí. </t>
  </si>
  <si>
    <t>Modernizace vybavení školní družiny - obnova nábytku a zařízení, tak aby splňovalo současné trendy a poskytovalo vhodné zázemí.</t>
  </si>
  <si>
    <t xml:space="preserve">Rekonstrukce a modernizace učeben a sociálních zařízení  v původní části školy. </t>
  </si>
  <si>
    <t xml:space="preserve">Nová elektroinstalace a stavební úpravy učeben a sociálních zařízení v původní části budovy školy. </t>
  </si>
  <si>
    <t>VI.25</t>
  </si>
  <si>
    <t>XII.25</t>
  </si>
  <si>
    <t>VI.26</t>
  </si>
  <si>
    <t>XII.26</t>
  </si>
  <si>
    <r>
      <t xml:space="preserve">Snížení energetické náročnosti </t>
    </r>
    <r>
      <rPr>
        <sz val="11"/>
        <color rgb="FFFF0000"/>
        <rFont val="Calibri (Základní text)"/>
        <charset val="238"/>
      </rPr>
      <t>v ZŠ a MŠ Hoštka</t>
    </r>
    <r>
      <rPr>
        <sz val="11"/>
        <color theme="1"/>
        <rFont val="Calibri"/>
        <family val="2"/>
        <charset val="238"/>
        <scheme val="minor"/>
      </rPr>
      <t xml:space="preserve"> -</t>
    </r>
    <r>
      <rPr>
        <strike/>
        <sz val="11"/>
        <color rgb="FFFF0000"/>
        <rFont val="Calibri (Základní text)"/>
        <charset val="238"/>
      </rPr>
      <t xml:space="preserve"> provozu</t>
    </r>
    <r>
      <rPr>
        <sz val="11"/>
        <color theme="1"/>
        <rFont val="Calibri"/>
        <family val="2"/>
        <charset val="238"/>
        <scheme val="minor"/>
      </rPr>
      <t xml:space="preserve"> ŠJ</t>
    </r>
  </si>
  <si>
    <r>
      <rPr>
        <strike/>
        <sz val="11"/>
        <color rgb="FFFF0000"/>
        <rFont val="Calibri (Základní text)"/>
        <charset val="238"/>
      </rPr>
      <t>Výměna spotřebičů za energeticky méně náročné</t>
    </r>
    <r>
      <rPr>
        <sz val="11"/>
        <color rgb="FFFF0000"/>
        <rFont val="Calibri"/>
        <family val="2"/>
        <charset val="238"/>
        <scheme val="minor"/>
      </rPr>
      <t xml:space="preserve">
Výměna zařízení školní jídelny</t>
    </r>
  </si>
  <si>
    <t>V.25</t>
  </si>
  <si>
    <t>Obec Křešice, okres Litoměřice</t>
  </si>
  <si>
    <t xml:space="preserve">Energetické úspory </t>
  </si>
  <si>
    <t>Výměna stávajícího osvětlení za LED, solárně termický ohřev vody</t>
  </si>
  <si>
    <t>Zlepšení prostředí MŠ</t>
  </si>
  <si>
    <t>Výměna podlahových krytin</t>
  </si>
  <si>
    <t>2.1.</t>
  </si>
  <si>
    <t>Fotovoltaika na výrobu energie, solárně termický systém pro ohřev vody, dešťovka v ZŠ</t>
  </si>
  <si>
    <t>Modernizace ICT, zajištění bezpečnosti kamerovým systémem</t>
  </si>
  <si>
    <t>Obnovení vybavení školní kuchyně</t>
  </si>
  <si>
    <t>Obnovení vybavení školní kuchyně - spotřebičů a nádobí</t>
  </si>
  <si>
    <r>
      <rPr>
        <sz val="11"/>
        <color theme="1"/>
        <rFont val="Calibri"/>
        <family val="2"/>
        <charset val="238"/>
        <scheme val="minor"/>
      </rPr>
      <t>ZŠ Litoměřice, Na Valech 53- rekonstrukce sociálního zařízení na budově v ulici Masarykova</t>
    </r>
  </si>
  <si>
    <t>projekt zrušen a sloučen s jiným</t>
  </si>
  <si>
    <t xml:space="preserve">Rekonstrukce jazykové učebny a učebny  matematiky – fyziky, nákup nábytku a interaktivního zařízení, pomůcek. Nákup nábytku a interaktivního zařízení do další jazykové učebny.  Nákup vybavení sborovny, výmalba sborovny, obnova kuchyňky ve sborovně i se spotřebiči. Nákup židlí do kabinetů. Rekonstrukce WC pro žáky -přízemí, 1. patro, 2. patro. Vybudování výtahu pro dosažení celkové bezbariérovosti. 
</t>
  </si>
  <si>
    <t xml:space="preserve">Projektová dokumentace v přípravě. </t>
  </si>
  <si>
    <r>
      <rPr>
        <sz val="11"/>
        <color theme="1"/>
        <rFont val="Calibri"/>
        <family val="2"/>
        <charset val="238"/>
        <scheme val="minor"/>
      </rPr>
      <t>ZŠ Litoměřice, Boženy Němcové 2 - půdní vestavba multifunkčních učeben</t>
    </r>
  </si>
  <si>
    <r>
      <rPr>
        <sz val="11"/>
        <color theme="1"/>
        <rFont val="Calibri"/>
        <family val="2"/>
        <charset val="238"/>
        <scheme val="minor"/>
      </rPr>
      <t>ZŠ Litoměřice, Boženy Němcové 2 - počítačová učebna</t>
    </r>
  </si>
  <si>
    <r>
      <t xml:space="preserve">ZŠ Litoměřice, Boženy Němcové 2 - </t>
    </r>
    <r>
      <rPr>
        <sz val="11"/>
        <color theme="1"/>
        <rFont val="Calibri (Základní text)"/>
        <charset val="238"/>
      </rPr>
      <t>rekonstrukce ICT konektivity</t>
    </r>
  </si>
  <si>
    <t>Rekonstrukce  stávající sítě školy,harwaru a softwaru,  aby byl naplněn standard ICT konektivity a bezpečnosti MŠMT z roku 2022.</t>
  </si>
  <si>
    <t>Koncept rozvoje  ICT konektivity, studie</t>
  </si>
  <si>
    <t>Masarykova základní škola Litoměřice - konektivita</t>
  </si>
  <si>
    <t>Modernizace konektivity školy</t>
  </si>
  <si>
    <t>IX.26</t>
  </si>
  <si>
    <t>IX.27</t>
  </si>
  <si>
    <t>ZŠ Litoměřice, U Stadionu 4 - Modernizace učebny chemie</t>
  </si>
  <si>
    <t>Modernizace učebny chemie novým nábytkem a novými učebními pomůckami pro názorné pochopení přírodovědných jevů.</t>
  </si>
  <si>
    <r>
      <t xml:space="preserve">Rekonstrukce  </t>
    </r>
    <r>
      <rPr>
        <sz val="11"/>
        <color rgb="FFFF0000"/>
        <rFont val="Calibri (Základní text)"/>
        <charset val="238"/>
      </rPr>
      <t>podlah a, obložení v tělocvičnách</t>
    </r>
    <r>
      <rPr>
        <sz val="11"/>
        <color theme="1"/>
        <rFont val="Calibri"/>
        <family val="2"/>
        <scheme val="minor"/>
      </rPr>
      <t xml:space="preserve"> a zázení  u tělocvičen  šatny + sprchy </t>
    </r>
  </si>
  <si>
    <t>příprava PD/studie</t>
  </si>
  <si>
    <t>Zázemí pro správce</t>
  </si>
  <si>
    <t>Vybudování zázemí pro správce sportovního areálu</t>
  </si>
  <si>
    <t>Přestěhování školy do nových prostor ul. 5. května č.p. 76, 41201 Litoměřice</t>
  </si>
  <si>
    <t>projekt je v realizaci</t>
  </si>
  <si>
    <t xml:space="preserve">Vybavení učeben výtvarného oboru  ZUŠ pro výuku počítačové grafiky </t>
  </si>
  <si>
    <t>podána žádost do OPST - výzva 66, čeká se na vyhodnocení žádosti</t>
  </si>
  <si>
    <t>Vybavení zahrady školy   pro výuku a pořádání akcí školy</t>
  </si>
  <si>
    <t>projekt zrušen, vyřešeno přestěhováním prostor</t>
  </si>
  <si>
    <t>Vybavení učeben  pro nahrávání a výuku  elektronického zpracování hudby</t>
  </si>
  <si>
    <t>LITEGRA,
Střední
škola a
Mateřská
škola, o.
p. s.</t>
  </si>
  <si>
    <t>Vitalex
webdesign
, s. r. o.,
Masarykov
a
750/316,
40001
Ústí nad
Labem,
Bukov, IČ:
48291765</t>
  </si>
  <si>
    <t>Výměna oken v
prostorách Mateřské
školy
pro venkovní výuku
polytechnické a tělesné
výchovy a úprava okolí
včetně vybavení.</t>
  </si>
  <si>
    <t>Výměna oken v prostorách MŠ. Výměna původních
dřevěných oken za nová plastová okna s trojitým
sklem. Důvod investice tímto směrem - energetická
úspora a efektivnější vytápění.
polytechnické a tělesné výchovy a úprava okolí
včetně vybavení.</t>
  </si>
  <si>
    <t>Projekt ve stavu konceptu</t>
  </si>
  <si>
    <t>Modernizace budovy 
školy pro potřeby 
provozu školského 
zařízení</t>
  </si>
  <si>
    <t>Investice do zkvalitnění prostředí mateřské školy 
prostřednictvím stavebních úprav herních, 
vzdělávacích a pohybových prostor a 
navazujícího zázemí. Cílem je zlepšení kvality 
vnitřního prostředí, energetické účinnosti 
a podmínek pro usnadnění přístupu ke vzdělávání</t>
  </si>
  <si>
    <t>Příprava 
studie 
proveditelnosti 
a 
rozpočtu 
projektu</t>
  </si>
  <si>
    <t>VII.26</t>
  </si>
  <si>
    <t>VIII.26</t>
  </si>
  <si>
    <t xml:space="preserve">Mateřská škola sv. Zdislavy Litoměřice </t>
  </si>
  <si>
    <t>Biskupství litoměřické, Dómské náměstí 1/1, Litoměřice 412 01</t>
  </si>
  <si>
    <t>Čistota půl zdraví</t>
  </si>
  <si>
    <t xml:space="preserve">Ústecký </t>
  </si>
  <si>
    <t xml:space="preserve">Uzpůsobení umývárny pro děti mladší 3 let; přestavba nevyhovujícího sprchového koutu. </t>
  </si>
  <si>
    <t>7/2026</t>
  </si>
  <si>
    <t>8/2026</t>
  </si>
  <si>
    <t>Mateřská škola Sukorady se školní jídelnou</t>
  </si>
  <si>
    <t>Obec Snědovice</t>
  </si>
  <si>
    <t>Výstavba nové školy</t>
  </si>
  <si>
    <t>Snědovice (Sukorady)</t>
  </si>
  <si>
    <t>Výstavba nové budovy školy</t>
  </si>
  <si>
    <t>x (novostavba)</t>
  </si>
  <si>
    <t>zásobník projektů, v přípravě</t>
  </si>
  <si>
    <t>Modernizace školní kuchyně</t>
  </si>
  <si>
    <t>Vybavení školní kuchyně novými moderními spotřebiči, pro usnadnění a zkvalitnění výroby pokrmů</t>
  </si>
  <si>
    <t>Cesta do školky</t>
  </si>
  <si>
    <t>Úprava povrchu  příjezdové cesty</t>
  </si>
  <si>
    <t>Revitalizace zahrady školy</t>
  </si>
  <si>
    <t>Nové oplocení areálu školy, výsadba zeleně, oprava herních prvků, vybudování koutků pro rozvoj polytechnické a přírodovědné gramotnosti</t>
  </si>
  <si>
    <t>Střecha plná energie</t>
  </si>
  <si>
    <t>Nová střecha školy + instalce fotovoltaických panelů pro snížení energetické náročnosti budovy</t>
  </si>
  <si>
    <t>v realizaci</t>
  </si>
  <si>
    <t>Modernizace školní družiny</t>
  </si>
  <si>
    <t>Rekonstrukce, modernizace stávající školní družiny, vybavení nábytkem, vybavení ICT technologiemi, pomůckamy atd.</t>
  </si>
  <si>
    <t>Bezbariérovost školy</t>
  </si>
  <si>
    <t>Řešení bezbariérovosti školy</t>
  </si>
  <si>
    <t>příprava PD</t>
  </si>
  <si>
    <t>Sanace stěn v hlavní budově</t>
  </si>
  <si>
    <t>Provedení sanace vnitřních přízemních prostor</t>
  </si>
  <si>
    <t>ve fázi plánování</t>
  </si>
  <si>
    <t>Zhotovení nové odvětrávané fasády hlavní budovy školy</t>
  </si>
  <si>
    <t>Schválená dotace, příprava PD</t>
  </si>
  <si>
    <t>Základní škola Štětí, Školní 559, okres Litoměřice</t>
  </si>
  <si>
    <t>Konektivita školy</t>
  </si>
  <si>
    <t>Konektivita školy vnitřní i vnější dle standardu konektivity.</t>
  </si>
  <si>
    <t>Modernizace kmenových učeben - 2. stupeň</t>
  </si>
  <si>
    <t>Kompletní modernizace kmenových učeben 2.stupně ZŠ včetně zařízení a vybavení učeben (8 učeben). Kmenové učebny jsou využívány jako odborné učebny.</t>
  </si>
  <si>
    <t>Modernizace kmenových učeben - 1. stupeň</t>
  </si>
  <si>
    <t>Kompletní modernizace kmenových učeben 1.stupně ZŠ včetně zařízení a vybavení učeben (10 učeben). Kmenové učebny jsou využívány jako odborné učebny.</t>
  </si>
  <si>
    <t xml:space="preserve">zpracována studie </t>
  </si>
  <si>
    <t>Modernizace počítačové učebny</t>
  </si>
  <si>
    <t>Kompletní modernizace počítačové učebny včetně zařízení a vybavení učebny</t>
  </si>
  <si>
    <t xml:space="preserve">zpracována studie  </t>
  </si>
  <si>
    <t>Modernizace odborné učebny přírodních věd</t>
  </si>
  <si>
    <t>Kompletní modernizace odborné učebny přírodních věd včetně zařízení a vybavení učebny</t>
  </si>
  <si>
    <t>Kompletní rekonstrukce tělocvičny školy</t>
  </si>
  <si>
    <t>Kompletní rekonstrukce tělocvičny školy včetně zařízení a vybavení tělocvičny</t>
  </si>
  <si>
    <t xml:space="preserve">MŠ Štětí,
příspěvko
vá
organizac
e </t>
  </si>
  <si>
    <t xml:space="preserve">Město Štětí </t>
  </si>
  <si>
    <t>Rekonstrukce umýváren</t>
  </si>
  <si>
    <t>Rekonstrukce umýváren a WC na MŠ Klubíčko</t>
  </si>
  <si>
    <t>2.3</t>
  </si>
  <si>
    <t>2.4, 2.2</t>
  </si>
  <si>
    <t>Dům Dětí a mládeže Štětí, Horova 375</t>
  </si>
  <si>
    <t>Přístavba DDM Štětí</t>
  </si>
  <si>
    <t>Přístavba horního patra nad mateřským centrem Žabka</t>
  </si>
  <si>
    <t>FVE pro DDM Štětí</t>
  </si>
  <si>
    <t>Instalace FVE na budově DDM Štětí</t>
  </si>
  <si>
    <t>Kreativní fasádní obklad na části budovy DDM</t>
  </si>
  <si>
    <t>Obklad fásady DDM, který mohou domalovat děti</t>
  </si>
  <si>
    <t>Rekonstrukce venkovního areálu školy, výstaba venkovní učebny</t>
  </si>
  <si>
    <t>dokončuje se rekonstrukce multifunkčního hřiště z dotace NSA</t>
  </si>
  <si>
    <t>první část financována městem, schválená dotace z MŽP, výzva  37 na energetické úspory, vyhlášeno VŘ</t>
  </si>
  <si>
    <t>schválená dotace z MŽP, výzva  37 na energetické úspory, vyhlášeno VŘ</t>
  </si>
  <si>
    <t>Zkvalitnění vnitřní konektivity školy</t>
  </si>
  <si>
    <t>Obnova datových kabelových i wifi sítí, nová serverovna, pořízení bezpečnostních technikálií, SW licence, kamerový systém, koncová zařízení pro výuku</t>
  </si>
  <si>
    <t>Vybudování Střediska volného času nebo Školního klubu</t>
  </si>
  <si>
    <t>Vybudování střediska volného času nebo školního klubu – přístavba, případně využití stávajících prostor školy, včetně vybavení mobiliářem a samostatným sociálním zázemím.</t>
  </si>
  <si>
    <t xml:space="preserve">Workoutové hřiště </t>
  </si>
  <si>
    <t>Využití k aktivitě dětí převážně 2. stupně, hrazda, venkovní posilovací stroje, boxovací pytel</t>
  </si>
  <si>
    <t>Obnova vnitřního bazénu školy</t>
  </si>
  <si>
    <t>Obnovení vnitřního bazénu školy, včetně moderních technologií a vybavení šaten. Bazén bude využíván pro povinnou výuku žáků plavání a bude možné jej nabídnout k výuce i dalším školám z okolí.</t>
  </si>
  <si>
    <t>Mateřská škola Travčice</t>
  </si>
  <si>
    <t>Obec Travčice</t>
  </si>
  <si>
    <t>Výukové programy pro interaktivní vzdělávání. Modernizace a obnova rolet do učebny a ložnice.</t>
  </si>
  <si>
    <t>Travčice</t>
  </si>
  <si>
    <t>Obnova již starých žaluziíí a jejich výměna za funkční rolety, které zajistí dostatek světla i tmy dle potřeby výuky s interaktivní tabulí, spánku dětí a v letních dnech omezení vysokých teplot v herně . Dokoupení vzdělávacích programů k efektivnějšímu využivání interaktivní tabule.</t>
  </si>
  <si>
    <t>Svobodná základní škola, o.p.s.</t>
  </si>
  <si>
    <t>025 62 707</t>
  </si>
  <si>
    <t>Vlastní školní budova pro moderní vzdělávání pro 21. století</t>
  </si>
  <si>
    <t>Zajištění vlastnického práva k nové budově pro potřeby školy a její následná komplexní rekonstrukce za účelem vytvoření moderního, funkčního a bezpečného zázemí pro vzdělávací i volnočasové aktivity žáků.</t>
  </si>
  <si>
    <t>budova vytipována; probíhají jednání s úřady, příprava PD atp.</t>
  </si>
  <si>
    <t>Kvalitní zázemí 1. stupně ZŠ</t>
  </si>
  <si>
    <t>Rozšíření půdní vestavby v Třebušíně za účelem vytvoření konzultační místnosti a sborovny pro pedagogy školy a volnočasových aktivit; včetně vybavení těchto prostor.</t>
  </si>
  <si>
    <t>zpracována PD</t>
  </si>
  <si>
    <t>Investice do modernizace pro potřeby provozu školského zařízení</t>
  </si>
  <si>
    <t>Investice do modernizace kmenových a odborných učeben včetně nezbytného technického zázemí, zázemí pro pedagogy a opatření ke zlepšení a s tím souvisejícího zlepšení stavebně-technického stavu školní budovy. Dále do zlepšení prostor školní družiny a školního klubu. Cílem je vytvořit kvalitní a funkční prostředí podporující rozvoj klíčových kompetencí žáků v souladu s revizí RVP.</t>
  </si>
  <si>
    <t>prozatím nerelevantní</t>
  </si>
  <si>
    <t>025 62707</t>
  </si>
  <si>
    <t>Investice do pořízení pozemku a stavby modulární školní budovy</t>
  </si>
  <si>
    <t>Projekt zaměřený na zakoupení pozemku a výstavbu modulární budovy pro ZŠ reaguje na potřebu rozvoje vzdělávací infrakstruktury v restrukturalizovaném území Ústeckého kraje. Podpoří moderní formy výuky, zvýší atraktivitu oblasti a přispěje k udržitelnému rozvoji v měnícím se socioekonomickém prostředí.</t>
  </si>
  <si>
    <t>Modernizace provozu kuchyně školní jídelny Ostrovní 300, Štětí</t>
  </si>
  <si>
    <t>Mycí centrum nádobí vybavené pásovým systémem, zajišťující hospodárný koncept mytí nádobí a optimalizovaný pracovní postup</t>
  </si>
  <si>
    <r>
  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 (Základní text)"/>
        <charset val="238"/>
      </rPr>
      <t>oplocení včetně vjezdové brány z uličního traktu</t>
    </r>
    <r>
      <rPr>
        <strike/>
        <sz val="11"/>
        <color rgb="FFFF0000"/>
        <rFont val="Calibri"/>
        <family val="2"/>
        <charset val="238"/>
        <scheme val="minor"/>
      </rPr>
      <t>.</t>
    </r>
  </si>
  <si>
    <t>Zpracovaná projektová dokumentce, zrealizováno pouze oplocení včetně vjezdové brány z uličního traktu</t>
  </si>
  <si>
    <r>
      <t xml:space="preserve">Doplnění herních prvků do školní zahrady včetně vybudování mini dopravního hřiště, vybudování vodních prvků v zahradě školy (mlhovadlo, </t>
    </r>
    <r>
      <rPr>
        <strike/>
        <sz val="11"/>
        <color rgb="FFFF0000"/>
        <rFont val="Calibri (Základní text)"/>
        <charset val="238"/>
      </rPr>
      <t>pítko</t>
    </r>
    <r>
      <rPr>
        <sz val="11"/>
        <rFont val="Calibri"/>
        <family val="2"/>
        <charset val="238"/>
        <scheme val="minor"/>
      </rPr>
      <t>).</t>
    </r>
  </si>
  <si>
    <t>Projektová studie, zrealizováno pouze pítko</t>
  </si>
  <si>
    <t>vybudování zázemí pro polytechnické vzdělávání, vč. jejího vybavení</t>
  </si>
  <si>
    <t>realizováno hodnota 1.856.466,12 Kč, vlastní zdroje 99.984,69 Kč - realizace 12/2024</t>
  </si>
  <si>
    <t>rekonstrukce areálu dvora u školy, školní venkovní prostor a vytvoření prostoru pro setkávání dětí, rodičů atd.</t>
  </si>
  <si>
    <t>Mateřská
škola
Velké
Žernoseky,
příspěvkov
á
organizace</t>
  </si>
  <si>
    <t>obec
Velké
Žernoseky</t>
  </si>
  <si>
    <t>Dostavba tělocvičny na stávající přístavbu včetně
pořízení vybavení tělocvičny.</t>
  </si>
  <si>
    <t>Vybavení školní kuchyně</t>
  </si>
  <si>
    <t>Vybavení školní jídelny novou kuchyňskou linkou, konvektonatem, sporákem s troubou</t>
  </si>
  <si>
    <t>Vybavení třídy MŠ</t>
  </si>
  <si>
    <t>Vybavení třídy MŠ vhodným nábytkem</t>
  </si>
  <si>
    <t>Vybavení školní zahrady</t>
  </si>
  <si>
    <t>Vybavení školní zahrady novými vhodnými hracími prvky, zastíněním pískoviště</t>
  </si>
  <si>
    <t>Dítě badatel, z.s.</t>
  </si>
  <si>
    <t>Dítě badatel, z.s. - Mgr. Dana Hádková</t>
  </si>
  <si>
    <t>08083959</t>
  </si>
  <si>
    <t>Vytvoření BA-Datlího zázemí: Pořízení prostor a vybavení pro aktivity organizace</t>
  </si>
  <si>
    <t>Pořízení zázemí - nákupem budovy či jiné formy prostoru (například mobilheimy) a s tím spojeným nákupem pozemku pro realizaci aktivit organizace, současný stav pronajímaných prostor nevyhovuje a zároveň pronajímatel neumožňuje investice do rozvoje. Součástí projektu je i rekonstrukce pořízené budovy, nákup vybavení prostor, vybavení učebními pomůckami a vybavením pro podporu digitálních technologií (notebooky, monitory, tiskárna aj.)</t>
  </si>
  <si>
    <t>Dítě badatel, zs.s. - Mgr. Dana Hádková</t>
  </si>
  <si>
    <t>Mobilita pro aktivity: Pořízení dopravního prostředku</t>
  </si>
  <si>
    <t>Pořízení dopravního prostředku/ů pro realizaci aktivit (výjezdů) organizace</t>
  </si>
  <si>
    <t>Waldorfská iniciativa Litoměřice</t>
  </si>
  <si>
    <t>kolektiv zakládajících členů sdružených ve spolku</t>
  </si>
  <si>
    <t>Vznik a vybavení rodinného a vzdělávacího centra</t>
  </si>
  <si>
    <t>Vytvoření Rodinného a vzdělávacícho centra v Třebušíně. Cílem je rozšířit dostupnost komunitního a neformálního vzdělávání pro veřejnost a posílit spolupráci mezi školou, rodinami a obcí. Podpora celoživotního učení, rodičovských kompetencí a komunitního života v obci. Projekt přispěje ke sociální inkluzi, neformálnímu vzdělávání a posílení vztahů v místní komunitě.</t>
  </si>
  <si>
    <t>rozpracován koncept a rozpočet</t>
  </si>
  <si>
    <t>nerelevantní</t>
  </si>
  <si>
    <t>Schváleno v Terezíně dne 21.05.2025 Řídícím výborem MAP ORP Litoměřice, podepsala předsedkyně ŘV Mgr. Klára Moščicová</t>
  </si>
  <si>
    <t>01.09.2025</t>
  </si>
  <si>
    <t>2.2, 2.3</t>
  </si>
  <si>
    <t>2.2.</t>
  </si>
  <si>
    <t>2.3.</t>
  </si>
  <si>
    <t>2.4.</t>
  </si>
  <si>
    <t>2.2, 2.1</t>
  </si>
  <si>
    <t>2.4, 2.1</t>
  </si>
  <si>
    <t>2.2, 2.4</t>
  </si>
  <si>
    <t>2.1, 2.3</t>
  </si>
  <si>
    <t>2.1, 2.2, 2.3</t>
  </si>
  <si>
    <t>2.1, 2.2, 2.3, 2.4</t>
  </si>
  <si>
    <t>probíhá</t>
  </si>
  <si>
    <t>Budova pro novou třídu</t>
  </si>
  <si>
    <t>studie</t>
  </si>
  <si>
    <t>Odstranění vlhkosti budovy</t>
  </si>
  <si>
    <t>Klimatizace, rekuperace</t>
  </si>
  <si>
    <t>Dodržení hygienických norem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</si>
</sst>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  <numFmt numFmtId="166" formatCode="d\.m\.yyyy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Základní text)"/>
      <charset val="238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1"/>
    </font>
    <font>
      <sz val="11"/>
      <color rgb="FFFF0000"/>
      <name val="Calibri (Základní text)"/>
      <charset val="238"/>
    </font>
    <font>
      <strike/>
      <sz val="11"/>
      <color rgb="FFFF0000"/>
      <name val="Calibri (Základní text)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auto="1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/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61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0" fillId="0" borderId="0" xfId="0" applyProtection="1">
      <protection locked="0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3" fontId="0" fillId="0" borderId="20" xfId="0" applyNumberForma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3" fontId="0" fillId="0" borderId="2" xfId="0" applyNumberForma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3" fillId="0" borderId="3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49" fontId="34" fillId="0" borderId="2" xfId="0" applyNumberFormat="1" applyFont="1" applyBorder="1" applyAlignment="1" applyProtection="1">
      <alignment horizontal="left" vertical="center"/>
      <protection locked="0"/>
    </xf>
    <xf numFmtId="0" fontId="34" fillId="0" borderId="3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49" fontId="34" fillId="0" borderId="24" xfId="0" applyNumberFormat="1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49" fontId="34" fillId="0" borderId="5" xfId="0" applyNumberFormat="1" applyFont="1" applyBorder="1" applyAlignment="1" applyProtection="1">
      <alignment horizontal="left" vertical="center"/>
      <protection locked="0"/>
    </xf>
    <xf numFmtId="0" fontId="34" fillId="0" borderId="6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right" vertical="center"/>
      <protection locked="0"/>
    </xf>
    <xf numFmtId="3" fontId="0" fillId="0" borderId="6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20" fillId="0" borderId="2" xfId="0" applyFont="1" applyBorder="1" applyAlignment="1" applyProtection="1">
      <alignment vertical="center"/>
      <protection locked="0"/>
    </xf>
    <xf numFmtId="0" fontId="35" fillId="0" borderId="2" xfId="0" applyFont="1" applyBorder="1" applyAlignment="1" applyProtection="1">
      <alignment horizontal="center" vertical="center"/>
      <protection locked="0"/>
    </xf>
    <xf numFmtId="0" fontId="35" fillId="0" borderId="3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20" fillId="0" borderId="25" xfId="0" applyFont="1" applyBorder="1" applyAlignment="1" applyProtection="1">
      <alignment vertical="center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17" fontId="0" fillId="0" borderId="25" xfId="0" applyNumberFormat="1" applyBorder="1" applyAlignment="1" applyProtection="1">
      <alignment vertical="center"/>
      <protection locked="0"/>
    </xf>
    <xf numFmtId="0" fontId="35" fillId="0" borderId="24" xfId="0" applyFont="1" applyBorder="1" applyAlignment="1" applyProtection="1">
      <alignment horizontal="center" vertical="center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31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20" fillId="0" borderId="54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20" fillId="0" borderId="21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26" fillId="0" borderId="123" xfId="0" applyFont="1" applyBorder="1" applyAlignment="1" applyProtection="1">
      <alignment vertical="center" wrapText="1"/>
      <protection locked="0"/>
    </xf>
    <xf numFmtId="0" fontId="26" fillId="0" borderId="124" xfId="0" applyFont="1" applyBorder="1" applyAlignment="1" applyProtection="1">
      <alignment vertical="center" wrapText="1"/>
      <protection locked="0"/>
    </xf>
    <xf numFmtId="0" fontId="26" fillId="0" borderId="115" xfId="0" applyFont="1" applyBorder="1" applyAlignment="1" applyProtection="1">
      <alignment vertical="center" wrapText="1"/>
      <protection locked="0"/>
    </xf>
    <xf numFmtId="0" fontId="26" fillId="0" borderId="125" xfId="0" applyFont="1" applyBorder="1" applyAlignment="1" applyProtection="1">
      <alignment vertical="center" wrapText="1"/>
      <protection locked="0"/>
    </xf>
    <xf numFmtId="3" fontId="26" fillId="0" borderId="126" xfId="0" applyNumberFormat="1" applyFont="1" applyBorder="1" applyAlignment="1" applyProtection="1">
      <alignment vertical="center" wrapText="1"/>
      <protection locked="0"/>
    </xf>
    <xf numFmtId="3" fontId="26" fillId="0" borderId="124" xfId="0" applyNumberFormat="1" applyFont="1" applyBorder="1" applyAlignment="1" applyProtection="1">
      <alignment vertical="center" wrapText="1"/>
      <protection locked="0"/>
    </xf>
    <xf numFmtId="0" fontId="26" fillId="0" borderId="126" xfId="0" applyFont="1" applyBorder="1" applyAlignment="1" applyProtection="1">
      <alignment vertical="center"/>
      <protection locked="0"/>
    </xf>
    <xf numFmtId="0" fontId="26" fillId="0" borderId="134" xfId="0" applyFont="1" applyBorder="1" applyAlignment="1" applyProtection="1">
      <alignment vertical="center"/>
      <protection locked="0"/>
    </xf>
    <xf numFmtId="0" fontId="26" fillId="0" borderId="135" xfId="0" applyFont="1" applyBorder="1" applyAlignment="1" applyProtection="1">
      <alignment vertical="center"/>
      <protection locked="0"/>
    </xf>
    <xf numFmtId="0" fontId="26" fillId="0" borderId="124" xfId="0" applyFont="1" applyBorder="1" applyAlignment="1" applyProtection="1">
      <alignment vertical="center"/>
      <protection locked="0"/>
    </xf>
    <xf numFmtId="0" fontId="26" fillId="0" borderId="115" xfId="0" applyFont="1" applyBorder="1" applyAlignment="1" applyProtection="1">
      <alignment vertical="center"/>
      <protection locked="0"/>
    </xf>
    <xf numFmtId="0" fontId="26" fillId="0" borderId="121" xfId="0" applyFont="1" applyBorder="1" applyAlignment="1" applyProtection="1">
      <alignment wrapText="1"/>
      <protection locked="0"/>
    </xf>
    <xf numFmtId="0" fontId="26" fillId="0" borderId="127" xfId="0" applyFont="1" applyBorder="1" applyAlignment="1" applyProtection="1">
      <alignment vertical="center" wrapText="1"/>
      <protection locked="0"/>
    </xf>
    <xf numFmtId="0" fontId="26" fillId="0" borderId="122" xfId="0" applyFont="1" applyBorder="1" applyAlignment="1" applyProtection="1">
      <alignment vertical="center" wrapText="1"/>
      <protection locked="0"/>
    </xf>
    <xf numFmtId="0" fontId="26" fillId="0" borderId="119" xfId="0" applyFont="1" applyBorder="1" applyAlignment="1" applyProtection="1">
      <alignment vertical="center" wrapText="1"/>
      <protection locked="0"/>
    </xf>
    <xf numFmtId="3" fontId="26" fillId="0" borderId="128" xfId="0" applyNumberFormat="1" applyFont="1" applyBorder="1" applyAlignment="1" applyProtection="1">
      <alignment vertical="center" wrapText="1"/>
      <protection locked="0"/>
    </xf>
    <xf numFmtId="3" fontId="26" fillId="0" borderId="122" xfId="0" applyNumberFormat="1" applyFont="1" applyBorder="1" applyAlignment="1" applyProtection="1">
      <alignment vertical="center" wrapText="1"/>
      <protection locked="0"/>
    </xf>
    <xf numFmtId="0" fontId="26" fillId="0" borderId="121" xfId="0" applyFont="1" applyBorder="1" applyAlignment="1" applyProtection="1">
      <alignment vertical="center" wrapText="1"/>
      <protection locked="0"/>
    </xf>
    <xf numFmtId="0" fontId="26" fillId="0" borderId="121" xfId="0" applyFont="1" applyBorder="1" applyAlignment="1" applyProtection="1">
      <alignment vertical="center"/>
      <protection locked="0"/>
    </xf>
    <xf numFmtId="0" fontId="26" fillId="0" borderId="127" xfId="0" applyFont="1" applyBorder="1" applyAlignment="1" applyProtection="1">
      <alignment vertical="center"/>
      <protection locked="0"/>
    </xf>
    <xf numFmtId="0" fontId="26" fillId="0" borderId="122" xfId="0" applyFont="1" applyBorder="1" applyAlignment="1" applyProtection="1">
      <alignment vertical="center"/>
      <protection locked="0"/>
    </xf>
    <xf numFmtId="0" fontId="26" fillId="0" borderId="119" xfId="0" applyFont="1" applyBorder="1" applyAlignment="1" applyProtection="1">
      <alignment vertical="center"/>
      <protection locked="0"/>
    </xf>
    <xf numFmtId="0" fontId="26" fillId="0" borderId="130" xfId="0" applyFont="1" applyBorder="1" applyAlignment="1" applyProtection="1">
      <alignment vertical="center" wrapText="1"/>
      <protection locked="0"/>
    </xf>
    <xf numFmtId="0" fontId="26" fillId="0" borderId="131" xfId="0" applyFont="1" applyBorder="1" applyAlignment="1" applyProtection="1">
      <alignment vertical="center" wrapText="1"/>
      <protection locked="0"/>
    </xf>
    <xf numFmtId="0" fontId="26" fillId="0" borderId="128" xfId="0" applyFont="1" applyBorder="1" applyAlignment="1" applyProtection="1">
      <alignment vertical="center"/>
      <protection locked="0"/>
    </xf>
    <xf numFmtId="0" fontId="26" fillId="0" borderId="132" xfId="0" applyFont="1" applyBorder="1" applyAlignment="1" applyProtection="1">
      <alignment vertical="center"/>
      <protection locked="0"/>
    </xf>
    <xf numFmtId="0" fontId="26" fillId="0" borderId="131" xfId="0" applyFont="1" applyBorder="1" applyAlignment="1" applyProtection="1">
      <alignment vertical="center"/>
      <protection locked="0"/>
    </xf>
    <xf numFmtId="0" fontId="26" fillId="0" borderId="130" xfId="0" applyFont="1" applyBorder="1" applyAlignment="1" applyProtection="1">
      <alignment vertical="center"/>
      <protection locked="0"/>
    </xf>
    <xf numFmtId="3" fontId="26" fillId="0" borderId="121" xfId="0" applyNumberFormat="1" applyFont="1" applyBorder="1" applyAlignment="1" applyProtection="1">
      <alignment vertical="center" wrapText="1"/>
      <protection locked="0"/>
    </xf>
    <xf numFmtId="0" fontId="26" fillId="0" borderId="116" xfId="0" applyFont="1" applyBorder="1" applyAlignment="1" applyProtection="1">
      <alignment vertical="center" wrapText="1"/>
      <protection locked="0"/>
    </xf>
    <xf numFmtId="3" fontId="26" fillId="0" borderId="128" xfId="0" applyNumberFormat="1" applyFont="1" applyBorder="1" applyProtection="1">
      <protection locked="0"/>
    </xf>
    <xf numFmtId="3" fontId="26" fillId="0" borderId="122" xfId="0" applyNumberFormat="1" applyFont="1" applyBorder="1" applyProtection="1">
      <protection locked="0"/>
    </xf>
    <xf numFmtId="0" fontId="26" fillId="0" borderId="128" xfId="0" applyFont="1" applyBorder="1" applyProtection="1"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vertical="center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36" fillId="0" borderId="64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36" fillId="0" borderId="24" xfId="0" applyFont="1" applyBorder="1" applyAlignment="1" applyProtection="1">
      <alignment horizontal="left" vertical="center"/>
      <protection locked="0"/>
    </xf>
    <xf numFmtId="49" fontId="20" fillId="0" borderId="25" xfId="0" applyNumberFormat="1" applyFon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36" fillId="0" borderId="47" xfId="0" applyFont="1" applyBorder="1" applyAlignment="1" applyProtection="1">
      <alignment horizontal="left" vertical="center"/>
      <protection locked="0"/>
    </xf>
    <xf numFmtId="49" fontId="20" fillId="0" borderId="38" xfId="0" applyNumberFormat="1" applyFont="1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36" fillId="0" borderId="65" xfId="0" applyFont="1" applyBorder="1" applyAlignment="1" applyProtection="1">
      <alignment horizontal="left" vertical="center"/>
      <protection locked="0"/>
    </xf>
    <xf numFmtId="49" fontId="20" fillId="0" borderId="22" xfId="0" applyNumberFormat="1" applyFont="1" applyBorder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right" vertical="center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22" fillId="0" borderId="24" xfId="0" applyFont="1" applyBorder="1" applyAlignment="1" applyProtection="1">
      <alignment horizontal="left" vertical="center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left" vertical="center" wrapText="1"/>
      <protection locked="0"/>
    </xf>
    <xf numFmtId="0" fontId="22" fillId="0" borderId="143" xfId="0" applyFont="1" applyBorder="1" applyAlignment="1" applyProtection="1">
      <alignment horizontal="left" vertical="center" wrapText="1"/>
      <protection locked="0"/>
    </xf>
    <xf numFmtId="0" fontId="22" fillId="0" borderId="21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3" fontId="22" fillId="0" borderId="20" xfId="0" applyNumberFormat="1" applyFont="1" applyBorder="1" applyAlignment="1" applyProtection="1">
      <alignment horizontal="center" vertical="center"/>
      <protection locked="0"/>
    </xf>
    <xf numFmtId="3" fontId="22" fillId="0" borderId="22" xfId="0" applyNumberFormat="1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8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3" fontId="0" fillId="0" borderId="37" xfId="0" applyNumberFormat="1" applyBorder="1" applyAlignment="1" applyProtection="1">
      <alignment horizontal="right" vertical="center" wrapText="1"/>
      <protection locked="0"/>
    </xf>
    <xf numFmtId="3" fontId="0" fillId="0" borderId="38" xfId="0" applyNumberFormat="1" applyBorder="1" applyAlignment="1" applyProtection="1">
      <alignment horizontal="right" vertical="center" wrapText="1"/>
      <protection locked="0"/>
    </xf>
    <xf numFmtId="0" fontId="0" fillId="0" borderId="37" xfId="0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22" fillId="0" borderId="53" xfId="0" applyFont="1" applyBorder="1" applyAlignment="1" applyProtection="1">
      <alignment horizontal="left" vertical="center" wrapText="1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 wrapText="1"/>
      <protection locked="0"/>
    </xf>
    <xf numFmtId="3" fontId="22" fillId="0" borderId="37" xfId="0" applyNumberFormat="1" applyFont="1" applyBorder="1" applyAlignment="1" applyProtection="1">
      <alignment vertical="center"/>
      <protection locked="0"/>
    </xf>
    <xf numFmtId="3" fontId="22" fillId="0" borderId="38" xfId="0" applyNumberFormat="1" applyFont="1" applyBorder="1" applyAlignment="1" applyProtection="1">
      <alignment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3" fontId="22" fillId="0" borderId="23" xfId="0" applyNumberFormat="1" applyFont="1" applyBorder="1" applyAlignment="1" applyProtection="1">
      <alignment vertical="center"/>
      <protection locked="0"/>
    </xf>
    <xf numFmtId="3" fontId="22" fillId="0" borderId="25" xfId="0" applyNumberFormat="1" applyFont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/>
      <protection locked="0"/>
    </xf>
    <xf numFmtId="0" fontId="24" fillId="0" borderId="18" xfId="0" applyFont="1" applyBorder="1" applyAlignment="1" applyProtection="1">
      <alignment horizontal="left" vertical="center"/>
      <protection locked="0"/>
    </xf>
    <xf numFmtId="0" fontId="24" fillId="0" borderId="19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/>
      <protection locked="0"/>
    </xf>
    <xf numFmtId="0" fontId="22" fillId="0" borderId="79" xfId="0" applyFont="1" applyBorder="1" applyProtection="1">
      <protection locked="0"/>
    </xf>
    <xf numFmtId="0" fontId="22" fillId="0" borderId="18" xfId="0" applyFont="1" applyBorder="1" applyProtection="1">
      <protection locked="0"/>
    </xf>
    <xf numFmtId="0" fontId="22" fillId="0" borderId="19" xfId="0" applyFont="1" applyBorder="1" applyProtection="1">
      <protection locked="0"/>
    </xf>
    <xf numFmtId="0" fontId="22" fillId="0" borderId="52" xfId="0" applyFont="1" applyBorder="1" applyProtection="1">
      <protection locked="0"/>
    </xf>
    <xf numFmtId="0" fontId="22" fillId="0" borderId="52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22" fillId="0" borderId="42" xfId="0" applyFont="1" applyBorder="1" applyAlignment="1" applyProtection="1">
      <alignment horizontal="left" wrapText="1"/>
      <protection locked="0"/>
    </xf>
    <xf numFmtId="0" fontId="22" fillId="0" borderId="14" xfId="0" applyFont="1" applyBorder="1" applyAlignment="1" applyProtection="1">
      <alignment horizontal="left" vertical="center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3" fontId="22" fillId="0" borderId="60" xfId="0" applyNumberFormat="1" applyFont="1" applyBorder="1" applyAlignment="1" applyProtection="1">
      <alignment vertical="center"/>
      <protection locked="0"/>
    </xf>
    <xf numFmtId="3" fontId="22" fillId="0" borderId="6" xfId="0" applyNumberFormat="1" applyFont="1" applyBorder="1" applyAlignment="1" applyProtection="1">
      <alignment vertical="center"/>
      <protection locked="0"/>
    </xf>
    <xf numFmtId="0" fontId="22" fillId="0" borderId="6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22" fillId="0" borderId="6" xfId="0" applyFont="1" applyBorder="1" applyProtection="1">
      <protection locked="0"/>
    </xf>
    <xf numFmtId="0" fontId="22" fillId="0" borderId="14" xfId="0" applyFont="1" applyBorder="1" applyProtection="1">
      <protection locked="0"/>
    </xf>
    <xf numFmtId="0" fontId="22" fillId="0" borderId="4" xfId="0" applyFont="1" applyBorder="1" applyAlignment="1" applyProtection="1">
      <alignment horizontal="left" vertical="center" wrapText="1"/>
      <protection locked="0"/>
    </xf>
    <xf numFmtId="0" fontId="33" fillId="0" borderId="54" xfId="0" applyFont="1" applyBorder="1" applyAlignment="1" applyProtection="1">
      <alignment horizontal="left" vertical="center" wrapText="1"/>
      <protection locked="0"/>
    </xf>
    <xf numFmtId="49" fontId="0" fillId="0" borderId="54" xfId="0" applyNumberFormat="1" applyBorder="1" applyAlignment="1" applyProtection="1">
      <alignment horizontal="left" vertical="center"/>
      <protection locked="0"/>
    </xf>
    <xf numFmtId="0" fontId="26" fillId="0" borderId="38" xfId="0" applyFont="1" applyBorder="1" applyAlignment="1" applyProtection="1">
      <alignment horizontal="left" vertical="center"/>
      <protection locked="0"/>
    </xf>
    <xf numFmtId="0" fontId="37" fillId="0" borderId="53" xfId="0" applyFont="1" applyBorder="1" applyAlignment="1" applyProtection="1">
      <alignment horizontal="left" vertical="center" wrapText="1"/>
      <protection locked="0"/>
    </xf>
    <xf numFmtId="0" fontId="33" fillId="0" borderId="24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3" fillId="0" borderId="137" xfId="0" applyFont="1" applyBorder="1" applyAlignment="1" applyProtection="1">
      <alignment horizontal="left" vertical="center" wrapText="1"/>
      <protection locked="0"/>
    </xf>
    <xf numFmtId="0" fontId="33" fillId="0" borderId="109" xfId="0" applyFont="1" applyBorder="1" applyAlignment="1" applyProtection="1">
      <alignment horizontal="left" vertical="center" wrapText="1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0" fontId="26" fillId="0" borderId="109" xfId="0" applyFont="1" applyBorder="1" applyAlignment="1" applyProtection="1">
      <alignment horizontal="left" vertical="center"/>
      <protection locked="0"/>
    </xf>
    <xf numFmtId="0" fontId="26" fillId="0" borderId="138" xfId="0" applyFont="1" applyBorder="1" applyAlignment="1" applyProtection="1">
      <alignment horizontal="left" vertical="center"/>
      <protection locked="0"/>
    </xf>
    <xf numFmtId="0" fontId="0" fillId="0" borderId="136" xfId="0" applyBorder="1" applyAlignment="1" applyProtection="1">
      <alignment horizontal="left" vertical="center" wrapText="1"/>
      <protection locked="0"/>
    </xf>
    <xf numFmtId="0" fontId="0" fillId="0" borderId="136" xfId="0" applyBorder="1" applyAlignment="1" applyProtection="1">
      <alignment horizontal="left" vertical="center"/>
      <protection locked="0"/>
    </xf>
    <xf numFmtId="0" fontId="37" fillId="0" borderId="136" xfId="0" applyFont="1" applyBorder="1" applyAlignment="1" applyProtection="1">
      <alignment horizontal="left" vertical="center" wrapText="1"/>
      <protection locked="0"/>
    </xf>
    <xf numFmtId="0" fontId="0" fillId="0" borderId="137" xfId="0" applyBorder="1" applyAlignment="1" applyProtection="1">
      <alignment horizontal="right" vertical="center"/>
      <protection locked="0"/>
    </xf>
    <xf numFmtId="3" fontId="22" fillId="0" borderId="138" xfId="0" applyNumberFormat="1" applyFont="1" applyBorder="1" applyAlignment="1" applyProtection="1">
      <alignment horizontal="right" vertical="center"/>
      <protection locked="0"/>
    </xf>
    <xf numFmtId="17" fontId="22" fillId="0" borderId="109" xfId="0" applyNumberFormat="1" applyFont="1" applyBorder="1" applyAlignment="1" applyProtection="1">
      <alignment horizontal="right" vertical="center"/>
      <protection locked="0"/>
    </xf>
    <xf numFmtId="17" fontId="22" fillId="0" borderId="139" xfId="0" applyNumberFormat="1" applyFont="1" applyBorder="1" applyAlignment="1" applyProtection="1">
      <alignment horizontal="right" vertical="center"/>
      <protection locked="0"/>
    </xf>
    <xf numFmtId="0" fontId="0" fillId="0" borderId="137" xfId="0" applyBorder="1" applyAlignment="1" applyProtection="1">
      <alignment horizontal="center" vertical="center"/>
      <protection locked="0"/>
    </xf>
    <xf numFmtId="0" fontId="0" fillId="0" borderId="109" xfId="0" applyBorder="1" applyAlignment="1" applyProtection="1">
      <alignment horizontal="center" vertical="center"/>
      <protection locked="0"/>
    </xf>
    <xf numFmtId="0" fontId="0" fillId="0" borderId="139" xfId="0" applyBorder="1" applyAlignment="1" applyProtection="1">
      <alignment horizontal="center" vertical="center"/>
      <protection locked="0"/>
    </xf>
    <xf numFmtId="0" fontId="0" fillId="0" borderId="136" xfId="0" applyBorder="1" applyAlignment="1" applyProtection="1">
      <alignment horizontal="center" vertical="center"/>
      <protection locked="0"/>
    </xf>
    <xf numFmtId="0" fontId="0" fillId="0" borderId="140" xfId="0" applyBorder="1" applyAlignment="1" applyProtection="1">
      <alignment horizontal="left" vertical="center" wrapText="1"/>
      <protection locked="0"/>
    </xf>
    <xf numFmtId="49" fontId="0" fillId="0" borderId="3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25" xfId="0" applyNumberFormat="1" applyBorder="1" applyProtection="1"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22" fillId="0" borderId="24" xfId="0" applyFont="1" applyBorder="1" applyAlignment="1" applyProtection="1">
      <alignment horizontal="left" vertical="center" wrapText="1" shrinkToFit="1"/>
      <protection locked="0"/>
    </xf>
    <xf numFmtId="0" fontId="0" fillId="0" borderId="80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98" xfId="0" applyBorder="1" applyAlignment="1" applyProtection="1">
      <alignment vertical="center"/>
      <protection locked="0"/>
    </xf>
    <xf numFmtId="0" fontId="0" fillId="0" borderId="99" xfId="0" applyBorder="1" applyAlignment="1" applyProtection="1">
      <alignment wrapText="1"/>
      <protection locked="0"/>
    </xf>
    <xf numFmtId="0" fontId="0" fillId="0" borderId="100" xfId="0" applyBorder="1" applyAlignment="1" applyProtection="1">
      <alignment vertical="center" wrapText="1"/>
      <protection locked="0"/>
    </xf>
    <xf numFmtId="0" fontId="0" fillId="0" borderId="101" xfId="0" applyBorder="1" applyAlignment="1" applyProtection="1">
      <alignment vertical="center" wrapText="1"/>
      <protection locked="0"/>
    </xf>
    <xf numFmtId="0" fontId="0" fillId="0" borderId="102" xfId="0" applyBorder="1" applyAlignment="1" applyProtection="1">
      <alignment vertical="center" wrapText="1"/>
      <protection locked="0"/>
    </xf>
    <xf numFmtId="0" fontId="0" fillId="0" borderId="103" xfId="0" applyBorder="1" applyAlignment="1" applyProtection="1">
      <alignment vertical="center"/>
      <protection locked="0"/>
    </xf>
    <xf numFmtId="3" fontId="0" fillId="0" borderId="99" xfId="0" applyNumberFormat="1" applyBorder="1" applyAlignment="1" applyProtection="1">
      <alignment vertical="center"/>
      <protection locked="0"/>
    </xf>
    <xf numFmtId="3" fontId="0" fillId="0" borderId="101" xfId="0" applyNumberFormat="1" applyBorder="1" applyAlignment="1" applyProtection="1">
      <alignment vertical="center"/>
      <protection locked="0"/>
    </xf>
    <xf numFmtId="0" fontId="0" fillId="0" borderId="99" xfId="0" applyBorder="1" applyAlignment="1" applyProtection="1">
      <alignment vertical="center"/>
      <protection locked="0"/>
    </xf>
    <xf numFmtId="0" fontId="0" fillId="0" borderId="101" xfId="0" applyBorder="1" applyAlignment="1" applyProtection="1">
      <alignment vertical="center"/>
      <protection locked="0"/>
    </xf>
    <xf numFmtId="0" fontId="0" fillId="0" borderId="99" xfId="0" applyBorder="1" applyAlignment="1" applyProtection="1">
      <alignment horizontal="center" vertical="center"/>
      <protection locked="0"/>
    </xf>
    <xf numFmtId="0" fontId="0" fillId="0" borderId="100" xfId="0" applyBorder="1" applyAlignment="1" applyProtection="1">
      <alignment horizontal="center" vertical="center"/>
      <protection locked="0"/>
    </xf>
    <xf numFmtId="0" fontId="0" fillId="0" borderId="101" xfId="0" applyBorder="1" applyAlignment="1" applyProtection="1">
      <alignment horizontal="center" vertical="center"/>
      <protection locked="0"/>
    </xf>
    <xf numFmtId="0" fontId="0" fillId="0" borderId="102" xfId="0" applyBorder="1" applyAlignment="1" applyProtection="1">
      <alignment horizontal="center" vertical="center"/>
      <protection locked="0"/>
    </xf>
    <xf numFmtId="0" fontId="0" fillId="0" borderId="99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3" fontId="0" fillId="0" borderId="85" xfId="0" applyNumberFormat="1" applyBorder="1" applyAlignment="1" applyProtection="1">
      <alignment vertical="center"/>
      <protection locked="0"/>
    </xf>
    <xf numFmtId="3" fontId="0" fillId="0" borderId="86" xfId="0" applyNumberFormat="1" applyBorder="1" applyAlignment="1" applyProtection="1">
      <alignment vertical="center"/>
      <protection locked="0"/>
    </xf>
    <xf numFmtId="0" fontId="0" fillId="0" borderId="85" xfId="0" applyBorder="1" applyAlignment="1" applyProtection="1">
      <alignment vertical="center"/>
      <protection locked="0"/>
    </xf>
    <xf numFmtId="0" fontId="0" fillId="0" borderId="86" xfId="0" applyBorder="1" applyAlignment="1" applyProtection="1">
      <alignment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81" xfId="0" applyBorder="1" applyAlignment="1" applyProtection="1">
      <alignment wrapText="1"/>
      <protection locked="0"/>
    </xf>
    <xf numFmtId="0" fontId="0" fillId="0" borderId="82" xfId="0" applyBorder="1" applyAlignment="1" applyProtection="1">
      <alignment vertical="center" wrapText="1"/>
      <protection locked="0"/>
    </xf>
    <xf numFmtId="0" fontId="0" fillId="0" borderId="83" xfId="0" applyBorder="1" applyAlignment="1" applyProtection="1">
      <alignment vertical="center" wrapText="1"/>
      <protection locked="0"/>
    </xf>
    <xf numFmtId="0" fontId="0" fillId="0" borderId="84" xfId="0" applyBorder="1" applyAlignment="1" applyProtection="1">
      <alignment vertical="center" wrapText="1"/>
      <protection locked="0"/>
    </xf>
    <xf numFmtId="0" fontId="0" fillId="0" borderId="84" xfId="0" applyBorder="1" applyAlignment="1" applyProtection="1">
      <alignment vertical="center"/>
      <protection locked="0"/>
    </xf>
    <xf numFmtId="3" fontId="0" fillId="0" borderId="81" xfId="0" applyNumberFormat="1" applyBorder="1" applyAlignment="1" applyProtection="1">
      <alignment vertical="center"/>
      <protection locked="0"/>
    </xf>
    <xf numFmtId="3" fontId="0" fillId="0" borderId="83" xfId="0" applyNumberFormat="1" applyBorder="1" applyAlignment="1" applyProtection="1">
      <alignment vertical="center"/>
      <protection locked="0"/>
    </xf>
    <xf numFmtId="0" fontId="0" fillId="0" borderId="81" xfId="0" applyBorder="1" applyAlignment="1" applyProtection="1">
      <alignment vertical="center"/>
      <protection locked="0"/>
    </xf>
    <xf numFmtId="0" fontId="0" fillId="0" borderId="83" xfId="0" applyBorder="1" applyAlignment="1" applyProtection="1">
      <alignment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vertical="center" wrapText="1"/>
      <protection locked="0"/>
    </xf>
    <xf numFmtId="0" fontId="0" fillId="0" borderId="107" xfId="0" applyBorder="1" applyAlignment="1" applyProtection="1">
      <alignment vertical="center" wrapText="1"/>
      <protection locked="0"/>
    </xf>
    <xf numFmtId="0" fontId="0" fillId="0" borderId="107" xfId="0" applyBorder="1" applyAlignment="1" applyProtection="1">
      <alignment vertical="center"/>
      <protection locked="0"/>
    </xf>
    <xf numFmtId="3" fontId="0" fillId="0" borderId="108" xfId="0" applyNumberFormat="1" applyBorder="1" applyAlignment="1" applyProtection="1">
      <alignment vertical="center"/>
      <protection locked="0"/>
    </xf>
    <xf numFmtId="0" fontId="0" fillId="0" borderId="108" xfId="0" applyBorder="1" applyAlignment="1" applyProtection="1">
      <alignment vertical="center"/>
      <protection locked="0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 wrapText="1"/>
    </xf>
    <xf numFmtId="3" fontId="20" fillId="0" borderId="6" xfId="0" applyNumberFormat="1" applyFont="1" applyBorder="1" applyAlignment="1">
      <alignment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left" vertical="center" wrapText="1"/>
      <protection locked="0"/>
    </xf>
    <xf numFmtId="0" fontId="0" fillId="0" borderId="90" xfId="0" applyBorder="1" applyAlignment="1" applyProtection="1">
      <alignment horizontal="left" vertical="center" wrapText="1"/>
      <protection locked="0"/>
    </xf>
    <xf numFmtId="0" fontId="0" fillId="0" borderId="90" xfId="0" applyBorder="1" applyAlignment="1" applyProtection="1">
      <alignment horizontal="left" vertical="center"/>
      <protection locked="0"/>
    </xf>
    <xf numFmtId="0" fontId="0" fillId="0" borderId="92" xfId="0" applyBorder="1" applyAlignment="1" applyProtection="1">
      <alignment horizontal="left" vertical="center"/>
      <protection locked="0"/>
    </xf>
    <xf numFmtId="0" fontId="0" fillId="0" borderId="91" xfId="0" applyBorder="1" applyAlignment="1" applyProtection="1">
      <alignment horizontal="left" vertical="center" wrapText="1"/>
      <protection locked="0"/>
    </xf>
    <xf numFmtId="0" fontId="0" fillId="0" borderId="91" xfId="0" applyBorder="1" applyAlignment="1" applyProtection="1">
      <alignment horizontal="left" vertical="center"/>
      <protection locked="0"/>
    </xf>
    <xf numFmtId="3" fontId="0" fillId="0" borderId="89" xfId="0" applyNumberFormat="1" applyBorder="1" applyAlignment="1" applyProtection="1">
      <alignment horizontal="right" vertical="center"/>
      <protection locked="0"/>
    </xf>
    <xf numFmtId="3" fontId="0" fillId="0" borderId="92" xfId="0" applyNumberFormat="1" applyBorder="1" applyAlignment="1" applyProtection="1">
      <alignment horizontal="right" vertical="center"/>
      <protection locked="0"/>
    </xf>
    <xf numFmtId="0" fontId="0" fillId="0" borderId="89" xfId="0" applyBorder="1" applyAlignment="1" applyProtection="1">
      <alignment horizontal="right" vertical="center"/>
      <protection locked="0"/>
    </xf>
    <xf numFmtId="0" fontId="0" fillId="0" borderId="92" xfId="0" applyBorder="1" applyAlignment="1" applyProtection="1">
      <alignment horizontal="right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1" fontId="22" fillId="0" borderId="54" xfId="0" applyNumberFormat="1" applyFont="1" applyBorder="1" applyAlignment="1" applyProtection="1">
      <alignment horizontal="left" vertical="center"/>
      <protection locked="0"/>
    </xf>
    <xf numFmtId="0" fontId="25" fillId="0" borderId="38" xfId="0" applyFont="1" applyBorder="1" applyAlignment="1" applyProtection="1">
      <alignment horizontal="left" vertical="center" wrapText="1"/>
      <protection locked="0"/>
    </xf>
    <xf numFmtId="1" fontId="22" fillId="0" borderId="5" xfId="0" applyNumberFormat="1" applyFont="1" applyBorder="1" applyAlignment="1" applyProtection="1">
      <alignment horizontal="left" vertical="center"/>
      <protection locked="0"/>
    </xf>
    <xf numFmtId="0" fontId="38" fillId="0" borderId="54" xfId="0" applyFont="1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 wrapText="1"/>
      <protection locked="0"/>
    </xf>
    <xf numFmtId="49" fontId="0" fillId="0" borderId="109" xfId="0" applyNumberFormat="1" applyBorder="1" applyAlignment="1" applyProtection="1">
      <alignment horizontal="left" vertical="center"/>
      <protection locked="0"/>
    </xf>
    <xf numFmtId="0" fontId="38" fillId="0" borderId="109" xfId="0" applyFont="1" applyBorder="1" applyAlignment="1" applyProtection="1">
      <alignment horizontal="left" vertical="center"/>
      <protection locked="0"/>
    </xf>
    <xf numFmtId="3" fontId="0" fillId="0" borderId="137" xfId="0" applyNumberFormat="1" applyBorder="1" applyAlignment="1" applyProtection="1">
      <alignment horizontal="right" vertical="center"/>
      <protection locked="0"/>
    </xf>
    <xf numFmtId="3" fontId="0" fillId="0" borderId="138" xfId="0" applyNumberFormat="1" applyBorder="1" applyAlignment="1" applyProtection="1">
      <alignment horizontal="right" vertical="center"/>
      <protection locked="0"/>
    </xf>
    <xf numFmtId="17" fontId="22" fillId="0" borderId="137" xfId="0" applyNumberFormat="1" applyFont="1" applyBorder="1" applyAlignment="1" applyProtection="1">
      <alignment horizontal="right" vertical="center"/>
      <protection locked="0"/>
    </xf>
    <xf numFmtId="17" fontId="22" fillId="0" borderId="138" xfId="0" applyNumberFormat="1" applyFont="1" applyBorder="1" applyAlignment="1" applyProtection="1">
      <alignment horizontal="right" vertical="center"/>
      <protection locked="0"/>
    </xf>
    <xf numFmtId="0" fontId="0" fillId="0" borderId="138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3" fontId="0" fillId="0" borderId="56" xfId="0" applyNumberFormat="1" applyBorder="1" applyAlignment="1" applyProtection="1">
      <alignment horizontal="right" vertical="center"/>
      <protection locked="0"/>
    </xf>
    <xf numFmtId="14" fontId="0" fillId="0" borderId="1" xfId="0" applyNumberFormat="1" applyBorder="1" applyAlignment="1" applyProtection="1">
      <alignment horizontal="right" vertical="center" wrapText="1"/>
      <protection locked="0"/>
    </xf>
    <xf numFmtId="14" fontId="0" fillId="0" borderId="3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4" fontId="0" fillId="0" borderId="23" xfId="0" applyNumberFormat="1" applyBorder="1" applyAlignment="1" applyProtection="1">
      <alignment horizontal="right" vertical="center"/>
      <protection locked="0"/>
    </xf>
    <xf numFmtId="14" fontId="0" fillId="0" borderId="25" xfId="0" applyNumberFormat="1" applyBorder="1" applyAlignment="1" applyProtection="1">
      <alignment horizontal="right" vertical="center"/>
      <protection locked="0"/>
    </xf>
    <xf numFmtId="0" fontId="0" fillId="0" borderId="113" xfId="0" applyBorder="1" applyAlignment="1" applyProtection="1">
      <alignment vertical="center"/>
      <protection locked="0"/>
    </xf>
    <xf numFmtId="3" fontId="0" fillId="0" borderId="113" xfId="0" applyNumberFormat="1" applyBorder="1" applyAlignment="1" applyProtection="1">
      <alignment vertical="center"/>
      <protection locked="0"/>
    </xf>
    <xf numFmtId="0" fontId="0" fillId="0" borderId="11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right" vertical="center" wrapText="1"/>
      <protection locked="0"/>
    </xf>
    <xf numFmtId="3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20" fillId="0" borderId="24" xfId="0" applyFont="1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Protection="1">
      <protection locked="0"/>
    </xf>
    <xf numFmtId="0" fontId="2" fillId="0" borderId="52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3" fontId="0" fillId="0" borderId="11" xfId="0" applyNumberFormat="1" applyBorder="1" applyAlignment="1" applyProtection="1">
      <alignment vertical="center"/>
      <protection locked="0"/>
    </xf>
    <xf numFmtId="0" fontId="2" fillId="0" borderId="65" xfId="0" applyFont="1" applyBorder="1" applyAlignment="1" applyProtection="1">
      <alignment horizontal="center"/>
      <protection locked="0"/>
    </xf>
    <xf numFmtId="0" fontId="2" fillId="0" borderId="89" xfId="0" applyFont="1" applyBorder="1" applyAlignment="1" applyProtection="1">
      <alignment wrapText="1"/>
      <protection locked="0"/>
    </xf>
    <xf numFmtId="0" fontId="2" fillId="0" borderId="90" xfId="0" applyFont="1" applyBorder="1" applyAlignment="1" applyProtection="1">
      <alignment vertical="center"/>
      <protection locked="0"/>
    </xf>
    <xf numFmtId="49" fontId="2" fillId="0" borderId="92" xfId="0" applyNumberFormat="1" applyFont="1" applyBorder="1" applyAlignment="1" applyProtection="1">
      <alignment horizontal="left" vertical="center" wrapText="1"/>
      <protection locked="0"/>
    </xf>
    <xf numFmtId="0" fontId="15" fillId="0" borderId="92" xfId="0" applyFont="1" applyBorder="1" applyAlignment="1" applyProtection="1">
      <alignment vertical="center" wrapText="1"/>
      <protection locked="0"/>
    </xf>
    <xf numFmtId="0" fontId="2" fillId="0" borderId="141" xfId="0" applyFont="1" applyBorder="1" applyAlignment="1" applyProtection="1">
      <alignment vertical="center"/>
      <protection locked="0"/>
    </xf>
    <xf numFmtId="0" fontId="2" fillId="0" borderId="92" xfId="0" applyFont="1" applyBorder="1" applyAlignment="1" applyProtection="1">
      <alignment vertical="center"/>
      <protection locked="0"/>
    </xf>
    <xf numFmtId="0" fontId="2" fillId="0" borderId="92" xfId="0" applyFont="1" applyBorder="1" applyAlignment="1" applyProtection="1">
      <alignment vertical="center" wrapText="1"/>
      <protection locked="0"/>
    </xf>
    <xf numFmtId="3" fontId="2" fillId="0" borderId="141" xfId="0" applyNumberFormat="1" applyFont="1" applyBorder="1" applyAlignment="1" applyProtection="1">
      <alignment vertical="center"/>
      <protection locked="0"/>
    </xf>
    <xf numFmtId="0" fontId="2" fillId="0" borderId="142" xfId="0" applyFont="1" applyBorder="1" applyAlignment="1" applyProtection="1">
      <alignment vertical="center"/>
      <protection locked="0"/>
    </xf>
    <xf numFmtId="0" fontId="2" fillId="0" borderId="142" xfId="0" applyFont="1" applyBorder="1" applyAlignment="1" applyProtection="1">
      <alignment horizontal="center" vertical="center"/>
      <protection locked="0"/>
    </xf>
    <xf numFmtId="0" fontId="2" fillId="0" borderId="142" xfId="0" applyFont="1" applyBorder="1" applyAlignment="1" applyProtection="1">
      <alignment horizontal="center" vertical="center" wrapText="1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11" fillId="0" borderId="142" xfId="0" applyFont="1" applyBorder="1" applyAlignment="1" applyProtection="1">
      <alignment vertical="center" wrapText="1"/>
      <protection locked="0"/>
    </xf>
    <xf numFmtId="3" fontId="2" fillId="0" borderId="0" xfId="0" applyNumberFormat="1" applyFont="1" applyProtection="1"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45" xfId="0" applyBorder="1" applyAlignment="1" applyProtection="1">
      <alignment vertical="center"/>
      <protection locked="0"/>
    </xf>
    <xf numFmtId="0" fontId="0" fillId="0" borderId="147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48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4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45" xfId="0" applyBorder="1" applyAlignment="1" applyProtection="1">
      <alignment horizontal="left" vertical="center"/>
      <protection locked="0"/>
    </xf>
    <xf numFmtId="0" fontId="0" fillId="0" borderId="148" xfId="0" applyBorder="1" applyAlignment="1" applyProtection="1">
      <alignment vertical="center"/>
      <protection locked="0"/>
    </xf>
    <xf numFmtId="0" fontId="0" fillId="0" borderId="9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4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1" xfId="0" applyBorder="1" applyAlignment="1" applyProtection="1">
      <alignment horizontal="left" vertical="center" wrapText="1"/>
      <protection locked="0"/>
    </xf>
    <xf numFmtId="3" fontId="0" fillId="5" borderId="1" xfId="0" applyNumberFormat="1" applyFill="1" applyBorder="1" applyAlignment="1" applyProtection="1">
      <alignment vertical="center"/>
      <protection locked="0"/>
    </xf>
    <xf numFmtId="3" fontId="0" fillId="5" borderId="3" xfId="0" applyNumberForma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49" fontId="0" fillId="4" borderId="13" xfId="0" applyNumberFormat="1" applyFill="1" applyBorder="1" applyAlignment="1" applyProtection="1">
      <alignment vertical="center"/>
      <protection locked="0"/>
    </xf>
    <xf numFmtId="49" fontId="0" fillId="4" borderId="31" xfId="0" applyNumberFormat="1" applyFill="1" applyBorder="1" applyAlignment="1" applyProtection="1">
      <alignment vertical="center"/>
      <protection locked="0"/>
    </xf>
    <xf numFmtId="0" fontId="0" fillId="5" borderId="25" xfId="0" applyFill="1" applyBorder="1" applyProtection="1"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3" fontId="0" fillId="5" borderId="23" xfId="0" applyNumberFormat="1" applyFill="1" applyBorder="1" applyAlignment="1" applyProtection="1">
      <alignment vertical="center"/>
      <protection locked="0"/>
    </xf>
    <xf numFmtId="3" fontId="0" fillId="5" borderId="25" xfId="0" applyNumberFormat="1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vertical="center" wrapText="1"/>
      <protection locked="0"/>
    </xf>
    <xf numFmtId="0" fontId="0" fillId="5" borderId="37" xfId="0" applyFill="1" applyBorder="1" applyAlignment="1" applyProtection="1">
      <alignment vertical="center" wrapText="1"/>
      <protection locked="0"/>
    </xf>
    <xf numFmtId="0" fontId="0" fillId="5" borderId="38" xfId="0" applyFill="1" applyBorder="1" applyAlignment="1" applyProtection="1">
      <alignment vertical="center"/>
      <protection locked="0"/>
    </xf>
    <xf numFmtId="0" fontId="0" fillId="5" borderId="53" xfId="0" applyFill="1" applyBorder="1" applyAlignment="1" applyProtection="1">
      <alignment vertical="center" wrapText="1"/>
      <protection locked="0"/>
    </xf>
    <xf numFmtId="0" fontId="0" fillId="5" borderId="53" xfId="0" applyFill="1" applyBorder="1" applyAlignment="1" applyProtection="1">
      <alignment vertical="center"/>
      <protection locked="0"/>
    </xf>
    <xf numFmtId="3" fontId="0" fillId="5" borderId="37" xfId="0" applyNumberFormat="1" applyFill="1" applyBorder="1" applyAlignment="1" applyProtection="1">
      <alignment vertical="center"/>
      <protection locked="0"/>
    </xf>
    <xf numFmtId="3" fontId="0" fillId="5" borderId="38" xfId="0" applyNumberFormat="1" applyFill="1" applyBorder="1" applyAlignment="1" applyProtection="1">
      <alignment vertical="center"/>
      <protection locked="0"/>
    </xf>
    <xf numFmtId="0" fontId="0" fillId="5" borderId="37" xfId="0" applyFill="1" applyBorder="1" applyAlignment="1" applyProtection="1">
      <alignment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  <protection locked="0"/>
    </xf>
    <xf numFmtId="17" fontId="0" fillId="5" borderId="1" xfId="0" applyNumberFormat="1" applyFill="1" applyBorder="1" applyAlignment="1" applyProtection="1">
      <alignment vertical="center"/>
      <protection locked="0"/>
    </xf>
    <xf numFmtId="17" fontId="0" fillId="5" borderId="3" xfId="0" applyNumberFormat="1" applyFill="1" applyBorder="1" applyAlignment="1" applyProtection="1">
      <alignment vertical="center"/>
      <protection locked="0"/>
    </xf>
    <xf numFmtId="17" fontId="0" fillId="5" borderId="1" xfId="0" applyNumberFormat="1" applyFill="1" applyBorder="1" applyAlignment="1" applyProtection="1">
      <alignment horizontal="right" vertical="center"/>
      <protection locked="0"/>
    </xf>
    <xf numFmtId="17" fontId="0" fillId="5" borderId="3" xfId="0" applyNumberFormat="1" applyFill="1" applyBorder="1" applyAlignment="1" applyProtection="1">
      <alignment horizontal="right" vertical="center"/>
      <protection locked="0"/>
    </xf>
    <xf numFmtId="17" fontId="0" fillId="5" borderId="23" xfId="0" applyNumberFormat="1" applyFill="1" applyBorder="1" applyAlignment="1" applyProtection="1">
      <alignment horizontal="right" vertical="center"/>
      <protection locked="0"/>
    </xf>
    <xf numFmtId="17" fontId="0" fillId="5" borderId="25" xfId="0" applyNumberFormat="1" applyFill="1" applyBorder="1" applyAlignment="1" applyProtection="1">
      <alignment horizontal="right" vertical="center"/>
      <protection locked="0"/>
    </xf>
    <xf numFmtId="0" fontId="0" fillId="5" borderId="11" xfId="0" applyFill="1" applyBorder="1" applyAlignment="1" applyProtection="1">
      <alignment vertical="center" wrapText="1"/>
      <protection locked="0"/>
    </xf>
    <xf numFmtId="0" fontId="1" fillId="5" borderId="11" xfId="0" applyFont="1" applyFill="1" applyBorder="1" applyAlignment="1" applyProtection="1">
      <alignment vertical="center" wrapText="1"/>
      <protection locked="0"/>
    </xf>
    <xf numFmtId="3" fontId="0" fillId="5" borderId="20" xfId="0" applyNumberFormat="1" applyFill="1" applyBorder="1" applyAlignment="1" applyProtection="1">
      <alignment vertical="center"/>
      <protection locked="0"/>
    </xf>
    <xf numFmtId="3" fontId="0" fillId="5" borderId="22" xfId="0" applyNumberFormat="1" applyFill="1" applyBorder="1" applyAlignment="1" applyProtection="1">
      <alignment vertical="center"/>
      <protection locked="0"/>
    </xf>
    <xf numFmtId="0" fontId="0" fillId="5" borderId="20" xfId="0" applyFill="1" applyBorder="1" applyAlignment="1" applyProtection="1">
      <alignment vertical="center"/>
      <protection locked="0"/>
    </xf>
    <xf numFmtId="0" fontId="0" fillId="5" borderId="143" xfId="0" applyFill="1" applyBorder="1" applyAlignment="1" applyProtection="1">
      <alignment vertical="center"/>
      <protection locked="0"/>
    </xf>
    <xf numFmtId="0" fontId="26" fillId="5" borderId="128" xfId="0" applyFont="1" applyFill="1" applyBorder="1" applyProtection="1">
      <protection locked="0"/>
    </xf>
    <xf numFmtId="0" fontId="26" fillId="5" borderId="131" xfId="0" applyFont="1" applyFill="1" applyBorder="1" applyProtection="1">
      <protection locked="0"/>
    </xf>
    <xf numFmtId="3" fontId="26" fillId="0" borderId="126" xfId="0" applyNumberFormat="1" applyFont="1" applyBorder="1" applyAlignment="1" applyProtection="1">
      <alignment vertical="center"/>
      <protection locked="0"/>
    </xf>
    <xf numFmtId="3" fontId="26" fillId="0" borderId="124" xfId="0" applyNumberFormat="1" applyFont="1" applyBorder="1" applyAlignment="1" applyProtection="1">
      <alignment vertical="center"/>
      <protection locked="0"/>
    </xf>
    <xf numFmtId="0" fontId="26" fillId="5" borderId="126" xfId="0" applyFont="1" applyFill="1" applyBorder="1" applyAlignment="1" applyProtection="1">
      <alignment vertical="center"/>
      <protection locked="0"/>
    </xf>
    <xf numFmtId="0" fontId="26" fillId="5" borderId="124" xfId="0" applyFont="1" applyFill="1" applyBorder="1" applyAlignment="1" applyProtection="1">
      <alignment vertical="center"/>
      <protection locked="0"/>
    </xf>
    <xf numFmtId="0" fontId="26" fillId="0" borderId="114" xfId="0" applyFont="1" applyBorder="1" applyAlignment="1" applyProtection="1">
      <alignment vertical="center" wrapText="1"/>
      <protection locked="0"/>
    </xf>
    <xf numFmtId="3" fontId="26" fillId="5" borderId="117" xfId="0" applyNumberFormat="1" applyFont="1" applyFill="1" applyBorder="1" applyAlignment="1" applyProtection="1">
      <alignment vertical="center"/>
      <protection locked="0"/>
    </xf>
    <xf numFmtId="3" fontId="26" fillId="5" borderId="118" xfId="0" applyNumberFormat="1" applyFont="1" applyFill="1" applyBorder="1" applyAlignment="1" applyProtection="1">
      <alignment vertical="center"/>
      <protection locked="0"/>
    </xf>
    <xf numFmtId="0" fontId="26" fillId="5" borderId="117" xfId="0" applyFont="1" applyFill="1" applyBorder="1" applyAlignment="1" applyProtection="1">
      <alignment vertical="center"/>
      <protection locked="0"/>
    </xf>
    <xf numFmtId="0" fontId="26" fillId="5" borderId="118" xfId="0" applyFont="1" applyFill="1" applyBorder="1" applyAlignment="1" applyProtection="1">
      <alignment vertical="center"/>
      <protection locked="0"/>
    </xf>
    <xf numFmtId="0" fontId="26" fillId="0" borderId="117" xfId="0" applyFont="1" applyBorder="1" applyAlignment="1" applyProtection="1">
      <alignment vertical="center"/>
      <protection locked="0"/>
    </xf>
    <xf numFmtId="0" fontId="26" fillId="0" borderId="118" xfId="0" applyFont="1" applyBorder="1" applyAlignment="1" applyProtection="1">
      <alignment vertical="center"/>
      <protection locked="0"/>
    </xf>
    <xf numFmtId="0" fontId="26" fillId="0" borderId="152" xfId="0" applyFont="1" applyBorder="1" applyAlignment="1" applyProtection="1">
      <alignment vertical="center" wrapText="1"/>
      <protection locked="0"/>
    </xf>
    <xf numFmtId="0" fontId="26" fillId="0" borderId="120" xfId="0" applyFont="1" applyBorder="1" applyAlignment="1" applyProtection="1">
      <alignment vertical="center" wrapText="1"/>
      <protection locked="0"/>
    </xf>
    <xf numFmtId="0" fontId="26" fillId="0" borderId="118" xfId="0" applyFont="1" applyBorder="1" applyAlignment="1" applyProtection="1">
      <alignment vertical="center" wrapText="1"/>
      <protection locked="0"/>
    </xf>
    <xf numFmtId="3" fontId="26" fillId="5" borderId="121" xfId="0" applyNumberFormat="1" applyFont="1" applyFill="1" applyBorder="1" applyAlignment="1" applyProtection="1">
      <alignment vertical="center"/>
      <protection locked="0"/>
    </xf>
    <xf numFmtId="3" fontId="26" fillId="5" borderId="122" xfId="0" applyNumberFormat="1" applyFont="1" applyFill="1" applyBorder="1" applyAlignment="1" applyProtection="1">
      <alignment vertical="center"/>
      <protection locked="0"/>
    </xf>
    <xf numFmtId="0" fontId="26" fillId="5" borderId="121" xfId="0" applyFont="1" applyFill="1" applyBorder="1" applyAlignment="1" applyProtection="1">
      <alignment vertical="center"/>
      <protection locked="0"/>
    </xf>
    <xf numFmtId="0" fontId="26" fillId="5" borderId="122" xfId="0" applyFont="1" applyFill="1" applyBorder="1" applyAlignment="1" applyProtection="1">
      <alignment vertical="center"/>
      <protection locked="0"/>
    </xf>
    <xf numFmtId="0" fontId="26" fillId="5" borderId="120" xfId="0" applyFont="1" applyFill="1" applyBorder="1" applyAlignment="1" applyProtection="1">
      <alignment vertical="center" wrapText="1"/>
      <protection locked="0"/>
    </xf>
    <xf numFmtId="0" fontId="26" fillId="5" borderId="118" xfId="0" applyFont="1" applyFill="1" applyBorder="1" applyAlignment="1" applyProtection="1">
      <alignment vertical="center" wrapText="1"/>
      <protection locked="0"/>
    </xf>
    <xf numFmtId="0" fontId="26" fillId="5" borderId="130" xfId="0" applyFont="1" applyFill="1" applyBorder="1" applyAlignment="1" applyProtection="1">
      <alignment vertical="center"/>
      <protection locked="0"/>
    </xf>
    <xf numFmtId="0" fontId="26" fillId="5" borderId="130" xfId="0" applyFont="1" applyFill="1" applyBorder="1" applyAlignment="1" applyProtection="1">
      <alignment vertical="center" wrapText="1"/>
      <protection locked="0"/>
    </xf>
    <xf numFmtId="3" fontId="26" fillId="5" borderId="128" xfId="0" applyNumberFormat="1" applyFont="1" applyFill="1" applyBorder="1" applyAlignment="1" applyProtection="1">
      <alignment vertical="center"/>
      <protection locked="0"/>
    </xf>
    <xf numFmtId="0" fontId="26" fillId="5" borderId="128" xfId="0" applyFont="1" applyFill="1" applyBorder="1" applyAlignment="1" applyProtection="1">
      <alignment vertical="center"/>
      <protection locked="0"/>
    </xf>
    <xf numFmtId="0" fontId="26" fillId="5" borderId="131" xfId="0" applyFont="1" applyFill="1" applyBorder="1" applyAlignment="1" applyProtection="1">
      <alignment vertical="center"/>
      <protection locked="0"/>
    </xf>
    <xf numFmtId="0" fontId="26" fillId="5" borderId="116" xfId="0" applyFont="1" applyFill="1" applyBorder="1" applyAlignment="1" applyProtection="1">
      <alignment vertical="center" wrapText="1"/>
      <protection locked="0"/>
    </xf>
    <xf numFmtId="0" fontId="41" fillId="0" borderId="146" xfId="0" applyFont="1" applyBorder="1" applyAlignment="1" applyProtection="1">
      <alignment vertical="center" wrapText="1"/>
      <protection locked="0"/>
    </xf>
    <xf numFmtId="0" fontId="41" fillId="0" borderId="121" xfId="0" applyFont="1" applyBorder="1" applyAlignment="1" applyProtection="1">
      <alignment vertical="center" wrapText="1"/>
      <protection locked="0"/>
    </xf>
    <xf numFmtId="0" fontId="41" fillId="5" borderId="0" xfId="0" applyFont="1" applyFill="1" applyAlignment="1" applyProtection="1">
      <alignment vertical="center" wrapText="1"/>
      <protection locked="0"/>
    </xf>
    <xf numFmtId="0" fontId="41" fillId="0" borderId="153" xfId="0" applyFont="1" applyBorder="1" applyAlignment="1" applyProtection="1">
      <alignment vertical="center" wrapText="1"/>
      <protection locked="0"/>
    </xf>
    <xf numFmtId="0" fontId="41" fillId="5" borderId="154" xfId="0" applyFont="1" applyFill="1" applyBorder="1" applyAlignment="1" applyProtection="1">
      <alignment vertical="center" wrapText="1"/>
      <protection locked="0"/>
    </xf>
    <xf numFmtId="0" fontId="42" fillId="0" borderId="0" xfId="0" applyFont="1" applyAlignment="1" applyProtection="1">
      <alignment wrapText="1"/>
      <protection locked="0"/>
    </xf>
    <xf numFmtId="0" fontId="26" fillId="5" borderId="126" xfId="0" applyFont="1" applyFill="1" applyBorder="1" applyAlignment="1" applyProtection="1">
      <alignment vertical="center" wrapText="1"/>
      <protection locked="0"/>
    </xf>
    <xf numFmtId="0" fontId="26" fillId="5" borderId="124" xfId="0" applyFont="1" applyFill="1" applyBorder="1" applyAlignment="1" applyProtection="1">
      <alignment vertical="center" wrapText="1"/>
      <protection locked="0"/>
    </xf>
    <xf numFmtId="0" fontId="26" fillId="0" borderId="123" xfId="0" applyFont="1" applyBorder="1" applyAlignment="1" applyProtection="1">
      <alignment vertical="center"/>
      <protection locked="0"/>
    </xf>
    <xf numFmtId="0" fontId="26" fillId="0" borderId="124" xfId="0" applyFont="1" applyBorder="1" applyAlignment="1" applyProtection="1">
      <alignment horizontal="center" vertical="center"/>
      <protection locked="0"/>
    </xf>
    <xf numFmtId="0" fontId="26" fillId="0" borderId="115" xfId="0" applyFont="1" applyBorder="1" applyAlignment="1" applyProtection="1">
      <alignment horizontal="center" vertical="center"/>
      <protection locked="0"/>
    </xf>
    <xf numFmtId="0" fontId="26" fillId="0" borderId="126" xfId="0" applyFont="1" applyBorder="1" applyAlignment="1" applyProtection="1">
      <alignment horizontal="center" vertical="center" wrapText="1"/>
      <protection locked="0"/>
    </xf>
    <xf numFmtId="0" fontId="26" fillId="5" borderId="121" xfId="0" applyFont="1" applyFill="1" applyBorder="1" applyAlignment="1" applyProtection="1">
      <alignment vertical="center" wrapText="1"/>
      <protection locked="0"/>
    </xf>
    <xf numFmtId="0" fontId="26" fillId="5" borderId="122" xfId="0" applyFont="1" applyFill="1" applyBorder="1" applyAlignment="1" applyProtection="1">
      <alignment vertical="center" wrapText="1"/>
      <protection locked="0"/>
    </xf>
    <xf numFmtId="0" fontId="26" fillId="0" borderId="119" xfId="0" applyFont="1" applyBorder="1" applyAlignment="1" applyProtection="1">
      <alignment horizontal="center" vertical="center"/>
      <protection locked="0"/>
    </xf>
    <xf numFmtId="0" fontId="26" fillId="0" borderId="128" xfId="0" applyFont="1" applyBorder="1" applyAlignment="1" applyProtection="1">
      <alignment horizontal="center" vertical="center" wrapText="1"/>
      <protection locked="0"/>
    </xf>
    <xf numFmtId="0" fontId="26" fillId="0" borderId="131" xfId="0" applyFont="1" applyBorder="1" applyAlignment="1" applyProtection="1">
      <alignment horizontal="center" vertical="center"/>
      <protection locked="0"/>
    </xf>
    <xf numFmtId="0" fontId="42" fillId="0" borderId="129" xfId="0" applyFont="1" applyBorder="1" applyAlignment="1" applyProtection="1">
      <alignment vertical="center" wrapText="1"/>
      <protection locked="0"/>
    </xf>
    <xf numFmtId="0" fontId="26" fillId="0" borderId="127" xfId="0" applyFont="1" applyBorder="1" applyAlignment="1" applyProtection="1">
      <alignment horizontal="center" vertical="center"/>
      <protection locked="0"/>
    </xf>
    <xf numFmtId="0" fontId="26" fillId="0" borderId="122" xfId="0" applyFont="1" applyBorder="1" applyAlignment="1" applyProtection="1">
      <alignment horizontal="center" vertical="center"/>
      <protection locked="0"/>
    </xf>
    <xf numFmtId="0" fontId="42" fillId="0" borderId="119" xfId="0" applyFont="1" applyBorder="1" applyAlignment="1" applyProtection="1">
      <alignment vertical="center" wrapText="1"/>
      <protection locked="0"/>
    </xf>
    <xf numFmtId="0" fontId="26" fillId="5" borderId="128" xfId="0" applyFont="1" applyFill="1" applyBorder="1" applyAlignment="1" applyProtection="1">
      <alignment vertical="center" wrapText="1"/>
      <protection locked="0"/>
    </xf>
    <xf numFmtId="0" fontId="26" fillId="5" borderId="131" xfId="0" applyFont="1" applyFill="1" applyBorder="1" applyAlignment="1" applyProtection="1">
      <alignment vertical="center" wrapText="1"/>
      <protection locked="0"/>
    </xf>
    <xf numFmtId="0" fontId="26" fillId="0" borderId="130" xfId="0" applyFont="1" applyBorder="1" applyAlignment="1" applyProtection="1">
      <alignment horizontal="center" vertical="center"/>
      <protection locked="0"/>
    </xf>
    <xf numFmtId="0" fontId="26" fillId="0" borderId="132" xfId="0" applyFont="1" applyBorder="1" applyAlignment="1" applyProtection="1">
      <alignment horizontal="center" vertical="center"/>
      <protection locked="0"/>
    </xf>
    <xf numFmtId="3" fontId="26" fillId="5" borderId="128" xfId="0" applyNumberFormat="1" applyFont="1" applyFill="1" applyBorder="1" applyAlignment="1" applyProtection="1">
      <alignment vertical="center" wrapText="1"/>
      <protection locked="0"/>
    </xf>
    <xf numFmtId="3" fontId="26" fillId="5" borderId="122" xfId="0" applyNumberFormat="1" applyFont="1" applyFill="1" applyBorder="1" applyAlignment="1" applyProtection="1">
      <alignment vertical="center" wrapText="1"/>
      <protection locked="0"/>
    </xf>
    <xf numFmtId="0" fontId="42" fillId="0" borderId="133" xfId="0" applyFont="1" applyBorder="1" applyAlignment="1" applyProtection="1">
      <alignment vertical="center" wrapText="1"/>
      <protection locked="0"/>
    </xf>
    <xf numFmtId="0" fontId="26" fillId="0" borderId="128" xfId="0" applyFont="1" applyBorder="1" applyAlignment="1" applyProtection="1">
      <alignment horizontal="center" vertical="center"/>
      <protection locked="0"/>
    </xf>
    <xf numFmtId="0" fontId="42" fillId="0" borderId="130" xfId="0" applyFont="1" applyBorder="1" applyAlignment="1" applyProtection="1">
      <alignment vertical="center" wrapText="1"/>
      <protection locked="0"/>
    </xf>
    <xf numFmtId="0" fontId="26" fillId="5" borderId="121" xfId="0" applyFont="1" applyFill="1" applyBorder="1" applyAlignment="1" applyProtection="1">
      <alignment wrapText="1"/>
      <protection locked="0"/>
    </xf>
    <xf numFmtId="0" fontId="26" fillId="5" borderId="127" xfId="0" applyFont="1" applyFill="1" applyBorder="1" applyAlignment="1" applyProtection="1">
      <alignment vertical="center" wrapText="1"/>
      <protection locked="0"/>
    </xf>
    <xf numFmtId="0" fontId="42" fillId="5" borderId="130" xfId="0" applyFont="1" applyFill="1" applyBorder="1" applyAlignment="1" applyProtection="1">
      <alignment vertical="center" wrapText="1"/>
      <protection locked="0"/>
    </xf>
    <xf numFmtId="0" fontId="26" fillId="5" borderId="119" xfId="0" applyFont="1" applyFill="1" applyBorder="1" applyAlignment="1" applyProtection="1">
      <alignment vertical="center" wrapText="1"/>
      <protection locked="0"/>
    </xf>
    <xf numFmtId="0" fontId="26" fillId="5" borderId="132" xfId="0" applyFont="1" applyFill="1" applyBorder="1" applyAlignment="1" applyProtection="1">
      <alignment vertical="center"/>
      <protection locked="0"/>
    </xf>
    <xf numFmtId="0" fontId="26" fillId="5" borderId="128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vertical="center"/>
      <protection locked="0"/>
    </xf>
    <xf numFmtId="0" fontId="22" fillId="7" borderId="1" xfId="0" applyFont="1" applyFill="1" applyBorder="1" applyAlignment="1" applyProtection="1">
      <alignment horizontal="left" vertical="center" wrapText="1"/>
      <protection locked="0"/>
    </xf>
    <xf numFmtId="0" fontId="22" fillId="7" borderId="51" xfId="0" applyFont="1" applyFill="1" applyBorder="1" applyAlignment="1" applyProtection="1">
      <alignment horizontal="left" vertical="center" wrapText="1"/>
      <protection locked="0"/>
    </xf>
    <xf numFmtId="0" fontId="22" fillId="7" borderId="24" xfId="0" applyFont="1" applyFill="1" applyBorder="1" applyAlignment="1" applyProtection="1">
      <alignment horizontal="left" vertical="center" wrapText="1"/>
      <protection locked="0"/>
    </xf>
    <xf numFmtId="0" fontId="22" fillId="7" borderId="3" xfId="0" applyFont="1" applyFill="1" applyBorder="1" applyAlignment="1" applyProtection="1">
      <alignment horizontal="left" vertical="center" wrapText="1"/>
      <protection locked="0"/>
    </xf>
    <xf numFmtId="0" fontId="22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3" fontId="0" fillId="7" borderId="1" xfId="0" applyNumberFormat="1" applyFill="1" applyBorder="1" applyAlignment="1" applyProtection="1">
      <alignment horizontal="center" vertical="center"/>
      <protection locked="0"/>
    </xf>
    <xf numFmtId="3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22" fillId="7" borderId="23" xfId="0" applyFont="1" applyFill="1" applyBorder="1" applyAlignment="1" applyProtection="1">
      <alignment horizontal="left" vertical="center" wrapText="1"/>
      <protection locked="0"/>
    </xf>
    <xf numFmtId="0" fontId="22" fillId="7" borderId="25" xfId="0" applyFont="1" applyFill="1" applyBorder="1" applyAlignment="1" applyProtection="1">
      <alignment horizontal="left" vertical="center" wrapText="1"/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22" fillId="7" borderId="31" xfId="0" applyFont="1" applyFill="1" applyBorder="1" applyAlignment="1" applyProtection="1">
      <alignment horizontal="center" vertical="center" wrapText="1"/>
      <protection locked="0"/>
    </xf>
    <xf numFmtId="3" fontId="0" fillId="7" borderId="23" xfId="0" applyNumberFormat="1" applyFill="1" applyBorder="1" applyAlignment="1" applyProtection="1">
      <alignment horizontal="center" vertical="center"/>
      <protection locked="0"/>
    </xf>
    <xf numFmtId="3" fontId="0" fillId="7" borderId="19" xfId="0" applyNumberFormat="1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 wrapText="1"/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3" fontId="0" fillId="7" borderId="25" xfId="0" applyNumberFormat="1" applyFill="1" applyBorder="1" applyAlignment="1" applyProtection="1">
      <alignment horizontal="center" vertical="center"/>
      <protection locked="0"/>
    </xf>
    <xf numFmtId="0" fontId="22" fillId="7" borderId="31" xfId="0" applyFont="1" applyFill="1" applyBorder="1" applyAlignment="1" applyProtection="1">
      <alignment horizontal="left" vertical="center" wrapText="1"/>
      <protection locked="0"/>
    </xf>
    <xf numFmtId="0" fontId="22" fillId="7" borderId="31" xfId="0" applyFont="1" applyFill="1" applyBorder="1" applyAlignment="1" applyProtection="1">
      <alignment horizontal="center" vertical="center"/>
      <protection locked="0"/>
    </xf>
    <xf numFmtId="3" fontId="22" fillId="7" borderId="31" xfId="0" applyNumberFormat="1" applyFont="1" applyFill="1" applyBorder="1" applyAlignment="1" applyProtection="1">
      <alignment horizontal="center" vertical="center"/>
      <protection locked="0"/>
    </xf>
    <xf numFmtId="0" fontId="22" fillId="0" borderId="23" xfId="0" applyFont="1" applyBorder="1" applyProtection="1">
      <protection locked="0"/>
    </xf>
    <xf numFmtId="0" fontId="22" fillId="0" borderId="25" xfId="0" applyFont="1" applyBorder="1" applyProtection="1">
      <protection locked="0"/>
    </xf>
    <xf numFmtId="0" fontId="22" fillId="7" borderId="23" xfId="0" applyFont="1" applyFill="1" applyBorder="1" applyAlignment="1" applyProtection="1">
      <alignment horizontal="center" vertical="center"/>
      <protection locked="0"/>
    </xf>
    <xf numFmtId="0" fontId="22" fillId="7" borderId="24" xfId="0" applyFont="1" applyFill="1" applyBorder="1" applyAlignment="1" applyProtection="1">
      <alignment horizontal="center" vertical="center"/>
      <protection locked="0"/>
    </xf>
    <xf numFmtId="0" fontId="22" fillId="7" borderId="25" xfId="0" applyFont="1" applyFill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7" borderId="67" xfId="0" applyFont="1" applyFill="1" applyBorder="1" applyAlignment="1" applyProtection="1">
      <alignment horizontal="left" vertical="center" wrapText="1"/>
      <protection locked="0"/>
    </xf>
    <xf numFmtId="0" fontId="22" fillId="7" borderId="68" xfId="0" applyFont="1" applyFill="1" applyBorder="1" applyAlignment="1" applyProtection="1">
      <alignment horizontal="left" vertical="center" wrapText="1"/>
      <protection locked="0"/>
    </xf>
    <xf numFmtId="0" fontId="22" fillId="7" borderId="69" xfId="0" applyFont="1" applyFill="1" applyBorder="1" applyAlignment="1" applyProtection="1">
      <alignment horizontal="left" vertical="center" wrapText="1"/>
      <protection locked="0"/>
    </xf>
    <xf numFmtId="0" fontId="22" fillId="7" borderId="70" xfId="0" applyFont="1" applyFill="1" applyBorder="1" applyAlignment="1" applyProtection="1">
      <alignment horizontal="left" vertical="center" wrapText="1"/>
      <protection locked="0"/>
    </xf>
    <xf numFmtId="0" fontId="22" fillId="7" borderId="68" xfId="0" applyFont="1" applyFill="1" applyBorder="1" applyAlignment="1" applyProtection="1">
      <alignment horizontal="center" vertical="center" wrapText="1"/>
      <protection locked="0"/>
    </xf>
    <xf numFmtId="0" fontId="22" fillId="7" borderId="71" xfId="0" applyFont="1" applyFill="1" applyBorder="1" applyAlignment="1" applyProtection="1">
      <alignment horizontal="center" vertical="center"/>
      <protection locked="0"/>
    </xf>
    <xf numFmtId="0" fontId="22" fillId="0" borderId="71" xfId="0" applyFont="1" applyBorder="1" applyAlignment="1" applyProtection="1">
      <alignment horizontal="center" vertical="center" wrapText="1"/>
      <protection locked="0"/>
    </xf>
    <xf numFmtId="3" fontId="22" fillId="7" borderId="67" xfId="0" applyNumberFormat="1" applyFont="1" applyFill="1" applyBorder="1" applyAlignment="1" applyProtection="1">
      <alignment horizontal="center" vertical="center"/>
      <protection locked="0"/>
    </xf>
    <xf numFmtId="3" fontId="22" fillId="7" borderId="70" xfId="0" applyNumberFormat="1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vertical="center"/>
      <protection locked="0"/>
    </xf>
    <xf numFmtId="0" fontId="22" fillId="7" borderId="38" xfId="0" applyFont="1" applyFill="1" applyBorder="1" applyAlignment="1" applyProtection="1">
      <alignment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22" fillId="7" borderId="54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22" fillId="7" borderId="53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 wrapText="1"/>
      <protection locked="0"/>
    </xf>
    <xf numFmtId="0" fontId="22" fillId="7" borderId="69" xfId="0" applyFont="1" applyFill="1" applyBorder="1" applyAlignment="1" applyProtection="1">
      <alignment horizontal="center" vertical="center" wrapText="1"/>
      <protection locked="0"/>
    </xf>
    <xf numFmtId="0" fontId="22" fillId="7" borderId="71" xfId="0" applyFont="1" applyFill="1" applyBorder="1" applyAlignment="1" applyProtection="1">
      <alignment horizontal="center" vertical="center" wrapText="1"/>
      <protection locked="0"/>
    </xf>
    <xf numFmtId="0" fontId="22" fillId="7" borderId="23" xfId="0" applyFont="1" applyFill="1" applyBorder="1" applyAlignment="1" applyProtection="1">
      <alignment vertical="center"/>
      <protection locked="0"/>
    </xf>
    <xf numFmtId="0" fontId="22" fillId="7" borderId="25" xfId="0" applyFont="1" applyFill="1" applyBorder="1" applyAlignment="1" applyProtection="1">
      <alignment vertical="center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22" fillId="5" borderId="23" xfId="0" applyNumberFormat="1" applyFont="1" applyFill="1" applyBorder="1" applyAlignment="1" applyProtection="1">
      <alignment horizontal="center" vertical="center"/>
      <protection locked="0"/>
    </xf>
    <xf numFmtId="3" fontId="22" fillId="5" borderId="25" xfId="0" applyNumberFormat="1" applyFont="1" applyFill="1" applyBorder="1" applyAlignment="1" applyProtection="1">
      <alignment horizontal="center" vertical="center"/>
      <protection locked="0"/>
    </xf>
    <xf numFmtId="0" fontId="22" fillId="5" borderId="23" xfId="0" applyFont="1" applyFill="1" applyBorder="1" applyAlignment="1" applyProtection="1">
      <alignment vertical="center"/>
      <protection locked="0"/>
    </xf>
    <xf numFmtId="0" fontId="22" fillId="5" borderId="25" xfId="0" applyFont="1" applyFill="1" applyBorder="1" applyAlignment="1" applyProtection="1">
      <alignment vertical="center"/>
      <protection locked="0"/>
    </xf>
    <xf numFmtId="0" fontId="22" fillId="5" borderId="25" xfId="0" applyFont="1" applyFill="1" applyBorder="1" applyAlignment="1" applyProtection="1">
      <alignment horizontal="center" vertical="center"/>
      <protection locked="0"/>
    </xf>
    <xf numFmtId="0" fontId="22" fillId="5" borderId="23" xfId="0" applyFont="1" applyFill="1" applyBorder="1" applyAlignment="1" applyProtection="1">
      <alignment horizontal="center" vertical="center" wrapText="1"/>
      <protection locked="0"/>
    </xf>
    <xf numFmtId="0" fontId="22" fillId="5" borderId="20" xfId="0" applyFont="1" applyFill="1" applyBorder="1" applyAlignment="1" applyProtection="1">
      <alignment vertical="center"/>
      <protection locked="0"/>
    </xf>
    <xf numFmtId="0" fontId="22" fillId="5" borderId="22" xfId="0" applyFont="1" applyFill="1" applyBorder="1" applyAlignment="1" applyProtection="1">
      <alignment vertical="center"/>
      <protection locked="0"/>
    </xf>
    <xf numFmtId="0" fontId="22" fillId="5" borderId="20" xfId="0" applyFont="1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5" borderId="24" xfId="0" applyFill="1" applyBorder="1" applyAlignment="1" applyProtection="1">
      <alignment vertical="center"/>
      <protection locked="0"/>
    </xf>
    <xf numFmtId="0" fontId="0" fillId="5" borderId="14" xfId="0" applyFill="1" applyBorder="1" applyAlignment="1" applyProtection="1">
      <alignment wrapText="1"/>
      <protection locked="0"/>
    </xf>
    <xf numFmtId="3" fontId="0" fillId="5" borderId="4" xfId="0" applyNumberFormat="1" applyFill="1" applyBorder="1" applyProtection="1">
      <protection locked="0"/>
    </xf>
    <xf numFmtId="3" fontId="0" fillId="5" borderId="6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vertical="center" wrapText="1"/>
      <protection locked="0"/>
    </xf>
    <xf numFmtId="3" fontId="0" fillId="5" borderId="4" xfId="0" applyNumberFormat="1" applyFill="1" applyBorder="1" applyAlignment="1" applyProtection="1">
      <alignment vertical="center"/>
      <protection locked="0"/>
    </xf>
    <xf numFmtId="3" fontId="0" fillId="5" borderId="6" xfId="0" applyNumberFormat="1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4" fontId="0" fillId="5" borderId="4" xfId="0" applyNumberFormat="1" applyFill="1" applyBorder="1" applyAlignment="1" applyProtection="1">
      <alignment vertical="center" wrapText="1"/>
      <protection locked="0"/>
    </xf>
    <xf numFmtId="0" fontId="0" fillId="5" borderId="60" xfId="0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0" fontId="0" fillId="5" borderId="31" xfId="0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horizontal="right" vertical="center"/>
      <protection locked="0"/>
    </xf>
    <xf numFmtId="0" fontId="0" fillId="5" borderId="25" xfId="0" applyFill="1" applyBorder="1" applyAlignment="1" applyProtection="1">
      <alignment horizontal="right" vertical="center"/>
      <protection locked="0"/>
    </xf>
    <xf numFmtId="3" fontId="0" fillId="0" borderId="1" xfId="0" applyNumberFormat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5" borderId="37" xfId="0" applyNumberFormat="1" applyFill="1" applyBorder="1" applyAlignment="1" applyProtection="1">
      <alignment vertical="center" wrapText="1"/>
      <protection locked="0"/>
    </xf>
    <xf numFmtId="3" fontId="0" fillId="5" borderId="38" xfId="0" applyNumberFormat="1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22" fillId="5" borderId="37" xfId="0" applyFont="1" applyFill="1" applyBorder="1" applyAlignment="1" applyProtection="1">
      <alignment vertical="center"/>
      <protection locked="0"/>
    </xf>
    <xf numFmtId="0" fontId="22" fillId="5" borderId="38" xfId="0" applyFont="1" applyFill="1" applyBorder="1" applyAlignment="1" applyProtection="1">
      <alignment vertical="center"/>
      <protection locked="0"/>
    </xf>
    <xf numFmtId="0" fontId="22" fillId="5" borderId="52" xfId="0" applyFont="1" applyFill="1" applyBorder="1" applyAlignment="1" applyProtection="1">
      <alignment horizontal="left" vertical="center" wrapText="1"/>
      <protection locked="0"/>
    </xf>
    <xf numFmtId="3" fontId="22" fillId="5" borderId="79" xfId="0" applyNumberFormat="1" applyFont="1" applyFill="1" applyBorder="1" applyAlignment="1" applyProtection="1">
      <alignment vertical="center"/>
      <protection locked="0"/>
    </xf>
    <xf numFmtId="3" fontId="22" fillId="5" borderId="38" xfId="0" applyNumberFormat="1" applyFont="1" applyFill="1" applyBorder="1" applyAlignment="1" applyProtection="1">
      <alignment vertical="center"/>
      <protection locked="0"/>
    </xf>
    <xf numFmtId="0" fontId="22" fillId="5" borderId="79" xfId="0" applyFont="1" applyFill="1" applyBorder="1" applyAlignment="1" applyProtection="1">
      <alignment vertical="center"/>
      <protection locked="0"/>
    </xf>
    <xf numFmtId="0" fontId="22" fillId="5" borderId="19" xfId="0" applyFont="1" applyFill="1" applyBorder="1" applyAlignment="1" applyProtection="1">
      <alignment vertical="center"/>
      <protection locked="0"/>
    </xf>
    <xf numFmtId="0" fontId="22" fillId="5" borderId="60" xfId="0" applyFont="1" applyFill="1" applyBorder="1" applyAlignment="1" applyProtection="1">
      <alignment vertical="center"/>
      <protection locked="0"/>
    </xf>
    <xf numFmtId="0" fontId="22" fillId="5" borderId="6" xfId="0" applyFont="1" applyFill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wrapText="1"/>
      <protection locked="0"/>
    </xf>
    <xf numFmtId="0" fontId="44" fillId="0" borderId="2" xfId="0" applyFont="1" applyBorder="1" applyAlignment="1" applyProtection="1">
      <alignment wrapText="1"/>
      <protection locked="0"/>
    </xf>
    <xf numFmtId="0" fontId="44" fillId="0" borderId="2" xfId="0" applyFont="1" applyBorder="1" applyProtection="1">
      <protection locked="0"/>
    </xf>
    <xf numFmtId="0" fontId="44" fillId="0" borderId="7" xfId="0" applyFont="1" applyBorder="1" applyProtection="1">
      <protection locked="0"/>
    </xf>
    <xf numFmtId="0" fontId="44" fillId="0" borderId="3" xfId="0" applyFont="1" applyBorder="1" applyProtection="1">
      <protection locked="0"/>
    </xf>
    <xf numFmtId="0" fontId="44" fillId="0" borderId="13" xfId="0" applyFon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33" fillId="0" borderId="156" xfId="0" applyFont="1" applyBorder="1" applyAlignment="1" applyProtection="1">
      <alignment horizontal="left" vertical="center" wrapText="1"/>
      <protection locked="0"/>
    </xf>
    <xf numFmtId="49" fontId="0" fillId="0" borderId="156" xfId="0" applyNumberFormat="1" applyBorder="1" applyAlignment="1" applyProtection="1">
      <alignment horizontal="left" vertical="center"/>
      <protection locked="0"/>
    </xf>
    <xf numFmtId="49" fontId="26" fillId="0" borderId="156" xfId="0" applyNumberFormat="1" applyFont="1" applyBorder="1" applyAlignment="1" applyProtection="1">
      <alignment horizontal="left" vertical="center"/>
      <protection locked="0"/>
    </xf>
    <xf numFmtId="0" fontId="0" fillId="0" borderId="156" xfId="0" applyBorder="1" applyAlignment="1" applyProtection="1">
      <alignment horizontal="center" vertical="center"/>
      <protection locked="0"/>
    </xf>
    <xf numFmtId="0" fontId="44" fillId="5" borderId="4" xfId="0" applyFont="1" applyFill="1" applyBorder="1" applyAlignment="1" applyProtection="1">
      <alignment wrapText="1"/>
      <protection locked="0"/>
    </xf>
    <xf numFmtId="0" fontId="44" fillId="5" borderId="5" xfId="0" applyFont="1" applyFill="1" applyBorder="1" applyAlignment="1" applyProtection="1">
      <alignment wrapText="1"/>
      <protection locked="0"/>
    </xf>
    <xf numFmtId="0" fontId="44" fillId="5" borderId="5" xfId="0" applyFont="1" applyFill="1" applyBorder="1" applyProtection="1">
      <protection locked="0"/>
    </xf>
    <xf numFmtId="0" fontId="44" fillId="5" borderId="144" xfId="0" applyFont="1" applyFill="1" applyBorder="1" applyProtection="1">
      <protection locked="0"/>
    </xf>
    <xf numFmtId="0" fontId="0" fillId="5" borderId="157" xfId="0" applyFill="1" applyBorder="1" applyProtection="1">
      <protection locked="0"/>
    </xf>
    <xf numFmtId="0" fontId="0" fillId="0" borderId="157" xfId="0" applyBorder="1" applyProtection="1">
      <protection locked="0"/>
    </xf>
    <xf numFmtId="0" fontId="0" fillId="0" borderId="74" xfId="0" applyBorder="1" applyAlignment="1" applyProtection="1">
      <alignment vertical="center" wrapText="1"/>
      <protection locked="0"/>
    </xf>
    <xf numFmtId="0" fontId="0" fillId="0" borderId="76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20" fillId="0" borderId="56" xfId="0" applyFont="1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75" xfId="0" applyBorder="1" applyAlignment="1" applyProtection="1">
      <alignment vertical="center" wrapText="1"/>
      <protection locked="0"/>
    </xf>
    <xf numFmtId="0" fontId="0" fillId="0" borderId="77" xfId="0" applyBorder="1" applyAlignment="1" applyProtection="1">
      <alignment vertical="center"/>
      <protection locked="0"/>
    </xf>
    <xf numFmtId="0" fontId="0" fillId="0" borderId="73" xfId="0" applyBorder="1" applyAlignment="1" applyProtection="1">
      <alignment vertical="center"/>
      <protection locked="0"/>
    </xf>
    <xf numFmtId="0" fontId="20" fillId="0" borderId="58" xfId="0" applyFont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25" fillId="5" borderId="23" xfId="0" applyFont="1" applyFill="1" applyBorder="1" applyAlignment="1" applyProtection="1">
      <alignment vertical="center" wrapText="1"/>
      <protection locked="0"/>
    </xf>
    <xf numFmtId="0" fontId="0" fillId="0" borderId="94" xfId="0" applyBorder="1" applyAlignment="1" applyProtection="1">
      <alignment vertical="center" wrapText="1"/>
      <protection locked="0"/>
    </xf>
    <xf numFmtId="0" fontId="0" fillId="0" borderId="95" xfId="0" applyBorder="1" applyAlignment="1" applyProtection="1">
      <alignment vertical="center"/>
      <protection locked="0"/>
    </xf>
    <xf numFmtId="0" fontId="0" fillId="0" borderId="96" xfId="0" applyBorder="1" applyAlignment="1" applyProtection="1">
      <alignment vertical="center"/>
      <protection locked="0"/>
    </xf>
    <xf numFmtId="0" fontId="20" fillId="0" borderId="97" xfId="0" applyFont="1" applyBorder="1" applyAlignment="1" applyProtection="1">
      <alignment vertical="center" wrapText="1"/>
      <protection locked="0"/>
    </xf>
    <xf numFmtId="0" fontId="0" fillId="0" borderId="97" xfId="0" applyBorder="1" applyAlignment="1" applyProtection="1">
      <alignment vertical="center"/>
      <protection locked="0"/>
    </xf>
    <xf numFmtId="0" fontId="0" fillId="0" borderId="9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0" fillId="0" borderId="41" xfId="0" applyNumberFormat="1" applyBorder="1" applyAlignment="1" applyProtection="1">
      <alignment horizontal="right" vertical="center"/>
      <protection locked="0"/>
    </xf>
    <xf numFmtId="0" fontId="0" fillId="0" borderId="78" xfId="0" applyBorder="1" applyAlignment="1" applyProtection="1">
      <alignment horizontal="left" vertical="center"/>
      <protection locked="0"/>
    </xf>
    <xf numFmtId="3" fontId="0" fillId="0" borderId="78" xfId="0" applyNumberFormat="1" applyBorder="1" applyAlignment="1" applyProtection="1">
      <alignment horizontal="right" vertical="center"/>
      <protection locked="0"/>
    </xf>
    <xf numFmtId="0" fontId="2" fillId="0" borderId="110" xfId="0" applyFont="1" applyBorder="1" applyAlignment="1" applyProtection="1">
      <alignment vertical="center"/>
      <protection locked="0"/>
    </xf>
    <xf numFmtId="0" fontId="2" fillId="0" borderId="112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25" fillId="5" borderId="93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5" borderId="35" xfId="0" applyFill="1" applyBorder="1" applyAlignment="1" applyProtection="1">
      <alignment horizontal="right" vertical="center"/>
      <protection locked="0"/>
    </xf>
    <xf numFmtId="0" fontId="0" fillId="5" borderId="36" xfId="0" applyFill="1" applyBorder="1" applyAlignment="1" applyProtection="1">
      <alignment horizontal="right" vertical="center"/>
      <protection locked="0"/>
    </xf>
    <xf numFmtId="14" fontId="0" fillId="5" borderId="1" xfId="0" applyNumberFormat="1" applyFill="1" applyBorder="1" applyProtection="1">
      <protection locked="0"/>
    </xf>
    <xf numFmtId="14" fontId="0" fillId="5" borderId="3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13" xfId="0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14" fontId="0" fillId="5" borderId="23" xfId="0" applyNumberFormat="1" applyFill="1" applyBorder="1" applyProtection="1">
      <protection locked="0"/>
    </xf>
    <xf numFmtId="14" fontId="0" fillId="5" borderId="25" xfId="0" applyNumberFormat="1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31" xfId="0" applyFill="1" applyBorder="1" applyProtection="1">
      <protection locked="0"/>
    </xf>
    <xf numFmtId="0" fontId="0" fillId="5" borderId="37" xfId="0" applyFill="1" applyBorder="1" applyAlignment="1" applyProtection="1">
      <alignment wrapText="1"/>
      <protection locked="0"/>
    </xf>
    <xf numFmtId="0" fontId="0" fillId="5" borderId="156" xfId="0" applyFill="1" applyBorder="1" applyAlignment="1" applyProtection="1">
      <alignment wrapText="1"/>
      <protection locked="0"/>
    </xf>
    <xf numFmtId="0" fontId="0" fillId="5" borderId="156" xfId="0" applyFill="1" applyBorder="1" applyProtection="1">
      <protection locked="0"/>
    </xf>
    <xf numFmtId="0" fontId="0" fillId="5" borderId="38" xfId="0" applyFill="1" applyBorder="1" applyProtection="1">
      <protection locked="0"/>
    </xf>
    <xf numFmtId="0" fontId="0" fillId="5" borderId="53" xfId="0" applyFill="1" applyBorder="1" applyAlignment="1" applyProtection="1">
      <alignment wrapText="1"/>
      <protection locked="0"/>
    </xf>
    <xf numFmtId="0" fontId="0" fillId="5" borderId="53" xfId="0" applyFill="1" applyBorder="1" applyProtection="1">
      <protection locked="0"/>
    </xf>
    <xf numFmtId="0" fontId="0" fillId="5" borderId="37" xfId="0" applyFill="1" applyBorder="1" applyAlignment="1" applyProtection="1">
      <alignment horizontal="right" vertical="center"/>
      <protection locked="0"/>
    </xf>
    <xf numFmtId="0" fontId="0" fillId="5" borderId="4" xfId="0" applyFill="1" applyBorder="1" applyAlignment="1" applyProtection="1">
      <alignment horizontal="right" vertical="center"/>
      <protection locked="0"/>
    </xf>
    <xf numFmtId="17" fontId="22" fillId="5" borderId="37" xfId="0" applyNumberFormat="1" applyFont="1" applyFill="1" applyBorder="1" applyAlignment="1" applyProtection="1">
      <alignment horizontal="right" vertical="center"/>
      <protection locked="0"/>
    </xf>
    <xf numFmtId="17" fontId="22" fillId="5" borderId="38" xfId="0" applyNumberFormat="1" applyFont="1" applyFill="1" applyBorder="1" applyAlignment="1" applyProtection="1">
      <alignment horizontal="right" vertical="center"/>
      <protection locked="0"/>
    </xf>
    <xf numFmtId="17" fontId="22" fillId="5" borderId="156" xfId="0" applyNumberFormat="1" applyFont="1" applyFill="1" applyBorder="1" applyAlignment="1" applyProtection="1">
      <alignment horizontal="right" vertical="center"/>
      <protection locked="0"/>
    </xf>
    <xf numFmtId="17" fontId="22" fillId="5" borderId="158" xfId="0" applyNumberFormat="1" applyFont="1" applyFill="1" applyBorder="1" applyAlignment="1" applyProtection="1">
      <alignment horizontal="right" vertical="center"/>
      <protection locked="0"/>
    </xf>
    <xf numFmtId="17" fontId="22" fillId="5" borderId="24" xfId="0" applyNumberFormat="1" applyFont="1" applyFill="1" applyBorder="1" applyAlignment="1" applyProtection="1">
      <alignment horizontal="right" vertical="center"/>
      <protection locked="0"/>
    </xf>
    <xf numFmtId="17" fontId="22" fillId="5" borderId="41" xfId="0" applyNumberFormat="1" applyFont="1" applyFill="1" applyBorder="1" applyAlignment="1" applyProtection="1">
      <alignment horizontal="right" vertical="center"/>
      <protection locked="0"/>
    </xf>
    <xf numFmtId="0" fontId="0" fillId="5" borderId="61" xfId="0" applyFill="1" applyBorder="1" applyProtection="1">
      <protection locked="0"/>
    </xf>
    <xf numFmtId="3" fontId="0" fillId="5" borderId="37" xfId="0" applyNumberFormat="1" applyFill="1" applyBorder="1" applyProtection="1">
      <protection locked="0"/>
    </xf>
    <xf numFmtId="3" fontId="0" fillId="5" borderId="61" xfId="0" applyNumberFormat="1" applyFill="1" applyBorder="1" applyProtection="1">
      <protection locked="0"/>
    </xf>
    <xf numFmtId="14" fontId="0" fillId="5" borderId="37" xfId="0" applyNumberFormat="1" applyFill="1" applyBorder="1" applyProtection="1">
      <protection locked="0"/>
    </xf>
    <xf numFmtId="14" fontId="0" fillId="5" borderId="38" xfId="0" applyNumberFormat="1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44" fillId="5" borderId="2" xfId="0" applyFont="1" applyFill="1" applyBorder="1" applyAlignment="1" applyProtection="1">
      <alignment wrapText="1"/>
      <protection locked="0"/>
    </xf>
    <xf numFmtId="0" fontId="44" fillId="5" borderId="3" xfId="0" applyFont="1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3" fontId="0" fillId="5" borderId="1" xfId="0" applyNumberForma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wrapText="1"/>
      <protection locked="0"/>
    </xf>
    <xf numFmtId="3" fontId="2" fillId="7" borderId="1" xfId="0" applyNumberFormat="1" applyFont="1" applyFill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3" fontId="0" fillId="7" borderId="23" xfId="0" applyNumberForma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56" xfId="0" applyBorder="1" applyAlignment="1" applyProtection="1">
      <alignment wrapText="1"/>
      <protection locked="0"/>
    </xf>
    <xf numFmtId="3" fontId="2" fillId="0" borderId="37" xfId="0" applyNumberFormat="1" applyFont="1" applyBorder="1" applyAlignment="1" applyProtection="1">
      <alignment wrapText="1"/>
      <protection locked="0"/>
    </xf>
    <xf numFmtId="0" fontId="0" fillId="5" borderId="38" xfId="0" applyFill="1" applyBorder="1" applyAlignment="1" applyProtection="1">
      <alignment wrapText="1"/>
      <protection locked="0"/>
    </xf>
    <xf numFmtId="0" fontId="0" fillId="0" borderId="156" xfId="0" applyBorder="1" applyAlignment="1" applyProtection="1">
      <alignment horizontal="center" wrapText="1"/>
      <protection locked="0"/>
    </xf>
    <xf numFmtId="3" fontId="2" fillId="0" borderId="23" xfId="0" applyNumberFormat="1" applyFont="1" applyBorder="1" applyAlignment="1" applyProtection="1">
      <alignment wrapText="1"/>
      <protection locked="0"/>
    </xf>
    <xf numFmtId="0" fontId="0" fillId="0" borderId="157" xfId="0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0" borderId="157" xfId="0" applyBorder="1" applyAlignment="1" applyProtection="1">
      <alignment horizontal="center" wrapText="1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4" xfId="0" applyFill="1" applyBorder="1" applyProtection="1">
      <protection locked="0"/>
    </xf>
    <xf numFmtId="0" fontId="0" fillId="5" borderId="41" xfId="0" applyFill="1" applyBorder="1" applyAlignment="1" applyProtection="1">
      <alignment wrapText="1"/>
      <protection locked="0"/>
    </xf>
    <xf numFmtId="0" fontId="0" fillId="5" borderId="41" xfId="0" applyFill="1" applyBorder="1" applyProtection="1">
      <protection locked="0"/>
    </xf>
    <xf numFmtId="0" fontId="0" fillId="5" borderId="51" xfId="0" applyFill="1" applyBorder="1" applyProtection="1">
      <protection locked="0"/>
    </xf>
    <xf numFmtId="0" fontId="0" fillId="5" borderId="50" xfId="0" applyFill="1" applyBorder="1" applyProtection="1">
      <protection locked="0"/>
    </xf>
    <xf numFmtId="0" fontId="0" fillId="0" borderId="156" xfId="0" applyBorder="1" applyAlignment="1" applyProtection="1">
      <alignment vertical="center" wrapText="1"/>
      <protection locked="0"/>
    </xf>
    <xf numFmtId="0" fontId="0" fillId="0" borderId="160" xfId="0" applyBorder="1" applyAlignment="1" applyProtection="1">
      <alignment vertical="center"/>
      <protection locked="0"/>
    </xf>
    <xf numFmtId="0" fontId="0" fillId="0" borderId="160" xfId="0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0" fillId="5" borderId="98" xfId="0" applyFill="1" applyBorder="1" applyAlignment="1" applyProtection="1">
      <alignment vertical="center"/>
      <protection locked="0"/>
    </xf>
    <xf numFmtId="3" fontId="0" fillId="5" borderId="41" xfId="0" applyNumberFormat="1" applyFill="1" applyBorder="1" applyAlignment="1" applyProtection="1">
      <alignment vertical="center"/>
      <protection locked="0"/>
    </xf>
    <xf numFmtId="0" fontId="0" fillId="5" borderId="145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vertical="center" wrapText="1"/>
      <protection locked="0"/>
    </xf>
    <xf numFmtId="0" fontId="0" fillId="0" borderId="89" xfId="0" applyBorder="1" applyAlignment="1" applyProtection="1">
      <alignment wrapText="1"/>
      <protection locked="0"/>
    </xf>
    <xf numFmtId="0" fontId="0" fillId="0" borderId="104" xfId="0" applyBorder="1" applyAlignment="1" applyProtection="1">
      <alignment wrapText="1"/>
      <protection locked="0"/>
    </xf>
    <xf numFmtId="1" fontId="0" fillId="0" borderId="105" xfId="0" applyNumberFormat="1" applyBorder="1" applyAlignment="1" applyProtection="1">
      <alignment wrapText="1"/>
      <protection locked="0"/>
    </xf>
    <xf numFmtId="3" fontId="0" fillId="0" borderId="105" xfId="0" applyNumberFormat="1" applyBorder="1" applyAlignment="1" applyProtection="1">
      <alignment wrapText="1"/>
      <protection locked="0"/>
    </xf>
    <xf numFmtId="0" fontId="0" fillId="0" borderId="106" xfId="0" applyBorder="1" applyAlignment="1" applyProtection="1">
      <alignment wrapText="1"/>
      <protection locked="0"/>
    </xf>
    <xf numFmtId="0" fontId="0" fillId="0" borderId="107" xfId="0" applyBorder="1" applyAlignment="1" applyProtection="1">
      <alignment wrapText="1"/>
      <protection locked="0"/>
    </xf>
    <xf numFmtId="0" fontId="0" fillId="0" borderId="107" xfId="0" applyBorder="1" applyProtection="1">
      <protection locked="0"/>
    </xf>
    <xf numFmtId="3" fontId="0" fillId="0" borderId="108" xfId="0" applyNumberFormat="1" applyBorder="1" applyProtection="1">
      <protection locked="0"/>
    </xf>
    <xf numFmtId="3" fontId="0" fillId="0" borderId="106" xfId="0" applyNumberFormat="1" applyBorder="1" applyProtection="1">
      <protection locked="0"/>
    </xf>
    <xf numFmtId="0" fontId="0" fillId="0" borderId="108" xfId="0" applyBorder="1" applyProtection="1">
      <protection locked="0"/>
    </xf>
    <xf numFmtId="0" fontId="0" fillId="0" borderId="106" xfId="0" applyBorder="1" applyProtection="1">
      <protection locked="0"/>
    </xf>
    <xf numFmtId="0" fontId="0" fillId="0" borderId="108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 wrapText="1"/>
      <protection locked="0"/>
    </xf>
    <xf numFmtId="1" fontId="0" fillId="0" borderId="156" xfId="0" applyNumberFormat="1" applyBorder="1" applyAlignment="1" applyProtection="1">
      <alignment wrapText="1"/>
      <protection locked="0"/>
    </xf>
    <xf numFmtId="3" fontId="0" fillId="0" borderId="156" xfId="0" applyNumberFormat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3" fontId="0" fillId="5" borderId="13" xfId="0" applyNumberFormat="1" applyFill="1" applyBorder="1" applyProtection="1">
      <protection locked="0"/>
    </xf>
    <xf numFmtId="3" fontId="0" fillId="5" borderId="9" xfId="0" applyNumberFormat="1" applyFill="1" applyBorder="1" applyProtection="1">
      <protection locked="0"/>
    </xf>
    <xf numFmtId="0" fontId="0" fillId="0" borderId="156" xfId="0" applyBorder="1" applyProtection="1">
      <protection locked="0"/>
    </xf>
    <xf numFmtId="49" fontId="0" fillId="0" borderId="38" xfId="0" applyNumberFormat="1" applyBorder="1" applyAlignment="1" applyProtection="1">
      <alignment wrapText="1"/>
      <protection locked="0"/>
    </xf>
    <xf numFmtId="3" fontId="0" fillId="5" borderId="31" xfId="0" applyNumberFormat="1" applyFill="1" applyBorder="1" applyProtection="1">
      <protection locked="0"/>
    </xf>
    <xf numFmtId="3" fontId="0" fillId="5" borderId="41" xfId="0" applyNumberFormat="1" applyFill="1" applyBorder="1" applyProtection="1">
      <protection locked="0"/>
    </xf>
    <xf numFmtId="0" fontId="0" fillId="0" borderId="110" xfId="0" applyBorder="1" applyAlignment="1" applyProtection="1">
      <alignment wrapText="1"/>
      <protection locked="0"/>
    </xf>
    <xf numFmtId="0" fontId="0" fillId="0" borderId="111" xfId="0" applyBorder="1" applyProtection="1">
      <protection locked="0"/>
    </xf>
    <xf numFmtId="49" fontId="0" fillId="0" borderId="112" xfId="0" applyNumberFormat="1" applyBorder="1" applyAlignment="1" applyProtection="1">
      <alignment wrapText="1"/>
      <protection locked="0"/>
    </xf>
    <xf numFmtId="3" fontId="0" fillId="0" borderId="157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82" xfId="0" applyBorder="1" applyProtection="1">
      <protection locked="0"/>
    </xf>
    <xf numFmtId="49" fontId="0" fillId="0" borderId="83" xfId="0" applyNumberFormat="1" applyBorder="1" applyAlignment="1" applyProtection="1">
      <alignment wrapText="1"/>
      <protection locked="0"/>
    </xf>
    <xf numFmtId="0" fontId="0" fillId="0" borderId="84" xfId="0" applyBorder="1" applyAlignment="1" applyProtection="1">
      <alignment wrapText="1"/>
      <protection locked="0"/>
    </xf>
    <xf numFmtId="0" fontId="0" fillId="0" borderId="84" xfId="0" applyBorder="1" applyProtection="1">
      <protection locked="0"/>
    </xf>
    <xf numFmtId="3" fontId="0" fillId="0" borderId="84" xfId="0" applyNumberFormat="1" applyBorder="1" applyProtection="1">
      <protection locked="0"/>
    </xf>
    <xf numFmtId="3" fontId="0" fillId="0" borderId="161" xfId="0" applyNumberFormat="1" applyBorder="1" applyProtection="1">
      <protection locked="0"/>
    </xf>
    <xf numFmtId="0" fontId="0" fillId="0" borderId="81" xfId="0" applyBorder="1" applyProtection="1">
      <protection locked="0"/>
    </xf>
    <xf numFmtId="0" fontId="0" fillId="0" borderId="83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22" fillId="5" borderId="1" xfId="0" applyFont="1" applyFill="1" applyBorder="1" applyAlignment="1" applyProtection="1">
      <alignment horizontal="center" wrapText="1"/>
      <protection locked="0"/>
    </xf>
    <xf numFmtId="0" fontId="22" fillId="5" borderId="2" xfId="0" applyFont="1" applyFill="1" applyBorder="1" applyAlignment="1" applyProtection="1">
      <alignment vertical="center" wrapText="1"/>
      <protection locked="0"/>
    </xf>
    <xf numFmtId="0" fontId="22" fillId="5" borderId="2" xfId="0" applyFont="1" applyFill="1" applyBorder="1" applyAlignment="1" applyProtection="1">
      <alignment vertical="center"/>
      <protection locked="0"/>
    </xf>
    <xf numFmtId="0" fontId="22" fillId="5" borderId="24" xfId="0" applyFont="1" applyFill="1" applyBorder="1" applyAlignment="1" applyProtection="1">
      <alignment horizontal="left" vertical="center" wrapText="1" shrinkToFit="1"/>
      <protection locked="0"/>
    </xf>
    <xf numFmtId="0" fontId="0" fillId="5" borderId="80" xfId="0" applyFill="1" applyBorder="1" applyAlignment="1" applyProtection="1">
      <alignment vertical="center"/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horizontal="justify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22" fillId="5" borderId="0" xfId="0" applyFont="1" applyFill="1" applyAlignment="1" applyProtection="1">
      <alignment horizontal="center" wrapText="1"/>
      <protection locked="0"/>
    </xf>
    <xf numFmtId="0" fontId="22" fillId="5" borderId="156" xfId="0" applyFont="1" applyFill="1" applyBorder="1" applyAlignment="1" applyProtection="1">
      <alignment vertical="center" wrapText="1"/>
      <protection locked="0"/>
    </xf>
    <xf numFmtId="0" fontId="22" fillId="5" borderId="24" xfId="0" applyFont="1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50" xfId="0" applyFill="1" applyBorder="1" applyAlignment="1" applyProtection="1">
      <alignment horizontal="center" vertical="center" wrapText="1"/>
      <protection locked="0"/>
    </xf>
    <xf numFmtId="0" fontId="0" fillId="5" borderId="162" xfId="0" applyFill="1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0" fillId="5" borderId="163" xfId="0" applyFill="1" applyBorder="1" applyAlignment="1" applyProtection="1">
      <alignment vertical="center" wrapText="1"/>
      <protection locked="0"/>
    </xf>
    <xf numFmtId="0" fontId="0" fillId="5" borderId="52" xfId="0" applyFill="1" applyBorder="1" applyAlignment="1" applyProtection="1">
      <alignment vertical="center" wrapText="1"/>
      <protection locked="0"/>
    </xf>
    <xf numFmtId="3" fontId="0" fillId="5" borderId="17" xfId="0" applyNumberFormat="1" applyFill="1" applyBorder="1" applyAlignment="1" applyProtection="1">
      <alignment vertical="center"/>
      <protection locked="0"/>
    </xf>
    <xf numFmtId="0" fontId="0" fillId="5" borderId="17" xfId="0" applyFill="1" applyBorder="1" applyAlignment="1" applyProtection="1">
      <alignment vertical="center"/>
      <protection locked="0"/>
    </xf>
    <xf numFmtId="0" fontId="0" fillId="5" borderId="150" xfId="0" applyFill="1" applyBorder="1" applyAlignment="1" applyProtection="1">
      <alignment horizontal="center" vertical="center"/>
      <protection locked="0"/>
    </xf>
    <xf numFmtId="0" fontId="0" fillId="5" borderId="163" xfId="0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162" xfId="0" applyFill="1" applyBorder="1" applyAlignment="1" applyProtection="1">
      <alignment horizontal="center" vertical="center"/>
      <protection locked="0"/>
    </xf>
    <xf numFmtId="0" fontId="0" fillId="5" borderId="150" xfId="0" applyFill="1" applyBorder="1" applyAlignment="1" applyProtection="1">
      <alignment horizontal="center" wrapText="1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22" fillId="5" borderId="157" xfId="0" applyFont="1" applyFill="1" applyBorder="1" applyAlignment="1" applyProtection="1">
      <alignment horizontal="center" wrapText="1"/>
      <protection locked="0"/>
    </xf>
    <xf numFmtId="0" fontId="22" fillId="5" borderId="60" xfId="0" applyFont="1" applyFill="1" applyBorder="1" applyAlignment="1" applyProtection="1">
      <alignment vertical="center" wrapText="1"/>
      <protection locked="0"/>
    </xf>
    <xf numFmtId="0" fontId="22" fillId="5" borderId="144" xfId="0" applyFont="1" applyFill="1" applyBorder="1" applyAlignment="1" applyProtection="1">
      <alignment vertical="center"/>
      <protection locked="0"/>
    </xf>
    <xf numFmtId="0" fontId="22" fillId="5" borderId="5" xfId="0" applyFont="1" applyFill="1" applyBorder="1" applyAlignment="1" applyProtection="1">
      <alignment vertical="center" wrapText="1"/>
      <protection locked="0"/>
    </xf>
    <xf numFmtId="0" fontId="22" fillId="5" borderId="5" xfId="0" applyFont="1" applyFill="1" applyBorder="1" applyAlignment="1" applyProtection="1">
      <alignment horizontal="left" vertical="center" wrapText="1" shrinkToFit="1"/>
      <protection locked="0"/>
    </xf>
    <xf numFmtId="0" fontId="0" fillId="5" borderId="157" xfId="0" applyFill="1" applyBorder="1" applyAlignment="1" applyProtection="1">
      <alignment vertical="center" wrapText="1"/>
      <protection locked="0"/>
    </xf>
    <xf numFmtId="0" fontId="0" fillId="5" borderId="157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157" xfId="0" applyFill="1" applyBorder="1" applyAlignment="1" applyProtection="1">
      <alignment horizontal="center" vertical="center"/>
      <protection locked="0"/>
    </xf>
    <xf numFmtId="0" fontId="0" fillId="5" borderId="144" xfId="0" applyFill="1" applyBorder="1" applyAlignment="1" applyProtection="1">
      <alignment horizontal="center" vertical="center"/>
      <protection locked="0"/>
    </xf>
    <xf numFmtId="0" fontId="0" fillId="5" borderId="158" xfId="0" applyFill="1" applyBorder="1" applyProtection="1">
      <protection locked="0"/>
    </xf>
    <xf numFmtId="0" fontId="0" fillId="5" borderId="159" xfId="0" applyFill="1" applyBorder="1" applyProtection="1">
      <protection locked="0"/>
    </xf>
    <xf numFmtId="0" fontId="0" fillId="5" borderId="157" xfId="0" applyFill="1" applyBorder="1" applyAlignment="1" applyProtection="1">
      <alignment wrapText="1"/>
      <protection locked="0"/>
    </xf>
    <xf numFmtId="0" fontId="0" fillId="5" borderId="42" xfId="0" applyFill="1" applyBorder="1" applyProtection="1">
      <protection locked="0"/>
    </xf>
    <xf numFmtId="0" fontId="0" fillId="5" borderId="144" xfId="0" applyFill="1" applyBorder="1" applyProtection="1">
      <protection locked="0"/>
    </xf>
    <xf numFmtId="0" fontId="0" fillId="0" borderId="157" xfId="0" applyBorder="1" applyAlignment="1" applyProtection="1">
      <alignment horizontal="center"/>
      <protection locked="0"/>
    </xf>
    <xf numFmtId="0" fontId="45" fillId="0" borderId="24" xfId="0" applyFont="1" applyBorder="1" applyAlignment="1" applyProtection="1">
      <alignment wrapText="1"/>
      <protection locked="0"/>
    </xf>
    <xf numFmtId="0" fontId="45" fillId="0" borderId="24" xfId="0" applyFont="1" applyBorder="1" applyProtection="1">
      <protection locked="0"/>
    </xf>
    <xf numFmtId="164" fontId="45" fillId="0" borderId="24" xfId="0" applyNumberFormat="1" applyFont="1" applyBorder="1" applyAlignment="1" applyProtection="1">
      <alignment horizontal="right"/>
      <protection locked="0"/>
    </xf>
    <xf numFmtId="0" fontId="46" fillId="0" borderId="24" xfId="0" applyFont="1" applyBorder="1" applyProtection="1">
      <protection locked="0"/>
    </xf>
    <xf numFmtId="165" fontId="45" fillId="0" borderId="24" xfId="3" applyNumberFormat="1" applyFont="1" applyFill="1" applyBorder="1" applyAlignment="1" applyProtection="1">
      <alignment horizontal="left"/>
      <protection locked="0"/>
    </xf>
    <xf numFmtId="3" fontId="46" fillId="0" borderId="24" xfId="0" applyNumberFormat="1" applyFont="1" applyBorder="1" applyProtection="1">
      <protection locked="0"/>
    </xf>
    <xf numFmtId="0" fontId="46" fillId="5" borderId="24" xfId="0" applyFont="1" applyFill="1" applyBorder="1" applyProtection="1">
      <protection locked="0"/>
    </xf>
    <xf numFmtId="0" fontId="46" fillId="0" borderId="24" xfId="0" applyFont="1" applyBorder="1" applyAlignment="1" applyProtection="1">
      <alignment horizontal="center"/>
      <protection locked="0"/>
    </xf>
    <xf numFmtId="0" fontId="46" fillId="0" borderId="24" xfId="0" applyFont="1" applyBorder="1" applyAlignment="1" applyProtection="1">
      <alignment wrapText="1"/>
      <protection locked="0"/>
    </xf>
    <xf numFmtId="164" fontId="45" fillId="5" borderId="24" xfId="0" applyNumberFormat="1" applyFont="1" applyFill="1" applyBorder="1" applyAlignment="1" applyProtection="1">
      <alignment horizontal="left"/>
      <protection locked="0"/>
    </xf>
    <xf numFmtId="164" fontId="45" fillId="0" borderId="24" xfId="0" applyNumberFormat="1" applyFont="1" applyBorder="1" applyAlignment="1" applyProtection="1">
      <alignment horizontal="left"/>
      <protection locked="0"/>
    </xf>
    <xf numFmtId="3" fontId="45" fillId="0" borderId="24" xfId="0" applyNumberFormat="1" applyFont="1" applyBorder="1" applyProtection="1">
      <protection locked="0"/>
    </xf>
    <xf numFmtId="0" fontId="45" fillId="5" borderId="24" xfId="0" applyFont="1" applyFill="1" applyBorder="1" applyProtection="1">
      <protection locked="0"/>
    </xf>
    <xf numFmtId="0" fontId="45" fillId="5" borderId="24" xfId="0" applyFont="1" applyFill="1" applyBorder="1" applyAlignment="1" applyProtection="1">
      <alignment wrapText="1"/>
      <protection locked="0"/>
    </xf>
    <xf numFmtId="0" fontId="45" fillId="0" borderId="25" xfId="0" applyFont="1" applyBorder="1" applyProtection="1">
      <protection locked="0"/>
    </xf>
    <xf numFmtId="0" fontId="45" fillId="0" borderId="24" xfId="0" applyFont="1" applyBorder="1" applyAlignment="1" applyProtection="1">
      <alignment horizontal="center"/>
      <protection locked="0"/>
    </xf>
    <xf numFmtId="164" fontId="47" fillId="0" borderId="24" xfId="0" applyNumberFormat="1" applyFont="1" applyBorder="1" applyAlignment="1" applyProtection="1">
      <alignment horizontal="left"/>
      <protection locked="0"/>
    </xf>
    <xf numFmtId="164" fontId="45" fillId="5" borderId="24" xfId="0" applyNumberFormat="1" applyFont="1" applyFill="1" applyBorder="1" applyAlignment="1" applyProtection="1">
      <alignment horizontal="right"/>
      <protection locked="0"/>
    </xf>
    <xf numFmtId="0" fontId="46" fillId="5" borderId="24" xfId="0" applyFont="1" applyFill="1" applyBorder="1" applyAlignment="1" applyProtection="1">
      <alignment wrapText="1"/>
      <protection locked="0"/>
    </xf>
    <xf numFmtId="3" fontId="46" fillId="5" borderId="24" xfId="0" applyNumberFormat="1" applyFont="1" applyFill="1" applyBorder="1" applyProtection="1">
      <protection locked="0"/>
    </xf>
    <xf numFmtId="0" fontId="45" fillId="5" borderId="5" xfId="0" applyFont="1" applyFill="1" applyBorder="1" applyAlignment="1" applyProtection="1">
      <alignment wrapText="1"/>
      <protection locked="0"/>
    </xf>
    <xf numFmtId="0" fontId="45" fillId="5" borderId="5" xfId="0" applyFont="1" applyFill="1" applyBorder="1" applyProtection="1">
      <protection locked="0"/>
    </xf>
    <xf numFmtId="164" fontId="45" fillId="5" borderId="5" xfId="0" applyNumberFormat="1" applyFont="1" applyFill="1" applyBorder="1" applyAlignment="1" applyProtection="1">
      <alignment horizontal="right"/>
      <protection locked="0"/>
    </xf>
    <xf numFmtId="0" fontId="46" fillId="5" borderId="5" xfId="0" applyFont="1" applyFill="1" applyBorder="1" applyProtection="1">
      <protection locked="0"/>
    </xf>
    <xf numFmtId="0" fontId="46" fillId="5" borderId="5" xfId="0" applyFont="1" applyFill="1" applyBorder="1" applyAlignment="1" applyProtection="1">
      <alignment wrapText="1"/>
      <protection locked="0"/>
    </xf>
    <xf numFmtId="164" fontId="45" fillId="5" borderId="5" xfId="0" applyNumberFormat="1" applyFont="1" applyFill="1" applyBorder="1" applyAlignment="1" applyProtection="1">
      <alignment horizontal="left"/>
      <protection locked="0"/>
    </xf>
    <xf numFmtId="3" fontId="46" fillId="5" borderId="5" xfId="0" applyNumberFormat="1" applyFont="1" applyFill="1" applyBorder="1" applyProtection="1">
      <protection locked="0"/>
    </xf>
    <xf numFmtId="0" fontId="0" fillId="0" borderId="156" xfId="0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48" fillId="5" borderId="0" xfId="0" applyFont="1" applyFill="1" applyAlignment="1" applyProtection="1">
      <alignment vertical="center" wrapText="1"/>
      <protection locked="0"/>
    </xf>
    <xf numFmtId="3" fontId="0" fillId="5" borderId="1" xfId="0" applyNumberFormat="1" applyFill="1" applyBorder="1" applyAlignment="1" applyProtection="1">
      <alignment vertical="center" wrapText="1"/>
      <protection locked="0"/>
    </xf>
    <xf numFmtId="3" fontId="0" fillId="5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164" xfId="0" applyBorder="1" applyAlignment="1" applyProtection="1">
      <alignment horizontal="left" vertical="center"/>
      <protection locked="0"/>
    </xf>
    <xf numFmtId="0" fontId="49" fillId="5" borderId="126" xfId="0" applyFont="1" applyFill="1" applyBorder="1" applyAlignment="1" applyProtection="1">
      <alignment wrapText="1"/>
      <protection locked="0"/>
    </xf>
    <xf numFmtId="0" fontId="49" fillId="5" borderId="123" xfId="0" applyFont="1" applyFill="1" applyBorder="1" applyAlignment="1" applyProtection="1">
      <alignment wrapText="1"/>
      <protection locked="0"/>
    </xf>
    <xf numFmtId="0" fontId="49" fillId="5" borderId="123" xfId="0" applyFont="1" applyFill="1" applyBorder="1" applyProtection="1">
      <protection locked="0"/>
    </xf>
    <xf numFmtId="3" fontId="49" fillId="5" borderId="123" xfId="0" applyNumberFormat="1" applyFont="1" applyFill="1" applyBorder="1" applyProtection="1">
      <protection locked="0"/>
    </xf>
    <xf numFmtId="0" fontId="26" fillId="5" borderId="115" xfId="0" applyFont="1" applyFill="1" applyBorder="1" applyAlignment="1" applyProtection="1">
      <alignment wrapText="1"/>
      <protection locked="0"/>
    </xf>
    <xf numFmtId="0" fontId="26" fillId="5" borderId="115" xfId="0" applyFont="1" applyFill="1" applyBorder="1" applyProtection="1">
      <protection locked="0"/>
    </xf>
    <xf numFmtId="3" fontId="26" fillId="5" borderId="126" xfId="0" applyNumberFormat="1" applyFont="1" applyFill="1" applyBorder="1" applyProtection="1">
      <protection locked="0"/>
    </xf>
    <xf numFmtId="3" fontId="26" fillId="5" borderId="124" xfId="0" applyNumberFormat="1" applyFont="1" applyFill="1" applyBorder="1" applyProtection="1">
      <protection locked="0"/>
    </xf>
    <xf numFmtId="166" fontId="26" fillId="5" borderId="126" xfId="0" applyNumberFormat="1" applyFont="1" applyFill="1" applyBorder="1" applyProtection="1">
      <protection locked="0"/>
    </xf>
    <xf numFmtId="166" fontId="26" fillId="5" borderId="124" xfId="0" applyNumberFormat="1" applyFont="1" applyFill="1" applyBorder="1" applyProtection="1">
      <protection locked="0"/>
    </xf>
    <xf numFmtId="0" fontId="26" fillId="5" borderId="126" xfId="0" applyFont="1" applyFill="1" applyBorder="1" applyAlignment="1" applyProtection="1">
      <alignment horizontal="center"/>
      <protection locked="0"/>
    </xf>
    <xf numFmtId="0" fontId="26" fillId="5" borderId="123" xfId="0" applyFont="1" applyFill="1" applyBorder="1" applyAlignment="1" applyProtection="1">
      <alignment horizontal="center"/>
      <protection locked="0"/>
    </xf>
    <xf numFmtId="0" fontId="26" fillId="5" borderId="124" xfId="0" applyFont="1" applyFill="1" applyBorder="1" applyAlignment="1" applyProtection="1">
      <alignment horizontal="center"/>
      <protection locked="0"/>
    </xf>
    <xf numFmtId="0" fontId="26" fillId="5" borderId="115" xfId="0" applyFont="1" applyFill="1" applyBorder="1" applyAlignment="1" applyProtection="1">
      <alignment horizontal="center"/>
      <protection locked="0"/>
    </xf>
    <xf numFmtId="0" fontId="26" fillId="5" borderId="126" xfId="0" applyFont="1" applyFill="1" applyBorder="1" applyAlignment="1" applyProtection="1">
      <alignment wrapText="1"/>
      <protection locked="0"/>
    </xf>
    <xf numFmtId="0" fontId="49" fillId="5" borderId="121" xfId="0" applyFont="1" applyFill="1" applyBorder="1" applyAlignment="1" applyProtection="1">
      <alignment wrapText="1"/>
      <protection locked="0"/>
    </xf>
    <xf numFmtId="0" fontId="49" fillId="5" borderId="127" xfId="0" applyFont="1" applyFill="1" applyBorder="1" applyAlignment="1" applyProtection="1">
      <alignment wrapText="1"/>
      <protection locked="0"/>
    </xf>
    <xf numFmtId="0" fontId="49" fillId="5" borderId="127" xfId="0" applyFont="1" applyFill="1" applyBorder="1" applyProtection="1">
      <protection locked="0"/>
    </xf>
    <xf numFmtId="3" fontId="49" fillId="5" borderId="127" xfId="0" applyNumberFormat="1" applyFont="1" applyFill="1" applyBorder="1" applyProtection="1">
      <protection locked="0"/>
    </xf>
    <xf numFmtId="0" fontId="26" fillId="5" borderId="119" xfId="0" applyFont="1" applyFill="1" applyBorder="1" applyAlignment="1" applyProtection="1">
      <alignment wrapText="1"/>
      <protection locked="0"/>
    </xf>
    <xf numFmtId="0" fontId="26" fillId="5" borderId="119" xfId="0" applyFont="1" applyFill="1" applyBorder="1" applyProtection="1">
      <protection locked="0"/>
    </xf>
    <xf numFmtId="3" fontId="26" fillId="5" borderId="121" xfId="0" applyNumberFormat="1" applyFont="1" applyFill="1" applyBorder="1" applyProtection="1">
      <protection locked="0"/>
    </xf>
    <xf numFmtId="3" fontId="26" fillId="5" borderId="122" xfId="0" applyNumberFormat="1" applyFont="1" applyFill="1" applyBorder="1" applyProtection="1">
      <protection locked="0"/>
    </xf>
    <xf numFmtId="166" fontId="26" fillId="5" borderId="121" xfId="0" applyNumberFormat="1" applyFont="1" applyFill="1" applyBorder="1" applyProtection="1">
      <protection locked="0"/>
    </xf>
    <xf numFmtId="166" fontId="26" fillId="5" borderId="122" xfId="0" applyNumberFormat="1" applyFont="1" applyFill="1" applyBorder="1" applyProtection="1">
      <protection locked="0"/>
    </xf>
    <xf numFmtId="0" fontId="26" fillId="5" borderId="121" xfId="0" applyFont="1" applyFill="1" applyBorder="1" applyAlignment="1" applyProtection="1">
      <alignment horizontal="center"/>
      <protection locked="0"/>
    </xf>
    <xf numFmtId="0" fontId="26" fillId="5" borderId="127" xfId="0" applyFont="1" applyFill="1" applyBorder="1" applyAlignment="1" applyProtection="1">
      <alignment horizontal="center"/>
      <protection locked="0"/>
    </xf>
    <xf numFmtId="0" fontId="26" fillId="5" borderId="122" xfId="0" applyFont="1" applyFill="1" applyBorder="1" applyAlignment="1" applyProtection="1">
      <alignment horizontal="center"/>
      <protection locked="0"/>
    </xf>
    <xf numFmtId="0" fontId="26" fillId="5" borderId="119" xfId="0" applyFont="1" applyFill="1" applyBorder="1" applyAlignment="1" applyProtection="1">
      <alignment horizontal="center"/>
      <protection locked="0"/>
    </xf>
    <xf numFmtId="0" fontId="49" fillId="5" borderId="117" xfId="0" applyFont="1" applyFill="1" applyBorder="1" applyAlignment="1" applyProtection="1">
      <alignment wrapText="1"/>
      <protection locked="0"/>
    </xf>
    <xf numFmtId="0" fontId="49" fillId="5" borderId="120" xfId="0" applyFont="1" applyFill="1" applyBorder="1" applyAlignment="1" applyProtection="1">
      <alignment wrapText="1"/>
      <protection locked="0"/>
    </xf>
    <xf numFmtId="0" fontId="49" fillId="5" borderId="120" xfId="0" applyFont="1" applyFill="1" applyBorder="1" applyProtection="1">
      <protection locked="0"/>
    </xf>
    <xf numFmtId="3" fontId="49" fillId="5" borderId="120" xfId="0" applyNumberFormat="1" applyFont="1" applyFill="1" applyBorder="1" applyProtection="1">
      <protection locked="0"/>
    </xf>
    <xf numFmtId="0" fontId="26" fillId="5" borderId="116" xfId="0" applyFont="1" applyFill="1" applyBorder="1" applyAlignment="1" applyProtection="1">
      <alignment wrapText="1"/>
      <protection locked="0"/>
    </xf>
    <xf numFmtId="0" fontId="26" fillId="5" borderId="116" xfId="0" applyFont="1" applyFill="1" applyBorder="1" applyProtection="1">
      <protection locked="0"/>
    </xf>
    <xf numFmtId="166" fontId="26" fillId="5" borderId="117" xfId="0" applyNumberFormat="1" applyFont="1" applyFill="1" applyBorder="1" applyProtection="1">
      <protection locked="0"/>
    </xf>
    <xf numFmtId="166" fontId="26" fillId="5" borderId="118" xfId="0" applyNumberFormat="1" applyFont="1" applyFill="1" applyBorder="1" applyProtection="1">
      <protection locked="0"/>
    </xf>
    <xf numFmtId="0" fontId="43" fillId="5" borderId="121" xfId="0" applyFont="1" applyFill="1" applyBorder="1" applyAlignment="1" applyProtection="1">
      <alignment wrapText="1"/>
      <protection locked="0"/>
    </xf>
    <xf numFmtId="0" fontId="49" fillId="5" borderId="165" xfId="0" applyFont="1" applyFill="1" applyBorder="1" applyAlignment="1" applyProtection="1">
      <alignment wrapText="1"/>
      <protection locked="0"/>
    </xf>
    <xf numFmtId="0" fontId="49" fillId="5" borderId="166" xfId="0" applyFont="1" applyFill="1" applyBorder="1" applyAlignment="1" applyProtection="1">
      <alignment wrapText="1"/>
      <protection locked="0"/>
    </xf>
    <xf numFmtId="0" fontId="49" fillId="5" borderId="167" xfId="0" applyFont="1" applyFill="1" applyBorder="1" applyAlignment="1" applyProtection="1">
      <alignment wrapText="1"/>
      <protection locked="0"/>
    </xf>
    <xf numFmtId="0" fontId="49" fillId="5" borderId="168" xfId="0" applyFont="1" applyFill="1" applyBorder="1" applyAlignment="1" applyProtection="1">
      <alignment wrapText="1"/>
      <protection locked="0"/>
    </xf>
    <xf numFmtId="0" fontId="43" fillId="5" borderId="168" xfId="0" applyFont="1" applyFill="1" applyBorder="1" applyAlignment="1" applyProtection="1">
      <alignment wrapText="1"/>
      <protection locked="0"/>
    </xf>
    <xf numFmtId="3" fontId="49" fillId="5" borderId="165" xfId="0" applyNumberFormat="1" applyFont="1" applyFill="1" applyBorder="1" applyAlignment="1" applyProtection="1">
      <alignment wrapText="1"/>
      <protection locked="0"/>
    </xf>
    <xf numFmtId="3" fontId="49" fillId="5" borderId="167" xfId="0" applyNumberFormat="1" applyFont="1" applyFill="1" applyBorder="1" applyAlignment="1" applyProtection="1">
      <alignment wrapText="1"/>
      <protection locked="0"/>
    </xf>
    <xf numFmtId="166" fontId="49" fillId="5" borderId="165" xfId="0" applyNumberFormat="1" applyFont="1" applyFill="1" applyBorder="1" applyAlignment="1" applyProtection="1">
      <alignment wrapText="1"/>
      <protection locked="0"/>
    </xf>
    <xf numFmtId="166" fontId="49" fillId="5" borderId="167" xfId="0" applyNumberFormat="1" applyFont="1" applyFill="1" applyBorder="1" applyAlignment="1" applyProtection="1">
      <alignment wrapText="1"/>
      <protection locked="0"/>
    </xf>
    <xf numFmtId="0" fontId="49" fillId="5" borderId="165" xfId="0" applyFont="1" applyFill="1" applyBorder="1" applyAlignment="1" applyProtection="1">
      <alignment horizontal="center" wrapText="1"/>
      <protection locked="0"/>
    </xf>
    <xf numFmtId="0" fontId="49" fillId="5" borderId="166" xfId="0" applyFont="1" applyFill="1" applyBorder="1" applyAlignment="1" applyProtection="1">
      <alignment horizontal="center" wrapText="1"/>
      <protection locked="0"/>
    </xf>
    <xf numFmtId="0" fontId="49" fillId="5" borderId="167" xfId="0" applyFont="1" applyFill="1" applyBorder="1" applyAlignment="1" applyProtection="1">
      <alignment horizontal="center" wrapText="1"/>
      <protection locked="0"/>
    </xf>
    <xf numFmtId="0" fontId="49" fillId="5" borderId="168" xfId="0" applyFont="1" applyFill="1" applyBorder="1" applyAlignment="1" applyProtection="1">
      <alignment horizontal="center" wrapText="1"/>
      <protection locked="0"/>
    </xf>
    <xf numFmtId="0" fontId="0" fillId="0" borderId="108" xfId="0" applyBorder="1" applyAlignment="1" applyProtection="1">
      <alignment wrapText="1"/>
      <protection locked="0"/>
    </xf>
    <xf numFmtId="0" fontId="0" fillId="0" borderId="104" xfId="0" applyBorder="1" applyProtection="1">
      <protection locked="0"/>
    </xf>
    <xf numFmtId="0" fontId="0" fillId="0" borderId="113" xfId="0" applyBorder="1" applyProtection="1">
      <protection locked="0"/>
    </xf>
    <xf numFmtId="3" fontId="0" fillId="0" borderId="113" xfId="0" applyNumberFormat="1" applyBorder="1" applyProtection="1">
      <protection locked="0"/>
    </xf>
    <xf numFmtId="17" fontId="0" fillId="0" borderId="108" xfId="0" applyNumberFormat="1" applyBorder="1" applyProtection="1">
      <protection locked="0"/>
    </xf>
    <xf numFmtId="0" fontId="0" fillId="0" borderId="113" xfId="0" applyBorder="1" applyAlignment="1" applyProtection="1">
      <alignment horizontal="center"/>
      <protection locked="0"/>
    </xf>
    <xf numFmtId="0" fontId="50" fillId="0" borderId="0" xfId="0" applyFont="1" applyProtection="1">
      <protection locked="0"/>
    </xf>
    <xf numFmtId="14" fontId="0" fillId="0" borderId="23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14" fontId="0" fillId="5" borderId="17" xfId="0" applyNumberFormat="1" applyFill="1" applyBorder="1" applyProtection="1">
      <protection locked="0"/>
    </xf>
    <xf numFmtId="14" fontId="0" fillId="5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3" fontId="0" fillId="5" borderId="17" xfId="0" applyNumberFormat="1" applyFill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78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14" fontId="0" fillId="5" borderId="11" xfId="0" applyNumberFormat="1" applyFill="1" applyBorder="1" applyProtection="1">
      <protection locked="0"/>
    </xf>
    <xf numFmtId="0" fontId="0" fillId="0" borderId="65" xfId="0" applyBorder="1" applyProtection="1">
      <protection locked="0"/>
    </xf>
    <xf numFmtId="0" fontId="0" fillId="5" borderId="1" xfId="0" applyFill="1" applyBorder="1" applyAlignment="1" applyProtection="1">
      <alignment horizontal="right" vertical="center"/>
      <protection locked="0"/>
    </xf>
    <xf numFmtId="0" fontId="0" fillId="5" borderId="3" xfId="0" applyFill="1" applyBorder="1" applyAlignment="1" applyProtection="1">
      <alignment horizontal="right" vertical="center"/>
      <protection locked="0"/>
    </xf>
    <xf numFmtId="0" fontId="2" fillId="5" borderId="31" xfId="0" applyFont="1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17" xfId="0" applyFill="1" applyBorder="1" applyAlignment="1" applyProtection="1">
      <alignment horizontal="right" vertical="center"/>
      <protection locked="0"/>
    </xf>
    <xf numFmtId="0" fontId="0" fillId="5" borderId="19" xfId="0" applyFill="1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157" xfId="0" applyBorder="1" applyAlignment="1" applyProtection="1">
      <alignment horizontal="left" vertical="center" wrapText="1"/>
      <protection locked="0"/>
    </xf>
    <xf numFmtId="0" fontId="0" fillId="0" borderId="157" xfId="0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right" vertical="center"/>
      <protection locked="0"/>
    </xf>
    <xf numFmtId="0" fontId="0" fillId="0" borderId="16" xfId="0" applyBorder="1" applyProtection="1"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0" fillId="5" borderId="84" xfId="0" applyFill="1" applyBorder="1" applyAlignment="1" applyProtection="1">
      <alignment wrapText="1"/>
      <protection locked="0"/>
    </xf>
    <xf numFmtId="3" fontId="0" fillId="0" borderId="61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right" vertical="center" wrapText="1"/>
      <protection locked="0"/>
    </xf>
    <xf numFmtId="3" fontId="0" fillId="5" borderId="38" xfId="0" applyNumberFormat="1" applyFill="1" applyBorder="1" applyProtection="1">
      <protection locked="0"/>
    </xf>
    <xf numFmtId="49" fontId="0" fillId="5" borderId="3" xfId="0" applyNumberFormat="1" applyFill="1" applyBorder="1" applyAlignment="1" applyProtection="1">
      <alignment horizontal="right"/>
      <protection locked="0"/>
    </xf>
    <xf numFmtId="49" fontId="0" fillId="5" borderId="6" xfId="0" applyNumberFormat="1" applyFill="1" applyBorder="1" applyAlignment="1" applyProtection="1">
      <alignment horizontal="right"/>
      <protection locked="0"/>
    </xf>
    <xf numFmtId="3" fontId="0" fillId="5" borderId="157" xfId="0" applyNumberFormat="1" applyFill="1" applyBorder="1" applyProtection="1">
      <protection locked="0"/>
    </xf>
    <xf numFmtId="3" fontId="0" fillId="5" borderId="42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78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0" fillId="5" borderId="35" xfId="0" applyFill="1" applyBorder="1" applyAlignment="1" applyProtection="1">
      <alignment wrapText="1"/>
      <protection locked="0"/>
    </xf>
    <xf numFmtId="0" fontId="0" fillId="5" borderId="43" xfId="0" applyFill="1" applyBorder="1" applyAlignment="1" applyProtection="1">
      <alignment wrapText="1"/>
      <protection locked="0"/>
    </xf>
    <xf numFmtId="49" fontId="0" fillId="5" borderId="36" xfId="0" applyNumberFormat="1" applyFill="1" applyBorder="1" applyAlignment="1" applyProtection="1">
      <alignment horizontal="right"/>
      <protection locked="0"/>
    </xf>
    <xf numFmtId="0" fontId="0" fillId="5" borderId="59" xfId="0" applyFill="1" applyBorder="1" applyAlignment="1" applyProtection="1">
      <alignment wrapText="1"/>
      <protection locked="0"/>
    </xf>
    <xf numFmtId="0" fontId="0" fillId="5" borderId="59" xfId="0" applyFill="1" applyBorder="1" applyProtection="1">
      <protection locked="0"/>
    </xf>
    <xf numFmtId="3" fontId="0" fillId="5" borderId="59" xfId="0" applyNumberFormat="1" applyFill="1" applyBorder="1" applyProtection="1">
      <protection locked="0"/>
    </xf>
    <xf numFmtId="3" fontId="0" fillId="5" borderId="29" xfId="0" applyNumberFormat="1" applyFill="1" applyBorder="1" applyProtection="1">
      <protection locked="0"/>
    </xf>
    <xf numFmtId="14" fontId="0" fillId="5" borderId="36" xfId="0" applyNumberFormat="1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43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0" fillId="0" borderId="82" xfId="0" applyBorder="1" applyAlignment="1" applyProtection="1">
      <alignment wrapText="1"/>
      <protection locked="0"/>
    </xf>
    <xf numFmtId="0" fontId="0" fillId="0" borderId="83" xfId="0" applyBorder="1" applyAlignment="1" applyProtection="1">
      <alignment wrapText="1"/>
      <protection locked="0"/>
    </xf>
    <xf numFmtId="0" fontId="0" fillId="0" borderId="84" xfId="0" applyBorder="1" applyAlignment="1" applyProtection="1">
      <alignment horizontal="left" vertical="center" wrapText="1"/>
      <protection locked="0"/>
    </xf>
    <xf numFmtId="3" fontId="0" fillId="0" borderId="81" xfId="0" applyNumberFormat="1" applyBorder="1" applyProtection="1">
      <protection locked="0"/>
    </xf>
    <xf numFmtId="3" fontId="0" fillId="0" borderId="83" xfId="0" applyNumberFormat="1" applyBorder="1" applyProtection="1">
      <protection locked="0"/>
    </xf>
    <xf numFmtId="0" fontId="22" fillId="0" borderId="67" xfId="0" applyFont="1" applyBorder="1" applyAlignment="1" applyProtection="1">
      <alignment horizontal="left" vertical="center" wrapText="1"/>
      <protection locked="0"/>
    </xf>
    <xf numFmtId="0" fontId="22" fillId="0" borderId="68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70" xfId="0" applyFont="1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3" fontId="0" fillId="0" borderId="67" xfId="0" applyNumberFormat="1" applyBorder="1" applyAlignment="1" applyProtection="1">
      <alignment horizontal="center" vertical="center"/>
      <protection locked="0"/>
    </xf>
    <xf numFmtId="3" fontId="0" fillId="0" borderId="70" xfId="0" applyNumberFormat="1" applyBorder="1" applyAlignment="1" applyProtection="1">
      <alignment horizontal="center" vertical="center"/>
      <protection locked="0"/>
    </xf>
    <xf numFmtId="49" fontId="20" fillId="5" borderId="35" xfId="0" applyNumberFormat="1" applyFont="1" applyFill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4" borderId="59" xfId="0" applyFill="1" applyBorder="1" applyAlignment="1" applyProtection="1">
      <alignment vertical="center" wrapText="1"/>
      <protection locked="0"/>
    </xf>
    <xf numFmtId="49" fontId="2" fillId="8" borderId="16" xfId="0" applyNumberFormat="1" applyFont="1" applyFill="1" applyBorder="1" applyAlignment="1" applyProtection="1">
      <alignment vertical="center"/>
      <protection locked="0"/>
    </xf>
    <xf numFmtId="49" fontId="2" fillId="8" borderId="16" xfId="0" applyNumberFormat="1" applyFont="1" applyFill="1" applyBorder="1" applyAlignment="1" applyProtection="1">
      <alignment vertical="center" wrapText="1"/>
      <protection locked="0"/>
    </xf>
    <xf numFmtId="49" fontId="2" fillId="8" borderId="11" xfId="0" applyNumberFormat="1" applyFont="1" applyFill="1" applyBorder="1" applyAlignment="1" applyProtection="1">
      <alignment vertical="center" wrapText="1"/>
      <protection locked="0"/>
    </xf>
    <xf numFmtId="49" fontId="2" fillId="8" borderId="13" xfId="0" applyNumberFormat="1" applyFont="1" applyFill="1" applyBorder="1" applyAlignment="1" applyProtection="1">
      <alignment vertical="center" wrapText="1"/>
      <protection locked="0"/>
    </xf>
    <xf numFmtId="49" fontId="2" fillId="8" borderId="31" xfId="0" applyNumberFormat="1" applyFont="1" applyFill="1" applyBorder="1" applyAlignment="1" applyProtection="1">
      <alignment vertical="center"/>
      <protection locked="0"/>
    </xf>
    <xf numFmtId="49" fontId="2" fillId="8" borderId="53" xfId="0" applyNumberFormat="1" applyFont="1" applyFill="1" applyBorder="1" applyAlignment="1" applyProtection="1">
      <alignment vertical="center"/>
      <protection locked="0"/>
    </xf>
    <xf numFmtId="49" fontId="2" fillId="8" borderId="11" xfId="0" applyNumberFormat="1" applyFont="1" applyFill="1" applyBorder="1" applyAlignment="1" applyProtection="1">
      <alignment vertical="center"/>
      <protection locked="0"/>
    </xf>
    <xf numFmtId="49" fontId="2" fillId="8" borderId="53" xfId="0" applyNumberFormat="1" applyFont="1" applyFill="1" applyBorder="1" applyAlignment="1" applyProtection="1">
      <alignment vertical="center" wrapText="1"/>
      <protection locked="0"/>
    </xf>
    <xf numFmtId="49" fontId="2" fillId="8" borderId="157" xfId="0" applyNumberFormat="1" applyFont="1" applyFill="1" applyBorder="1" applyAlignment="1" applyProtection="1">
      <alignment vertical="center"/>
      <protection locked="0"/>
    </xf>
    <xf numFmtId="49" fontId="0" fillId="6" borderId="31" xfId="0" applyNumberFormat="1" applyFill="1" applyBorder="1" applyAlignment="1" applyProtection="1">
      <alignment vertical="center"/>
      <protection locked="0"/>
    </xf>
    <xf numFmtId="49" fontId="0" fillId="4" borderId="14" xfId="0" applyNumberFormat="1" applyFill="1" applyBorder="1" applyAlignment="1" applyProtection="1">
      <alignment vertical="center"/>
      <protection locked="0"/>
    </xf>
    <xf numFmtId="0" fontId="52" fillId="4" borderId="59" xfId="0" applyFont="1" applyFill="1" applyBorder="1" applyAlignment="1" applyProtection="1">
      <alignment vertical="center" wrapText="1"/>
      <protection locked="0"/>
    </xf>
    <xf numFmtId="49" fontId="0" fillId="4" borderId="53" xfId="0" applyNumberFormat="1" applyFill="1" applyBorder="1" applyAlignment="1" applyProtection="1">
      <alignment vertical="center"/>
      <protection locked="0"/>
    </xf>
    <xf numFmtId="49" fontId="0" fillId="4" borderId="157" xfId="0" applyNumberFormat="1" applyFill="1" applyBorder="1" applyAlignment="1" applyProtection="1">
      <alignment vertical="center"/>
      <protection locked="0"/>
    </xf>
    <xf numFmtId="49" fontId="0" fillId="6" borderId="169" xfId="0" applyNumberFormat="1" applyFill="1" applyBorder="1" applyAlignment="1" applyProtection="1">
      <alignment vertical="center"/>
      <protection locked="0"/>
    </xf>
    <xf numFmtId="49" fontId="0" fillId="4" borderId="59" xfId="0" applyNumberFormat="1" applyFill="1" applyBorder="1" applyAlignment="1" applyProtection="1">
      <alignment vertical="center"/>
      <protection locked="0"/>
    </xf>
    <xf numFmtId="0" fontId="0" fillId="0" borderId="156" xfId="0" applyBorder="1" applyAlignment="1" applyProtection="1">
      <alignment vertical="center"/>
      <protection locked="0"/>
    </xf>
    <xf numFmtId="49" fontId="21" fillId="0" borderId="156" xfId="0" applyNumberFormat="1" applyFont="1" applyBorder="1" applyAlignment="1" applyProtection="1">
      <alignment vertical="center"/>
      <protection locked="0"/>
    </xf>
    <xf numFmtId="17" fontId="0" fillId="0" borderId="37" xfId="0" applyNumberFormat="1" applyBorder="1" applyAlignment="1" applyProtection="1">
      <alignment vertical="center"/>
      <protection locked="0"/>
    </xf>
    <xf numFmtId="49" fontId="0" fillId="4" borderId="11" xfId="0" applyNumberFormat="1" applyFill="1" applyBorder="1" applyAlignment="1" applyProtection="1">
      <alignment vertical="center"/>
      <protection locked="0"/>
    </xf>
    <xf numFmtId="0" fontId="21" fillId="0" borderId="108" xfId="0" applyFont="1" applyBorder="1" applyAlignment="1" applyProtection="1">
      <alignment vertical="center" wrapText="1"/>
      <protection locked="0"/>
    </xf>
    <xf numFmtId="0" fontId="20" fillId="0" borderId="104" xfId="0" applyFont="1" applyBorder="1" applyAlignment="1" applyProtection="1">
      <alignment vertical="center" wrapText="1"/>
      <protection locked="0"/>
    </xf>
    <xf numFmtId="0" fontId="20" fillId="0" borderId="170" xfId="0" applyFont="1" applyBorder="1" applyAlignment="1" applyProtection="1">
      <alignment vertical="center" wrapText="1"/>
      <protection locked="0"/>
    </xf>
    <xf numFmtId="0" fontId="0" fillId="0" borderId="149" xfId="0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vertical="center"/>
      <protection locked="0"/>
    </xf>
    <xf numFmtId="0" fontId="0" fillId="5" borderId="38" xfId="0" applyFill="1" applyBorder="1" applyAlignment="1" applyProtection="1">
      <alignment horizontal="right" vertical="center" wrapText="1"/>
      <protection locked="0"/>
    </xf>
    <xf numFmtId="0" fontId="0" fillId="0" borderId="148" xfId="0" applyBorder="1" applyAlignment="1" applyProtection="1">
      <alignment horizontal="left" vertical="center" wrapText="1"/>
      <protection locked="0"/>
    </xf>
    <xf numFmtId="0" fontId="0" fillId="5" borderId="156" xfId="0" applyFill="1" applyBorder="1" applyAlignment="1" applyProtection="1">
      <alignment vertical="center" wrapText="1"/>
      <protection locked="0"/>
    </xf>
    <xf numFmtId="0" fontId="0" fillId="5" borderId="156" xfId="0" applyFill="1" applyBorder="1" applyAlignment="1" applyProtection="1">
      <alignment vertical="center"/>
      <protection locked="0"/>
    </xf>
    <xf numFmtId="0" fontId="0" fillId="5" borderId="156" xfId="0" applyFill="1" applyBorder="1" applyAlignment="1" applyProtection="1">
      <alignment horizontal="center" vertical="center"/>
      <protection locked="0"/>
    </xf>
    <xf numFmtId="0" fontId="45" fillId="0" borderId="51" xfId="0" applyFont="1" applyBorder="1" applyAlignment="1" applyProtection="1">
      <alignment wrapText="1"/>
      <protection locked="0"/>
    </xf>
    <xf numFmtId="0" fontId="45" fillId="5" borderId="51" xfId="0" applyFont="1" applyFill="1" applyBorder="1" applyAlignment="1" applyProtection="1">
      <alignment wrapText="1"/>
      <protection locked="0"/>
    </xf>
    <xf numFmtId="0" fontId="45" fillId="5" borderId="60" xfId="0" applyFont="1" applyFill="1" applyBorder="1" applyAlignment="1" applyProtection="1">
      <alignment wrapText="1"/>
      <protection locked="0"/>
    </xf>
    <xf numFmtId="0" fontId="45" fillId="0" borderId="3" xfId="0" applyFont="1" applyBorder="1" applyProtection="1">
      <protection locked="0"/>
    </xf>
    <xf numFmtId="0" fontId="45" fillId="5" borderId="25" xfId="0" applyFont="1" applyFill="1" applyBorder="1" applyProtection="1">
      <protection locked="0"/>
    </xf>
    <xf numFmtId="0" fontId="45" fillId="5" borderId="171" xfId="0" applyFont="1" applyFill="1" applyBorder="1" applyProtection="1">
      <protection locked="0"/>
    </xf>
    <xf numFmtId="2" fontId="0" fillId="5" borderId="5" xfId="0" applyNumberFormat="1" applyFill="1" applyBorder="1" applyAlignment="1" applyProtection="1">
      <alignment wrapText="1"/>
      <protection locked="0"/>
    </xf>
    <xf numFmtId="0" fontId="0" fillId="0" borderId="64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155" xfId="0" applyBorder="1" applyAlignment="1" applyProtection="1">
      <alignment vertical="center"/>
      <protection locked="0"/>
    </xf>
    <xf numFmtId="0" fontId="0" fillId="0" borderId="172" xfId="0" applyBorder="1" applyAlignment="1" applyProtection="1">
      <alignment vertical="center"/>
      <protection locked="0"/>
    </xf>
    <xf numFmtId="0" fontId="0" fillId="5" borderId="172" xfId="0" applyFill="1" applyBorder="1" applyAlignment="1" applyProtection="1">
      <alignment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26" fillId="0" borderId="173" xfId="0" applyFont="1" applyBorder="1" applyAlignment="1" applyProtection="1">
      <alignment horizontal="center" vertical="center" wrapText="1"/>
      <protection locked="0"/>
    </xf>
    <xf numFmtId="0" fontId="26" fillId="0" borderId="174" xfId="0" applyFont="1" applyBorder="1" applyAlignment="1" applyProtection="1">
      <alignment horizontal="center" vertical="center"/>
      <protection locked="0"/>
    </xf>
    <xf numFmtId="0" fontId="26" fillId="5" borderId="174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163" xfId="0" applyBorder="1" applyAlignment="1" applyProtection="1">
      <alignment horizontal="center" vertical="center"/>
      <protection locked="0"/>
    </xf>
    <xf numFmtId="0" fontId="0" fillId="0" borderId="172" xfId="0" applyBorder="1" applyAlignment="1" applyProtection="1">
      <alignment horizontal="left" vertical="center"/>
      <protection locked="0"/>
    </xf>
    <xf numFmtId="0" fontId="0" fillId="7" borderId="64" xfId="0" applyFill="1" applyBorder="1" applyAlignment="1" applyProtection="1">
      <alignment horizontal="center" vertical="center"/>
      <protection locked="0"/>
    </xf>
    <xf numFmtId="0" fontId="0" fillId="7" borderId="49" xfId="0" applyFill="1" applyBorder="1" applyAlignment="1" applyProtection="1">
      <alignment horizontal="center" vertical="center"/>
      <protection locked="0"/>
    </xf>
    <xf numFmtId="0" fontId="0" fillId="7" borderId="172" xfId="0" applyFill="1" applyBorder="1" applyAlignment="1" applyProtection="1">
      <alignment horizontal="center" vertical="center"/>
      <protection locked="0"/>
    </xf>
    <xf numFmtId="0" fontId="22" fillId="7" borderId="49" xfId="0" applyFont="1" applyFill="1" applyBorder="1" applyAlignment="1" applyProtection="1">
      <alignment horizontal="center" vertical="center"/>
      <protection locked="0"/>
    </xf>
    <xf numFmtId="0" fontId="22" fillId="7" borderId="172" xfId="0" applyFont="1" applyFill="1" applyBorder="1" applyAlignment="1" applyProtection="1">
      <alignment horizontal="center" vertical="center"/>
      <protection locked="0"/>
    </xf>
    <xf numFmtId="0" fontId="22" fillId="0" borderId="155" xfId="0" applyFont="1" applyBorder="1" applyAlignment="1" applyProtection="1">
      <alignment horizontal="center" vertical="center"/>
      <protection locked="0"/>
    </xf>
    <xf numFmtId="0" fontId="0" fillId="0" borderId="64" xfId="0" applyBorder="1" applyProtection="1">
      <protection locked="0"/>
    </xf>
    <xf numFmtId="0" fontId="0" fillId="0" borderId="49" xfId="0" applyBorder="1" applyProtection="1">
      <protection locked="0"/>
    </xf>
    <xf numFmtId="0" fontId="0" fillId="5" borderId="34" xfId="0" applyFill="1" applyBorder="1" applyProtection="1"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5" borderId="34" xfId="0" applyFill="1" applyBorder="1" applyAlignment="1" applyProtection="1">
      <alignment vertical="center"/>
      <protection locked="0"/>
    </xf>
    <xf numFmtId="0" fontId="22" fillId="0" borderId="163" xfId="0" applyFont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left" vertical="center"/>
      <protection locked="0"/>
    </xf>
    <xf numFmtId="0" fontId="0" fillId="0" borderId="34" xfId="0" applyBorder="1" applyProtection="1">
      <protection locked="0"/>
    </xf>
    <xf numFmtId="0" fontId="0" fillId="0" borderId="175" xfId="0" applyBorder="1" applyAlignment="1" applyProtection="1">
      <alignment horizontal="left" vertical="center"/>
      <protection locked="0"/>
    </xf>
    <xf numFmtId="0" fontId="0" fillId="5" borderId="49" xfId="0" applyFill="1" applyBorder="1" applyProtection="1"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172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176" xfId="0" applyBorder="1" applyAlignment="1" applyProtection="1">
      <alignment vertical="center"/>
      <protection locked="0"/>
    </xf>
    <xf numFmtId="0" fontId="0" fillId="0" borderId="177" xfId="0" applyBorder="1" applyAlignment="1" applyProtection="1">
      <alignment vertical="center"/>
      <protection locked="0"/>
    </xf>
    <xf numFmtId="0" fontId="0" fillId="0" borderId="178" xfId="0" applyBorder="1" applyAlignment="1" applyProtection="1">
      <alignment vertical="center"/>
      <protection locked="0"/>
    </xf>
    <xf numFmtId="0" fontId="0" fillId="5" borderId="49" xfId="0" applyFill="1" applyBorder="1" applyAlignment="1" applyProtection="1">
      <alignment vertical="center"/>
      <protection locked="0"/>
    </xf>
    <xf numFmtId="0" fontId="0" fillId="0" borderId="149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5" borderId="64" xfId="0" applyFill="1" applyBorder="1" applyAlignment="1" applyProtection="1">
      <alignment vertical="center"/>
      <protection locked="0"/>
    </xf>
    <xf numFmtId="0" fontId="46" fillId="0" borderId="49" xfId="0" applyFont="1" applyBorder="1" applyProtection="1">
      <protection locked="0"/>
    </xf>
    <xf numFmtId="0" fontId="45" fillId="0" borderId="49" xfId="0" applyFont="1" applyBorder="1" applyProtection="1">
      <protection locked="0"/>
    </xf>
    <xf numFmtId="0" fontId="46" fillId="5" borderId="49" xfId="0" applyFont="1" applyFill="1" applyBorder="1" applyProtection="1">
      <protection locked="0"/>
    </xf>
    <xf numFmtId="0" fontId="46" fillId="5" borderId="34" xfId="0" applyFont="1" applyFill="1" applyBorder="1" applyProtection="1">
      <protection locked="0"/>
    </xf>
    <xf numFmtId="0" fontId="26" fillId="5" borderId="134" xfId="0" applyFont="1" applyFill="1" applyBorder="1" applyProtection="1">
      <protection locked="0"/>
    </xf>
    <xf numFmtId="0" fontId="26" fillId="5" borderId="179" xfId="0" applyFont="1" applyFill="1" applyBorder="1" applyProtection="1">
      <protection locked="0"/>
    </xf>
    <xf numFmtId="0" fontId="43" fillId="5" borderId="179" xfId="0" applyFont="1" applyFill="1" applyBorder="1" applyAlignment="1" applyProtection="1">
      <alignment wrapText="1"/>
      <protection locked="0"/>
    </xf>
    <xf numFmtId="0" fontId="49" fillId="5" borderId="180" xfId="0" applyFont="1" applyFill="1" applyBorder="1" applyAlignment="1" applyProtection="1">
      <alignment wrapText="1"/>
      <protection locked="0"/>
    </xf>
    <xf numFmtId="0" fontId="0" fillId="0" borderId="163" xfId="0" applyBorder="1" applyProtection="1">
      <protection locked="0"/>
    </xf>
    <xf numFmtId="0" fontId="0" fillId="5" borderId="181" xfId="0" applyFill="1" applyBorder="1" applyProtection="1">
      <protection locked="0"/>
    </xf>
    <xf numFmtId="0" fontId="0" fillId="0" borderId="150" xfId="0" applyBorder="1" applyProtection="1">
      <protection locked="0"/>
    </xf>
    <xf numFmtId="0" fontId="2" fillId="8" borderId="13" xfId="0" applyFont="1" applyFill="1" applyBorder="1" applyAlignment="1" applyProtection="1">
      <alignment vertical="center"/>
      <protection locked="0"/>
    </xf>
    <xf numFmtId="0" fontId="2" fillId="8" borderId="31" xfId="0" applyFont="1" applyFill="1" applyBorder="1" applyAlignment="1" applyProtection="1">
      <alignment vertical="center"/>
      <protection locked="0"/>
    </xf>
    <xf numFmtId="0" fontId="2" fillId="8" borderId="157" xfId="0" applyFont="1" applyFill="1" applyBorder="1" applyAlignment="1" applyProtection="1">
      <alignment vertical="center"/>
      <protection locked="0"/>
    </xf>
    <xf numFmtId="0" fontId="0" fillId="8" borderId="53" xfId="0" applyFill="1" applyBorder="1" applyAlignment="1" applyProtection="1">
      <alignment vertical="center"/>
      <protection locked="0"/>
    </xf>
    <xf numFmtId="49" fontId="0" fillId="8" borderId="11" xfId="0" applyNumberFormat="1" applyFill="1" applyBorder="1" applyAlignment="1" applyProtection="1">
      <alignment vertical="center"/>
      <protection locked="0"/>
    </xf>
    <xf numFmtId="49" fontId="0" fillId="8" borderId="53" xfId="0" applyNumberFormat="1" applyFill="1" applyBorder="1" applyAlignment="1" applyProtection="1">
      <alignment vertical="center"/>
      <protection locked="0"/>
    </xf>
    <xf numFmtId="49" fontId="0" fillId="8" borderId="16" xfId="0" applyNumberFormat="1" applyFill="1" applyBorder="1" applyAlignment="1" applyProtection="1">
      <alignment vertical="center"/>
      <protection locked="0"/>
    </xf>
    <xf numFmtId="49" fontId="0" fillId="8" borderId="157" xfId="0" applyNumberFormat="1" applyFill="1" applyBorder="1" applyAlignment="1" applyProtection="1">
      <alignment vertical="center"/>
      <protection locked="0"/>
    </xf>
    <xf numFmtId="49" fontId="0" fillId="8" borderId="52" xfId="0" applyNumberFormat="1" applyFill="1" applyBorder="1" applyAlignment="1" applyProtection="1">
      <alignment vertical="center"/>
      <protection locked="0"/>
    </xf>
    <xf numFmtId="49" fontId="0" fillId="8" borderId="31" xfId="0" applyNumberFormat="1" applyFill="1" applyBorder="1" applyAlignment="1" applyProtection="1">
      <alignment vertical="center"/>
      <protection locked="0"/>
    </xf>
    <xf numFmtId="49" fontId="0" fillId="8" borderId="13" xfId="0" applyNumberFormat="1" applyFill="1" applyBorder="1" applyAlignment="1" applyProtection="1">
      <alignment vertical="center"/>
      <protection locked="0"/>
    </xf>
    <xf numFmtId="49" fontId="0" fillId="8" borderId="11" xfId="0" applyNumberFormat="1" applyFill="1" applyBorder="1" applyAlignment="1" applyProtection="1">
      <alignment vertical="center" wrapText="1"/>
      <protection locked="0"/>
    </xf>
    <xf numFmtId="49" fontId="0" fillId="8" borderId="31" xfId="0" applyNumberFormat="1" applyFill="1" applyBorder="1" applyAlignment="1" applyProtection="1">
      <alignment vertical="center" wrapText="1"/>
      <protection locked="0"/>
    </xf>
    <xf numFmtId="0" fontId="28" fillId="0" borderId="8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3" fontId="28" fillId="0" borderId="8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3" fontId="27" fillId="0" borderId="35" xfId="0" applyNumberFormat="1" applyFont="1" applyBorder="1" applyAlignment="1" applyProtection="1">
      <alignment horizontal="center"/>
      <protection locked="0"/>
    </xf>
    <xf numFmtId="3" fontId="27" fillId="0" borderId="43" xfId="0" applyNumberFormat="1" applyFont="1" applyBorder="1" applyAlignment="1" applyProtection="1">
      <alignment horizontal="center"/>
      <protection locked="0"/>
    </xf>
    <xf numFmtId="3" fontId="27" fillId="0" borderId="36" xfId="0" applyNumberFormat="1" applyFont="1" applyBorder="1" applyAlignment="1" applyProtection="1">
      <alignment horizontal="center"/>
      <protection locked="0"/>
    </xf>
    <xf numFmtId="0" fontId="28" fillId="0" borderId="13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/>
    </xf>
    <xf numFmtId="3" fontId="28" fillId="0" borderId="3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top" wrapText="1"/>
    </xf>
    <xf numFmtId="0" fontId="28" fillId="0" borderId="3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3" fontId="20" fillId="0" borderId="23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25" xfId="0" applyNumberFormat="1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20" fillId="5" borderId="5" xfId="0" applyFont="1" applyFill="1" applyBorder="1" applyProtection="1"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63" dT="2023-04-12T15:43:41.21" personId="{BB57F3E6-F2FA-B84D-AB85-43620456FB6E}" id="{CE590740-17FD-F240-9ACA-F46B94A6201C}">
    <text>Zatím také nevím částku, cenu jsem určitě navýšil, ale také odhad - snad to bude i méně 😊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6"/>
  <sheetViews>
    <sheetView tabSelected="1" topLeftCell="A51" zoomScale="75" zoomScaleNormal="70" workbookViewId="0">
      <selection activeCell="K63" sqref="K63"/>
    </sheetView>
  </sheetViews>
  <sheetFormatPr baseColWidth="10" defaultColWidth="9.33203125" defaultRowHeight="15" x14ac:dyDescent="0.2"/>
  <cols>
    <col min="1" max="1" width="7.33203125" style="23" customWidth="1"/>
    <col min="2" max="2" width="9.33203125" style="23" customWidth="1"/>
    <col min="3" max="3" width="9.33203125" style="23"/>
    <col min="4" max="4" width="9.5" style="23" bestFit="1" customWidth="1"/>
    <col min="5" max="6" width="10.1640625" style="23" bestFit="1" customWidth="1"/>
    <col min="7" max="7" width="21" style="23" customWidth="1"/>
    <col min="8" max="9" width="12.83203125" style="23" customWidth="1"/>
    <col min="10" max="10" width="11.6640625" style="23" customWidth="1"/>
    <col min="11" max="11" width="42.33203125" style="23" customWidth="1"/>
    <col min="12" max="13" width="13.1640625" style="430" customWidth="1"/>
    <col min="14" max="15" width="10.1640625" style="23" bestFit="1" customWidth="1"/>
    <col min="16" max="16" width="13.6640625" style="23" customWidth="1"/>
    <col min="17" max="17" width="13.33203125" style="23" customWidth="1"/>
    <col min="18" max="18" width="10.33203125" style="23" customWidth="1"/>
    <col min="19" max="19" width="9.33203125" style="23"/>
    <col min="20" max="20" width="9.33203125" style="124"/>
    <col min="21" max="16384" width="9.33203125" style="23"/>
  </cols>
  <sheetData>
    <row r="1" spans="1:20" ht="20" thickBot="1" x14ac:dyDescent="0.3">
      <c r="A1" s="1264" t="s">
        <v>9</v>
      </c>
      <c r="B1" s="1265"/>
      <c r="C1" s="1265"/>
      <c r="D1" s="1265"/>
      <c r="E1" s="1265"/>
      <c r="F1" s="1265"/>
      <c r="G1" s="1265"/>
      <c r="H1" s="1265"/>
      <c r="I1" s="1265"/>
      <c r="J1" s="1265"/>
      <c r="K1" s="1265"/>
      <c r="L1" s="1265"/>
      <c r="M1" s="1265"/>
      <c r="N1" s="1265"/>
      <c r="O1" s="1265"/>
      <c r="P1" s="1265"/>
      <c r="Q1" s="1265"/>
      <c r="R1" s="1265"/>
      <c r="S1" s="1266"/>
    </row>
    <row r="2" spans="1:20" ht="27.25" customHeight="1" thickBot="1" x14ac:dyDescent="0.25">
      <c r="A2" s="1267" t="s">
        <v>10</v>
      </c>
      <c r="B2" s="1262" t="s">
        <v>11</v>
      </c>
      <c r="C2" s="1269"/>
      <c r="D2" s="1269"/>
      <c r="E2" s="1269"/>
      <c r="F2" s="1263"/>
      <c r="G2" s="1267" t="s">
        <v>12</v>
      </c>
      <c r="H2" s="1267" t="s">
        <v>13</v>
      </c>
      <c r="I2" s="1267" t="s">
        <v>55</v>
      </c>
      <c r="J2" s="1267" t="s">
        <v>14</v>
      </c>
      <c r="K2" s="1267" t="s">
        <v>15</v>
      </c>
      <c r="L2" s="1270" t="s">
        <v>549</v>
      </c>
      <c r="M2" s="1271"/>
      <c r="N2" s="1260" t="s">
        <v>542</v>
      </c>
      <c r="O2" s="1261"/>
      <c r="P2" s="1262" t="s">
        <v>543</v>
      </c>
      <c r="Q2" s="1263"/>
      <c r="R2" s="1260" t="s">
        <v>16</v>
      </c>
      <c r="S2" s="1261"/>
    </row>
    <row r="3" spans="1:20" ht="108" thickBot="1" x14ac:dyDescent="0.25">
      <c r="A3" s="1268"/>
      <c r="B3" s="431" t="s">
        <v>17</v>
      </c>
      <c r="C3" s="432" t="s">
        <v>18</v>
      </c>
      <c r="D3" s="432" t="s">
        <v>19</v>
      </c>
      <c r="E3" s="432" t="s">
        <v>20</v>
      </c>
      <c r="F3" s="433" t="s">
        <v>21</v>
      </c>
      <c r="G3" s="1268"/>
      <c r="H3" s="1268"/>
      <c r="I3" s="1268"/>
      <c r="J3" s="1268"/>
      <c r="K3" s="1268"/>
      <c r="L3" s="434" t="s">
        <v>22</v>
      </c>
      <c r="M3" s="435" t="s">
        <v>71</v>
      </c>
      <c r="N3" s="24" t="s">
        <v>23</v>
      </c>
      <c r="O3" s="25" t="s">
        <v>24</v>
      </c>
      <c r="P3" s="24" t="s">
        <v>550</v>
      </c>
      <c r="Q3" s="436" t="s">
        <v>551</v>
      </c>
      <c r="R3" s="437" t="s">
        <v>25</v>
      </c>
      <c r="S3" s="436" t="s">
        <v>26</v>
      </c>
      <c r="T3" s="1168" t="s">
        <v>583</v>
      </c>
    </row>
    <row r="4" spans="1:20" ht="144" x14ac:dyDescent="0.2">
      <c r="A4" s="29">
        <v>1</v>
      </c>
      <c r="B4" s="30" t="s">
        <v>380</v>
      </c>
      <c r="C4" s="31" t="s">
        <v>381</v>
      </c>
      <c r="D4" s="32">
        <v>70920729</v>
      </c>
      <c r="E4" s="32">
        <v>150005199</v>
      </c>
      <c r="F4" s="33">
        <v>600081672</v>
      </c>
      <c r="G4" s="34" t="s">
        <v>391</v>
      </c>
      <c r="H4" s="34" t="s">
        <v>87</v>
      </c>
      <c r="I4" s="35" t="s">
        <v>99</v>
      </c>
      <c r="J4" s="34" t="s">
        <v>382</v>
      </c>
      <c r="K4" s="34" t="s">
        <v>392</v>
      </c>
      <c r="L4" s="550">
        <v>2000000</v>
      </c>
      <c r="M4" s="551">
        <f t="shared" ref="M4" si="0">L4/100*85</f>
        <v>1700000</v>
      </c>
      <c r="N4" s="552">
        <v>2026</v>
      </c>
      <c r="O4" s="553">
        <v>2030</v>
      </c>
      <c r="P4" s="38"/>
      <c r="Q4" s="33"/>
      <c r="R4" s="554" t="s">
        <v>119</v>
      </c>
      <c r="S4" s="535" t="s">
        <v>120</v>
      </c>
      <c r="T4" s="555" t="s">
        <v>584</v>
      </c>
    </row>
    <row r="5" spans="1:20" ht="145" thickBot="1" x14ac:dyDescent="0.25">
      <c r="A5" s="76">
        <v>2</v>
      </c>
      <c r="B5" s="44" t="s">
        <v>380</v>
      </c>
      <c r="C5" s="45" t="s">
        <v>381</v>
      </c>
      <c r="D5" s="46">
        <v>70920729</v>
      </c>
      <c r="E5" s="46">
        <v>150005199</v>
      </c>
      <c r="F5" s="47">
        <v>600081672</v>
      </c>
      <c r="G5" s="48" t="s">
        <v>393</v>
      </c>
      <c r="H5" s="48" t="s">
        <v>87</v>
      </c>
      <c r="I5" s="49" t="s">
        <v>99</v>
      </c>
      <c r="J5" s="48" t="s">
        <v>382</v>
      </c>
      <c r="K5" s="48" t="s">
        <v>589</v>
      </c>
      <c r="L5" s="50">
        <v>1500000</v>
      </c>
      <c r="M5" s="51">
        <f t="shared" ref="M5:M10" si="1">L5/100*85</f>
        <v>1275000</v>
      </c>
      <c r="N5" s="559">
        <v>2025</v>
      </c>
      <c r="O5" s="560">
        <v>2030</v>
      </c>
      <c r="P5" s="52"/>
      <c r="Q5" s="47"/>
      <c r="R5" s="561" t="s">
        <v>119</v>
      </c>
      <c r="S5" s="536"/>
      <c r="T5" s="1170" t="s">
        <v>585</v>
      </c>
    </row>
    <row r="6" spans="1:20" ht="128" x14ac:dyDescent="0.2">
      <c r="A6" s="29">
        <v>3</v>
      </c>
      <c r="B6" s="616" t="s">
        <v>472</v>
      </c>
      <c r="C6" s="145" t="s">
        <v>603</v>
      </c>
      <c r="D6" s="145">
        <v>75003635</v>
      </c>
      <c r="E6" s="145" t="s">
        <v>473</v>
      </c>
      <c r="F6" s="146" t="s">
        <v>473</v>
      </c>
      <c r="G6" s="147" t="s">
        <v>474</v>
      </c>
      <c r="H6" s="147" t="s">
        <v>87</v>
      </c>
      <c r="I6" s="147" t="s">
        <v>99</v>
      </c>
      <c r="J6" s="147" t="s">
        <v>475</v>
      </c>
      <c r="K6" s="147" t="s">
        <v>476</v>
      </c>
      <c r="L6" s="590">
        <v>600000</v>
      </c>
      <c r="M6" s="591">
        <f t="shared" si="1"/>
        <v>510000</v>
      </c>
      <c r="N6" s="592">
        <v>2026</v>
      </c>
      <c r="O6" s="593">
        <v>2028</v>
      </c>
      <c r="P6" s="151"/>
      <c r="Q6" s="154"/>
      <c r="R6" s="594" t="s">
        <v>119</v>
      </c>
      <c r="S6" s="147" t="s">
        <v>120</v>
      </c>
      <c r="T6" s="1169" t="s">
        <v>584</v>
      </c>
    </row>
    <row r="7" spans="1:20" ht="129" thickBot="1" x14ac:dyDescent="0.25">
      <c r="A7" s="76">
        <v>4</v>
      </c>
      <c r="B7" s="617" t="s">
        <v>472</v>
      </c>
      <c r="C7" s="157" t="s">
        <v>603</v>
      </c>
      <c r="D7" s="157">
        <v>75003636</v>
      </c>
      <c r="E7" s="157" t="s">
        <v>473</v>
      </c>
      <c r="F7" s="158" t="s">
        <v>473</v>
      </c>
      <c r="G7" s="174" t="s">
        <v>477</v>
      </c>
      <c r="H7" s="174" t="s">
        <v>87</v>
      </c>
      <c r="I7" s="174" t="s">
        <v>99</v>
      </c>
      <c r="J7" s="174" t="s">
        <v>475</v>
      </c>
      <c r="K7" s="174" t="s">
        <v>478</v>
      </c>
      <c r="L7" s="595">
        <v>1000000</v>
      </c>
      <c r="M7" s="596">
        <f t="shared" si="1"/>
        <v>850000</v>
      </c>
      <c r="N7" s="597">
        <v>2026</v>
      </c>
      <c r="O7" s="598">
        <v>2028</v>
      </c>
      <c r="P7" s="599"/>
      <c r="Q7" s="600"/>
      <c r="R7" s="601" t="s">
        <v>119</v>
      </c>
      <c r="S7" s="159" t="s">
        <v>120</v>
      </c>
      <c r="T7" s="556" t="s">
        <v>584</v>
      </c>
    </row>
    <row r="8" spans="1:20" ht="128" x14ac:dyDescent="0.2">
      <c r="A8" s="29">
        <v>5</v>
      </c>
      <c r="B8" s="619" t="s">
        <v>472</v>
      </c>
      <c r="C8" s="602" t="s">
        <v>603</v>
      </c>
      <c r="D8" s="602">
        <v>75003637</v>
      </c>
      <c r="E8" s="602" t="s">
        <v>473</v>
      </c>
      <c r="F8" s="603" t="s">
        <v>473</v>
      </c>
      <c r="G8" s="159" t="s">
        <v>479</v>
      </c>
      <c r="H8" s="159" t="s">
        <v>87</v>
      </c>
      <c r="I8" s="159" t="s">
        <v>99</v>
      </c>
      <c r="J8" s="159" t="s">
        <v>475</v>
      </c>
      <c r="K8" s="159" t="s">
        <v>480</v>
      </c>
      <c r="L8" s="604">
        <v>750000</v>
      </c>
      <c r="M8" s="605">
        <f t="shared" si="1"/>
        <v>637500</v>
      </c>
      <c r="N8" s="606">
        <v>2026</v>
      </c>
      <c r="O8" s="607">
        <v>2028</v>
      </c>
      <c r="P8" s="163"/>
      <c r="Q8" s="165"/>
      <c r="R8" s="601" t="s">
        <v>119</v>
      </c>
      <c r="S8" s="159" t="s">
        <v>120</v>
      </c>
      <c r="T8" s="556" t="s">
        <v>584</v>
      </c>
    </row>
    <row r="9" spans="1:20" ht="129" thickBot="1" x14ac:dyDescent="0.25">
      <c r="A9" s="76">
        <v>6</v>
      </c>
      <c r="B9" s="620" t="s">
        <v>472</v>
      </c>
      <c r="C9" s="608" t="s">
        <v>603</v>
      </c>
      <c r="D9" s="608">
        <v>75003637</v>
      </c>
      <c r="E9" s="608" t="s">
        <v>473</v>
      </c>
      <c r="F9" s="609" t="s">
        <v>473</v>
      </c>
      <c r="G9" s="610" t="s">
        <v>604</v>
      </c>
      <c r="H9" s="610" t="s">
        <v>87</v>
      </c>
      <c r="I9" s="610" t="s">
        <v>99</v>
      </c>
      <c r="J9" s="610" t="s">
        <v>475</v>
      </c>
      <c r="K9" s="611" t="s">
        <v>605</v>
      </c>
      <c r="L9" s="612">
        <v>400000</v>
      </c>
      <c r="M9" s="605">
        <f t="shared" si="1"/>
        <v>340000</v>
      </c>
      <c r="N9" s="613">
        <v>2026</v>
      </c>
      <c r="O9" s="614">
        <v>2026</v>
      </c>
      <c r="P9" s="613"/>
      <c r="Q9" s="614"/>
      <c r="R9" s="615" t="s">
        <v>119</v>
      </c>
      <c r="S9" s="610" t="s">
        <v>120</v>
      </c>
      <c r="T9" s="1166" t="s">
        <v>608</v>
      </c>
    </row>
    <row r="10" spans="1:20" ht="129" thickBot="1" x14ac:dyDescent="0.25">
      <c r="A10" s="29">
        <v>7</v>
      </c>
      <c r="B10" s="618" t="s">
        <v>472</v>
      </c>
      <c r="C10" s="608" t="s">
        <v>603</v>
      </c>
      <c r="D10" s="608">
        <v>75003637</v>
      </c>
      <c r="E10" s="608" t="s">
        <v>473</v>
      </c>
      <c r="F10" s="609" t="s">
        <v>473</v>
      </c>
      <c r="G10" s="610" t="s">
        <v>606</v>
      </c>
      <c r="H10" s="610" t="s">
        <v>87</v>
      </c>
      <c r="I10" s="610" t="s">
        <v>99</v>
      </c>
      <c r="J10" s="610" t="s">
        <v>475</v>
      </c>
      <c r="K10" s="610" t="s">
        <v>607</v>
      </c>
      <c r="L10" s="612">
        <v>300000</v>
      </c>
      <c r="M10" s="605">
        <f t="shared" si="1"/>
        <v>255000</v>
      </c>
      <c r="N10" s="613">
        <v>2026</v>
      </c>
      <c r="O10" s="614">
        <v>2027</v>
      </c>
      <c r="P10" s="613"/>
      <c r="Q10" s="614"/>
      <c r="R10" s="611" t="s">
        <v>119</v>
      </c>
      <c r="S10" s="610" t="s">
        <v>120</v>
      </c>
      <c r="T10" s="1171" t="s">
        <v>586</v>
      </c>
    </row>
    <row r="11" spans="1:20" ht="91" x14ac:dyDescent="0.2">
      <c r="A11" s="43">
        <v>8</v>
      </c>
      <c r="B11" s="1177" t="s">
        <v>346</v>
      </c>
      <c r="C11" s="1178" t="s">
        <v>135</v>
      </c>
      <c r="D11" s="1178">
        <v>75019639</v>
      </c>
      <c r="E11" s="1178">
        <v>107565358</v>
      </c>
      <c r="F11" s="1179">
        <v>600081761</v>
      </c>
      <c r="G11" s="412" t="s">
        <v>347</v>
      </c>
      <c r="H11" s="413" t="s">
        <v>87</v>
      </c>
      <c r="I11" s="413" t="s">
        <v>99</v>
      </c>
      <c r="J11" s="413" t="s">
        <v>114</v>
      </c>
      <c r="K11" s="413" t="s">
        <v>347</v>
      </c>
      <c r="L11" s="414">
        <v>10000000</v>
      </c>
      <c r="M11" s="481">
        <f>L11*0.85</f>
        <v>8500000</v>
      </c>
      <c r="N11" s="415">
        <v>2022</v>
      </c>
      <c r="O11" s="480">
        <v>2025</v>
      </c>
      <c r="P11" s="415"/>
      <c r="Q11" s="482" t="s">
        <v>107</v>
      </c>
      <c r="R11" s="416" t="s">
        <v>571</v>
      </c>
      <c r="S11" s="1180" t="s">
        <v>120</v>
      </c>
      <c r="T11" s="555" t="s">
        <v>586</v>
      </c>
    </row>
    <row r="12" spans="1:20" ht="128" x14ac:dyDescent="0.2">
      <c r="A12" s="43">
        <v>9</v>
      </c>
      <c r="B12" s="44" t="s">
        <v>394</v>
      </c>
      <c r="C12" s="45" t="s">
        <v>395</v>
      </c>
      <c r="D12" s="46">
        <v>75019639</v>
      </c>
      <c r="E12" s="1181">
        <v>107565358</v>
      </c>
      <c r="F12" s="47">
        <v>600081761</v>
      </c>
      <c r="G12" s="49" t="s">
        <v>396</v>
      </c>
      <c r="H12" s="49" t="s">
        <v>87</v>
      </c>
      <c r="I12" s="49" t="s">
        <v>99</v>
      </c>
      <c r="J12" s="49" t="s">
        <v>114</v>
      </c>
      <c r="K12" s="48" t="s">
        <v>397</v>
      </c>
      <c r="L12" s="50">
        <v>10000000</v>
      </c>
      <c r="M12" s="51">
        <f t="shared" ref="M12:M13" si="2">L12*0.85</f>
        <v>8500000</v>
      </c>
      <c r="N12" s="131" t="s">
        <v>398</v>
      </c>
      <c r="O12" s="47" t="s">
        <v>399</v>
      </c>
      <c r="P12" s="52"/>
      <c r="Q12" s="55" t="s">
        <v>107</v>
      </c>
      <c r="R12" s="49" t="s">
        <v>571</v>
      </c>
      <c r="S12" s="536" t="s">
        <v>120</v>
      </c>
      <c r="T12" s="556" t="s">
        <v>587</v>
      </c>
    </row>
    <row r="13" spans="1:20" ht="129" thickBot="1" x14ac:dyDescent="0.25">
      <c r="A13" s="139">
        <v>10</v>
      </c>
      <c r="B13" s="136" t="s">
        <v>394</v>
      </c>
      <c r="C13" s="884" t="s">
        <v>395</v>
      </c>
      <c r="D13" s="1173">
        <v>75019639</v>
      </c>
      <c r="E13" s="1174">
        <v>107565358</v>
      </c>
      <c r="F13" s="144">
        <v>600081761</v>
      </c>
      <c r="G13" s="59" t="s">
        <v>400</v>
      </c>
      <c r="H13" s="217" t="s">
        <v>87</v>
      </c>
      <c r="I13" s="217" t="s">
        <v>99</v>
      </c>
      <c r="J13" s="217" t="s">
        <v>114</v>
      </c>
      <c r="K13" s="59" t="s">
        <v>401</v>
      </c>
      <c r="L13" s="57">
        <v>10000000</v>
      </c>
      <c r="M13" s="58">
        <f t="shared" si="2"/>
        <v>8500000</v>
      </c>
      <c r="N13" s="1175" t="s">
        <v>398</v>
      </c>
      <c r="O13" s="144" t="s">
        <v>399</v>
      </c>
      <c r="P13" s="208" t="s">
        <v>107</v>
      </c>
      <c r="Q13" s="144"/>
      <c r="R13" s="75" t="s">
        <v>571</v>
      </c>
      <c r="S13" s="544" t="s">
        <v>120</v>
      </c>
      <c r="T13" s="1176" t="s">
        <v>587</v>
      </c>
    </row>
    <row r="14" spans="1:20" ht="129" thickBot="1" x14ac:dyDescent="0.25">
      <c r="A14" s="29">
        <v>11</v>
      </c>
      <c r="B14" s="439" t="s">
        <v>235</v>
      </c>
      <c r="C14" s="440" t="s">
        <v>235</v>
      </c>
      <c r="D14" s="441">
        <v>25018515</v>
      </c>
      <c r="E14" s="441">
        <v>166101362</v>
      </c>
      <c r="F14" s="442">
        <v>600001393</v>
      </c>
      <c r="G14" s="443" t="s">
        <v>238</v>
      </c>
      <c r="H14" s="444" t="s">
        <v>87</v>
      </c>
      <c r="I14" s="444" t="s">
        <v>99</v>
      </c>
      <c r="J14" s="444" t="s">
        <v>99</v>
      </c>
      <c r="K14" s="443" t="s">
        <v>239</v>
      </c>
      <c r="L14" s="445">
        <v>6000000</v>
      </c>
      <c r="M14" s="446">
        <f>L14/100*85</f>
        <v>5100000</v>
      </c>
      <c r="N14" s="447">
        <v>2023</v>
      </c>
      <c r="O14" s="448">
        <v>2024</v>
      </c>
      <c r="P14" s="449" t="s">
        <v>107</v>
      </c>
      <c r="Q14" s="438"/>
      <c r="R14" s="549" t="s">
        <v>529</v>
      </c>
      <c r="S14" s="537" t="s">
        <v>120</v>
      </c>
      <c r="T14" s="1172" t="s">
        <v>587</v>
      </c>
    </row>
    <row r="15" spans="1:20" ht="97" thickBot="1" x14ac:dyDescent="0.25">
      <c r="A15" s="76">
        <v>12</v>
      </c>
      <c r="B15" s="450" t="s">
        <v>147</v>
      </c>
      <c r="C15" s="451" t="s">
        <v>147</v>
      </c>
      <c r="D15" s="452">
        <v>25038044</v>
      </c>
      <c r="E15" s="452">
        <v>110150287</v>
      </c>
      <c r="F15" s="453">
        <v>610150278</v>
      </c>
      <c r="G15" s="454" t="s">
        <v>148</v>
      </c>
      <c r="H15" s="455" t="s">
        <v>87</v>
      </c>
      <c r="I15" s="455" t="s">
        <v>99</v>
      </c>
      <c r="J15" s="455" t="s">
        <v>99</v>
      </c>
      <c r="K15" s="454" t="s">
        <v>148</v>
      </c>
      <c r="L15" s="456">
        <v>407680</v>
      </c>
      <c r="M15" s="457">
        <f t="shared" ref="M15:M59" si="3">L15/100*85</f>
        <v>346528</v>
      </c>
      <c r="N15" s="812">
        <v>2026</v>
      </c>
      <c r="O15" s="813">
        <v>2027</v>
      </c>
      <c r="P15" s="458"/>
      <c r="Q15" s="459"/>
      <c r="R15" s="454" t="s">
        <v>119</v>
      </c>
      <c r="S15" s="538" t="s">
        <v>120</v>
      </c>
      <c r="T15" s="1172" t="s">
        <v>584</v>
      </c>
    </row>
    <row r="16" spans="1:20" ht="85" customHeight="1" x14ac:dyDescent="0.2">
      <c r="A16" s="29">
        <v>13</v>
      </c>
      <c r="B16" s="212" t="s">
        <v>149</v>
      </c>
      <c r="C16" s="214" t="s">
        <v>117</v>
      </c>
      <c r="D16" s="460">
        <v>72744081</v>
      </c>
      <c r="E16" s="461">
        <v>166000035</v>
      </c>
      <c r="F16" s="213">
        <v>666000026</v>
      </c>
      <c r="G16" s="95" t="s">
        <v>552</v>
      </c>
      <c r="H16" s="229" t="s">
        <v>87</v>
      </c>
      <c r="I16" s="229" t="s">
        <v>99</v>
      </c>
      <c r="J16" s="229" t="s">
        <v>99</v>
      </c>
      <c r="K16" s="229" t="s">
        <v>150</v>
      </c>
      <c r="L16" s="218">
        <v>1100000</v>
      </c>
      <c r="M16" s="219">
        <f t="shared" si="3"/>
        <v>935000</v>
      </c>
      <c r="N16" s="832">
        <v>2026</v>
      </c>
      <c r="O16" s="207">
        <v>2027</v>
      </c>
      <c r="P16" s="208"/>
      <c r="Q16" s="210"/>
      <c r="R16" s="462" t="s">
        <v>151</v>
      </c>
      <c r="S16" s="539" t="s">
        <v>120</v>
      </c>
      <c r="T16" s="1169" t="s">
        <v>586</v>
      </c>
    </row>
    <row r="17" spans="1:20" ht="49" thickBot="1" x14ac:dyDescent="0.25">
      <c r="A17" s="76">
        <v>14</v>
      </c>
      <c r="B17" s="122" t="s">
        <v>149</v>
      </c>
      <c r="C17" s="108" t="s">
        <v>117</v>
      </c>
      <c r="D17" s="109">
        <v>72744081</v>
      </c>
      <c r="E17" s="463">
        <v>166000035</v>
      </c>
      <c r="F17" s="123">
        <v>666000026</v>
      </c>
      <c r="G17" s="112" t="s">
        <v>553</v>
      </c>
      <c r="H17" s="113" t="s">
        <v>87</v>
      </c>
      <c r="I17" s="113" t="s">
        <v>99</v>
      </c>
      <c r="J17" s="113" t="s">
        <v>99</v>
      </c>
      <c r="K17" s="112" t="s">
        <v>152</v>
      </c>
      <c r="L17" s="114">
        <v>10000000</v>
      </c>
      <c r="M17" s="115">
        <f t="shared" si="3"/>
        <v>8500000</v>
      </c>
      <c r="N17" s="833">
        <v>2026</v>
      </c>
      <c r="O17" s="117">
        <v>2027</v>
      </c>
      <c r="P17" s="118"/>
      <c r="Q17" s="120"/>
      <c r="R17" s="112" t="s">
        <v>153</v>
      </c>
      <c r="S17" s="540" t="s">
        <v>120</v>
      </c>
      <c r="T17" s="1170" t="s">
        <v>584</v>
      </c>
    </row>
    <row r="18" spans="1:20" ht="80" x14ac:dyDescent="0.2">
      <c r="A18" s="29">
        <v>15</v>
      </c>
      <c r="B18" s="82" t="s">
        <v>128</v>
      </c>
      <c r="C18" s="316" t="s">
        <v>167</v>
      </c>
      <c r="D18" s="317" t="s">
        <v>168</v>
      </c>
      <c r="E18" s="464">
        <v>691004889</v>
      </c>
      <c r="F18" s="213">
        <v>181043963</v>
      </c>
      <c r="G18" s="95" t="s">
        <v>169</v>
      </c>
      <c r="H18" s="229" t="s">
        <v>87</v>
      </c>
      <c r="I18" s="229" t="s">
        <v>99</v>
      </c>
      <c r="J18" s="229" t="s">
        <v>99</v>
      </c>
      <c r="K18" s="268" t="s">
        <v>170</v>
      </c>
      <c r="L18" s="218">
        <v>750000</v>
      </c>
      <c r="M18" s="219">
        <f t="shared" si="3"/>
        <v>637500</v>
      </c>
      <c r="N18" s="834" t="s">
        <v>647</v>
      </c>
      <c r="O18" s="835" t="s">
        <v>648</v>
      </c>
      <c r="P18" s="208"/>
      <c r="Q18" s="210"/>
      <c r="R18" s="268" t="s">
        <v>119</v>
      </c>
      <c r="S18" s="539" t="s">
        <v>120</v>
      </c>
      <c r="T18" s="1169" t="s">
        <v>584</v>
      </c>
    </row>
    <row r="19" spans="1:20" ht="129" thickBot="1" x14ac:dyDescent="0.25">
      <c r="A19" s="76">
        <v>16</v>
      </c>
      <c r="B19" s="324" t="s">
        <v>128</v>
      </c>
      <c r="C19" s="465" t="s">
        <v>167</v>
      </c>
      <c r="D19" s="466" t="s">
        <v>168</v>
      </c>
      <c r="E19" s="467">
        <v>691004889</v>
      </c>
      <c r="F19" s="467">
        <v>181043963</v>
      </c>
      <c r="G19" s="329" t="s">
        <v>169</v>
      </c>
      <c r="H19" s="330" t="s">
        <v>87</v>
      </c>
      <c r="I19" s="330" t="s">
        <v>99</v>
      </c>
      <c r="J19" s="330" t="s">
        <v>99</v>
      </c>
      <c r="K19" s="329" t="s">
        <v>171</v>
      </c>
      <c r="L19" s="468">
        <v>900000</v>
      </c>
      <c r="M19" s="469">
        <f t="shared" si="3"/>
        <v>765000</v>
      </c>
      <c r="N19" s="470">
        <v>44958</v>
      </c>
      <c r="O19" s="471">
        <v>45505</v>
      </c>
      <c r="P19" s="336" t="s">
        <v>107</v>
      </c>
      <c r="Q19" s="472"/>
      <c r="R19" s="329" t="s">
        <v>529</v>
      </c>
      <c r="S19" s="541" t="s">
        <v>120</v>
      </c>
      <c r="T19" s="1170" t="s">
        <v>586</v>
      </c>
    </row>
    <row r="20" spans="1:20" ht="176" x14ac:dyDescent="0.2">
      <c r="A20" s="29">
        <v>17</v>
      </c>
      <c r="B20" s="245" t="s">
        <v>639</v>
      </c>
      <c r="C20" s="246" t="s">
        <v>640</v>
      </c>
      <c r="D20" s="247">
        <v>25040456</v>
      </c>
      <c r="E20" s="247">
        <v>181044081</v>
      </c>
      <c r="F20" s="248">
        <v>600010805</v>
      </c>
      <c r="G20" s="249" t="s">
        <v>641</v>
      </c>
      <c r="H20" s="250" t="s">
        <v>87</v>
      </c>
      <c r="I20" s="250" t="s">
        <v>99</v>
      </c>
      <c r="J20" s="250" t="s">
        <v>99</v>
      </c>
      <c r="K20" s="249" t="s">
        <v>642</v>
      </c>
      <c r="L20" s="743">
        <v>1000000</v>
      </c>
      <c r="M20" s="768">
        <f>L20/100*85</f>
        <v>850000</v>
      </c>
      <c r="N20" s="814">
        <v>46023</v>
      </c>
      <c r="O20" s="815">
        <v>47118</v>
      </c>
      <c r="P20" s="251"/>
      <c r="Q20" s="248"/>
      <c r="R20" s="249" t="s">
        <v>643</v>
      </c>
      <c r="S20" s="250" t="s">
        <v>120</v>
      </c>
      <c r="T20" s="1169" t="s">
        <v>586</v>
      </c>
    </row>
    <row r="21" spans="1:20" ht="176" customHeight="1" thickBot="1" x14ac:dyDescent="0.25">
      <c r="A21" s="76">
        <v>18</v>
      </c>
      <c r="B21" s="826" t="s">
        <v>639</v>
      </c>
      <c r="C21" s="827" t="s">
        <v>640</v>
      </c>
      <c r="D21" s="828">
        <v>25040456</v>
      </c>
      <c r="E21" s="828">
        <v>181044081</v>
      </c>
      <c r="F21" s="829">
        <v>600010805</v>
      </c>
      <c r="G21" s="830" t="s">
        <v>644</v>
      </c>
      <c r="H21" s="831" t="s">
        <v>87</v>
      </c>
      <c r="I21" s="831" t="s">
        <v>99</v>
      </c>
      <c r="J21" s="831" t="s">
        <v>99</v>
      </c>
      <c r="K21" s="558" t="s">
        <v>645</v>
      </c>
      <c r="L21" s="820">
        <v>10000000</v>
      </c>
      <c r="M21" s="821">
        <f>L21/100*85</f>
        <v>8500000</v>
      </c>
      <c r="N21" s="822">
        <v>46023</v>
      </c>
      <c r="O21" s="823">
        <v>47118</v>
      </c>
      <c r="P21" s="824"/>
      <c r="Q21" s="557"/>
      <c r="R21" s="558" t="s">
        <v>646</v>
      </c>
      <c r="S21" s="825" t="s">
        <v>212</v>
      </c>
      <c r="T21" s="1170" t="s">
        <v>586</v>
      </c>
    </row>
    <row r="22" spans="1:20" ht="176" customHeight="1" thickBot="1" x14ac:dyDescent="0.25">
      <c r="A22" s="29">
        <v>19</v>
      </c>
      <c r="B22" s="769" t="s">
        <v>649</v>
      </c>
      <c r="C22" s="816" t="s">
        <v>650</v>
      </c>
      <c r="D22" s="817">
        <v>2562979</v>
      </c>
      <c r="E22" s="846">
        <v>181058405</v>
      </c>
      <c r="F22" s="847">
        <v>691006849</v>
      </c>
      <c r="G22" s="819" t="s">
        <v>651</v>
      </c>
      <c r="H22" s="819" t="s">
        <v>652</v>
      </c>
      <c r="I22" s="819" t="s">
        <v>99</v>
      </c>
      <c r="J22" s="819" t="s">
        <v>99</v>
      </c>
      <c r="K22" s="848" t="s">
        <v>653</v>
      </c>
      <c r="L22" s="849">
        <v>80000</v>
      </c>
      <c r="M22" s="850">
        <f>L22/100*85</f>
        <v>68000</v>
      </c>
      <c r="N22" s="814" t="s">
        <v>654</v>
      </c>
      <c r="O22" s="815" t="s">
        <v>655</v>
      </c>
      <c r="P22" s="851"/>
      <c r="Q22" s="852" t="s">
        <v>107</v>
      </c>
      <c r="R22" s="848" t="s">
        <v>119</v>
      </c>
      <c r="S22" s="819"/>
      <c r="T22" s="1172" t="s">
        <v>586</v>
      </c>
    </row>
    <row r="23" spans="1:20" ht="81" thickBot="1" x14ac:dyDescent="0.25">
      <c r="A23" s="76">
        <v>20</v>
      </c>
      <c r="B23" s="769" t="s">
        <v>656</v>
      </c>
      <c r="C23" s="816" t="s">
        <v>657</v>
      </c>
      <c r="D23" s="817">
        <v>72745231</v>
      </c>
      <c r="E23" s="817">
        <v>107565871</v>
      </c>
      <c r="F23" s="818">
        <v>600081184</v>
      </c>
      <c r="G23" s="819" t="s">
        <v>658</v>
      </c>
      <c r="H23" s="819" t="s">
        <v>87</v>
      </c>
      <c r="I23" s="819" t="s">
        <v>99</v>
      </c>
      <c r="J23" s="848" t="s">
        <v>659</v>
      </c>
      <c r="K23" s="819" t="s">
        <v>660</v>
      </c>
      <c r="L23" s="849">
        <v>30000000</v>
      </c>
      <c r="M23" s="850">
        <f>L23*0.85</f>
        <v>25500000</v>
      </c>
      <c r="N23" s="851">
        <v>2026</v>
      </c>
      <c r="O23" s="818">
        <v>2027</v>
      </c>
      <c r="P23" s="877" t="s">
        <v>661</v>
      </c>
      <c r="Q23" s="818"/>
      <c r="R23" s="848" t="s">
        <v>662</v>
      </c>
      <c r="S23" s="819" t="s">
        <v>120</v>
      </c>
      <c r="T23" s="1169" t="s">
        <v>586</v>
      </c>
    </row>
    <row r="24" spans="1:20" ht="80" x14ac:dyDescent="0.2">
      <c r="A24" s="29">
        <v>21</v>
      </c>
      <c r="B24" s="863" t="s">
        <v>656</v>
      </c>
      <c r="C24" s="878" t="s">
        <v>657</v>
      </c>
      <c r="D24" s="879">
        <v>72745231</v>
      </c>
      <c r="E24" s="879">
        <v>102765332</v>
      </c>
      <c r="F24" s="557">
        <v>600081184</v>
      </c>
      <c r="G24" s="558" t="s">
        <v>663</v>
      </c>
      <c r="H24" s="825" t="s">
        <v>87</v>
      </c>
      <c r="I24" s="825" t="s">
        <v>99</v>
      </c>
      <c r="J24" s="558" t="s">
        <v>659</v>
      </c>
      <c r="K24" s="558" t="s">
        <v>664</v>
      </c>
      <c r="L24" s="820">
        <v>700000</v>
      </c>
      <c r="M24" s="821">
        <f>L24*0.85</f>
        <v>595000</v>
      </c>
      <c r="N24" s="824">
        <v>2025</v>
      </c>
      <c r="O24" s="557">
        <v>2027</v>
      </c>
      <c r="P24" s="824"/>
      <c r="Q24" s="557"/>
      <c r="R24" s="558" t="s">
        <v>119</v>
      </c>
      <c r="S24" s="825" t="s">
        <v>120</v>
      </c>
      <c r="T24" s="556" t="s">
        <v>701</v>
      </c>
    </row>
    <row r="25" spans="1:20" ht="81" thickBot="1" x14ac:dyDescent="0.25">
      <c r="A25" s="76">
        <v>22</v>
      </c>
      <c r="B25" s="863" t="s">
        <v>656</v>
      </c>
      <c r="C25" s="878" t="s">
        <v>657</v>
      </c>
      <c r="D25" s="879">
        <v>72745231</v>
      </c>
      <c r="E25" s="879">
        <v>102765332</v>
      </c>
      <c r="F25" s="557">
        <v>600081184</v>
      </c>
      <c r="G25" s="831" t="s">
        <v>665</v>
      </c>
      <c r="H25" s="825" t="s">
        <v>87</v>
      </c>
      <c r="I25" s="825" t="s">
        <v>99</v>
      </c>
      <c r="J25" s="558" t="s">
        <v>659</v>
      </c>
      <c r="K25" s="831" t="s">
        <v>666</v>
      </c>
      <c r="L25" s="841">
        <v>500000</v>
      </c>
      <c r="M25" s="821">
        <f t="shared" ref="M25:M28" si="4">L25*0.85</f>
        <v>425000</v>
      </c>
      <c r="N25" s="845">
        <v>2026</v>
      </c>
      <c r="O25" s="829">
        <v>2027</v>
      </c>
      <c r="P25" s="845"/>
      <c r="Q25" s="829"/>
      <c r="R25" s="830" t="s">
        <v>119</v>
      </c>
      <c r="S25" s="831" t="s">
        <v>120</v>
      </c>
      <c r="T25" s="556" t="s">
        <v>586</v>
      </c>
    </row>
    <row r="26" spans="1:20" ht="80" x14ac:dyDescent="0.2">
      <c r="A26" s="29">
        <v>23</v>
      </c>
      <c r="B26" s="863" t="s">
        <v>656</v>
      </c>
      <c r="C26" s="878" t="s">
        <v>657</v>
      </c>
      <c r="D26" s="879">
        <v>72745231</v>
      </c>
      <c r="E26" s="879">
        <v>102765332</v>
      </c>
      <c r="F26" s="557">
        <v>600081184</v>
      </c>
      <c r="G26" s="825" t="s">
        <v>667</v>
      </c>
      <c r="H26" s="825" t="s">
        <v>87</v>
      </c>
      <c r="I26" s="825" t="s">
        <v>99</v>
      </c>
      <c r="J26" s="558" t="s">
        <v>659</v>
      </c>
      <c r="K26" s="880" t="s">
        <v>668</v>
      </c>
      <c r="L26" s="820">
        <v>1500000</v>
      </c>
      <c r="M26" s="821">
        <f t="shared" si="4"/>
        <v>1275000</v>
      </c>
      <c r="N26" s="824">
        <v>2025</v>
      </c>
      <c r="O26" s="881">
        <v>2027</v>
      </c>
      <c r="P26" s="882"/>
      <c r="Q26" s="557"/>
      <c r="R26" s="558" t="s">
        <v>119</v>
      </c>
      <c r="S26" s="825" t="s">
        <v>120</v>
      </c>
      <c r="T26" s="556" t="s">
        <v>702</v>
      </c>
    </row>
    <row r="27" spans="1:20" ht="81" thickBot="1" x14ac:dyDescent="0.25">
      <c r="A27" s="76">
        <v>24</v>
      </c>
      <c r="B27" s="729" t="s">
        <v>656</v>
      </c>
      <c r="C27" s="752" t="s">
        <v>657</v>
      </c>
      <c r="D27" s="747">
        <v>72745231</v>
      </c>
      <c r="E27" s="747">
        <v>102765332</v>
      </c>
      <c r="F27" s="727">
        <v>600081184</v>
      </c>
      <c r="G27" s="778" t="s">
        <v>669</v>
      </c>
      <c r="H27" s="778" t="s">
        <v>87</v>
      </c>
      <c r="I27" s="778" t="s">
        <v>99</v>
      </c>
      <c r="J27" s="980" t="s">
        <v>659</v>
      </c>
      <c r="K27" s="980" t="s">
        <v>670</v>
      </c>
      <c r="L27" s="724">
        <v>3500000</v>
      </c>
      <c r="M27" s="725">
        <f t="shared" si="4"/>
        <v>2975000</v>
      </c>
      <c r="N27" s="726">
        <v>2026</v>
      </c>
      <c r="O27" s="981">
        <v>2027</v>
      </c>
      <c r="P27" s="726"/>
      <c r="Q27" s="982"/>
      <c r="R27" s="980" t="s">
        <v>119</v>
      </c>
      <c r="S27" s="981" t="s">
        <v>120</v>
      </c>
      <c r="T27" s="1170" t="s">
        <v>608</v>
      </c>
    </row>
    <row r="28" spans="1:20" ht="81" thickBot="1" x14ac:dyDescent="0.25">
      <c r="A28" s="29">
        <v>25</v>
      </c>
      <c r="B28" s="826" t="s">
        <v>697</v>
      </c>
      <c r="C28" s="827" t="s">
        <v>698</v>
      </c>
      <c r="D28" s="828">
        <v>72741759</v>
      </c>
      <c r="E28" s="828">
        <v>166000175</v>
      </c>
      <c r="F28" s="840">
        <v>666000166</v>
      </c>
      <c r="G28" s="831" t="s">
        <v>699</v>
      </c>
      <c r="H28" s="831" t="s">
        <v>87</v>
      </c>
      <c r="I28" s="831" t="s">
        <v>99</v>
      </c>
      <c r="J28" s="830" t="s">
        <v>180</v>
      </c>
      <c r="K28" s="830" t="s">
        <v>700</v>
      </c>
      <c r="L28" s="841">
        <v>300000</v>
      </c>
      <c r="M28" s="842">
        <f t="shared" si="4"/>
        <v>255000</v>
      </c>
      <c r="N28" s="845">
        <v>2026</v>
      </c>
      <c r="O28" s="978">
        <v>2027</v>
      </c>
      <c r="P28" s="845"/>
      <c r="Q28" s="979" t="s">
        <v>107</v>
      </c>
      <c r="R28" s="830" t="s">
        <v>119</v>
      </c>
      <c r="S28" s="979" t="s">
        <v>120</v>
      </c>
      <c r="T28" s="1172" t="s">
        <v>586</v>
      </c>
    </row>
    <row r="29" spans="1:20" ht="152" customHeight="1" thickBot="1" x14ac:dyDescent="0.25">
      <c r="A29" s="76">
        <v>26</v>
      </c>
      <c r="B29" s="92" t="s">
        <v>192</v>
      </c>
      <c r="C29" s="83" t="s">
        <v>156</v>
      </c>
      <c r="D29" s="84">
        <v>72753684</v>
      </c>
      <c r="E29" s="84">
        <v>107565897</v>
      </c>
      <c r="F29" s="473">
        <v>600080811</v>
      </c>
      <c r="G29" s="87" t="s">
        <v>193</v>
      </c>
      <c r="H29" s="87" t="s">
        <v>194</v>
      </c>
      <c r="I29" s="87" t="s">
        <v>99</v>
      </c>
      <c r="J29" s="203" t="s">
        <v>195</v>
      </c>
      <c r="K29" s="203" t="s">
        <v>196</v>
      </c>
      <c r="L29" s="88">
        <v>5000000</v>
      </c>
      <c r="M29" s="474">
        <f t="shared" si="3"/>
        <v>4250000</v>
      </c>
      <c r="N29" s="475">
        <v>44562</v>
      </c>
      <c r="O29" s="476">
        <v>45657</v>
      </c>
      <c r="P29" s="39"/>
      <c r="Q29" s="477" t="s">
        <v>107</v>
      </c>
      <c r="R29" s="876" t="s">
        <v>343</v>
      </c>
      <c r="S29" s="542" t="s">
        <v>163</v>
      </c>
      <c r="T29" s="1169" t="s">
        <v>588</v>
      </c>
    </row>
    <row r="30" spans="1:20" ht="152" customHeight="1" thickBot="1" x14ac:dyDescent="0.25">
      <c r="A30" s="29">
        <v>27</v>
      </c>
      <c r="B30" s="105" t="s">
        <v>192</v>
      </c>
      <c r="C30" s="95" t="s">
        <v>156</v>
      </c>
      <c r="D30" s="96">
        <v>72753684</v>
      </c>
      <c r="E30" s="96">
        <v>107565897</v>
      </c>
      <c r="F30" s="1017">
        <v>600080811</v>
      </c>
      <c r="G30" s="100" t="s">
        <v>197</v>
      </c>
      <c r="H30" s="100" t="s">
        <v>87</v>
      </c>
      <c r="I30" s="100" t="s">
        <v>99</v>
      </c>
      <c r="J30" s="100" t="s">
        <v>198</v>
      </c>
      <c r="K30" s="99" t="s">
        <v>199</v>
      </c>
      <c r="L30" s="101">
        <v>2000000</v>
      </c>
      <c r="M30" s="219">
        <f t="shared" si="3"/>
        <v>1700000</v>
      </c>
      <c r="N30" s="478">
        <v>44562</v>
      </c>
      <c r="O30" s="479">
        <v>44926</v>
      </c>
      <c r="P30" s="53"/>
      <c r="Q30" s="55" t="s">
        <v>107</v>
      </c>
      <c r="R30" s="100" t="s">
        <v>107</v>
      </c>
      <c r="S30" s="543"/>
      <c r="T30" s="1170" t="s">
        <v>586</v>
      </c>
    </row>
    <row r="31" spans="1:20" ht="152" customHeight="1" thickBot="1" x14ac:dyDescent="0.25">
      <c r="A31" s="76">
        <v>28</v>
      </c>
      <c r="B31" s="562" t="s">
        <v>722</v>
      </c>
      <c r="C31" s="1012" t="s">
        <v>723</v>
      </c>
      <c r="D31" s="1012">
        <v>72754656</v>
      </c>
      <c r="E31" s="1012">
        <v>107565919</v>
      </c>
      <c r="F31" s="1013">
        <v>600081206</v>
      </c>
      <c r="G31" s="554" t="s">
        <v>724</v>
      </c>
      <c r="H31" s="554" t="s">
        <v>87</v>
      </c>
      <c r="I31" s="554" t="s">
        <v>99</v>
      </c>
      <c r="J31" s="554" t="s">
        <v>725</v>
      </c>
      <c r="K31" s="554" t="s">
        <v>726</v>
      </c>
      <c r="L31" s="1014">
        <v>150000</v>
      </c>
      <c r="M31" s="1015">
        <f>L31/100*85</f>
        <v>127500</v>
      </c>
      <c r="N31" s="562">
        <v>2025</v>
      </c>
      <c r="O31" s="1016">
        <v>2026</v>
      </c>
      <c r="P31" s="562"/>
      <c r="Q31" s="1016"/>
      <c r="R31" s="554" t="s">
        <v>119</v>
      </c>
      <c r="S31" s="554" t="s">
        <v>120</v>
      </c>
      <c r="T31" s="1172" t="s">
        <v>586</v>
      </c>
    </row>
    <row r="32" spans="1:20" ht="152" customHeight="1" x14ac:dyDescent="0.2">
      <c r="A32" s="29">
        <v>29</v>
      </c>
      <c r="B32" s="1069" t="s">
        <v>200</v>
      </c>
      <c r="C32" s="897" t="s">
        <v>201</v>
      </c>
      <c r="D32" s="1070">
        <v>86652184</v>
      </c>
      <c r="E32" s="1070">
        <v>181087383</v>
      </c>
      <c r="F32" s="1071">
        <v>691010731</v>
      </c>
      <c r="G32" s="901" t="s">
        <v>202</v>
      </c>
      <c r="H32" s="902" t="s">
        <v>87</v>
      </c>
      <c r="I32" s="902" t="s">
        <v>99</v>
      </c>
      <c r="J32" s="902" t="s">
        <v>203</v>
      </c>
      <c r="K32" s="901" t="s">
        <v>204</v>
      </c>
      <c r="L32" s="903">
        <v>2000000</v>
      </c>
      <c r="M32" s="1072">
        <f t="shared" ref="M32:M45" si="5">L32/100*85</f>
        <v>1700000</v>
      </c>
      <c r="N32" s="1073">
        <v>45108</v>
      </c>
      <c r="O32" s="1071" t="s">
        <v>205</v>
      </c>
      <c r="P32" s="905"/>
      <c r="Q32" s="1074" t="s">
        <v>107</v>
      </c>
      <c r="R32" s="901" t="s">
        <v>428</v>
      </c>
      <c r="S32" s="902" t="s">
        <v>120</v>
      </c>
      <c r="T32" s="1169"/>
    </row>
    <row r="33" spans="1:20" ht="152" customHeight="1" thickBot="1" x14ac:dyDescent="0.25">
      <c r="A33" s="76">
        <v>30</v>
      </c>
      <c r="B33" s="253" t="s">
        <v>429</v>
      </c>
      <c r="C33" s="867" t="s">
        <v>201</v>
      </c>
      <c r="D33" s="918">
        <v>86652184</v>
      </c>
      <c r="E33" s="918">
        <v>181087383</v>
      </c>
      <c r="F33" s="254">
        <v>691010731</v>
      </c>
      <c r="G33" s="255" t="s">
        <v>430</v>
      </c>
      <c r="H33" s="256" t="s">
        <v>87</v>
      </c>
      <c r="I33" s="256" t="s">
        <v>99</v>
      </c>
      <c r="J33" s="256" t="s">
        <v>203</v>
      </c>
      <c r="K33" s="255" t="s">
        <v>431</v>
      </c>
      <c r="L33" s="257">
        <v>1310000</v>
      </c>
      <c r="M33" s="352">
        <f t="shared" si="5"/>
        <v>1113500</v>
      </c>
      <c r="N33" s="843">
        <v>45809</v>
      </c>
      <c r="O33" s="844">
        <v>46630</v>
      </c>
      <c r="P33" s="258"/>
      <c r="Q33" s="254"/>
      <c r="R33" s="255" t="s">
        <v>119</v>
      </c>
      <c r="S33" s="256" t="s">
        <v>241</v>
      </c>
      <c r="T33" s="556" t="s">
        <v>586</v>
      </c>
    </row>
    <row r="34" spans="1:20" ht="152" customHeight="1" x14ac:dyDescent="0.2">
      <c r="A34" s="29">
        <v>31</v>
      </c>
      <c r="B34" s="253" t="s">
        <v>429</v>
      </c>
      <c r="C34" s="867" t="s">
        <v>201</v>
      </c>
      <c r="D34" s="1075">
        <v>86652184</v>
      </c>
      <c r="E34" s="490">
        <v>181087383</v>
      </c>
      <c r="F34" s="495">
        <v>691010731</v>
      </c>
      <c r="G34" s="358" t="s">
        <v>432</v>
      </c>
      <c r="H34" s="492" t="s">
        <v>87</v>
      </c>
      <c r="I34" s="492" t="s">
        <v>99</v>
      </c>
      <c r="J34" s="492" t="s">
        <v>203</v>
      </c>
      <c r="K34" s="358" t="s">
        <v>433</v>
      </c>
      <c r="L34" s="493">
        <v>3250000</v>
      </c>
      <c r="M34" s="359">
        <f t="shared" si="5"/>
        <v>2762500</v>
      </c>
      <c r="N34" s="822">
        <v>46023</v>
      </c>
      <c r="O34" s="823">
        <v>46752</v>
      </c>
      <c r="P34" s="494"/>
      <c r="Q34" s="495"/>
      <c r="R34" s="358" t="s">
        <v>119</v>
      </c>
      <c r="S34" s="492" t="s">
        <v>241</v>
      </c>
      <c r="T34" s="556" t="s">
        <v>586</v>
      </c>
    </row>
    <row r="35" spans="1:20" ht="152" customHeight="1" thickBot="1" x14ac:dyDescent="0.25">
      <c r="A35" s="76">
        <v>32</v>
      </c>
      <c r="B35" s="345" t="s">
        <v>429</v>
      </c>
      <c r="C35" s="356" t="s">
        <v>201</v>
      </c>
      <c r="D35" s="490">
        <v>86652184</v>
      </c>
      <c r="E35" s="918">
        <v>181087383</v>
      </c>
      <c r="F35" s="254">
        <v>691010731</v>
      </c>
      <c r="G35" s="358" t="s">
        <v>434</v>
      </c>
      <c r="H35" s="492" t="s">
        <v>87</v>
      </c>
      <c r="I35" s="492" t="s">
        <v>99</v>
      </c>
      <c r="J35" s="492" t="s">
        <v>203</v>
      </c>
      <c r="K35" s="358" t="s">
        <v>435</v>
      </c>
      <c r="L35" s="493">
        <v>2450000</v>
      </c>
      <c r="M35" s="359">
        <f t="shared" si="5"/>
        <v>2082500</v>
      </c>
      <c r="N35" s="1076">
        <v>46204</v>
      </c>
      <c r="O35" s="823">
        <v>46996</v>
      </c>
      <c r="P35" s="494"/>
      <c r="Q35" s="495"/>
      <c r="R35" s="358" t="s">
        <v>119</v>
      </c>
      <c r="S35" s="492" t="s">
        <v>241</v>
      </c>
      <c r="T35" s="556" t="s">
        <v>584</v>
      </c>
    </row>
    <row r="36" spans="1:20" ht="152" customHeight="1" x14ac:dyDescent="0.2">
      <c r="A36" s="29">
        <v>33</v>
      </c>
      <c r="B36" s="1077" t="s">
        <v>429</v>
      </c>
      <c r="C36" s="1078" t="s">
        <v>201</v>
      </c>
      <c r="D36" s="1079">
        <v>86652184</v>
      </c>
      <c r="E36" s="918">
        <v>181087383</v>
      </c>
      <c r="F36" s="254">
        <v>691010731</v>
      </c>
      <c r="G36" s="1080" t="s">
        <v>436</v>
      </c>
      <c r="H36" s="1081" t="s">
        <v>87</v>
      </c>
      <c r="I36" s="1081" t="s">
        <v>99</v>
      </c>
      <c r="J36" s="1081" t="s">
        <v>203</v>
      </c>
      <c r="K36" s="1080" t="s">
        <v>437</v>
      </c>
      <c r="L36" s="1082">
        <v>1150000</v>
      </c>
      <c r="M36" s="359">
        <f t="shared" si="5"/>
        <v>977500</v>
      </c>
      <c r="N36" s="1083">
        <v>46204</v>
      </c>
      <c r="O36" s="1084">
        <v>46996</v>
      </c>
      <c r="P36" s="1085"/>
      <c r="Q36" s="744"/>
      <c r="R36" s="358" t="s">
        <v>119</v>
      </c>
      <c r="S36" s="492" t="s">
        <v>241</v>
      </c>
      <c r="T36" s="556" t="s">
        <v>701</v>
      </c>
    </row>
    <row r="37" spans="1:20" ht="152" customHeight="1" thickBot="1" x14ac:dyDescent="0.25">
      <c r="A37" s="76">
        <v>34</v>
      </c>
      <c r="B37" s="1077" t="s">
        <v>429</v>
      </c>
      <c r="C37" s="1078" t="s">
        <v>201</v>
      </c>
      <c r="D37" s="1079">
        <v>86652184</v>
      </c>
      <c r="E37" s="918">
        <v>181087383</v>
      </c>
      <c r="F37" s="254">
        <v>691010731</v>
      </c>
      <c r="G37" s="1080" t="s">
        <v>438</v>
      </c>
      <c r="H37" s="1081" t="s">
        <v>87</v>
      </c>
      <c r="I37" s="1081" t="s">
        <v>99</v>
      </c>
      <c r="J37" s="1081" t="s">
        <v>203</v>
      </c>
      <c r="K37" s="1080" t="s">
        <v>439</v>
      </c>
      <c r="L37" s="1082">
        <v>1500000</v>
      </c>
      <c r="M37" s="359">
        <f t="shared" si="5"/>
        <v>1275000</v>
      </c>
      <c r="N37" s="1083">
        <v>46023</v>
      </c>
      <c r="O37" s="1084">
        <v>46873</v>
      </c>
      <c r="P37" s="1085"/>
      <c r="Q37" s="744"/>
      <c r="R37" s="358" t="s">
        <v>119</v>
      </c>
      <c r="S37" s="492" t="s">
        <v>241</v>
      </c>
      <c r="T37" s="556" t="s">
        <v>586</v>
      </c>
    </row>
    <row r="38" spans="1:20" ht="152" customHeight="1" x14ac:dyDescent="0.2">
      <c r="A38" s="29">
        <v>35</v>
      </c>
      <c r="B38" s="1077" t="s">
        <v>429</v>
      </c>
      <c r="C38" s="1078" t="s">
        <v>201</v>
      </c>
      <c r="D38" s="1079">
        <v>86652184</v>
      </c>
      <c r="E38" s="918">
        <v>181087383</v>
      </c>
      <c r="F38" s="254">
        <v>691010731</v>
      </c>
      <c r="G38" s="1080" t="s">
        <v>554</v>
      </c>
      <c r="H38" s="1081" t="s">
        <v>87</v>
      </c>
      <c r="I38" s="1081" t="s">
        <v>99</v>
      </c>
      <c r="J38" s="1081" t="s">
        <v>203</v>
      </c>
      <c r="K38" s="1080" t="s">
        <v>555</v>
      </c>
      <c r="L38" s="1086">
        <v>300000</v>
      </c>
      <c r="M38" s="821">
        <f t="shared" si="5"/>
        <v>255000</v>
      </c>
      <c r="N38" s="1083">
        <v>45839</v>
      </c>
      <c r="O38" s="1084">
        <v>46996</v>
      </c>
      <c r="P38" s="1085"/>
      <c r="Q38" s="744"/>
      <c r="R38" s="358" t="s">
        <v>119</v>
      </c>
      <c r="S38" s="492" t="s">
        <v>241</v>
      </c>
      <c r="T38" s="556" t="s">
        <v>775</v>
      </c>
    </row>
    <row r="39" spans="1:20" ht="152" customHeight="1" thickBot="1" x14ac:dyDescent="0.25">
      <c r="A39" s="76">
        <v>36</v>
      </c>
      <c r="B39" s="345" t="s">
        <v>429</v>
      </c>
      <c r="C39" s="356" t="s">
        <v>201</v>
      </c>
      <c r="D39" s="490">
        <v>86652184</v>
      </c>
      <c r="E39" s="918">
        <v>181087383</v>
      </c>
      <c r="F39" s="254">
        <v>691010731</v>
      </c>
      <c r="G39" s="358" t="s">
        <v>556</v>
      </c>
      <c r="H39" s="492" t="s">
        <v>87</v>
      </c>
      <c r="I39" s="492" t="s">
        <v>99</v>
      </c>
      <c r="J39" s="492" t="s">
        <v>203</v>
      </c>
      <c r="K39" s="358" t="s">
        <v>557</v>
      </c>
      <c r="L39" s="493">
        <v>160000</v>
      </c>
      <c r="M39" s="359">
        <f t="shared" si="5"/>
        <v>136000</v>
      </c>
      <c r="N39" s="822">
        <v>45839</v>
      </c>
      <c r="O39" s="823">
        <v>46996</v>
      </c>
      <c r="P39" s="494"/>
      <c r="Q39" s="495"/>
      <c r="R39" s="358" t="s">
        <v>119</v>
      </c>
      <c r="S39" s="492" t="s">
        <v>241</v>
      </c>
      <c r="T39" s="556" t="s">
        <v>775</v>
      </c>
    </row>
    <row r="40" spans="1:20" ht="152" customHeight="1" thickBot="1" x14ac:dyDescent="0.25">
      <c r="A40" s="29">
        <v>37</v>
      </c>
      <c r="B40" s="1087" t="s">
        <v>429</v>
      </c>
      <c r="C40" s="1088" t="s">
        <v>201</v>
      </c>
      <c r="D40" s="1089">
        <v>86652184</v>
      </c>
      <c r="E40" s="261">
        <v>181087383</v>
      </c>
      <c r="F40" s="1090">
        <v>691010731</v>
      </c>
      <c r="G40" s="1091" t="s">
        <v>558</v>
      </c>
      <c r="H40" s="1092" t="s">
        <v>87</v>
      </c>
      <c r="I40" s="1092" t="s">
        <v>99</v>
      </c>
      <c r="J40" s="1092" t="s">
        <v>203</v>
      </c>
      <c r="K40" s="1091" t="s">
        <v>559</v>
      </c>
      <c r="L40" s="1093">
        <v>1100000</v>
      </c>
      <c r="M40" s="1093">
        <f t="shared" si="5"/>
        <v>935000</v>
      </c>
      <c r="N40" s="1094">
        <v>45839</v>
      </c>
      <c r="O40" s="1094">
        <v>46996</v>
      </c>
      <c r="P40" s="1092"/>
      <c r="Q40" s="1095"/>
      <c r="R40" s="1091" t="s">
        <v>119</v>
      </c>
      <c r="S40" s="1092" t="s">
        <v>241</v>
      </c>
      <c r="T40" s="1170" t="s">
        <v>701</v>
      </c>
    </row>
    <row r="41" spans="1:20" ht="189" customHeight="1" thickBot="1" x14ac:dyDescent="0.25">
      <c r="A41" s="76">
        <v>38</v>
      </c>
      <c r="B41" s="92" t="s">
        <v>206</v>
      </c>
      <c r="C41" s="83" t="s">
        <v>207</v>
      </c>
      <c r="D41" s="84">
        <v>70983321</v>
      </c>
      <c r="E41" s="84">
        <v>107565986</v>
      </c>
      <c r="F41" s="93">
        <v>600080871</v>
      </c>
      <c r="G41" s="203" t="s">
        <v>208</v>
      </c>
      <c r="H41" s="87" t="s">
        <v>87</v>
      </c>
      <c r="I41" s="87" t="s">
        <v>99</v>
      </c>
      <c r="J41" s="87" t="s">
        <v>209</v>
      </c>
      <c r="K41" s="876" t="s">
        <v>743</v>
      </c>
      <c r="L41" s="88">
        <v>18000000</v>
      </c>
      <c r="M41" s="89">
        <f t="shared" si="5"/>
        <v>15300000</v>
      </c>
      <c r="N41" s="1096">
        <v>2025</v>
      </c>
      <c r="O41" s="1097">
        <v>2027</v>
      </c>
      <c r="P41" s="39"/>
      <c r="Q41" s="41"/>
      <c r="R41" s="876" t="s">
        <v>744</v>
      </c>
      <c r="S41" s="87" t="s">
        <v>210</v>
      </c>
      <c r="T41" s="1169" t="s">
        <v>586</v>
      </c>
    </row>
    <row r="42" spans="1:20" ht="152" customHeight="1" x14ac:dyDescent="0.2">
      <c r="A42" s="29">
        <v>39</v>
      </c>
      <c r="B42" s="105" t="s">
        <v>206</v>
      </c>
      <c r="C42" s="95" t="s">
        <v>207</v>
      </c>
      <c r="D42" s="96">
        <v>70983321</v>
      </c>
      <c r="E42" s="96">
        <v>107565986</v>
      </c>
      <c r="F42" s="106">
        <v>600080871</v>
      </c>
      <c r="G42" s="99" t="s">
        <v>211</v>
      </c>
      <c r="H42" s="100" t="s">
        <v>87</v>
      </c>
      <c r="I42" s="100" t="s">
        <v>99</v>
      </c>
      <c r="J42" s="100" t="s">
        <v>209</v>
      </c>
      <c r="K42" s="1098" t="s">
        <v>745</v>
      </c>
      <c r="L42" s="101">
        <v>1700000</v>
      </c>
      <c r="M42" s="102">
        <f t="shared" si="5"/>
        <v>1445000</v>
      </c>
      <c r="N42" s="741">
        <v>2025</v>
      </c>
      <c r="O42" s="742">
        <v>2027</v>
      </c>
      <c r="P42" s="53"/>
      <c r="Q42" s="55"/>
      <c r="R42" s="1099" t="s">
        <v>746</v>
      </c>
      <c r="S42" s="100" t="s">
        <v>212</v>
      </c>
      <c r="T42" s="556" t="s">
        <v>584</v>
      </c>
    </row>
    <row r="43" spans="1:20" ht="152" customHeight="1" thickBot="1" x14ac:dyDescent="0.25">
      <c r="A43" s="76">
        <v>40</v>
      </c>
      <c r="B43" s="105" t="s">
        <v>206</v>
      </c>
      <c r="C43" s="95" t="s">
        <v>207</v>
      </c>
      <c r="D43" s="96">
        <v>70983321</v>
      </c>
      <c r="E43" s="96">
        <v>107565986</v>
      </c>
      <c r="F43" s="106">
        <v>600080871</v>
      </c>
      <c r="G43" s="99" t="s">
        <v>213</v>
      </c>
      <c r="H43" s="100" t="s">
        <v>87</v>
      </c>
      <c r="I43" s="100" t="s">
        <v>99</v>
      </c>
      <c r="J43" s="100" t="s">
        <v>209</v>
      </c>
      <c r="K43" s="99" t="s">
        <v>214</v>
      </c>
      <c r="L43" s="101">
        <v>400000</v>
      </c>
      <c r="M43" s="102">
        <f t="shared" si="5"/>
        <v>340000</v>
      </c>
      <c r="N43" s="741">
        <v>2025</v>
      </c>
      <c r="O43" s="742">
        <v>2027</v>
      </c>
      <c r="P43" s="53"/>
      <c r="Q43" s="55"/>
      <c r="R43" s="99" t="s">
        <v>215</v>
      </c>
      <c r="S43" s="100" t="s">
        <v>212</v>
      </c>
      <c r="T43" s="556" t="s">
        <v>584</v>
      </c>
    </row>
    <row r="44" spans="1:20" ht="152" customHeight="1" x14ac:dyDescent="0.2">
      <c r="A44" s="29">
        <v>41</v>
      </c>
      <c r="B44" s="105" t="s">
        <v>206</v>
      </c>
      <c r="C44" s="95" t="s">
        <v>207</v>
      </c>
      <c r="D44" s="96">
        <v>70983321</v>
      </c>
      <c r="E44" s="96">
        <v>107565986</v>
      </c>
      <c r="F44" s="106">
        <v>600080871</v>
      </c>
      <c r="G44" s="348" t="s">
        <v>216</v>
      </c>
      <c r="H44" s="100" t="s">
        <v>87</v>
      </c>
      <c r="I44" s="100" t="s">
        <v>99</v>
      </c>
      <c r="J44" s="100" t="s">
        <v>209</v>
      </c>
      <c r="K44" s="348" t="s">
        <v>217</v>
      </c>
      <c r="L44" s="349">
        <v>200000</v>
      </c>
      <c r="M44" s="102">
        <f t="shared" si="5"/>
        <v>170000</v>
      </c>
      <c r="N44" s="1100">
        <v>2025</v>
      </c>
      <c r="O44" s="1101">
        <v>2027</v>
      </c>
      <c r="P44" s="189"/>
      <c r="Q44" s="191"/>
      <c r="R44" s="348" t="s">
        <v>215</v>
      </c>
      <c r="S44" s="1102"/>
      <c r="T44" s="556" t="s">
        <v>585</v>
      </c>
    </row>
    <row r="45" spans="1:20" ht="152" customHeight="1" thickBot="1" x14ac:dyDescent="0.25">
      <c r="A45" s="76">
        <v>42</v>
      </c>
      <c r="B45" s="122" t="s">
        <v>206</v>
      </c>
      <c r="C45" s="108" t="s">
        <v>207</v>
      </c>
      <c r="D45" s="109">
        <v>70983321</v>
      </c>
      <c r="E45" s="109">
        <v>107565986</v>
      </c>
      <c r="F45" s="123">
        <v>600080871</v>
      </c>
      <c r="G45" s="1103" t="s">
        <v>218</v>
      </c>
      <c r="H45" s="1104" t="s">
        <v>87</v>
      </c>
      <c r="I45" s="1104" t="s">
        <v>99</v>
      </c>
      <c r="J45" s="1104" t="s">
        <v>209</v>
      </c>
      <c r="K45" s="1103" t="s">
        <v>219</v>
      </c>
      <c r="L45" s="114">
        <v>400000</v>
      </c>
      <c r="M45" s="115">
        <f t="shared" si="5"/>
        <v>340000</v>
      </c>
      <c r="N45" s="833">
        <v>2025</v>
      </c>
      <c r="O45" s="1105">
        <v>2027</v>
      </c>
      <c r="P45" s="118"/>
      <c r="Q45" s="120"/>
      <c r="R45" s="1103" t="s">
        <v>220</v>
      </c>
      <c r="S45" s="1104" t="s">
        <v>212</v>
      </c>
      <c r="T45" s="1170" t="s">
        <v>585</v>
      </c>
    </row>
    <row r="46" spans="1:20" ht="113" thickBot="1" x14ac:dyDescent="0.25">
      <c r="A46" s="29">
        <v>43</v>
      </c>
      <c r="B46" s="1069" t="s">
        <v>750</v>
      </c>
      <c r="C46" s="897" t="s">
        <v>751</v>
      </c>
      <c r="D46" s="1070">
        <v>72743506</v>
      </c>
      <c r="E46" s="1070">
        <v>107566036</v>
      </c>
      <c r="F46" s="1071">
        <v>600081257</v>
      </c>
      <c r="G46" s="901" t="s">
        <v>154</v>
      </c>
      <c r="H46" s="902" t="s">
        <v>87</v>
      </c>
      <c r="I46" s="902" t="s">
        <v>99</v>
      </c>
      <c r="J46" s="901" t="s">
        <v>155</v>
      </c>
      <c r="K46" s="901" t="s">
        <v>752</v>
      </c>
      <c r="L46" s="903">
        <v>3000000</v>
      </c>
      <c r="M46" s="1072">
        <f>L46/100*85</f>
        <v>2550000</v>
      </c>
      <c r="N46" s="905">
        <v>2022</v>
      </c>
      <c r="O46" s="1071">
        <v>2023</v>
      </c>
      <c r="P46" s="251"/>
      <c r="Q46" s="248"/>
      <c r="R46" s="848" t="s">
        <v>344</v>
      </c>
      <c r="S46" s="250" t="s">
        <v>120</v>
      </c>
      <c r="T46" s="1169"/>
    </row>
    <row r="47" spans="1:20" ht="113" thickBot="1" x14ac:dyDescent="0.25">
      <c r="A47" s="76">
        <v>44</v>
      </c>
      <c r="B47" s="826" t="s">
        <v>750</v>
      </c>
      <c r="C47" s="827" t="s">
        <v>751</v>
      </c>
      <c r="D47" s="828">
        <v>72743506</v>
      </c>
      <c r="E47" s="828">
        <v>107566036</v>
      </c>
      <c r="F47" s="829">
        <v>600081257</v>
      </c>
      <c r="G47" s="825" t="s">
        <v>753</v>
      </c>
      <c r="H47" s="831" t="s">
        <v>87</v>
      </c>
      <c r="I47" s="831" t="s">
        <v>99</v>
      </c>
      <c r="J47" s="830" t="s">
        <v>155</v>
      </c>
      <c r="K47" s="830" t="s">
        <v>754</v>
      </c>
      <c r="L47" s="841">
        <v>600000</v>
      </c>
      <c r="M47" s="1119">
        <v>510000</v>
      </c>
      <c r="N47" s="845">
        <v>2025</v>
      </c>
      <c r="O47" s="829">
        <v>2026</v>
      </c>
      <c r="P47" s="845"/>
      <c r="Q47" s="829"/>
      <c r="R47" s="830" t="s">
        <v>119</v>
      </c>
      <c r="S47" s="819"/>
      <c r="T47" s="556" t="s">
        <v>701</v>
      </c>
    </row>
    <row r="48" spans="1:20" ht="112" x14ac:dyDescent="0.2">
      <c r="A48" s="29">
        <v>45</v>
      </c>
      <c r="B48" s="863" t="s">
        <v>750</v>
      </c>
      <c r="C48" s="878" t="s">
        <v>751</v>
      </c>
      <c r="D48" s="828">
        <v>72743506</v>
      </c>
      <c r="E48" s="828">
        <v>107566036</v>
      </c>
      <c r="F48" s="829">
        <v>600081257</v>
      </c>
      <c r="G48" s="825" t="s">
        <v>755</v>
      </c>
      <c r="H48" s="825" t="s">
        <v>87</v>
      </c>
      <c r="I48" s="825" t="s">
        <v>99</v>
      </c>
      <c r="J48" s="558" t="s">
        <v>155</v>
      </c>
      <c r="K48" s="825" t="s">
        <v>756</v>
      </c>
      <c r="L48" s="820">
        <v>800000</v>
      </c>
      <c r="M48" s="821">
        <v>680000</v>
      </c>
      <c r="N48" s="824">
        <v>2025</v>
      </c>
      <c r="O48" s="557">
        <v>2026</v>
      </c>
      <c r="P48" s="824"/>
      <c r="Q48" s="557"/>
      <c r="R48" s="558" t="s">
        <v>119</v>
      </c>
      <c r="S48" s="825"/>
      <c r="T48" s="556" t="s">
        <v>585</v>
      </c>
    </row>
    <row r="49" spans="1:20" ht="113" thickBot="1" x14ac:dyDescent="0.25">
      <c r="A49" s="76">
        <v>46</v>
      </c>
      <c r="B49" s="729" t="s">
        <v>750</v>
      </c>
      <c r="C49" s="752" t="s">
        <v>751</v>
      </c>
      <c r="D49" s="747">
        <v>72743506</v>
      </c>
      <c r="E49" s="747">
        <v>107566036</v>
      </c>
      <c r="F49" s="727">
        <v>600081257</v>
      </c>
      <c r="G49" s="778" t="s">
        <v>757</v>
      </c>
      <c r="H49" s="778" t="s">
        <v>87</v>
      </c>
      <c r="I49" s="778" t="s">
        <v>99</v>
      </c>
      <c r="J49" s="980" t="s">
        <v>155</v>
      </c>
      <c r="K49" s="980" t="s">
        <v>758</v>
      </c>
      <c r="L49" s="724">
        <v>1000000</v>
      </c>
      <c r="M49" s="725">
        <v>850000</v>
      </c>
      <c r="N49" s="726">
        <v>2025</v>
      </c>
      <c r="O49" s="727">
        <v>2026</v>
      </c>
      <c r="P49" s="726"/>
      <c r="Q49" s="727"/>
      <c r="R49" s="980" t="s">
        <v>119</v>
      </c>
      <c r="S49" s="778"/>
      <c r="T49" s="1170" t="s">
        <v>584</v>
      </c>
    </row>
    <row r="50" spans="1:20" ht="192" x14ac:dyDescent="0.2">
      <c r="A50" s="29">
        <v>47</v>
      </c>
      <c r="B50" s="253" t="s">
        <v>440</v>
      </c>
      <c r="C50" s="884" t="s">
        <v>441</v>
      </c>
      <c r="D50" s="1011">
        <v>72745096</v>
      </c>
      <c r="E50" s="1011">
        <v>107566087</v>
      </c>
      <c r="F50" s="267">
        <v>600081842</v>
      </c>
      <c r="G50" s="515" t="s">
        <v>442</v>
      </c>
      <c r="H50" s="515" t="s">
        <v>87</v>
      </c>
      <c r="I50" s="268" t="s">
        <v>99</v>
      </c>
      <c r="J50" s="268" t="s">
        <v>443</v>
      </c>
      <c r="K50" s="515" t="s">
        <v>444</v>
      </c>
      <c r="L50" s="269">
        <v>800000</v>
      </c>
      <c r="M50" s="270">
        <f>L50/100*85</f>
        <v>680000</v>
      </c>
      <c r="N50" s="271">
        <v>2023</v>
      </c>
      <c r="O50" s="1182">
        <v>2028</v>
      </c>
      <c r="P50" s="195" t="s">
        <v>107</v>
      </c>
      <c r="Q50" s="272"/>
      <c r="R50" s="268" t="s">
        <v>445</v>
      </c>
      <c r="S50" s="1183"/>
      <c r="T50" s="1169" t="s">
        <v>584</v>
      </c>
    </row>
    <row r="51" spans="1:20" ht="193" thickBot="1" x14ac:dyDescent="0.25">
      <c r="A51" s="76">
        <v>48</v>
      </c>
      <c r="B51" s="259" t="s">
        <v>440</v>
      </c>
      <c r="C51" s="61" t="s">
        <v>441</v>
      </c>
      <c r="D51" s="108">
        <v>72745096</v>
      </c>
      <c r="E51" s="108">
        <v>107566087</v>
      </c>
      <c r="F51" s="350">
        <v>600081842</v>
      </c>
      <c r="G51" s="112" t="s">
        <v>446</v>
      </c>
      <c r="H51" s="112" t="s">
        <v>87</v>
      </c>
      <c r="I51" s="112" t="s">
        <v>99</v>
      </c>
      <c r="J51" s="112" t="s">
        <v>443</v>
      </c>
      <c r="K51" s="112" t="s">
        <v>481</v>
      </c>
      <c r="L51" s="486">
        <v>500000</v>
      </c>
      <c r="M51" s="487">
        <f t="shared" ref="M51:M60" si="6">L51/100*85</f>
        <v>425000</v>
      </c>
      <c r="N51" s="488">
        <v>2023</v>
      </c>
      <c r="O51" s="1118">
        <v>2028</v>
      </c>
      <c r="P51" s="417" t="s">
        <v>107</v>
      </c>
      <c r="Q51" s="489"/>
      <c r="R51" s="112" t="s">
        <v>445</v>
      </c>
      <c r="S51" s="546"/>
      <c r="T51" s="1170" t="s">
        <v>584</v>
      </c>
    </row>
    <row r="52" spans="1:20" ht="48" x14ac:dyDescent="0.2">
      <c r="A52" s="29">
        <v>49</v>
      </c>
      <c r="B52" s="345" t="s">
        <v>320</v>
      </c>
      <c r="C52" s="356" t="s">
        <v>321</v>
      </c>
      <c r="D52" s="490">
        <v>72744782</v>
      </c>
      <c r="E52" s="491">
        <v>107566095</v>
      </c>
      <c r="F52" s="491">
        <v>600081397</v>
      </c>
      <c r="G52" s="358" t="s">
        <v>322</v>
      </c>
      <c r="H52" s="492" t="s">
        <v>87</v>
      </c>
      <c r="I52" s="492" t="s">
        <v>99</v>
      </c>
      <c r="J52" s="492" t="s">
        <v>323</v>
      </c>
      <c r="K52" s="358" t="s">
        <v>322</v>
      </c>
      <c r="L52" s="493">
        <v>1000000</v>
      </c>
      <c r="M52" s="359">
        <f t="shared" si="6"/>
        <v>850000</v>
      </c>
      <c r="N52" s="824">
        <v>2025</v>
      </c>
      <c r="O52" s="557">
        <v>2025</v>
      </c>
      <c r="P52" s="494"/>
      <c r="Q52" s="495"/>
      <c r="R52" s="558" t="s">
        <v>785</v>
      </c>
      <c r="S52" s="492" t="s">
        <v>120</v>
      </c>
      <c r="T52" s="1169" t="s">
        <v>584</v>
      </c>
    </row>
    <row r="53" spans="1:20" ht="49" thickBot="1" x14ac:dyDescent="0.25">
      <c r="A53" s="76">
        <v>50</v>
      </c>
      <c r="B53" s="345" t="s">
        <v>320</v>
      </c>
      <c r="C53" s="356" t="s">
        <v>321</v>
      </c>
      <c r="D53" s="490">
        <v>72744782</v>
      </c>
      <c r="E53" s="491">
        <v>107566095</v>
      </c>
      <c r="F53" s="491">
        <v>600081397</v>
      </c>
      <c r="G53" s="358" t="s">
        <v>324</v>
      </c>
      <c r="H53" s="492" t="s">
        <v>87</v>
      </c>
      <c r="I53" s="492" t="s">
        <v>99</v>
      </c>
      <c r="J53" s="492" t="s">
        <v>323</v>
      </c>
      <c r="K53" s="358" t="s">
        <v>325</v>
      </c>
      <c r="L53" s="493">
        <v>1500000</v>
      </c>
      <c r="M53" s="359">
        <f t="shared" si="6"/>
        <v>1275000</v>
      </c>
      <c r="N53" s="824">
        <v>2025</v>
      </c>
      <c r="O53" s="557">
        <v>2026</v>
      </c>
      <c r="P53" s="494"/>
      <c r="Q53" s="495"/>
      <c r="R53" s="558" t="s">
        <v>327</v>
      </c>
      <c r="S53" s="492" t="s">
        <v>241</v>
      </c>
      <c r="T53" s="556" t="s">
        <v>584</v>
      </c>
    </row>
    <row r="54" spans="1:20" ht="48" x14ac:dyDescent="0.2">
      <c r="A54" s="29">
        <v>51</v>
      </c>
      <c r="B54" s="345" t="s">
        <v>320</v>
      </c>
      <c r="C54" s="356" t="s">
        <v>321</v>
      </c>
      <c r="D54" s="490">
        <v>72744782</v>
      </c>
      <c r="E54" s="491">
        <v>107566095</v>
      </c>
      <c r="F54" s="491">
        <v>600081397</v>
      </c>
      <c r="G54" s="492" t="s">
        <v>326</v>
      </c>
      <c r="H54" s="492" t="s">
        <v>87</v>
      </c>
      <c r="I54" s="492" t="s">
        <v>99</v>
      </c>
      <c r="J54" s="492" t="s">
        <v>323</v>
      </c>
      <c r="K54" s="358" t="s">
        <v>786</v>
      </c>
      <c r="L54" s="820">
        <v>9000000</v>
      </c>
      <c r="M54" s="821">
        <f t="shared" si="6"/>
        <v>7650000</v>
      </c>
      <c r="N54" s="824">
        <v>2025</v>
      </c>
      <c r="O54" s="557">
        <v>2028</v>
      </c>
      <c r="P54" s="1358" t="s">
        <v>107</v>
      </c>
      <c r="Q54" s="495"/>
      <c r="R54" s="558" t="s">
        <v>787</v>
      </c>
      <c r="S54" s="492" t="s">
        <v>241</v>
      </c>
      <c r="T54" s="556" t="s">
        <v>587</v>
      </c>
    </row>
    <row r="55" spans="1:20" ht="49" thickBot="1" x14ac:dyDescent="0.25">
      <c r="A55" s="76">
        <v>52</v>
      </c>
      <c r="B55" s="345" t="s">
        <v>320</v>
      </c>
      <c r="C55" s="356" t="s">
        <v>321</v>
      </c>
      <c r="D55" s="490">
        <v>72744782</v>
      </c>
      <c r="E55" s="491">
        <v>107566095</v>
      </c>
      <c r="F55" s="491">
        <v>600081397</v>
      </c>
      <c r="G55" s="492" t="s">
        <v>328</v>
      </c>
      <c r="H55" s="492" t="s">
        <v>87</v>
      </c>
      <c r="I55" s="492" t="s">
        <v>99</v>
      </c>
      <c r="J55" s="492" t="s">
        <v>323</v>
      </c>
      <c r="K55" s="358" t="s">
        <v>329</v>
      </c>
      <c r="L55" s="820">
        <v>1500000</v>
      </c>
      <c r="M55" s="821">
        <f t="shared" si="6"/>
        <v>1275000</v>
      </c>
      <c r="N55" s="824">
        <v>2025</v>
      </c>
      <c r="O55" s="557">
        <v>2028</v>
      </c>
      <c r="P55" s="494"/>
      <c r="Q55" s="495"/>
      <c r="R55" s="358" t="s">
        <v>119</v>
      </c>
      <c r="S55" s="492" t="s">
        <v>241</v>
      </c>
      <c r="T55" s="556" t="s">
        <v>584</v>
      </c>
    </row>
    <row r="56" spans="1:20" ht="48" x14ac:dyDescent="0.2">
      <c r="A56" s="29">
        <v>53</v>
      </c>
      <c r="B56" s="345" t="s">
        <v>320</v>
      </c>
      <c r="C56" s="356" t="s">
        <v>321</v>
      </c>
      <c r="D56" s="490">
        <v>72744782</v>
      </c>
      <c r="E56" s="491">
        <v>107566095</v>
      </c>
      <c r="F56" s="491">
        <v>600081397</v>
      </c>
      <c r="G56" s="358" t="s">
        <v>330</v>
      </c>
      <c r="H56" s="492" t="s">
        <v>87</v>
      </c>
      <c r="I56" s="492" t="s">
        <v>99</v>
      </c>
      <c r="J56" s="492" t="s">
        <v>323</v>
      </c>
      <c r="K56" s="358" t="s">
        <v>331</v>
      </c>
      <c r="L56" s="493">
        <v>1000000</v>
      </c>
      <c r="M56" s="359">
        <f t="shared" si="6"/>
        <v>850000</v>
      </c>
      <c r="N56" s="824">
        <v>2025</v>
      </c>
      <c r="O56" s="557">
        <v>2028</v>
      </c>
      <c r="P56" s="494"/>
      <c r="Q56" s="495"/>
      <c r="R56" s="358" t="s">
        <v>119</v>
      </c>
      <c r="S56" s="492" t="s">
        <v>241</v>
      </c>
      <c r="T56" s="556" t="s">
        <v>586</v>
      </c>
    </row>
    <row r="57" spans="1:20" ht="49" thickBot="1" x14ac:dyDescent="0.25">
      <c r="A57" s="76">
        <v>54</v>
      </c>
      <c r="B57" s="345" t="s">
        <v>320</v>
      </c>
      <c r="C57" s="356" t="s">
        <v>321</v>
      </c>
      <c r="D57" s="490">
        <v>72744782</v>
      </c>
      <c r="E57" s="491">
        <v>107566095</v>
      </c>
      <c r="F57" s="491">
        <v>600081397</v>
      </c>
      <c r="G57" s="492" t="s">
        <v>332</v>
      </c>
      <c r="H57" s="492" t="s">
        <v>87</v>
      </c>
      <c r="I57" s="492" t="s">
        <v>99</v>
      </c>
      <c r="J57" s="492" t="s">
        <v>323</v>
      </c>
      <c r="K57" s="358" t="s">
        <v>333</v>
      </c>
      <c r="L57" s="493">
        <v>1000000</v>
      </c>
      <c r="M57" s="359">
        <f t="shared" si="6"/>
        <v>850000</v>
      </c>
      <c r="N57" s="824">
        <v>2025</v>
      </c>
      <c r="O57" s="557">
        <v>2028</v>
      </c>
      <c r="P57" s="494"/>
      <c r="Q57" s="495"/>
      <c r="R57" s="358" t="s">
        <v>119</v>
      </c>
      <c r="S57" s="492" t="s">
        <v>241</v>
      </c>
      <c r="T57" s="556" t="s">
        <v>584</v>
      </c>
    </row>
    <row r="58" spans="1:20" ht="48" x14ac:dyDescent="0.2">
      <c r="A58" s="29">
        <v>55</v>
      </c>
      <c r="B58" s="345" t="s">
        <v>320</v>
      </c>
      <c r="C58" s="356" t="s">
        <v>321</v>
      </c>
      <c r="D58" s="490">
        <v>72744782</v>
      </c>
      <c r="E58" s="491">
        <v>107566095</v>
      </c>
      <c r="F58" s="491">
        <v>600081397</v>
      </c>
      <c r="G58" s="358" t="s">
        <v>334</v>
      </c>
      <c r="H58" s="492" t="s">
        <v>87</v>
      </c>
      <c r="I58" s="492" t="s">
        <v>99</v>
      </c>
      <c r="J58" s="492" t="s">
        <v>323</v>
      </c>
      <c r="K58" s="358" t="s">
        <v>335</v>
      </c>
      <c r="L58" s="493">
        <v>5000000</v>
      </c>
      <c r="M58" s="359">
        <f t="shared" si="6"/>
        <v>4250000</v>
      </c>
      <c r="N58" s="824">
        <v>2025</v>
      </c>
      <c r="O58" s="557">
        <v>2028</v>
      </c>
      <c r="P58" s="494"/>
      <c r="Q58" s="495"/>
      <c r="R58" s="358" t="s">
        <v>119</v>
      </c>
      <c r="S58" s="492" t="s">
        <v>241</v>
      </c>
      <c r="T58" s="556" t="s">
        <v>586</v>
      </c>
    </row>
    <row r="59" spans="1:20" ht="49" thickBot="1" x14ac:dyDescent="0.25">
      <c r="A59" s="76">
        <v>56</v>
      </c>
      <c r="B59" s="345" t="s">
        <v>320</v>
      </c>
      <c r="C59" s="356" t="s">
        <v>321</v>
      </c>
      <c r="D59" s="490">
        <v>72744782</v>
      </c>
      <c r="E59" s="491">
        <v>107566095</v>
      </c>
      <c r="F59" s="491">
        <v>600081397</v>
      </c>
      <c r="G59" s="492" t="s">
        <v>336</v>
      </c>
      <c r="H59" s="492" t="s">
        <v>87</v>
      </c>
      <c r="I59" s="492" t="s">
        <v>99</v>
      </c>
      <c r="J59" s="492" t="s">
        <v>323</v>
      </c>
      <c r="K59" s="358" t="s">
        <v>788</v>
      </c>
      <c r="L59" s="493">
        <v>1500000</v>
      </c>
      <c r="M59" s="359">
        <f t="shared" si="6"/>
        <v>1275000</v>
      </c>
      <c r="N59" s="824">
        <v>2025</v>
      </c>
      <c r="O59" s="557">
        <v>2028</v>
      </c>
      <c r="P59" s="494"/>
      <c r="Q59" s="495"/>
      <c r="R59" s="358" t="s">
        <v>119</v>
      </c>
      <c r="S59" s="492" t="s">
        <v>241</v>
      </c>
      <c r="T59" s="1167" t="s">
        <v>586</v>
      </c>
    </row>
    <row r="60" spans="1:20" ht="49" thickBot="1" x14ac:dyDescent="0.25">
      <c r="A60" s="1359">
        <v>57</v>
      </c>
      <c r="B60" s="729" t="s">
        <v>320</v>
      </c>
      <c r="C60" s="752" t="s">
        <v>321</v>
      </c>
      <c r="D60" s="747">
        <v>72744782</v>
      </c>
      <c r="E60" s="1360">
        <v>107566095</v>
      </c>
      <c r="F60" s="1360">
        <v>600081397</v>
      </c>
      <c r="G60" s="778" t="s">
        <v>789</v>
      </c>
      <c r="H60" s="778" t="s">
        <v>87</v>
      </c>
      <c r="I60" s="778" t="s">
        <v>99</v>
      </c>
      <c r="J60" s="778" t="s">
        <v>323</v>
      </c>
      <c r="K60" s="980" t="s">
        <v>790</v>
      </c>
      <c r="L60" s="724">
        <v>1000000</v>
      </c>
      <c r="M60" s="725">
        <f t="shared" si="6"/>
        <v>850000</v>
      </c>
      <c r="N60" s="726">
        <v>2025</v>
      </c>
      <c r="O60" s="727">
        <v>2028</v>
      </c>
      <c r="P60" s="726"/>
      <c r="Q60" s="727" t="s">
        <v>107</v>
      </c>
      <c r="R60" s="980" t="s">
        <v>119</v>
      </c>
      <c r="S60" s="778" t="s">
        <v>241</v>
      </c>
      <c r="T60" s="1170" t="s">
        <v>608</v>
      </c>
    </row>
    <row r="61" spans="1:20" ht="28" customHeight="1" x14ac:dyDescent="0.2">
      <c r="A61" s="426"/>
      <c r="L61" s="23"/>
      <c r="M61" s="23"/>
    </row>
    <row r="62" spans="1:20" ht="28" customHeight="1" x14ac:dyDescent="0.2">
      <c r="A62" s="23" t="s">
        <v>773</v>
      </c>
      <c r="L62" s="23"/>
      <c r="M62" s="23"/>
    </row>
    <row r="63" spans="1:20" ht="28" customHeight="1" x14ac:dyDescent="0.2">
      <c r="L63" s="23"/>
      <c r="M63" s="23"/>
    </row>
    <row r="64" spans="1:20" ht="22" customHeight="1" x14ac:dyDescent="0.2">
      <c r="L64" s="23"/>
      <c r="M64" s="23"/>
    </row>
    <row r="65" spans="1:19" ht="22" customHeight="1" x14ac:dyDescent="0.2">
      <c r="B65" s="496"/>
      <c r="C65" s="496"/>
      <c r="D65" s="496"/>
      <c r="E65" s="496"/>
      <c r="F65" s="496"/>
      <c r="G65" s="496"/>
      <c r="H65" s="496"/>
      <c r="I65" s="496"/>
      <c r="J65" s="496"/>
      <c r="K65" s="496"/>
      <c r="L65" s="497"/>
      <c r="M65" s="497"/>
      <c r="N65" s="496"/>
      <c r="O65" s="496"/>
      <c r="P65" s="496"/>
      <c r="Q65" s="496"/>
      <c r="R65" s="496"/>
      <c r="S65" s="496"/>
    </row>
    <row r="66" spans="1:19" ht="22" customHeight="1" x14ac:dyDescent="0.2">
      <c r="B66" s="496"/>
      <c r="C66" s="496"/>
      <c r="D66" s="496"/>
      <c r="E66" s="496"/>
      <c r="F66" s="496"/>
      <c r="G66" s="496"/>
      <c r="H66" s="496"/>
      <c r="I66" s="496"/>
      <c r="J66" s="496"/>
      <c r="K66" s="496"/>
      <c r="L66" s="497"/>
      <c r="M66" s="497"/>
      <c r="N66" s="496"/>
      <c r="O66" s="496"/>
      <c r="P66" s="496"/>
      <c r="Q66" s="496"/>
      <c r="R66" s="496"/>
      <c r="S66" s="496"/>
    </row>
    <row r="67" spans="1:19" ht="22" customHeight="1" x14ac:dyDescent="0.2">
      <c r="A67" s="23" t="s">
        <v>27</v>
      </c>
      <c r="D67" s="496"/>
      <c r="E67" s="496"/>
      <c r="F67" s="496"/>
      <c r="G67" s="496"/>
      <c r="H67" s="496"/>
      <c r="I67" s="496"/>
      <c r="J67" s="496"/>
      <c r="K67" s="496"/>
      <c r="L67" s="497"/>
      <c r="M67" s="497"/>
      <c r="N67" s="496"/>
      <c r="O67" s="496"/>
      <c r="P67" s="496"/>
      <c r="Q67" s="496"/>
      <c r="R67" s="496"/>
      <c r="S67" s="496"/>
    </row>
    <row r="68" spans="1:19" ht="22" customHeight="1" x14ac:dyDescent="0.2">
      <c r="A68" s="23" t="s">
        <v>373</v>
      </c>
      <c r="D68" s="496"/>
      <c r="E68" s="496"/>
      <c r="F68" s="496"/>
      <c r="G68" s="496"/>
      <c r="H68" s="496"/>
      <c r="I68" s="496"/>
      <c r="J68" s="496"/>
      <c r="K68" s="496"/>
      <c r="L68" s="497"/>
      <c r="M68" s="497"/>
      <c r="N68" s="496"/>
      <c r="O68" s="496"/>
      <c r="P68" s="496"/>
      <c r="Q68" s="496"/>
      <c r="R68" s="496"/>
      <c r="S68" s="496"/>
    </row>
    <row r="69" spans="1:19" x14ac:dyDescent="0.2">
      <c r="A69" s="23" t="s">
        <v>370</v>
      </c>
      <c r="D69" s="496"/>
      <c r="E69" s="496"/>
      <c r="F69" s="496"/>
      <c r="G69" s="496"/>
      <c r="H69" s="496"/>
      <c r="I69" s="496"/>
      <c r="J69" s="496"/>
      <c r="K69" s="496"/>
      <c r="L69" s="497"/>
      <c r="M69" s="497"/>
      <c r="N69" s="496"/>
      <c r="O69" s="496"/>
      <c r="P69" s="496"/>
      <c r="Q69" s="496"/>
      <c r="R69" s="496"/>
      <c r="S69" s="496"/>
    </row>
    <row r="70" spans="1:19" x14ac:dyDescent="0.2">
      <c r="A70" s="23" t="s">
        <v>371</v>
      </c>
      <c r="D70" s="496"/>
      <c r="E70" s="496"/>
      <c r="F70" s="496"/>
      <c r="G70" s="496"/>
      <c r="H70" s="496"/>
      <c r="I70" s="496"/>
      <c r="J70" s="496"/>
      <c r="K70" s="496"/>
      <c r="L70" s="497"/>
      <c r="M70" s="497"/>
      <c r="N70" s="496"/>
      <c r="O70" s="496"/>
      <c r="P70" s="496"/>
      <c r="Q70" s="496"/>
      <c r="R70" s="496"/>
      <c r="S70" s="496"/>
    </row>
    <row r="72" spans="1:19" x14ac:dyDescent="0.2">
      <c r="A72" s="23" t="s">
        <v>28</v>
      </c>
    </row>
    <row r="74" spans="1:19" x14ac:dyDescent="0.2">
      <c r="A74" s="23" t="s">
        <v>29</v>
      </c>
    </row>
    <row r="76" spans="1:19" x14ac:dyDescent="0.2">
      <c r="A76" s="23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11"/>
  <sheetViews>
    <sheetView zoomScale="107" zoomScaleNormal="107" workbookViewId="0">
      <selection sqref="A1:AA211"/>
    </sheetView>
  </sheetViews>
  <sheetFormatPr baseColWidth="10" defaultColWidth="9.33203125" defaultRowHeight="15" x14ac:dyDescent="0.2"/>
  <cols>
    <col min="1" max="1" width="6.5" style="23" customWidth="1"/>
    <col min="2" max="3" width="9.33203125" style="23"/>
    <col min="4" max="4" width="9.6640625" style="23" bestFit="1" customWidth="1"/>
    <col min="5" max="5" width="10.83203125" style="23" bestFit="1" customWidth="1"/>
    <col min="6" max="6" width="10.6640625" style="23" bestFit="1" customWidth="1"/>
    <col min="7" max="7" width="16.33203125" style="23" customWidth="1"/>
    <col min="8" max="9" width="14.33203125" style="23" customWidth="1"/>
    <col min="10" max="10" width="14.6640625" style="23" customWidth="1"/>
    <col min="11" max="11" width="39.5" style="23" customWidth="1"/>
    <col min="12" max="12" width="13.83203125" style="430" customWidth="1"/>
    <col min="13" max="13" width="15.5" style="430" customWidth="1"/>
    <col min="14" max="15" width="9.6640625" style="23" bestFit="1" customWidth="1"/>
    <col min="16" max="16" width="8.5" style="23" customWidth="1"/>
    <col min="17" max="19" width="10.5" style="23" customWidth="1"/>
    <col min="20" max="21" width="13.5" style="23" customWidth="1"/>
    <col min="22" max="23" width="14" style="23" customWidth="1"/>
    <col min="24" max="24" width="12.33203125" style="23" customWidth="1"/>
    <col min="25" max="26" width="10.33203125" style="23" customWidth="1"/>
    <col min="27" max="27" width="9.33203125" style="124"/>
    <col min="28" max="16384" width="9.33203125" style="23"/>
  </cols>
  <sheetData>
    <row r="1" spans="1:27" ht="18" customHeight="1" thickBot="1" x14ac:dyDescent="0.3">
      <c r="A1" s="1272" t="s">
        <v>31</v>
      </c>
      <c r="B1" s="1273"/>
      <c r="C1" s="1273"/>
      <c r="D1" s="1273"/>
      <c r="E1" s="1273"/>
      <c r="F1" s="1273"/>
      <c r="G1" s="1273"/>
      <c r="H1" s="1273"/>
      <c r="I1" s="1273"/>
      <c r="J1" s="1273"/>
      <c r="K1" s="1273"/>
      <c r="L1" s="1273"/>
      <c r="M1" s="1273"/>
      <c r="N1" s="1273"/>
      <c r="O1" s="1273"/>
      <c r="P1" s="1273"/>
      <c r="Q1" s="1273"/>
      <c r="R1" s="1273"/>
      <c r="S1" s="1273"/>
      <c r="T1" s="1273"/>
      <c r="U1" s="1273"/>
      <c r="V1" s="1273"/>
      <c r="W1" s="1273"/>
      <c r="X1" s="1273"/>
      <c r="Y1" s="1273"/>
      <c r="Z1" s="1274"/>
    </row>
    <row r="2" spans="1:27" ht="29.25" customHeight="1" thickBot="1" x14ac:dyDescent="0.25">
      <c r="A2" s="1275" t="s">
        <v>10</v>
      </c>
      <c r="B2" s="1294" t="s">
        <v>11</v>
      </c>
      <c r="C2" s="1295"/>
      <c r="D2" s="1295"/>
      <c r="E2" s="1295"/>
      <c r="F2" s="1302"/>
      <c r="G2" s="1282" t="s">
        <v>12</v>
      </c>
      <c r="H2" s="1285" t="s">
        <v>32</v>
      </c>
      <c r="I2" s="1319" t="s">
        <v>55</v>
      </c>
      <c r="J2" s="1285" t="s">
        <v>14</v>
      </c>
      <c r="K2" s="1299" t="s">
        <v>15</v>
      </c>
      <c r="L2" s="1303" t="s">
        <v>541</v>
      </c>
      <c r="M2" s="1304"/>
      <c r="N2" s="1305" t="s">
        <v>542</v>
      </c>
      <c r="O2" s="1306"/>
      <c r="P2" s="1294" t="s">
        <v>543</v>
      </c>
      <c r="Q2" s="1295"/>
      <c r="R2" s="1295"/>
      <c r="S2" s="1295"/>
      <c r="T2" s="1295"/>
      <c r="U2" s="1295"/>
      <c r="V2" s="1295"/>
      <c r="W2" s="1296"/>
      <c r="X2" s="1296"/>
      <c r="Y2" s="1260" t="s">
        <v>16</v>
      </c>
      <c r="Z2" s="1261"/>
    </row>
    <row r="3" spans="1:27" ht="15" customHeight="1" thickBot="1" x14ac:dyDescent="0.25">
      <c r="A3" s="1276"/>
      <c r="B3" s="1282" t="s">
        <v>17</v>
      </c>
      <c r="C3" s="1278" t="s">
        <v>18</v>
      </c>
      <c r="D3" s="1278" t="s">
        <v>19</v>
      </c>
      <c r="E3" s="1278" t="s">
        <v>20</v>
      </c>
      <c r="F3" s="1280" t="s">
        <v>21</v>
      </c>
      <c r="G3" s="1283"/>
      <c r="H3" s="1286"/>
      <c r="I3" s="1320"/>
      <c r="J3" s="1286"/>
      <c r="K3" s="1300"/>
      <c r="L3" s="1311" t="s">
        <v>22</v>
      </c>
      <c r="M3" s="1313" t="s">
        <v>71</v>
      </c>
      <c r="N3" s="1315" t="s">
        <v>23</v>
      </c>
      <c r="O3" s="1317" t="s">
        <v>24</v>
      </c>
      <c r="P3" s="1297" t="s">
        <v>33</v>
      </c>
      <c r="Q3" s="1298"/>
      <c r="R3" s="1298"/>
      <c r="S3" s="1299"/>
      <c r="T3" s="1288" t="s">
        <v>34</v>
      </c>
      <c r="U3" s="1290" t="s">
        <v>348</v>
      </c>
      <c r="V3" s="1290" t="s">
        <v>70</v>
      </c>
      <c r="W3" s="1288" t="s">
        <v>35</v>
      </c>
      <c r="X3" s="1292" t="s">
        <v>57</v>
      </c>
      <c r="Y3" s="1307" t="s">
        <v>25</v>
      </c>
      <c r="Z3" s="1309" t="s">
        <v>26</v>
      </c>
    </row>
    <row r="4" spans="1:27" ht="80.25" customHeight="1" thickBot="1" x14ac:dyDescent="0.25">
      <c r="A4" s="1277"/>
      <c r="B4" s="1284"/>
      <c r="C4" s="1279"/>
      <c r="D4" s="1279"/>
      <c r="E4" s="1279"/>
      <c r="F4" s="1281"/>
      <c r="G4" s="1284"/>
      <c r="H4" s="1287"/>
      <c r="I4" s="1321"/>
      <c r="J4" s="1287"/>
      <c r="K4" s="1301"/>
      <c r="L4" s="1312"/>
      <c r="M4" s="1314"/>
      <c r="N4" s="1316"/>
      <c r="O4" s="1318"/>
      <c r="P4" s="26" t="s">
        <v>50</v>
      </c>
      <c r="Q4" s="27" t="s">
        <v>544</v>
      </c>
      <c r="R4" s="27" t="s">
        <v>545</v>
      </c>
      <c r="S4" s="28" t="s">
        <v>546</v>
      </c>
      <c r="T4" s="1289"/>
      <c r="U4" s="1291"/>
      <c r="V4" s="1291"/>
      <c r="W4" s="1289"/>
      <c r="X4" s="1293"/>
      <c r="Y4" s="1308"/>
      <c r="Z4" s="1310"/>
      <c r="AA4" s="1156" t="s">
        <v>583</v>
      </c>
    </row>
    <row r="5" spans="1:27" ht="144" x14ac:dyDescent="0.2">
      <c r="A5" s="29">
        <v>1</v>
      </c>
      <c r="B5" s="30" t="s">
        <v>380</v>
      </c>
      <c r="C5" s="31" t="s">
        <v>381</v>
      </c>
      <c r="D5" s="32">
        <v>70920729</v>
      </c>
      <c r="E5" s="32">
        <v>102305935</v>
      </c>
      <c r="F5" s="33">
        <v>600081672</v>
      </c>
      <c r="G5" s="34" t="s">
        <v>308</v>
      </c>
      <c r="H5" s="34" t="s">
        <v>87</v>
      </c>
      <c r="I5" s="35" t="s">
        <v>99</v>
      </c>
      <c r="J5" s="34" t="s">
        <v>382</v>
      </c>
      <c r="K5" s="34" t="s">
        <v>383</v>
      </c>
      <c r="L5" s="36">
        <v>1200000</v>
      </c>
      <c r="M5" s="37">
        <f>L5/100*85</f>
        <v>1020000</v>
      </c>
      <c r="N5" s="38">
        <v>2024</v>
      </c>
      <c r="O5" s="553">
        <v>2030</v>
      </c>
      <c r="P5" s="39" t="s">
        <v>107</v>
      </c>
      <c r="Q5" s="40" t="s">
        <v>107</v>
      </c>
      <c r="R5" s="40" t="s">
        <v>107</v>
      </c>
      <c r="S5" s="41" t="s">
        <v>107</v>
      </c>
      <c r="T5" s="42"/>
      <c r="U5" s="42"/>
      <c r="V5" s="42" t="s">
        <v>107</v>
      </c>
      <c r="W5" s="42" t="s">
        <v>107</v>
      </c>
      <c r="X5" s="35"/>
      <c r="Y5" s="562" t="s">
        <v>590</v>
      </c>
      <c r="Z5" s="1194" t="s">
        <v>120</v>
      </c>
      <c r="AA5" s="1247" t="s">
        <v>776</v>
      </c>
    </row>
    <row r="6" spans="1:27" ht="144" x14ac:dyDescent="0.2">
      <c r="A6" s="43">
        <v>2</v>
      </c>
      <c r="B6" s="44" t="s">
        <v>380</v>
      </c>
      <c r="C6" s="45" t="s">
        <v>381</v>
      </c>
      <c r="D6" s="46">
        <v>70920729</v>
      </c>
      <c r="E6" s="46">
        <v>102305935</v>
      </c>
      <c r="F6" s="47">
        <v>600081672</v>
      </c>
      <c r="G6" s="561" t="s">
        <v>591</v>
      </c>
      <c r="H6" s="48" t="s">
        <v>87</v>
      </c>
      <c r="I6" s="49" t="s">
        <v>99</v>
      </c>
      <c r="J6" s="48" t="s">
        <v>382</v>
      </c>
      <c r="K6" s="561" t="s">
        <v>592</v>
      </c>
      <c r="L6" s="563">
        <v>1000000</v>
      </c>
      <c r="M6" s="564">
        <f>L6/100*85</f>
        <v>850000</v>
      </c>
      <c r="N6" s="559">
        <v>2025</v>
      </c>
      <c r="O6" s="560">
        <v>2030</v>
      </c>
      <c r="P6" s="53" t="s">
        <v>107</v>
      </c>
      <c r="Q6" s="54" t="s">
        <v>107</v>
      </c>
      <c r="R6" s="54" t="s">
        <v>107</v>
      </c>
      <c r="S6" s="55" t="s">
        <v>107</v>
      </c>
      <c r="T6" s="56"/>
      <c r="U6" s="56"/>
      <c r="V6" s="56"/>
      <c r="W6" s="56" t="s">
        <v>107</v>
      </c>
      <c r="X6" s="49"/>
      <c r="Y6" s="565" t="s">
        <v>590</v>
      </c>
      <c r="Z6" s="1195" t="s">
        <v>120</v>
      </c>
      <c r="AA6" s="1248" t="s">
        <v>776</v>
      </c>
    </row>
    <row r="7" spans="1:27" ht="145" thickBot="1" x14ac:dyDescent="0.25">
      <c r="A7" s="43">
        <v>3</v>
      </c>
      <c r="B7" s="44" t="s">
        <v>380</v>
      </c>
      <c r="C7" s="45" t="s">
        <v>381</v>
      </c>
      <c r="D7" s="46">
        <v>70920729</v>
      </c>
      <c r="E7" s="46">
        <v>102305935</v>
      </c>
      <c r="F7" s="47">
        <v>600081672</v>
      </c>
      <c r="G7" s="48" t="s">
        <v>384</v>
      </c>
      <c r="H7" s="48" t="s">
        <v>87</v>
      </c>
      <c r="I7" s="49" t="s">
        <v>99</v>
      </c>
      <c r="J7" s="48" t="s">
        <v>382</v>
      </c>
      <c r="K7" s="48" t="s">
        <v>385</v>
      </c>
      <c r="L7" s="50">
        <v>300000</v>
      </c>
      <c r="M7" s="51">
        <f t="shared" ref="M7:M12" si="0">L7/100*85</f>
        <v>255000</v>
      </c>
      <c r="N7" s="52">
        <v>2023</v>
      </c>
      <c r="O7" s="47">
        <v>2024</v>
      </c>
      <c r="P7" s="53"/>
      <c r="Q7" s="54"/>
      <c r="R7" s="54"/>
      <c r="S7" s="55"/>
      <c r="T7" s="56"/>
      <c r="U7" s="56"/>
      <c r="V7" s="56"/>
      <c r="W7" s="56" t="s">
        <v>107</v>
      </c>
      <c r="X7" s="49"/>
      <c r="Y7" s="559" t="s">
        <v>343</v>
      </c>
      <c r="Z7" s="1195" t="s">
        <v>120</v>
      </c>
      <c r="AA7" s="1248" t="s">
        <v>777</v>
      </c>
    </row>
    <row r="8" spans="1:27" ht="144" x14ac:dyDescent="0.2">
      <c r="A8" s="29">
        <v>4</v>
      </c>
      <c r="B8" s="44" t="s">
        <v>380</v>
      </c>
      <c r="C8" s="45" t="s">
        <v>381</v>
      </c>
      <c r="D8" s="46">
        <v>70920729</v>
      </c>
      <c r="E8" s="46">
        <v>102305935</v>
      </c>
      <c r="F8" s="47">
        <v>600081672</v>
      </c>
      <c r="G8" s="48" t="s">
        <v>386</v>
      </c>
      <c r="H8" s="48" t="s">
        <v>87</v>
      </c>
      <c r="I8" s="49" t="s">
        <v>99</v>
      </c>
      <c r="J8" s="48" t="s">
        <v>382</v>
      </c>
      <c r="K8" s="48" t="s">
        <v>387</v>
      </c>
      <c r="L8" s="57">
        <v>1200000</v>
      </c>
      <c r="M8" s="58">
        <f t="shared" si="0"/>
        <v>1020000</v>
      </c>
      <c r="N8" s="559">
        <v>2025</v>
      </c>
      <c r="O8" s="560">
        <v>2030</v>
      </c>
      <c r="P8" s="53" t="s">
        <v>107</v>
      </c>
      <c r="Q8" s="54" t="s">
        <v>107</v>
      </c>
      <c r="R8" s="54" t="s">
        <v>107</v>
      </c>
      <c r="S8" s="55" t="s">
        <v>107</v>
      </c>
      <c r="T8" s="56"/>
      <c r="U8" s="56"/>
      <c r="V8" s="56"/>
      <c r="W8" s="56" t="s">
        <v>107</v>
      </c>
      <c r="X8" s="49"/>
      <c r="Y8" s="52" t="s">
        <v>120</v>
      </c>
      <c r="Z8" s="1195" t="s">
        <v>120</v>
      </c>
      <c r="AA8" s="1248" t="s">
        <v>776</v>
      </c>
    </row>
    <row r="9" spans="1:27" ht="144" x14ac:dyDescent="0.2">
      <c r="A9" s="43">
        <v>5</v>
      </c>
      <c r="B9" s="44" t="s">
        <v>380</v>
      </c>
      <c r="C9" s="45" t="s">
        <v>381</v>
      </c>
      <c r="D9" s="46">
        <v>70920729</v>
      </c>
      <c r="E9" s="46">
        <v>102305935</v>
      </c>
      <c r="F9" s="47">
        <v>600081672</v>
      </c>
      <c r="G9" s="48" t="s">
        <v>388</v>
      </c>
      <c r="H9" s="48" t="s">
        <v>87</v>
      </c>
      <c r="I9" s="49" t="s">
        <v>99</v>
      </c>
      <c r="J9" s="48" t="s">
        <v>382</v>
      </c>
      <c r="K9" s="59" t="s">
        <v>593</v>
      </c>
      <c r="L9" s="50">
        <v>850000</v>
      </c>
      <c r="M9" s="51">
        <f t="shared" si="0"/>
        <v>722500</v>
      </c>
      <c r="N9" s="559">
        <v>2025</v>
      </c>
      <c r="O9" s="560">
        <v>20230</v>
      </c>
      <c r="P9" s="53" t="s">
        <v>107</v>
      </c>
      <c r="Q9" s="54" t="s">
        <v>107</v>
      </c>
      <c r="R9" s="54" t="s">
        <v>107</v>
      </c>
      <c r="S9" s="55" t="s">
        <v>107</v>
      </c>
      <c r="T9" s="56"/>
      <c r="U9" s="56"/>
      <c r="V9" s="56" t="s">
        <v>107</v>
      </c>
      <c r="W9" s="56" t="s">
        <v>107</v>
      </c>
      <c r="X9" s="49"/>
      <c r="Y9" s="52" t="s">
        <v>120</v>
      </c>
      <c r="Z9" s="1195" t="s">
        <v>120</v>
      </c>
      <c r="AA9" s="1248" t="s">
        <v>777</v>
      </c>
    </row>
    <row r="10" spans="1:27" ht="145" thickBot="1" x14ac:dyDescent="0.25">
      <c r="A10" s="43">
        <v>6</v>
      </c>
      <c r="B10" s="60" t="s">
        <v>380</v>
      </c>
      <c r="C10" s="61" t="s">
        <v>381</v>
      </c>
      <c r="D10" s="62">
        <v>70920729</v>
      </c>
      <c r="E10" s="62">
        <v>102305935</v>
      </c>
      <c r="F10" s="63">
        <v>600081672</v>
      </c>
      <c r="G10" s="64" t="s">
        <v>389</v>
      </c>
      <c r="H10" s="64" t="s">
        <v>87</v>
      </c>
      <c r="I10" s="65" t="s">
        <v>99</v>
      </c>
      <c r="J10" s="64" t="s">
        <v>382</v>
      </c>
      <c r="K10" s="66" t="s">
        <v>390</v>
      </c>
      <c r="L10" s="67">
        <v>1400000</v>
      </c>
      <c r="M10" s="68">
        <f t="shared" si="0"/>
        <v>1190000</v>
      </c>
      <c r="N10" s="559">
        <v>2024</v>
      </c>
      <c r="O10" s="560">
        <v>2030</v>
      </c>
      <c r="P10" s="71"/>
      <c r="Q10" s="72"/>
      <c r="R10" s="72"/>
      <c r="S10" s="73"/>
      <c r="T10" s="74"/>
      <c r="U10" s="74"/>
      <c r="V10" s="74" t="s">
        <v>107</v>
      </c>
      <c r="W10" s="74" t="s">
        <v>107</v>
      </c>
      <c r="X10" s="75"/>
      <c r="Y10" s="69" t="s">
        <v>120</v>
      </c>
      <c r="Z10" s="1196" t="s">
        <v>120</v>
      </c>
      <c r="AA10" s="1249" t="s">
        <v>778</v>
      </c>
    </row>
    <row r="11" spans="1:27" ht="144" x14ac:dyDescent="0.2">
      <c r="A11" s="29">
        <v>7</v>
      </c>
      <c r="B11" s="44" t="s">
        <v>380</v>
      </c>
      <c r="C11" s="45" t="s">
        <v>381</v>
      </c>
      <c r="D11" s="46">
        <v>70920729</v>
      </c>
      <c r="E11" s="46">
        <v>102305935</v>
      </c>
      <c r="F11" s="47">
        <v>600081672</v>
      </c>
      <c r="G11" s="48" t="s">
        <v>534</v>
      </c>
      <c r="H11" s="48" t="s">
        <v>87</v>
      </c>
      <c r="I11" s="49" t="s">
        <v>99</v>
      </c>
      <c r="J11" s="48" t="s">
        <v>382</v>
      </c>
      <c r="K11" s="59" t="s">
        <v>535</v>
      </c>
      <c r="L11" s="57">
        <v>30000000</v>
      </c>
      <c r="M11" s="58">
        <f t="shared" si="0"/>
        <v>25500000</v>
      </c>
      <c r="N11" s="483">
        <v>2021</v>
      </c>
      <c r="O11" s="144">
        <v>2024</v>
      </c>
      <c r="P11" s="208" t="s">
        <v>107</v>
      </c>
      <c r="Q11" s="773" t="s">
        <v>107</v>
      </c>
      <c r="R11" s="773" t="s">
        <v>107</v>
      </c>
      <c r="S11" s="210" t="s">
        <v>107</v>
      </c>
      <c r="T11" s="211"/>
      <c r="U11" s="211" t="s">
        <v>107</v>
      </c>
      <c r="V11" s="211" t="s">
        <v>107</v>
      </c>
      <c r="W11" s="211" t="s">
        <v>107</v>
      </c>
      <c r="X11" s="211" t="s">
        <v>107</v>
      </c>
      <c r="Y11" s="566" t="s">
        <v>343</v>
      </c>
      <c r="Z11" s="1197" t="s">
        <v>163</v>
      </c>
      <c r="AA11" s="1250" t="s">
        <v>587</v>
      </c>
    </row>
    <row r="12" spans="1:27" ht="145" thickBot="1" x14ac:dyDescent="0.25">
      <c r="A12" s="43">
        <v>8</v>
      </c>
      <c r="B12" s="566" t="s">
        <v>380</v>
      </c>
      <c r="C12" s="1184" t="s">
        <v>381</v>
      </c>
      <c r="D12" s="1185">
        <v>70920729</v>
      </c>
      <c r="E12" s="1185">
        <v>102305935</v>
      </c>
      <c r="F12" s="567">
        <v>600081672</v>
      </c>
      <c r="G12" s="568" t="s">
        <v>594</v>
      </c>
      <c r="H12" s="568" t="s">
        <v>87</v>
      </c>
      <c r="I12" s="569" t="s">
        <v>99</v>
      </c>
      <c r="J12" s="568" t="s">
        <v>382</v>
      </c>
      <c r="K12" s="568" t="s">
        <v>595</v>
      </c>
      <c r="L12" s="570">
        <v>3500000</v>
      </c>
      <c r="M12" s="571">
        <f t="shared" si="0"/>
        <v>2975000</v>
      </c>
      <c r="N12" s="572">
        <v>2024</v>
      </c>
      <c r="O12" s="567">
        <v>2030</v>
      </c>
      <c r="P12" s="573" t="s">
        <v>107</v>
      </c>
      <c r="Q12" s="1186" t="s">
        <v>107</v>
      </c>
      <c r="R12" s="1186" t="s">
        <v>107</v>
      </c>
      <c r="S12" s="574" t="s">
        <v>107</v>
      </c>
      <c r="T12" s="575"/>
      <c r="U12" s="575"/>
      <c r="V12" s="575"/>
      <c r="W12" s="575" t="s">
        <v>107</v>
      </c>
      <c r="X12" s="569"/>
      <c r="Y12" s="568" t="s">
        <v>590</v>
      </c>
      <c r="Z12" s="1198" t="s">
        <v>120</v>
      </c>
      <c r="AA12" s="1251" t="s">
        <v>586</v>
      </c>
    </row>
    <row r="13" spans="1:27" ht="145" thickBot="1" x14ac:dyDescent="0.25">
      <c r="A13" s="43">
        <v>9</v>
      </c>
      <c r="B13" s="78" t="s">
        <v>536</v>
      </c>
      <c r="C13" s="31" t="s">
        <v>537</v>
      </c>
      <c r="D13" s="31">
        <v>70695482</v>
      </c>
      <c r="E13" s="79">
        <v>102317054</v>
      </c>
      <c r="F13" s="80">
        <v>600081737</v>
      </c>
      <c r="G13" s="34" t="s">
        <v>538</v>
      </c>
      <c r="H13" s="35" t="s">
        <v>87</v>
      </c>
      <c r="I13" s="35" t="s">
        <v>99</v>
      </c>
      <c r="J13" s="34" t="s">
        <v>537</v>
      </c>
      <c r="K13" s="34" t="s">
        <v>539</v>
      </c>
      <c r="L13" s="36">
        <v>4000000</v>
      </c>
      <c r="M13" s="37">
        <f>L13/100*85</f>
        <v>3400000</v>
      </c>
      <c r="N13" s="38">
        <v>2024</v>
      </c>
      <c r="O13" s="33">
        <v>2025</v>
      </c>
      <c r="P13" s="39" t="s">
        <v>107</v>
      </c>
      <c r="Q13" s="40" t="s">
        <v>107</v>
      </c>
      <c r="R13" s="40" t="s">
        <v>107</v>
      </c>
      <c r="S13" s="41" t="s">
        <v>107</v>
      </c>
      <c r="T13" s="42"/>
      <c r="U13" s="42" t="s">
        <v>107</v>
      </c>
      <c r="V13" s="42" t="s">
        <v>107</v>
      </c>
      <c r="W13" s="42" t="s">
        <v>107</v>
      </c>
      <c r="X13" s="42" t="s">
        <v>107</v>
      </c>
      <c r="Y13" s="81" t="s">
        <v>540</v>
      </c>
      <c r="Z13" s="1199" t="s">
        <v>241</v>
      </c>
      <c r="AA13" s="1252" t="s">
        <v>780</v>
      </c>
    </row>
    <row r="14" spans="1:27" ht="192" x14ac:dyDescent="0.2">
      <c r="A14" s="29">
        <v>10</v>
      </c>
      <c r="B14" s="82" t="s">
        <v>100</v>
      </c>
      <c r="C14" s="83" t="s">
        <v>156</v>
      </c>
      <c r="D14" s="84">
        <v>72753765</v>
      </c>
      <c r="E14" s="85" t="s">
        <v>157</v>
      </c>
      <c r="F14" s="86">
        <v>600081575</v>
      </c>
      <c r="G14" s="87" t="s">
        <v>158</v>
      </c>
      <c r="H14" s="87" t="s">
        <v>87</v>
      </c>
      <c r="I14" s="87" t="s">
        <v>99</v>
      </c>
      <c r="J14" s="87" t="s">
        <v>101</v>
      </c>
      <c r="K14" s="87" t="s">
        <v>158</v>
      </c>
      <c r="L14" s="88">
        <v>500000</v>
      </c>
      <c r="M14" s="89">
        <f>L14/100*85</f>
        <v>425000</v>
      </c>
      <c r="N14" s="90">
        <v>2022</v>
      </c>
      <c r="O14" s="91">
        <v>2022</v>
      </c>
      <c r="P14" s="39"/>
      <c r="Q14" s="40"/>
      <c r="R14" s="40"/>
      <c r="S14" s="41"/>
      <c r="T14" s="42"/>
      <c r="U14" s="42"/>
      <c r="V14" s="42"/>
      <c r="W14" s="42"/>
      <c r="X14" s="42"/>
      <c r="Y14" s="92" t="s">
        <v>119</v>
      </c>
      <c r="Z14" s="1200" t="s">
        <v>120</v>
      </c>
      <c r="AA14" s="1253" t="s">
        <v>586</v>
      </c>
    </row>
    <row r="15" spans="1:27" ht="192" x14ac:dyDescent="0.2">
      <c r="A15" s="43">
        <v>11</v>
      </c>
      <c r="B15" s="94" t="s">
        <v>100</v>
      </c>
      <c r="C15" s="95" t="s">
        <v>156</v>
      </c>
      <c r="D15" s="96">
        <v>72753765</v>
      </c>
      <c r="E15" s="97" t="s">
        <v>157</v>
      </c>
      <c r="F15" s="98">
        <v>600081575</v>
      </c>
      <c r="G15" s="99" t="s">
        <v>159</v>
      </c>
      <c r="H15" s="100" t="s">
        <v>87</v>
      </c>
      <c r="I15" s="100" t="s">
        <v>99</v>
      </c>
      <c r="J15" s="100" t="s">
        <v>101</v>
      </c>
      <c r="K15" s="100" t="s">
        <v>159</v>
      </c>
      <c r="L15" s="101">
        <v>450000</v>
      </c>
      <c r="M15" s="102">
        <f t="shared" ref="M15:M16" si="1">L15/100*85</f>
        <v>382500</v>
      </c>
      <c r="N15" s="103">
        <v>2023</v>
      </c>
      <c r="O15" s="104">
        <v>2023</v>
      </c>
      <c r="P15" s="53"/>
      <c r="Q15" s="54"/>
      <c r="R15" s="54"/>
      <c r="S15" s="55"/>
      <c r="T15" s="56"/>
      <c r="U15" s="56"/>
      <c r="V15" s="56"/>
      <c r="W15" s="56"/>
      <c r="X15" s="56"/>
      <c r="Y15" s="105" t="s">
        <v>119</v>
      </c>
      <c r="Z15" s="1201" t="s">
        <v>120</v>
      </c>
      <c r="AA15" s="1253" t="s">
        <v>586</v>
      </c>
    </row>
    <row r="16" spans="1:27" s="124" customFormat="1" ht="193" thickBot="1" x14ac:dyDescent="0.25">
      <c r="A16" s="43">
        <v>12</v>
      </c>
      <c r="B16" s="107" t="s">
        <v>100</v>
      </c>
      <c r="C16" s="108" t="s">
        <v>156</v>
      </c>
      <c r="D16" s="109">
        <v>72753765</v>
      </c>
      <c r="E16" s="110" t="s">
        <v>157</v>
      </c>
      <c r="F16" s="111">
        <v>600081575</v>
      </c>
      <c r="G16" s="112" t="s">
        <v>160</v>
      </c>
      <c r="H16" s="113" t="s">
        <v>87</v>
      </c>
      <c r="I16" s="113" t="s">
        <v>99</v>
      </c>
      <c r="J16" s="113" t="s">
        <v>101</v>
      </c>
      <c r="K16" s="113" t="s">
        <v>160</v>
      </c>
      <c r="L16" s="114">
        <v>900000</v>
      </c>
      <c r="M16" s="115">
        <f t="shared" si="1"/>
        <v>765000</v>
      </c>
      <c r="N16" s="116">
        <v>2024</v>
      </c>
      <c r="O16" s="117">
        <v>2024</v>
      </c>
      <c r="P16" s="118"/>
      <c r="Q16" s="119"/>
      <c r="R16" s="119"/>
      <c r="S16" s="120"/>
      <c r="T16" s="121"/>
      <c r="U16" s="121"/>
      <c r="V16" s="121"/>
      <c r="W16" s="121"/>
      <c r="X16" s="121"/>
      <c r="Y16" s="122" t="s">
        <v>119</v>
      </c>
      <c r="Z16" s="1202" t="s">
        <v>120</v>
      </c>
      <c r="AA16" s="1254" t="s">
        <v>586</v>
      </c>
    </row>
    <row r="17" spans="1:27" s="124" customFormat="1" ht="176" x14ac:dyDescent="0.2">
      <c r="A17" s="29">
        <v>13</v>
      </c>
      <c r="B17" s="30" t="s">
        <v>102</v>
      </c>
      <c r="C17" s="31" t="s">
        <v>103</v>
      </c>
      <c r="D17" s="125">
        <v>72742496</v>
      </c>
      <c r="E17" s="125">
        <v>102317071</v>
      </c>
      <c r="F17" s="125">
        <v>600081753</v>
      </c>
      <c r="G17" s="99" t="s">
        <v>104</v>
      </c>
      <c r="H17" s="35" t="s">
        <v>87</v>
      </c>
      <c r="I17" s="35" t="s">
        <v>99</v>
      </c>
      <c r="J17" s="35" t="s">
        <v>105</v>
      </c>
      <c r="K17" s="34" t="s">
        <v>106</v>
      </c>
      <c r="L17" s="36">
        <v>500000</v>
      </c>
      <c r="M17" s="37">
        <f>L17/100*85</f>
        <v>425000</v>
      </c>
      <c r="N17" s="578" t="s">
        <v>596</v>
      </c>
      <c r="O17" s="579" t="s">
        <v>597</v>
      </c>
      <c r="P17" s="38"/>
      <c r="Q17" s="126"/>
      <c r="R17" s="126"/>
      <c r="S17" s="127"/>
      <c r="T17" s="128"/>
      <c r="U17" s="128"/>
      <c r="V17" s="128" t="s">
        <v>107</v>
      </c>
      <c r="W17" s="35"/>
      <c r="X17" s="35"/>
      <c r="Y17" s="34" t="s">
        <v>108</v>
      </c>
      <c r="Z17" s="1194" t="s">
        <v>120</v>
      </c>
      <c r="AA17" s="1253" t="s">
        <v>776</v>
      </c>
    </row>
    <row r="18" spans="1:27" s="124" customFormat="1" ht="176" x14ac:dyDescent="0.2">
      <c r="A18" s="43">
        <v>14</v>
      </c>
      <c r="B18" s="44" t="s">
        <v>102</v>
      </c>
      <c r="C18" s="45" t="s">
        <v>103</v>
      </c>
      <c r="D18" s="129">
        <v>72742496</v>
      </c>
      <c r="E18" s="129">
        <v>102317071</v>
      </c>
      <c r="F18" s="130">
        <v>600081753</v>
      </c>
      <c r="G18" s="48" t="s">
        <v>109</v>
      </c>
      <c r="H18" s="49" t="s">
        <v>87</v>
      </c>
      <c r="I18" s="49" t="s">
        <v>99</v>
      </c>
      <c r="J18" s="49" t="s">
        <v>105</v>
      </c>
      <c r="K18" s="48" t="s">
        <v>110</v>
      </c>
      <c r="L18" s="50">
        <v>3000000</v>
      </c>
      <c r="M18" s="51">
        <f>L18/100*85</f>
        <v>2550000</v>
      </c>
      <c r="N18" s="580" t="s">
        <v>596</v>
      </c>
      <c r="O18" s="581" t="s">
        <v>597</v>
      </c>
      <c r="P18" s="52"/>
      <c r="Q18" s="133" t="s">
        <v>107</v>
      </c>
      <c r="R18" s="133"/>
      <c r="S18" s="134"/>
      <c r="T18" s="135"/>
      <c r="U18" s="135"/>
      <c r="V18" s="135"/>
      <c r="W18" s="49"/>
      <c r="X18" s="49"/>
      <c r="Y18" s="48" t="s">
        <v>108</v>
      </c>
      <c r="Z18" s="1195" t="s">
        <v>120</v>
      </c>
      <c r="AA18" s="1253" t="s">
        <v>586</v>
      </c>
    </row>
    <row r="19" spans="1:27" s="124" customFormat="1" ht="177" thickBot="1" x14ac:dyDescent="0.25">
      <c r="A19" s="43">
        <v>15</v>
      </c>
      <c r="B19" s="136" t="s">
        <v>102</v>
      </c>
      <c r="C19" s="137" t="s">
        <v>103</v>
      </c>
      <c r="D19" s="138">
        <v>72742496</v>
      </c>
      <c r="E19" s="138">
        <v>102317071</v>
      </c>
      <c r="F19" s="138">
        <v>600081753</v>
      </c>
      <c r="G19" s="48" t="s">
        <v>111</v>
      </c>
      <c r="H19" s="49" t="s">
        <v>87</v>
      </c>
      <c r="I19" s="49" t="s">
        <v>99</v>
      </c>
      <c r="J19" s="49" t="s">
        <v>105</v>
      </c>
      <c r="K19" s="48" t="s">
        <v>112</v>
      </c>
      <c r="L19" s="50">
        <v>12000000</v>
      </c>
      <c r="M19" s="51">
        <f>L19/100*85</f>
        <v>10200000</v>
      </c>
      <c r="N19" s="580" t="s">
        <v>598</v>
      </c>
      <c r="O19" s="581" t="s">
        <v>599</v>
      </c>
      <c r="P19" s="52"/>
      <c r="Q19" s="133"/>
      <c r="R19" s="133"/>
      <c r="S19" s="134"/>
      <c r="T19" s="135"/>
      <c r="U19" s="135"/>
      <c r="V19" s="135" t="s">
        <v>107</v>
      </c>
      <c r="W19" s="49"/>
      <c r="X19" s="49"/>
      <c r="Y19" s="48" t="s">
        <v>113</v>
      </c>
      <c r="Z19" s="1195" t="s">
        <v>120</v>
      </c>
      <c r="AA19" s="1253" t="s">
        <v>585</v>
      </c>
    </row>
    <row r="20" spans="1:27" s="124" customFormat="1" ht="176" x14ac:dyDescent="0.2">
      <c r="A20" s="29">
        <v>16</v>
      </c>
      <c r="B20" s="44" t="s">
        <v>102</v>
      </c>
      <c r="C20" s="45" t="s">
        <v>103</v>
      </c>
      <c r="D20" s="129">
        <v>72742496</v>
      </c>
      <c r="E20" s="129">
        <v>102317071</v>
      </c>
      <c r="F20" s="130">
        <v>600081753</v>
      </c>
      <c r="G20" s="48" t="s">
        <v>351</v>
      </c>
      <c r="H20" s="49" t="s">
        <v>87</v>
      </c>
      <c r="I20" s="49" t="s">
        <v>99</v>
      </c>
      <c r="J20" s="49" t="s">
        <v>105</v>
      </c>
      <c r="K20" s="49" t="s">
        <v>352</v>
      </c>
      <c r="L20" s="50">
        <v>10500000</v>
      </c>
      <c r="M20" s="51">
        <f>L20/100*85</f>
        <v>8925000</v>
      </c>
      <c r="N20" s="131">
        <v>45078</v>
      </c>
      <c r="O20" s="132">
        <v>45261</v>
      </c>
      <c r="P20" s="52"/>
      <c r="Q20" s="46"/>
      <c r="R20" s="46"/>
      <c r="S20" s="47"/>
      <c r="T20" s="49"/>
      <c r="U20" s="49"/>
      <c r="V20" s="56" t="s">
        <v>353</v>
      </c>
      <c r="W20" s="49"/>
      <c r="X20" s="49"/>
      <c r="Y20" s="565" t="s">
        <v>343</v>
      </c>
      <c r="Z20" s="1195" t="s">
        <v>120</v>
      </c>
      <c r="AA20" s="1253" t="s">
        <v>586</v>
      </c>
    </row>
    <row r="21" spans="1:27" s="124" customFormat="1" ht="177" thickBot="1" x14ac:dyDescent="0.25">
      <c r="A21" s="43">
        <v>17</v>
      </c>
      <c r="B21" s="77" t="s">
        <v>102</v>
      </c>
      <c r="C21" s="140" t="s">
        <v>103</v>
      </c>
      <c r="D21" s="141">
        <v>72742496</v>
      </c>
      <c r="E21" s="141">
        <v>102317071</v>
      </c>
      <c r="F21" s="142">
        <v>600081753</v>
      </c>
      <c r="G21" s="582" t="s">
        <v>600</v>
      </c>
      <c r="H21" s="75" t="s">
        <v>87</v>
      </c>
      <c r="I21" s="75" t="s">
        <v>99</v>
      </c>
      <c r="J21" s="75" t="s">
        <v>105</v>
      </c>
      <c r="K21" s="583" t="s">
        <v>601</v>
      </c>
      <c r="L21" s="584">
        <v>2000000</v>
      </c>
      <c r="M21" s="585">
        <f>L21/100*85</f>
        <v>1700000</v>
      </c>
      <c r="N21" s="586" t="s">
        <v>602</v>
      </c>
      <c r="O21" s="587" t="s">
        <v>597</v>
      </c>
      <c r="P21" s="69"/>
      <c r="Q21" s="143"/>
      <c r="R21" s="143"/>
      <c r="S21" s="70"/>
      <c r="T21" s="75"/>
      <c r="U21" s="75"/>
      <c r="V21" s="74" t="s">
        <v>353</v>
      </c>
      <c r="W21" s="75"/>
      <c r="X21" s="75"/>
      <c r="Y21" s="77" t="s">
        <v>108</v>
      </c>
      <c r="Z21" s="1197" t="s">
        <v>120</v>
      </c>
      <c r="AA21" s="1254" t="s">
        <v>701</v>
      </c>
    </row>
    <row r="22" spans="1:27" s="124" customFormat="1" ht="129" thickBot="1" x14ac:dyDescent="0.25">
      <c r="A22" s="43">
        <v>18</v>
      </c>
      <c r="B22" s="621" t="s">
        <v>472</v>
      </c>
      <c r="C22" s="145" t="s">
        <v>603</v>
      </c>
      <c r="D22" s="145">
        <v>75003635</v>
      </c>
      <c r="E22" s="145" t="s">
        <v>473</v>
      </c>
      <c r="F22" s="146" t="s">
        <v>473</v>
      </c>
      <c r="G22" s="147" t="s">
        <v>482</v>
      </c>
      <c r="H22" s="148" t="s">
        <v>87</v>
      </c>
      <c r="I22" s="148" t="s">
        <v>99</v>
      </c>
      <c r="J22" s="148" t="s">
        <v>475</v>
      </c>
      <c r="K22" s="147" t="s">
        <v>483</v>
      </c>
      <c r="L22" s="149">
        <v>10000000</v>
      </c>
      <c r="M22" s="150">
        <f t="shared" ref="M22:M39" si="2">L22/100*85</f>
        <v>8500000</v>
      </c>
      <c r="N22" s="622">
        <v>2026</v>
      </c>
      <c r="O22" s="623">
        <v>2028</v>
      </c>
      <c r="P22" s="151"/>
      <c r="Q22" s="152"/>
      <c r="R22" s="624"/>
      <c r="S22" s="153"/>
      <c r="T22" s="625" t="s">
        <v>107</v>
      </c>
      <c r="U22" s="626" t="s">
        <v>107</v>
      </c>
      <c r="V22" s="155"/>
      <c r="W22" s="154"/>
      <c r="X22" s="155"/>
      <c r="Y22" s="627" t="s">
        <v>119</v>
      </c>
      <c r="Z22" s="1203" t="s">
        <v>120</v>
      </c>
      <c r="AA22" s="1253" t="s">
        <v>586</v>
      </c>
    </row>
    <row r="23" spans="1:27" s="124" customFormat="1" ht="128" x14ac:dyDescent="0.2">
      <c r="A23" s="29">
        <v>19</v>
      </c>
      <c r="B23" s="156" t="s">
        <v>472</v>
      </c>
      <c r="C23" s="157" t="s">
        <v>603</v>
      </c>
      <c r="D23" s="157">
        <v>75003635</v>
      </c>
      <c r="E23" s="157">
        <v>600081371</v>
      </c>
      <c r="F23" s="158">
        <v>600081371</v>
      </c>
      <c r="G23" s="159" t="s">
        <v>484</v>
      </c>
      <c r="H23" s="159" t="s">
        <v>87</v>
      </c>
      <c r="I23" s="159" t="s">
        <v>99</v>
      </c>
      <c r="J23" s="159" t="s">
        <v>475</v>
      </c>
      <c r="K23" s="159" t="s">
        <v>485</v>
      </c>
      <c r="L23" s="160">
        <v>20000000</v>
      </c>
      <c r="M23" s="161">
        <f t="shared" si="2"/>
        <v>17000000</v>
      </c>
      <c r="N23" s="628">
        <v>2026</v>
      </c>
      <c r="O23" s="629">
        <v>2027</v>
      </c>
      <c r="P23" s="163"/>
      <c r="Q23" s="164"/>
      <c r="R23" s="164"/>
      <c r="S23" s="165"/>
      <c r="T23" s="630" t="s">
        <v>107</v>
      </c>
      <c r="U23" s="630" t="s">
        <v>107</v>
      </c>
      <c r="V23" s="630" t="s">
        <v>107</v>
      </c>
      <c r="W23" s="166"/>
      <c r="X23" s="166"/>
      <c r="Y23" s="631" t="s">
        <v>119</v>
      </c>
      <c r="Z23" s="1204" t="s">
        <v>120</v>
      </c>
      <c r="AA23" s="1253" t="s">
        <v>587</v>
      </c>
    </row>
    <row r="24" spans="1:27" s="124" customFormat="1" ht="128" x14ac:dyDescent="0.2">
      <c r="A24" s="43">
        <v>20</v>
      </c>
      <c r="B24" s="156" t="s">
        <v>472</v>
      </c>
      <c r="C24" s="157" t="s">
        <v>603</v>
      </c>
      <c r="D24" s="157">
        <v>75003635</v>
      </c>
      <c r="E24" s="157">
        <v>600081371</v>
      </c>
      <c r="F24" s="158">
        <v>600081371</v>
      </c>
      <c r="G24" s="633" t="s">
        <v>486</v>
      </c>
      <c r="H24" s="159" t="s">
        <v>87</v>
      </c>
      <c r="I24" s="159" t="s">
        <v>99</v>
      </c>
      <c r="J24" s="159" t="s">
        <v>475</v>
      </c>
      <c r="K24" s="167" t="s">
        <v>486</v>
      </c>
      <c r="L24" s="160">
        <v>50000000</v>
      </c>
      <c r="M24" s="161">
        <f t="shared" si="2"/>
        <v>42500000</v>
      </c>
      <c r="N24" s="628">
        <v>2027</v>
      </c>
      <c r="O24" s="629">
        <v>2030</v>
      </c>
      <c r="P24" s="163"/>
      <c r="Q24" s="634" t="s">
        <v>107</v>
      </c>
      <c r="R24" s="634" t="s">
        <v>107</v>
      </c>
      <c r="S24" s="635" t="s">
        <v>107</v>
      </c>
      <c r="T24" s="630" t="s">
        <v>107</v>
      </c>
      <c r="U24" s="630"/>
      <c r="V24" s="630" t="s">
        <v>107</v>
      </c>
      <c r="W24" s="166"/>
      <c r="X24" s="166"/>
      <c r="Y24" s="631" t="s">
        <v>119</v>
      </c>
      <c r="Z24" s="1204" t="s">
        <v>120</v>
      </c>
      <c r="AA24" s="1253" t="s">
        <v>587</v>
      </c>
    </row>
    <row r="25" spans="1:27" s="124" customFormat="1" ht="129" thickBot="1" x14ac:dyDescent="0.25">
      <c r="A25" s="43">
        <v>21</v>
      </c>
      <c r="B25" s="156" t="s">
        <v>472</v>
      </c>
      <c r="C25" s="157" t="s">
        <v>603</v>
      </c>
      <c r="D25" s="157">
        <v>75003635</v>
      </c>
      <c r="E25" s="157">
        <v>600081371</v>
      </c>
      <c r="F25" s="158">
        <v>600081371</v>
      </c>
      <c r="G25" s="636" t="s">
        <v>487</v>
      </c>
      <c r="H25" s="159" t="s">
        <v>87</v>
      </c>
      <c r="I25" s="159" t="s">
        <v>99</v>
      </c>
      <c r="J25" s="159" t="s">
        <v>475</v>
      </c>
      <c r="K25" s="167" t="s">
        <v>488</v>
      </c>
      <c r="L25" s="160">
        <v>500000</v>
      </c>
      <c r="M25" s="161">
        <f t="shared" si="2"/>
        <v>425000</v>
      </c>
      <c r="N25" s="637">
        <v>2027</v>
      </c>
      <c r="O25" s="638">
        <v>2030</v>
      </c>
      <c r="P25" s="169"/>
      <c r="Q25" s="170"/>
      <c r="R25" s="170"/>
      <c r="S25" s="171"/>
      <c r="T25" s="172"/>
      <c r="U25" s="639" t="s">
        <v>107</v>
      </c>
      <c r="V25" s="639" t="s">
        <v>107</v>
      </c>
      <c r="W25" s="172"/>
      <c r="X25" s="172"/>
      <c r="Y25" s="631" t="s">
        <v>119</v>
      </c>
      <c r="Z25" s="1204" t="s">
        <v>120</v>
      </c>
      <c r="AA25" s="1253" t="s">
        <v>584</v>
      </c>
    </row>
    <row r="26" spans="1:27" s="124" customFormat="1" ht="128" x14ac:dyDescent="0.2">
      <c r="A26" s="29">
        <v>22</v>
      </c>
      <c r="B26" s="156" t="s">
        <v>472</v>
      </c>
      <c r="C26" s="157" t="s">
        <v>603</v>
      </c>
      <c r="D26" s="157">
        <v>75003635</v>
      </c>
      <c r="E26" s="157">
        <v>600081371</v>
      </c>
      <c r="F26" s="158">
        <v>600081371</v>
      </c>
      <c r="G26" s="636" t="s">
        <v>489</v>
      </c>
      <c r="H26" s="159" t="s">
        <v>87</v>
      </c>
      <c r="I26" s="159" t="s">
        <v>99</v>
      </c>
      <c r="J26" s="159" t="s">
        <v>475</v>
      </c>
      <c r="K26" s="167" t="s">
        <v>490</v>
      </c>
      <c r="L26" s="160">
        <v>800000</v>
      </c>
      <c r="M26" s="161">
        <f t="shared" si="2"/>
        <v>680000</v>
      </c>
      <c r="N26" s="162">
        <v>2025</v>
      </c>
      <c r="O26" s="629">
        <v>2026</v>
      </c>
      <c r="P26" s="169"/>
      <c r="Q26" s="170"/>
      <c r="R26" s="170"/>
      <c r="S26" s="171"/>
      <c r="T26" s="172"/>
      <c r="U26" s="172"/>
      <c r="V26" s="639" t="s">
        <v>107</v>
      </c>
      <c r="W26" s="172"/>
      <c r="X26" s="172"/>
      <c r="Y26" s="631" t="s">
        <v>119</v>
      </c>
      <c r="Z26" s="1204" t="s">
        <v>120</v>
      </c>
      <c r="AA26" s="1253" t="s">
        <v>701</v>
      </c>
    </row>
    <row r="27" spans="1:27" s="124" customFormat="1" ht="128" x14ac:dyDescent="0.2">
      <c r="A27" s="43">
        <v>23</v>
      </c>
      <c r="B27" s="156" t="s">
        <v>472</v>
      </c>
      <c r="C27" s="157" t="s">
        <v>603</v>
      </c>
      <c r="D27" s="157">
        <v>75003635</v>
      </c>
      <c r="E27" s="157">
        <v>600081371</v>
      </c>
      <c r="F27" s="158">
        <v>600081371</v>
      </c>
      <c r="G27" s="636" t="s">
        <v>505</v>
      </c>
      <c r="H27" s="159" t="s">
        <v>87</v>
      </c>
      <c r="I27" s="159" t="s">
        <v>99</v>
      </c>
      <c r="J27" s="159" t="s">
        <v>475</v>
      </c>
      <c r="K27" s="167" t="s">
        <v>506</v>
      </c>
      <c r="L27" s="160">
        <v>2000000</v>
      </c>
      <c r="M27" s="161">
        <f t="shared" si="2"/>
        <v>1700000</v>
      </c>
      <c r="N27" s="162">
        <v>2025</v>
      </c>
      <c r="O27" s="629">
        <v>2026</v>
      </c>
      <c r="P27" s="169"/>
      <c r="Q27" s="640" t="s">
        <v>107</v>
      </c>
      <c r="R27" s="640" t="s">
        <v>107</v>
      </c>
      <c r="S27" s="632" t="s">
        <v>107</v>
      </c>
      <c r="T27" s="639" t="s">
        <v>107</v>
      </c>
      <c r="U27" s="172"/>
      <c r="V27" s="172"/>
      <c r="W27" s="172"/>
      <c r="X27" s="172"/>
      <c r="Y27" s="631" t="s">
        <v>177</v>
      </c>
      <c r="Z27" s="1204" t="s">
        <v>507</v>
      </c>
      <c r="AA27" s="1253" t="s">
        <v>585</v>
      </c>
    </row>
    <row r="28" spans="1:27" s="124" customFormat="1" ht="129" thickBot="1" x14ac:dyDescent="0.25">
      <c r="A28" s="43">
        <v>24</v>
      </c>
      <c r="B28" s="156" t="s">
        <v>472</v>
      </c>
      <c r="C28" s="157" t="s">
        <v>603</v>
      </c>
      <c r="D28" s="157">
        <v>75003635</v>
      </c>
      <c r="E28" s="157">
        <v>600081371</v>
      </c>
      <c r="F28" s="158">
        <v>600081371</v>
      </c>
      <c r="G28" s="636" t="s">
        <v>491</v>
      </c>
      <c r="H28" s="159" t="s">
        <v>87</v>
      </c>
      <c r="I28" s="159" t="s">
        <v>99</v>
      </c>
      <c r="J28" s="159" t="s">
        <v>475</v>
      </c>
      <c r="K28" s="611" t="s">
        <v>609</v>
      </c>
      <c r="L28" s="641">
        <v>1000000</v>
      </c>
      <c r="M28" s="642">
        <f t="shared" si="2"/>
        <v>850000</v>
      </c>
      <c r="N28" s="637">
        <v>2026</v>
      </c>
      <c r="O28" s="168">
        <v>2027</v>
      </c>
      <c r="P28" s="169"/>
      <c r="Q28" s="170"/>
      <c r="R28" s="170"/>
      <c r="S28" s="171"/>
      <c r="T28" s="639" t="s">
        <v>107</v>
      </c>
      <c r="U28" s="172"/>
      <c r="V28" s="172"/>
      <c r="W28" s="172"/>
      <c r="X28" s="172"/>
      <c r="Y28" s="631" t="s">
        <v>119</v>
      </c>
      <c r="Z28" s="1204" t="s">
        <v>120</v>
      </c>
      <c r="AA28" s="1253" t="s">
        <v>586</v>
      </c>
    </row>
    <row r="29" spans="1:27" s="124" customFormat="1" ht="128" x14ac:dyDescent="0.2">
      <c r="A29" s="29">
        <v>25</v>
      </c>
      <c r="B29" s="156" t="s">
        <v>472</v>
      </c>
      <c r="C29" s="157" t="s">
        <v>603</v>
      </c>
      <c r="D29" s="157">
        <v>75003635</v>
      </c>
      <c r="E29" s="157">
        <v>600081371</v>
      </c>
      <c r="F29" s="158">
        <v>600081371</v>
      </c>
      <c r="G29" s="643" t="s">
        <v>366</v>
      </c>
      <c r="H29" s="159" t="s">
        <v>87</v>
      </c>
      <c r="I29" s="159" t="s">
        <v>99</v>
      </c>
      <c r="J29" s="159" t="s">
        <v>475</v>
      </c>
      <c r="K29" s="167" t="s">
        <v>366</v>
      </c>
      <c r="L29" s="160">
        <v>1000000</v>
      </c>
      <c r="M29" s="161">
        <f t="shared" si="2"/>
        <v>850000</v>
      </c>
      <c r="N29" s="637">
        <v>2025</v>
      </c>
      <c r="O29" s="638">
        <v>2026</v>
      </c>
      <c r="P29" s="644" t="s">
        <v>107</v>
      </c>
      <c r="Q29" s="640" t="s">
        <v>107</v>
      </c>
      <c r="R29" s="640" t="s">
        <v>107</v>
      </c>
      <c r="S29" s="632" t="s">
        <v>107</v>
      </c>
      <c r="T29" s="639" t="s">
        <v>107</v>
      </c>
      <c r="U29" s="639"/>
      <c r="V29" s="639"/>
      <c r="W29" s="639"/>
      <c r="X29" s="172"/>
      <c r="Y29" s="631" t="s">
        <v>177</v>
      </c>
      <c r="Z29" s="1204" t="s">
        <v>507</v>
      </c>
      <c r="AA29" s="1253" t="s">
        <v>585</v>
      </c>
    </row>
    <row r="30" spans="1:27" s="124" customFormat="1" ht="128" x14ac:dyDescent="0.2">
      <c r="A30" s="43">
        <v>26</v>
      </c>
      <c r="B30" s="156" t="s">
        <v>472</v>
      </c>
      <c r="C30" s="157" t="s">
        <v>603</v>
      </c>
      <c r="D30" s="157">
        <v>75003635</v>
      </c>
      <c r="E30" s="157">
        <v>600081371</v>
      </c>
      <c r="F30" s="158">
        <v>600081371</v>
      </c>
      <c r="G30" s="645" t="s">
        <v>308</v>
      </c>
      <c r="H30" s="159" t="s">
        <v>87</v>
      </c>
      <c r="I30" s="159" t="s">
        <v>99</v>
      </c>
      <c r="J30" s="159" t="s">
        <v>475</v>
      </c>
      <c r="K30" s="167" t="s">
        <v>508</v>
      </c>
      <c r="L30" s="160">
        <v>1000000</v>
      </c>
      <c r="M30" s="161">
        <f t="shared" si="2"/>
        <v>850000</v>
      </c>
      <c r="N30" s="637">
        <v>2025</v>
      </c>
      <c r="O30" s="638">
        <v>2028</v>
      </c>
      <c r="P30" s="644" t="s">
        <v>107</v>
      </c>
      <c r="Q30" s="640" t="s">
        <v>107</v>
      </c>
      <c r="R30" s="640" t="s">
        <v>107</v>
      </c>
      <c r="S30" s="632" t="s">
        <v>107</v>
      </c>
      <c r="T30" s="639" t="s">
        <v>107</v>
      </c>
      <c r="U30" s="639"/>
      <c r="V30" s="639"/>
      <c r="W30" s="639"/>
      <c r="X30" s="172"/>
      <c r="Y30" s="631" t="s">
        <v>177</v>
      </c>
      <c r="Z30" s="1204" t="s">
        <v>507</v>
      </c>
      <c r="AA30" s="1253" t="s">
        <v>585</v>
      </c>
    </row>
    <row r="31" spans="1:27" s="124" customFormat="1" ht="129" thickBot="1" x14ac:dyDescent="0.25">
      <c r="A31" s="43">
        <v>27</v>
      </c>
      <c r="B31" s="156" t="s">
        <v>472</v>
      </c>
      <c r="C31" s="157" t="s">
        <v>603</v>
      </c>
      <c r="D31" s="157">
        <v>75003635</v>
      </c>
      <c r="E31" s="157">
        <v>600081371</v>
      </c>
      <c r="F31" s="158">
        <v>600081371</v>
      </c>
      <c r="G31" s="645" t="s">
        <v>492</v>
      </c>
      <c r="H31" s="159" t="s">
        <v>87</v>
      </c>
      <c r="I31" s="159" t="s">
        <v>99</v>
      </c>
      <c r="J31" s="159" t="s">
        <v>475</v>
      </c>
      <c r="K31" s="611" t="s">
        <v>610</v>
      </c>
      <c r="L31" s="160">
        <v>1000000</v>
      </c>
      <c r="M31" s="161">
        <f t="shared" si="2"/>
        <v>850000</v>
      </c>
      <c r="N31" s="637">
        <v>2025</v>
      </c>
      <c r="O31" s="638">
        <v>2027</v>
      </c>
      <c r="P31" s="644" t="s">
        <v>107</v>
      </c>
      <c r="Q31" s="640" t="s">
        <v>107</v>
      </c>
      <c r="R31" s="640" t="s">
        <v>107</v>
      </c>
      <c r="S31" s="632" t="s">
        <v>107</v>
      </c>
      <c r="T31" s="639" t="s">
        <v>107</v>
      </c>
      <c r="U31" s="639"/>
      <c r="V31" s="639"/>
      <c r="W31" s="639"/>
      <c r="X31" s="172"/>
      <c r="Y31" s="631" t="s">
        <v>177</v>
      </c>
      <c r="Z31" s="1204" t="s">
        <v>507</v>
      </c>
      <c r="AA31" s="1253" t="s">
        <v>587</v>
      </c>
    </row>
    <row r="32" spans="1:27" s="124" customFormat="1" ht="128" x14ac:dyDescent="0.2">
      <c r="A32" s="29">
        <v>28</v>
      </c>
      <c r="B32" s="156" t="s">
        <v>472</v>
      </c>
      <c r="C32" s="157" t="s">
        <v>603</v>
      </c>
      <c r="D32" s="157">
        <v>75003635</v>
      </c>
      <c r="E32" s="157">
        <v>600081371</v>
      </c>
      <c r="F32" s="158">
        <v>600081371</v>
      </c>
      <c r="G32" s="645" t="s">
        <v>493</v>
      </c>
      <c r="H32" s="159" t="s">
        <v>87</v>
      </c>
      <c r="I32" s="159" t="s">
        <v>99</v>
      </c>
      <c r="J32" s="159" t="s">
        <v>475</v>
      </c>
      <c r="K32" s="159" t="s">
        <v>494</v>
      </c>
      <c r="L32" s="173">
        <v>2000000</v>
      </c>
      <c r="M32" s="161">
        <f t="shared" si="2"/>
        <v>1700000</v>
      </c>
      <c r="N32" s="637">
        <v>2026</v>
      </c>
      <c r="O32" s="638">
        <v>2028</v>
      </c>
      <c r="P32" s="644"/>
      <c r="Q32" s="640" t="s">
        <v>107</v>
      </c>
      <c r="R32" s="640"/>
      <c r="S32" s="632"/>
      <c r="T32" s="639"/>
      <c r="U32" s="639"/>
      <c r="V32" s="639" t="s">
        <v>107</v>
      </c>
      <c r="W32" s="639" t="s">
        <v>107</v>
      </c>
      <c r="X32" s="172"/>
      <c r="Y32" s="631" t="s">
        <v>509</v>
      </c>
      <c r="Z32" s="1204"/>
      <c r="AA32" s="1253" t="s">
        <v>584</v>
      </c>
    </row>
    <row r="33" spans="1:27" s="124" customFormat="1" ht="128" x14ac:dyDescent="0.2">
      <c r="A33" s="43">
        <v>29</v>
      </c>
      <c r="B33" s="156" t="s">
        <v>472</v>
      </c>
      <c r="C33" s="157" t="s">
        <v>603</v>
      </c>
      <c r="D33" s="157">
        <v>75003635</v>
      </c>
      <c r="E33" s="157">
        <v>600081371</v>
      </c>
      <c r="F33" s="158">
        <v>600081371</v>
      </c>
      <c r="G33" s="645" t="s">
        <v>495</v>
      </c>
      <c r="H33" s="159" t="s">
        <v>87</v>
      </c>
      <c r="I33" s="159" t="s">
        <v>99</v>
      </c>
      <c r="J33" s="159" t="s">
        <v>475</v>
      </c>
      <c r="K33" s="159" t="s">
        <v>496</v>
      </c>
      <c r="L33" s="173">
        <v>400000</v>
      </c>
      <c r="M33" s="161">
        <f t="shared" si="2"/>
        <v>340000</v>
      </c>
      <c r="N33" s="637">
        <v>2026</v>
      </c>
      <c r="O33" s="638">
        <v>2028</v>
      </c>
      <c r="P33" s="169"/>
      <c r="Q33" s="170"/>
      <c r="R33" s="170"/>
      <c r="S33" s="171"/>
      <c r="T33" s="172"/>
      <c r="U33" s="172"/>
      <c r="V33" s="172"/>
      <c r="W33" s="172"/>
      <c r="X33" s="172"/>
      <c r="Y33" s="631" t="s">
        <v>119</v>
      </c>
      <c r="Z33" s="1204" t="s">
        <v>120</v>
      </c>
      <c r="AA33" s="1253" t="s">
        <v>701</v>
      </c>
    </row>
    <row r="34" spans="1:27" s="124" customFormat="1" ht="129" thickBot="1" x14ac:dyDescent="0.25">
      <c r="A34" s="43">
        <v>30</v>
      </c>
      <c r="B34" s="156" t="s">
        <v>472</v>
      </c>
      <c r="C34" s="157" t="s">
        <v>603</v>
      </c>
      <c r="D34" s="157">
        <v>75003635</v>
      </c>
      <c r="E34" s="157">
        <v>600081371</v>
      </c>
      <c r="F34" s="158">
        <v>600081371</v>
      </c>
      <c r="G34" s="645" t="s">
        <v>497</v>
      </c>
      <c r="H34" s="159" t="s">
        <v>87</v>
      </c>
      <c r="I34" s="159" t="s">
        <v>99</v>
      </c>
      <c r="J34" s="159" t="s">
        <v>475</v>
      </c>
      <c r="K34" s="159" t="s">
        <v>498</v>
      </c>
      <c r="L34" s="160">
        <v>300000</v>
      </c>
      <c r="M34" s="161">
        <f t="shared" si="2"/>
        <v>255000</v>
      </c>
      <c r="N34" s="637">
        <v>2026</v>
      </c>
      <c r="O34" s="638">
        <v>2028</v>
      </c>
      <c r="P34" s="169"/>
      <c r="Q34" s="170"/>
      <c r="R34" s="170"/>
      <c r="S34" s="171"/>
      <c r="T34" s="172"/>
      <c r="U34" s="172"/>
      <c r="V34" s="172"/>
      <c r="W34" s="172"/>
      <c r="X34" s="172"/>
      <c r="Y34" s="631" t="s">
        <v>119</v>
      </c>
      <c r="Z34" s="1204" t="s">
        <v>120</v>
      </c>
      <c r="AA34" s="1253" t="s">
        <v>701</v>
      </c>
    </row>
    <row r="35" spans="1:27" s="124" customFormat="1" ht="128" x14ac:dyDescent="0.2">
      <c r="A35" s="29">
        <v>31</v>
      </c>
      <c r="B35" s="646" t="s">
        <v>472</v>
      </c>
      <c r="C35" s="647" t="s">
        <v>603</v>
      </c>
      <c r="D35" s="647">
        <v>75003635</v>
      </c>
      <c r="E35" s="647">
        <v>600081371</v>
      </c>
      <c r="F35" s="629">
        <v>600081371</v>
      </c>
      <c r="G35" s="648" t="s">
        <v>611</v>
      </c>
      <c r="H35" s="649" t="s">
        <v>87</v>
      </c>
      <c r="I35" s="649" t="s">
        <v>99</v>
      </c>
      <c r="J35" s="649" t="s">
        <v>475</v>
      </c>
      <c r="K35" s="615" t="s">
        <v>612</v>
      </c>
      <c r="L35" s="641">
        <v>1000000</v>
      </c>
      <c r="M35" s="642">
        <f t="shared" si="2"/>
        <v>850000</v>
      </c>
      <c r="N35" s="637">
        <v>2027</v>
      </c>
      <c r="O35" s="638">
        <v>2027</v>
      </c>
      <c r="P35" s="613"/>
      <c r="Q35" s="650"/>
      <c r="R35" s="650"/>
      <c r="S35" s="614"/>
      <c r="T35" s="610"/>
      <c r="U35" s="610"/>
      <c r="V35" s="610"/>
      <c r="W35" s="610"/>
      <c r="X35" s="610"/>
      <c r="Y35" s="651"/>
      <c r="Z35" s="1205"/>
      <c r="AA35" s="1253" t="s">
        <v>701</v>
      </c>
    </row>
    <row r="36" spans="1:27" s="124" customFormat="1" ht="128" x14ac:dyDescent="0.2">
      <c r="A36" s="43">
        <v>32</v>
      </c>
      <c r="B36" s="156" t="s">
        <v>472</v>
      </c>
      <c r="C36" s="157" t="s">
        <v>603</v>
      </c>
      <c r="D36" s="157">
        <v>75003635</v>
      </c>
      <c r="E36" s="157">
        <v>600081371</v>
      </c>
      <c r="F36" s="158">
        <v>600081371</v>
      </c>
      <c r="G36" s="645" t="s">
        <v>499</v>
      </c>
      <c r="H36" s="159" t="s">
        <v>87</v>
      </c>
      <c r="I36" s="159" t="s">
        <v>99</v>
      </c>
      <c r="J36" s="159" t="s">
        <v>475</v>
      </c>
      <c r="K36" s="174" t="s">
        <v>500</v>
      </c>
      <c r="L36" s="160">
        <v>600000</v>
      </c>
      <c r="M36" s="161">
        <f t="shared" si="2"/>
        <v>510000</v>
      </c>
      <c r="N36" s="637">
        <v>2025</v>
      </c>
      <c r="O36" s="638">
        <v>2028</v>
      </c>
      <c r="P36" s="169"/>
      <c r="Q36" s="170"/>
      <c r="R36" s="170"/>
      <c r="S36" s="171"/>
      <c r="T36" s="172"/>
      <c r="U36" s="172"/>
      <c r="V36" s="172"/>
      <c r="W36" s="639" t="s">
        <v>107</v>
      </c>
      <c r="X36" s="172"/>
      <c r="Y36" s="631" t="s">
        <v>119</v>
      </c>
      <c r="Z36" s="1204" t="s">
        <v>120</v>
      </c>
      <c r="AA36" s="1253" t="s">
        <v>775</v>
      </c>
    </row>
    <row r="37" spans="1:27" s="124" customFormat="1" ht="129" thickBot="1" x14ac:dyDescent="0.25">
      <c r="A37" s="43">
        <v>33</v>
      </c>
      <c r="B37" s="156" t="s">
        <v>472</v>
      </c>
      <c r="C37" s="157" t="s">
        <v>603</v>
      </c>
      <c r="D37" s="157">
        <v>75003635</v>
      </c>
      <c r="E37" s="157">
        <v>600081371</v>
      </c>
      <c r="F37" s="158">
        <v>600081371</v>
      </c>
      <c r="G37" s="645" t="s">
        <v>501</v>
      </c>
      <c r="H37" s="159" t="s">
        <v>87</v>
      </c>
      <c r="I37" s="159" t="s">
        <v>99</v>
      </c>
      <c r="J37" s="159" t="s">
        <v>475</v>
      </c>
      <c r="K37" s="167" t="s">
        <v>502</v>
      </c>
      <c r="L37" s="641">
        <v>300000</v>
      </c>
      <c r="M37" s="642">
        <f t="shared" si="2"/>
        <v>255000</v>
      </c>
      <c r="N37" s="637">
        <v>2025</v>
      </c>
      <c r="O37" s="638">
        <v>2025</v>
      </c>
      <c r="P37" s="169"/>
      <c r="Q37" s="170"/>
      <c r="R37" s="170"/>
      <c r="S37" s="171"/>
      <c r="T37" s="172"/>
      <c r="U37" s="172"/>
      <c r="V37" s="172"/>
      <c r="W37" s="172"/>
      <c r="X37" s="172"/>
      <c r="Y37" s="631" t="s">
        <v>119</v>
      </c>
      <c r="Z37" s="1204" t="s">
        <v>120</v>
      </c>
      <c r="AA37" s="1253" t="s">
        <v>586</v>
      </c>
    </row>
    <row r="38" spans="1:27" s="124" customFormat="1" ht="128" x14ac:dyDescent="0.2">
      <c r="A38" s="29">
        <v>34</v>
      </c>
      <c r="B38" s="156" t="s">
        <v>472</v>
      </c>
      <c r="C38" s="157" t="s">
        <v>603</v>
      </c>
      <c r="D38" s="157">
        <v>75003635</v>
      </c>
      <c r="E38" s="157">
        <v>600081371</v>
      </c>
      <c r="F38" s="158">
        <v>600081371</v>
      </c>
      <c r="G38" s="645" t="s">
        <v>510</v>
      </c>
      <c r="H38" s="159" t="s">
        <v>87</v>
      </c>
      <c r="I38" s="159" t="s">
        <v>99</v>
      </c>
      <c r="J38" s="159" t="s">
        <v>475</v>
      </c>
      <c r="K38" s="645" t="s">
        <v>510</v>
      </c>
      <c r="L38" s="175">
        <v>1000000</v>
      </c>
      <c r="M38" s="176">
        <f t="shared" si="2"/>
        <v>850000</v>
      </c>
      <c r="N38" s="588">
        <v>2027</v>
      </c>
      <c r="O38" s="589">
        <v>2028</v>
      </c>
      <c r="P38" s="177"/>
      <c r="Q38" s="640"/>
      <c r="R38" s="640"/>
      <c r="S38" s="632"/>
      <c r="T38" s="639" t="s">
        <v>107</v>
      </c>
      <c r="U38" s="639"/>
      <c r="V38" s="639"/>
      <c r="W38" s="639"/>
      <c r="X38" s="639"/>
      <c r="Y38" s="631" t="s">
        <v>122</v>
      </c>
      <c r="Z38" s="1204"/>
      <c r="AA38" s="1253" t="s">
        <v>701</v>
      </c>
    </row>
    <row r="39" spans="1:27" s="124" customFormat="1" ht="129" thickBot="1" x14ac:dyDescent="0.25">
      <c r="A39" s="43">
        <v>35</v>
      </c>
      <c r="B39" s="156" t="s">
        <v>472</v>
      </c>
      <c r="C39" s="157" t="s">
        <v>603</v>
      </c>
      <c r="D39" s="157">
        <v>75003635</v>
      </c>
      <c r="E39" s="157">
        <v>600081371</v>
      </c>
      <c r="F39" s="158">
        <v>600081371</v>
      </c>
      <c r="G39" s="645" t="s">
        <v>511</v>
      </c>
      <c r="H39" s="159" t="s">
        <v>87</v>
      </c>
      <c r="I39" s="159" t="s">
        <v>99</v>
      </c>
      <c r="J39" s="159" t="s">
        <v>475</v>
      </c>
      <c r="K39" s="645" t="s">
        <v>511</v>
      </c>
      <c r="L39" s="175">
        <v>30000000</v>
      </c>
      <c r="M39" s="176">
        <f t="shared" si="2"/>
        <v>25500000</v>
      </c>
      <c r="N39" s="588">
        <v>2028</v>
      </c>
      <c r="O39" s="589">
        <v>2030</v>
      </c>
      <c r="P39" s="177" t="s">
        <v>107</v>
      </c>
      <c r="Q39" s="640" t="s">
        <v>107</v>
      </c>
      <c r="R39" s="640" t="s">
        <v>107</v>
      </c>
      <c r="S39" s="632" t="s">
        <v>107</v>
      </c>
      <c r="T39" s="639" t="s">
        <v>107</v>
      </c>
      <c r="U39" s="639"/>
      <c r="V39" s="639"/>
      <c r="W39" s="639" t="s">
        <v>107</v>
      </c>
      <c r="X39" s="639"/>
      <c r="Y39" s="631" t="s">
        <v>122</v>
      </c>
      <c r="Z39" s="1204" t="s">
        <v>120</v>
      </c>
      <c r="AA39" s="1254" t="s">
        <v>585</v>
      </c>
    </row>
    <row r="40" spans="1:27" s="124" customFormat="1" ht="121" thickBot="1" x14ac:dyDescent="0.25">
      <c r="A40" s="43">
        <v>36</v>
      </c>
      <c r="B40" s="178" t="s">
        <v>134</v>
      </c>
      <c r="C40" s="31" t="s">
        <v>135</v>
      </c>
      <c r="D40" s="32">
        <v>75019639</v>
      </c>
      <c r="E40" s="32">
        <v>102317089</v>
      </c>
      <c r="F40" s="33">
        <v>600081761</v>
      </c>
      <c r="G40" s="34" t="s">
        <v>136</v>
      </c>
      <c r="H40" s="35" t="s">
        <v>87</v>
      </c>
      <c r="I40" s="35" t="s">
        <v>99</v>
      </c>
      <c r="J40" s="35" t="s">
        <v>114</v>
      </c>
      <c r="K40" s="34" t="s">
        <v>137</v>
      </c>
      <c r="L40" s="36">
        <v>4000000</v>
      </c>
      <c r="M40" s="37">
        <f t="shared" ref="M40:M48" si="3">L40*0.85</f>
        <v>3400000</v>
      </c>
      <c r="N40" s="38">
        <v>2022</v>
      </c>
      <c r="O40" s="33">
        <v>2024</v>
      </c>
      <c r="P40" s="39"/>
      <c r="Q40" s="40"/>
      <c r="R40" s="40" t="s">
        <v>107</v>
      </c>
      <c r="S40" s="41"/>
      <c r="T40" s="35"/>
      <c r="U40" s="35"/>
      <c r="V40" s="35"/>
      <c r="W40" s="35"/>
      <c r="X40" s="35"/>
      <c r="Y40" s="652" t="s">
        <v>571</v>
      </c>
      <c r="Z40" s="1199" t="s">
        <v>120</v>
      </c>
      <c r="AA40" s="1253" t="s">
        <v>585</v>
      </c>
    </row>
    <row r="41" spans="1:27" s="124" customFormat="1" ht="128" x14ac:dyDescent="0.2">
      <c r="A41" s="29">
        <v>37</v>
      </c>
      <c r="B41" s="136" t="s">
        <v>138</v>
      </c>
      <c r="C41" s="137" t="s">
        <v>135</v>
      </c>
      <c r="D41" s="179">
        <v>75019639</v>
      </c>
      <c r="E41" s="179">
        <v>102317089</v>
      </c>
      <c r="F41" s="144">
        <v>600081761</v>
      </c>
      <c r="G41" s="48" t="s">
        <v>139</v>
      </c>
      <c r="H41" s="49" t="s">
        <v>87</v>
      </c>
      <c r="I41" s="49" t="s">
        <v>99</v>
      </c>
      <c r="J41" s="49" t="s">
        <v>114</v>
      </c>
      <c r="K41" s="48" t="s">
        <v>140</v>
      </c>
      <c r="L41" s="50">
        <v>4000000</v>
      </c>
      <c r="M41" s="51">
        <f t="shared" si="3"/>
        <v>3400000</v>
      </c>
      <c r="N41" s="52">
        <v>2022</v>
      </c>
      <c r="O41" s="560">
        <v>2027</v>
      </c>
      <c r="P41" s="53"/>
      <c r="Q41" s="54"/>
      <c r="R41" s="54"/>
      <c r="S41" s="55"/>
      <c r="T41" s="49"/>
      <c r="U41" s="49"/>
      <c r="V41" s="49"/>
      <c r="W41" s="49"/>
      <c r="X41" s="56" t="s">
        <v>107</v>
      </c>
      <c r="Y41" s="180" t="s">
        <v>119</v>
      </c>
      <c r="Z41" s="1206" t="s">
        <v>120</v>
      </c>
      <c r="AA41" s="1253" t="s">
        <v>779</v>
      </c>
    </row>
    <row r="42" spans="1:27" s="124" customFormat="1" ht="128" x14ac:dyDescent="0.2">
      <c r="A42" s="43">
        <v>38</v>
      </c>
      <c r="B42" s="136" t="s">
        <v>138</v>
      </c>
      <c r="C42" s="137" t="s">
        <v>135</v>
      </c>
      <c r="D42" s="179">
        <v>75019639</v>
      </c>
      <c r="E42" s="179">
        <v>102317089</v>
      </c>
      <c r="F42" s="181">
        <v>600081761</v>
      </c>
      <c r="G42" s="182" t="s">
        <v>141</v>
      </c>
      <c r="H42" s="49" t="s">
        <v>87</v>
      </c>
      <c r="I42" s="49" t="s">
        <v>99</v>
      </c>
      <c r="J42" s="49" t="s">
        <v>114</v>
      </c>
      <c r="K42" s="48" t="s">
        <v>141</v>
      </c>
      <c r="L42" s="50">
        <v>5000000</v>
      </c>
      <c r="M42" s="51">
        <f t="shared" si="3"/>
        <v>4250000</v>
      </c>
      <c r="N42" s="52">
        <v>2022</v>
      </c>
      <c r="O42" s="47">
        <v>2027</v>
      </c>
      <c r="P42" s="53"/>
      <c r="Q42" s="54"/>
      <c r="R42" s="54"/>
      <c r="S42" s="55"/>
      <c r="T42" s="49"/>
      <c r="U42" s="56" t="s">
        <v>107</v>
      </c>
      <c r="V42" s="56"/>
      <c r="W42" s="49"/>
      <c r="X42" s="49"/>
      <c r="Y42" s="180" t="s">
        <v>119</v>
      </c>
      <c r="Z42" s="1206" t="s">
        <v>120</v>
      </c>
      <c r="AA42" s="1253" t="s">
        <v>701</v>
      </c>
    </row>
    <row r="43" spans="1:27" s="124" customFormat="1" ht="129" thickBot="1" x14ac:dyDescent="0.25">
      <c r="A43" s="43">
        <v>39</v>
      </c>
      <c r="B43" s="136" t="s">
        <v>138</v>
      </c>
      <c r="C43" s="137" t="s">
        <v>135</v>
      </c>
      <c r="D43" s="179">
        <v>75019639</v>
      </c>
      <c r="E43" s="179">
        <v>102317089</v>
      </c>
      <c r="F43" s="47">
        <v>600081761</v>
      </c>
      <c r="G43" s="183" t="s">
        <v>142</v>
      </c>
      <c r="H43" s="49" t="s">
        <v>87</v>
      </c>
      <c r="I43" s="49" t="s">
        <v>99</v>
      </c>
      <c r="J43" s="49" t="s">
        <v>114</v>
      </c>
      <c r="K43" s="184" t="s">
        <v>142</v>
      </c>
      <c r="L43" s="185">
        <v>7000000</v>
      </c>
      <c r="M43" s="186">
        <f t="shared" si="3"/>
        <v>5950000</v>
      </c>
      <c r="N43" s="187">
        <v>2022</v>
      </c>
      <c r="O43" s="188">
        <v>2027</v>
      </c>
      <c r="P43" s="189"/>
      <c r="Q43" s="190"/>
      <c r="R43" s="190"/>
      <c r="S43" s="191"/>
      <c r="T43" s="192"/>
      <c r="U43" s="193" t="s">
        <v>107</v>
      </c>
      <c r="V43" s="193" t="s">
        <v>107</v>
      </c>
      <c r="W43" s="192"/>
      <c r="X43" s="192"/>
      <c r="Y43" s="180" t="s">
        <v>119</v>
      </c>
      <c r="Z43" s="1207" t="s">
        <v>120</v>
      </c>
      <c r="AA43" s="1253" t="s">
        <v>701</v>
      </c>
    </row>
    <row r="44" spans="1:27" s="124" customFormat="1" ht="128" x14ac:dyDescent="0.2">
      <c r="A44" s="29">
        <v>40</v>
      </c>
      <c r="B44" s="136" t="s">
        <v>138</v>
      </c>
      <c r="C44" s="137" t="s">
        <v>135</v>
      </c>
      <c r="D44" s="179">
        <v>75019639</v>
      </c>
      <c r="E44" s="179">
        <v>102317089</v>
      </c>
      <c r="F44" s="47">
        <v>600081761</v>
      </c>
      <c r="G44" s="194" t="s">
        <v>143</v>
      </c>
      <c r="H44" s="49" t="s">
        <v>87</v>
      </c>
      <c r="I44" s="49" t="s">
        <v>99</v>
      </c>
      <c r="J44" s="49" t="s">
        <v>114</v>
      </c>
      <c r="K44" s="194" t="s">
        <v>358</v>
      </c>
      <c r="L44" s="185">
        <v>10000000</v>
      </c>
      <c r="M44" s="186">
        <f t="shared" si="3"/>
        <v>8500000</v>
      </c>
      <c r="N44" s="187">
        <v>2022</v>
      </c>
      <c r="O44" s="188">
        <v>2027</v>
      </c>
      <c r="P44" s="189"/>
      <c r="Q44" s="190"/>
      <c r="R44" s="190"/>
      <c r="S44" s="191"/>
      <c r="T44" s="192"/>
      <c r="U44" s="192"/>
      <c r="V44" s="193" t="s">
        <v>107</v>
      </c>
      <c r="W44" s="193"/>
      <c r="X44" s="192"/>
      <c r="Y44" s="180" t="s">
        <v>119</v>
      </c>
      <c r="Z44" s="1207" t="s">
        <v>120</v>
      </c>
      <c r="AA44" s="1253" t="s">
        <v>701</v>
      </c>
    </row>
    <row r="45" spans="1:27" s="124" customFormat="1" ht="128" x14ac:dyDescent="0.2">
      <c r="A45" s="43">
        <v>41</v>
      </c>
      <c r="B45" s="136" t="s">
        <v>138</v>
      </c>
      <c r="C45" s="137" t="s">
        <v>135</v>
      </c>
      <c r="D45" s="179">
        <v>75019639</v>
      </c>
      <c r="E45" s="179">
        <v>102317089</v>
      </c>
      <c r="F45" s="47">
        <v>600081761</v>
      </c>
      <c r="G45" s="194" t="s">
        <v>144</v>
      </c>
      <c r="H45" s="49" t="s">
        <v>87</v>
      </c>
      <c r="I45" s="49" t="s">
        <v>99</v>
      </c>
      <c r="J45" s="49" t="s">
        <v>114</v>
      </c>
      <c r="K45" s="194" t="s">
        <v>144</v>
      </c>
      <c r="L45" s="185">
        <v>3000000</v>
      </c>
      <c r="M45" s="186">
        <f t="shared" si="3"/>
        <v>2550000</v>
      </c>
      <c r="N45" s="187">
        <v>2022</v>
      </c>
      <c r="O45" s="653">
        <v>2027</v>
      </c>
      <c r="P45" s="189"/>
      <c r="Q45" s="190"/>
      <c r="R45" s="190"/>
      <c r="S45" s="191"/>
      <c r="T45" s="192"/>
      <c r="U45" s="192"/>
      <c r="V45" s="193"/>
      <c r="W45" s="193" t="s">
        <v>107</v>
      </c>
      <c r="X45" s="192"/>
      <c r="Y45" s="180" t="s">
        <v>119</v>
      </c>
      <c r="Z45" s="1207" t="s">
        <v>120</v>
      </c>
      <c r="AA45" s="1253" t="s">
        <v>701</v>
      </c>
    </row>
    <row r="46" spans="1:27" s="124" customFormat="1" ht="129" thickBot="1" x14ac:dyDescent="0.25">
      <c r="A46" s="43">
        <v>42</v>
      </c>
      <c r="B46" s="136" t="s">
        <v>138</v>
      </c>
      <c r="C46" s="137" t="s">
        <v>135</v>
      </c>
      <c r="D46" s="179">
        <v>75019639</v>
      </c>
      <c r="E46" s="179">
        <v>102317089</v>
      </c>
      <c r="F46" s="47">
        <v>600081761</v>
      </c>
      <c r="G46" s="48" t="s">
        <v>145</v>
      </c>
      <c r="H46" s="49" t="s">
        <v>87</v>
      </c>
      <c r="I46" s="49" t="s">
        <v>99</v>
      </c>
      <c r="J46" s="49" t="s">
        <v>114</v>
      </c>
      <c r="K46" s="194" t="s">
        <v>145</v>
      </c>
      <c r="L46" s="185">
        <v>15000000</v>
      </c>
      <c r="M46" s="186">
        <f t="shared" si="3"/>
        <v>12750000</v>
      </c>
      <c r="N46" s="187">
        <v>2022</v>
      </c>
      <c r="O46" s="653">
        <v>2027</v>
      </c>
      <c r="P46" s="189"/>
      <c r="Q46" s="190"/>
      <c r="R46" s="190"/>
      <c r="S46" s="191"/>
      <c r="T46" s="192"/>
      <c r="U46" s="192"/>
      <c r="V46" s="192"/>
      <c r="W46" s="192"/>
      <c r="X46" s="192"/>
      <c r="Y46" s="180" t="s">
        <v>119</v>
      </c>
      <c r="Z46" s="1207" t="s">
        <v>120</v>
      </c>
      <c r="AA46" s="1253" t="s">
        <v>586</v>
      </c>
    </row>
    <row r="47" spans="1:27" s="124" customFormat="1" ht="128" x14ac:dyDescent="0.2">
      <c r="A47" s="29">
        <v>43</v>
      </c>
      <c r="B47" s="136" t="s">
        <v>138</v>
      </c>
      <c r="C47" s="137" t="s">
        <v>135</v>
      </c>
      <c r="D47" s="179">
        <v>75019639</v>
      </c>
      <c r="E47" s="179">
        <v>102317089</v>
      </c>
      <c r="F47" s="47">
        <v>600081761</v>
      </c>
      <c r="G47" s="48" t="s">
        <v>146</v>
      </c>
      <c r="H47" s="49" t="s">
        <v>87</v>
      </c>
      <c r="I47" s="49" t="s">
        <v>99</v>
      </c>
      <c r="J47" s="49" t="s">
        <v>114</v>
      </c>
      <c r="K47" s="194" t="s">
        <v>146</v>
      </c>
      <c r="L47" s="185">
        <v>3000000</v>
      </c>
      <c r="M47" s="186">
        <f t="shared" si="3"/>
        <v>2550000</v>
      </c>
      <c r="N47" s="187">
        <v>2022</v>
      </c>
      <c r="O47" s="653">
        <v>2027</v>
      </c>
      <c r="P47" s="189"/>
      <c r="Q47" s="190"/>
      <c r="R47" s="190"/>
      <c r="S47" s="191"/>
      <c r="T47" s="192"/>
      <c r="U47" s="192"/>
      <c r="V47" s="192"/>
      <c r="W47" s="192"/>
      <c r="X47" s="192"/>
      <c r="Y47" s="195" t="s">
        <v>119</v>
      </c>
      <c r="Z47" s="1207" t="s">
        <v>120</v>
      </c>
      <c r="AA47" s="1253" t="s">
        <v>701</v>
      </c>
    </row>
    <row r="48" spans="1:27" s="124" customFormat="1" ht="129" thickBot="1" x14ac:dyDescent="0.25">
      <c r="A48" s="43">
        <v>44</v>
      </c>
      <c r="B48" s="196" t="s">
        <v>138</v>
      </c>
      <c r="C48" s="197" t="s">
        <v>135</v>
      </c>
      <c r="D48" s="198">
        <v>75019639</v>
      </c>
      <c r="E48" s="198">
        <v>102317089</v>
      </c>
      <c r="F48" s="124">
        <v>600081761</v>
      </c>
      <c r="G48" s="194" t="s">
        <v>359</v>
      </c>
      <c r="H48" s="192" t="s">
        <v>87</v>
      </c>
      <c r="I48" s="192" t="s">
        <v>99</v>
      </c>
      <c r="J48" s="192" t="s">
        <v>114</v>
      </c>
      <c r="K48" s="194" t="s">
        <v>360</v>
      </c>
      <c r="L48" s="185">
        <v>6000000</v>
      </c>
      <c r="M48" s="186">
        <f t="shared" si="3"/>
        <v>5100000</v>
      </c>
      <c r="N48" s="187">
        <v>2022</v>
      </c>
      <c r="O48" s="653">
        <v>2027</v>
      </c>
      <c r="P48" s="189"/>
      <c r="Q48" s="190"/>
      <c r="R48" s="190" t="s">
        <v>107</v>
      </c>
      <c r="S48" s="191" t="s">
        <v>107</v>
      </c>
      <c r="T48" s="192"/>
      <c r="U48" s="192"/>
      <c r="V48" s="192"/>
      <c r="W48" s="192"/>
      <c r="X48" s="192"/>
      <c r="Y48" s="195" t="s">
        <v>119</v>
      </c>
      <c r="Z48" s="1207" t="s">
        <v>120</v>
      </c>
      <c r="AA48" s="1254" t="s">
        <v>585</v>
      </c>
    </row>
    <row r="49" spans="1:27" ht="113" thickBot="1" x14ac:dyDescent="0.25">
      <c r="A49" s="43">
        <v>45</v>
      </c>
      <c r="B49" s="199" t="s">
        <v>235</v>
      </c>
      <c r="C49" s="200" t="s">
        <v>235</v>
      </c>
      <c r="D49" s="200">
        <v>25018515</v>
      </c>
      <c r="E49" s="201">
        <v>108043762</v>
      </c>
      <c r="F49" s="202">
        <v>600001393</v>
      </c>
      <c r="G49" s="203" t="s">
        <v>236</v>
      </c>
      <c r="H49" s="87" t="s">
        <v>87</v>
      </c>
      <c r="I49" s="87" t="s">
        <v>99</v>
      </c>
      <c r="J49" s="87" t="s">
        <v>99</v>
      </c>
      <c r="K49" s="203" t="s">
        <v>237</v>
      </c>
      <c r="L49" s="88">
        <v>5000000</v>
      </c>
      <c r="M49" s="89">
        <f>L49/100*85</f>
        <v>4250000</v>
      </c>
      <c r="N49" s="90">
        <v>2022</v>
      </c>
      <c r="O49" s="91">
        <v>2023</v>
      </c>
      <c r="P49" s="39"/>
      <c r="Q49" s="40"/>
      <c r="R49" s="40" t="s">
        <v>107</v>
      </c>
      <c r="S49" s="41" t="s">
        <v>107</v>
      </c>
      <c r="T49" s="42"/>
      <c r="U49" s="42"/>
      <c r="V49" s="42"/>
      <c r="W49" s="42" t="s">
        <v>107</v>
      </c>
      <c r="X49" s="42"/>
      <c r="Y49" s="92" t="s">
        <v>119</v>
      </c>
      <c r="Z49" s="1200" t="s">
        <v>120</v>
      </c>
      <c r="AA49" s="1253" t="s">
        <v>701</v>
      </c>
    </row>
    <row r="50" spans="1:27" ht="112" x14ac:dyDescent="0.2">
      <c r="A50" s="29">
        <v>46</v>
      </c>
      <c r="B50" s="44" t="s">
        <v>235</v>
      </c>
      <c r="C50" s="45" t="s">
        <v>235</v>
      </c>
      <c r="D50" s="95">
        <v>25018515</v>
      </c>
      <c r="E50" s="204">
        <v>108043762</v>
      </c>
      <c r="F50" s="205" t="s">
        <v>313</v>
      </c>
      <c r="G50" s="48" t="s">
        <v>314</v>
      </c>
      <c r="H50" s="49" t="s">
        <v>87</v>
      </c>
      <c r="I50" s="49" t="s">
        <v>99</v>
      </c>
      <c r="J50" s="49" t="s">
        <v>99</v>
      </c>
      <c r="K50" s="48" t="s">
        <v>315</v>
      </c>
      <c r="L50" s="101">
        <v>4000000</v>
      </c>
      <c r="M50" s="102">
        <f t="shared" ref="M50:M52" si="4">L50/100*85</f>
        <v>3400000</v>
      </c>
      <c r="N50" s="206">
        <v>2023</v>
      </c>
      <c r="O50" s="207">
        <v>2025</v>
      </c>
      <c r="P50" s="208"/>
      <c r="Q50" s="209" t="s">
        <v>107</v>
      </c>
      <c r="R50" s="209" t="s">
        <v>107</v>
      </c>
      <c r="S50" s="210"/>
      <c r="T50" s="211"/>
      <c r="U50" s="211"/>
      <c r="V50" s="211"/>
      <c r="W50" s="211"/>
      <c r="X50" s="211"/>
      <c r="Y50" s="212" t="s">
        <v>119</v>
      </c>
      <c r="Z50" s="1208" t="s">
        <v>120</v>
      </c>
      <c r="AA50" s="1255" t="s">
        <v>585</v>
      </c>
    </row>
    <row r="51" spans="1:27" ht="112" x14ac:dyDescent="0.2">
      <c r="A51" s="43">
        <v>47</v>
      </c>
      <c r="B51" s="136" t="s">
        <v>235</v>
      </c>
      <c r="C51" s="137" t="s">
        <v>235</v>
      </c>
      <c r="D51" s="214">
        <v>25018515</v>
      </c>
      <c r="E51" s="215">
        <v>108043762</v>
      </c>
      <c r="F51" s="216" t="s">
        <v>313</v>
      </c>
      <c r="G51" s="59" t="s">
        <v>316</v>
      </c>
      <c r="H51" s="217" t="s">
        <v>87</v>
      </c>
      <c r="I51" s="217" t="s">
        <v>99</v>
      </c>
      <c r="J51" s="217" t="s">
        <v>99</v>
      </c>
      <c r="K51" s="217" t="s">
        <v>317</v>
      </c>
      <c r="L51" s="218">
        <v>500000</v>
      </c>
      <c r="M51" s="219">
        <f t="shared" si="4"/>
        <v>425000</v>
      </c>
      <c r="N51" s="103">
        <v>2023</v>
      </c>
      <c r="O51" s="104">
        <v>2025</v>
      </c>
      <c r="P51" s="53"/>
      <c r="Q51" s="54" t="s">
        <v>107</v>
      </c>
      <c r="R51" s="54" t="s">
        <v>107</v>
      </c>
      <c r="S51" s="55"/>
      <c r="T51" s="56"/>
      <c r="U51" s="56"/>
      <c r="V51" s="56"/>
      <c r="W51" s="56"/>
      <c r="X51" s="56"/>
      <c r="Y51" s="105" t="s">
        <v>119</v>
      </c>
      <c r="Z51" s="1201" t="s">
        <v>120</v>
      </c>
      <c r="AA51" s="1253" t="s">
        <v>585</v>
      </c>
    </row>
    <row r="52" spans="1:27" ht="113" thickBot="1" x14ac:dyDescent="0.25">
      <c r="A52" s="43">
        <v>48</v>
      </c>
      <c r="B52" s="77" t="s">
        <v>235</v>
      </c>
      <c r="C52" s="140" t="s">
        <v>235</v>
      </c>
      <c r="D52" s="220">
        <v>25018515</v>
      </c>
      <c r="E52" s="221">
        <v>108043762</v>
      </c>
      <c r="F52" s="222" t="s">
        <v>313</v>
      </c>
      <c r="G52" s="66" t="s">
        <v>318</v>
      </c>
      <c r="H52" s="75" t="s">
        <v>87</v>
      </c>
      <c r="I52" s="75" t="s">
        <v>99</v>
      </c>
      <c r="J52" s="75" t="s">
        <v>99</v>
      </c>
      <c r="K52" s="75" t="s">
        <v>319</v>
      </c>
      <c r="L52" s="223">
        <v>1200000</v>
      </c>
      <c r="M52" s="224">
        <f t="shared" si="4"/>
        <v>1020000</v>
      </c>
      <c r="N52" s="116">
        <v>2024</v>
      </c>
      <c r="O52" s="117">
        <v>2025</v>
      </c>
      <c r="P52" s="118" t="s">
        <v>107</v>
      </c>
      <c r="Q52" s="119"/>
      <c r="R52" s="119"/>
      <c r="S52" s="120" t="s">
        <v>107</v>
      </c>
      <c r="T52" s="121"/>
      <c r="U52" s="121"/>
      <c r="V52" s="121"/>
      <c r="W52" s="121"/>
      <c r="X52" s="121" t="s">
        <v>107</v>
      </c>
      <c r="Y52" s="122" t="s">
        <v>119</v>
      </c>
      <c r="Z52" s="1202" t="s">
        <v>120</v>
      </c>
      <c r="AA52" s="1254" t="s">
        <v>779</v>
      </c>
    </row>
    <row r="53" spans="1:27" ht="80" x14ac:dyDescent="0.2">
      <c r="A53" s="29">
        <v>49</v>
      </c>
      <c r="B53" s="654" t="s">
        <v>115</v>
      </c>
      <c r="C53" s="655" t="s">
        <v>117</v>
      </c>
      <c r="D53" s="656">
        <v>46773428</v>
      </c>
      <c r="E53" s="656">
        <v>102317127</v>
      </c>
      <c r="F53" s="657">
        <v>600081419</v>
      </c>
      <c r="G53" s="658" t="s">
        <v>340</v>
      </c>
      <c r="H53" s="659" t="s">
        <v>87</v>
      </c>
      <c r="I53" s="659" t="s">
        <v>99</v>
      </c>
      <c r="J53" s="659" t="s">
        <v>99</v>
      </c>
      <c r="K53" s="227" t="s">
        <v>240</v>
      </c>
      <c r="L53" s="660">
        <v>40000000</v>
      </c>
      <c r="M53" s="661">
        <f>L53*0.85</f>
        <v>34000000</v>
      </c>
      <c r="N53" s="552">
        <v>2025</v>
      </c>
      <c r="O53" s="553">
        <v>2028</v>
      </c>
      <c r="P53" s="662" t="s">
        <v>107</v>
      </c>
      <c r="Q53" s="663" t="s">
        <v>107</v>
      </c>
      <c r="R53" s="663"/>
      <c r="S53" s="664" t="s">
        <v>107</v>
      </c>
      <c r="T53" s="659"/>
      <c r="U53" s="659"/>
      <c r="V53" s="659"/>
      <c r="W53" s="659"/>
      <c r="X53" s="659"/>
      <c r="Y53" s="652" t="s">
        <v>119</v>
      </c>
      <c r="Z53" s="1209" t="s">
        <v>241</v>
      </c>
      <c r="AA53" s="1253" t="s">
        <v>779</v>
      </c>
    </row>
    <row r="54" spans="1:27" ht="80" x14ac:dyDescent="0.2">
      <c r="A54" s="43">
        <v>50</v>
      </c>
      <c r="B54" s="665" t="s">
        <v>115</v>
      </c>
      <c r="C54" s="655" t="s">
        <v>117</v>
      </c>
      <c r="D54" s="656">
        <v>46773428</v>
      </c>
      <c r="E54" s="656">
        <v>102317127</v>
      </c>
      <c r="F54" s="666">
        <v>600081419</v>
      </c>
      <c r="G54" s="658" t="s">
        <v>341</v>
      </c>
      <c r="H54" s="667" t="s">
        <v>87</v>
      </c>
      <c r="I54" s="667" t="s">
        <v>99</v>
      </c>
      <c r="J54" s="667" t="s">
        <v>99</v>
      </c>
      <c r="K54" s="668" t="s">
        <v>547</v>
      </c>
      <c r="L54" s="669">
        <v>1000000</v>
      </c>
      <c r="M54" s="670">
        <f>L54*0.85</f>
        <v>850000</v>
      </c>
      <c r="N54" s="559">
        <v>2025</v>
      </c>
      <c r="O54" s="560">
        <v>2028</v>
      </c>
      <c r="P54" s="671"/>
      <c r="Q54" s="672" t="s">
        <v>107</v>
      </c>
      <c r="R54" s="672"/>
      <c r="S54" s="673"/>
      <c r="T54" s="667"/>
      <c r="U54" s="667"/>
      <c r="V54" s="667"/>
      <c r="W54" s="667"/>
      <c r="X54" s="667"/>
      <c r="Y54" s="674" t="s">
        <v>119</v>
      </c>
      <c r="Z54" s="1210" t="s">
        <v>241</v>
      </c>
      <c r="AA54" s="1255" t="s">
        <v>781</v>
      </c>
    </row>
    <row r="55" spans="1:27" ht="97" thickBot="1" x14ac:dyDescent="0.25">
      <c r="A55" s="43">
        <v>51</v>
      </c>
      <c r="B55" s="665" t="s">
        <v>115</v>
      </c>
      <c r="C55" s="655" t="s">
        <v>117</v>
      </c>
      <c r="D55" s="656">
        <v>46773428</v>
      </c>
      <c r="E55" s="656">
        <v>102317127</v>
      </c>
      <c r="F55" s="666">
        <v>600081419</v>
      </c>
      <c r="G55" s="658" t="s">
        <v>342</v>
      </c>
      <c r="H55" s="675" t="s">
        <v>87</v>
      </c>
      <c r="I55" s="675" t="s">
        <v>99</v>
      </c>
      <c r="J55" s="667" t="s">
        <v>99</v>
      </c>
      <c r="K55" s="56" t="s">
        <v>242</v>
      </c>
      <c r="L55" s="669">
        <v>500000</v>
      </c>
      <c r="M55" s="676">
        <f>L55*0.85</f>
        <v>425000</v>
      </c>
      <c r="N55" s="559">
        <v>2025</v>
      </c>
      <c r="O55" s="560">
        <v>2028</v>
      </c>
      <c r="P55" s="671"/>
      <c r="Q55" s="672"/>
      <c r="R55" s="672"/>
      <c r="S55" s="673"/>
      <c r="T55" s="667"/>
      <c r="U55" s="667"/>
      <c r="V55" s="667"/>
      <c r="W55" s="667"/>
      <c r="X55" s="667"/>
      <c r="Y55" s="674" t="s">
        <v>119</v>
      </c>
      <c r="Z55" s="1211" t="s">
        <v>241</v>
      </c>
      <c r="AA55" s="1256" t="s">
        <v>586</v>
      </c>
    </row>
    <row r="56" spans="1:27" ht="96" x14ac:dyDescent="0.2">
      <c r="A56" s="29">
        <v>52</v>
      </c>
      <c r="B56" s="1145" t="s">
        <v>115</v>
      </c>
      <c r="C56" s="1146" t="s">
        <v>117</v>
      </c>
      <c r="D56" s="1147">
        <v>46773428</v>
      </c>
      <c r="E56" s="1147">
        <v>102317127</v>
      </c>
      <c r="F56" s="1148">
        <v>600081419</v>
      </c>
      <c r="G56" s="1149" t="s">
        <v>613</v>
      </c>
      <c r="H56" s="1150" t="s">
        <v>87</v>
      </c>
      <c r="I56" s="1150" t="s">
        <v>99</v>
      </c>
      <c r="J56" s="1150" t="s">
        <v>99</v>
      </c>
      <c r="K56" s="1151" t="s">
        <v>243</v>
      </c>
      <c r="L56" s="1152">
        <v>1500000</v>
      </c>
      <c r="M56" s="1153">
        <f>L56*0.85</f>
        <v>1275000</v>
      </c>
      <c r="N56" s="52">
        <v>2023</v>
      </c>
      <c r="O56" s="47">
        <v>2025</v>
      </c>
      <c r="P56" s="671"/>
      <c r="Q56" s="672"/>
      <c r="R56" s="672"/>
      <c r="S56" s="673"/>
      <c r="T56" s="667"/>
      <c r="U56" s="667"/>
      <c r="V56" s="667"/>
      <c r="W56" s="667"/>
      <c r="X56" s="667"/>
      <c r="Y56" s="674" t="s">
        <v>614</v>
      </c>
      <c r="Z56" s="1211" t="s">
        <v>241</v>
      </c>
      <c r="AA56" s="1256"/>
    </row>
    <row r="57" spans="1:27" ht="96" x14ac:dyDescent="0.2">
      <c r="A57" s="43">
        <v>53</v>
      </c>
      <c r="B57" s="677" t="s">
        <v>115</v>
      </c>
      <c r="C57" s="677" t="s">
        <v>117</v>
      </c>
      <c r="D57" s="677">
        <v>46773428</v>
      </c>
      <c r="E57" s="677">
        <v>102317127</v>
      </c>
      <c r="F57" s="677">
        <v>600081419</v>
      </c>
      <c r="G57" s="668" t="s">
        <v>244</v>
      </c>
      <c r="H57" s="678" t="s">
        <v>87</v>
      </c>
      <c r="I57" s="678" t="s">
        <v>99</v>
      </c>
      <c r="J57" s="678" t="s">
        <v>99</v>
      </c>
      <c r="K57" s="668" t="s">
        <v>245</v>
      </c>
      <c r="L57" s="679">
        <v>800000</v>
      </c>
      <c r="M57" s="679">
        <f t="shared" ref="M57:M58" si="5">L57*0.85</f>
        <v>680000</v>
      </c>
      <c r="N57" s="680"/>
      <c r="O57" s="681"/>
      <c r="P57" s="682"/>
      <c r="Q57" s="683"/>
      <c r="R57" s="683"/>
      <c r="S57" s="684" t="s">
        <v>107</v>
      </c>
      <c r="T57" s="678"/>
      <c r="U57" s="678"/>
      <c r="V57" s="678"/>
      <c r="W57" s="678"/>
      <c r="X57" s="678" t="s">
        <v>107</v>
      </c>
      <c r="Y57" s="685" t="s">
        <v>343</v>
      </c>
      <c r="Z57" s="1212" t="s">
        <v>241</v>
      </c>
      <c r="AA57" s="1256" t="s">
        <v>587</v>
      </c>
    </row>
    <row r="58" spans="1:27" ht="97" thickBot="1" x14ac:dyDescent="0.25">
      <c r="A58" s="43">
        <v>54</v>
      </c>
      <c r="B58" s="686" t="s">
        <v>115</v>
      </c>
      <c r="C58" s="687" t="s">
        <v>117</v>
      </c>
      <c r="D58" s="688">
        <v>46773428</v>
      </c>
      <c r="E58" s="688">
        <v>102317127</v>
      </c>
      <c r="F58" s="689">
        <v>600081419</v>
      </c>
      <c r="G58" s="690" t="s">
        <v>246</v>
      </c>
      <c r="H58" s="691" t="s">
        <v>87</v>
      </c>
      <c r="I58" s="691" t="s">
        <v>99</v>
      </c>
      <c r="J58" s="691" t="s">
        <v>99</v>
      </c>
      <c r="K58" s="692" t="s">
        <v>247</v>
      </c>
      <c r="L58" s="693">
        <v>300000</v>
      </c>
      <c r="M58" s="694">
        <f t="shared" si="5"/>
        <v>255000</v>
      </c>
      <c r="N58" s="695"/>
      <c r="O58" s="696"/>
      <c r="P58" s="697"/>
      <c r="Q58" s="698"/>
      <c r="R58" s="698"/>
      <c r="S58" s="699"/>
      <c r="T58" s="700"/>
      <c r="U58" s="700"/>
      <c r="V58" s="700"/>
      <c r="W58" s="700"/>
      <c r="X58" s="700"/>
      <c r="Y58" s="701" t="s">
        <v>344</v>
      </c>
      <c r="Z58" s="1213" t="s">
        <v>241</v>
      </c>
      <c r="AA58" s="1256"/>
    </row>
    <row r="59" spans="1:27" s="124" customFormat="1" ht="80" x14ac:dyDescent="0.2">
      <c r="A59" s="29">
        <v>55</v>
      </c>
      <c r="B59" s="686" t="s">
        <v>115</v>
      </c>
      <c r="C59" s="687" t="s">
        <v>117</v>
      </c>
      <c r="D59" s="688">
        <v>46773428</v>
      </c>
      <c r="E59" s="688">
        <v>102317127</v>
      </c>
      <c r="F59" s="689">
        <v>600081419</v>
      </c>
      <c r="G59" s="702" t="s">
        <v>248</v>
      </c>
      <c r="H59" s="691" t="s">
        <v>87</v>
      </c>
      <c r="I59" s="691" t="s">
        <v>99</v>
      </c>
      <c r="J59" s="691" t="s">
        <v>99</v>
      </c>
      <c r="K59" s="703" t="s">
        <v>249</v>
      </c>
      <c r="L59" s="693">
        <v>1100000</v>
      </c>
      <c r="M59" s="694">
        <f>L59*0.85</f>
        <v>935000</v>
      </c>
      <c r="N59" s="704"/>
      <c r="O59" s="705"/>
      <c r="P59" s="682"/>
      <c r="Q59" s="683"/>
      <c r="R59" s="683"/>
      <c r="S59" s="684"/>
      <c r="T59" s="678"/>
      <c r="U59" s="678"/>
      <c r="V59" s="678"/>
      <c r="W59" s="678"/>
      <c r="X59" s="678"/>
      <c r="Y59" s="701" t="s">
        <v>345</v>
      </c>
      <c r="Z59" s="1213" t="s">
        <v>241</v>
      </c>
      <c r="AA59" s="1256"/>
    </row>
    <row r="60" spans="1:27" s="124" customFormat="1" ht="112" x14ac:dyDescent="0.2">
      <c r="A60" s="43">
        <v>56</v>
      </c>
      <c r="B60" s="686" t="s">
        <v>115</v>
      </c>
      <c r="C60" s="687" t="s">
        <v>117</v>
      </c>
      <c r="D60" s="688">
        <v>46773428</v>
      </c>
      <c r="E60" s="688">
        <v>102317127</v>
      </c>
      <c r="F60" s="689">
        <v>600081419</v>
      </c>
      <c r="G60" s="702" t="s">
        <v>250</v>
      </c>
      <c r="H60" s="691" t="s">
        <v>87</v>
      </c>
      <c r="I60" s="691" t="s">
        <v>99</v>
      </c>
      <c r="J60" s="691" t="s">
        <v>99</v>
      </c>
      <c r="K60" s="703" t="s">
        <v>251</v>
      </c>
      <c r="L60" s="693">
        <v>800000</v>
      </c>
      <c r="M60" s="694">
        <f t="shared" ref="M60" si="6">L60*0.85</f>
        <v>680000</v>
      </c>
      <c r="N60" s="704"/>
      <c r="O60" s="705"/>
      <c r="P60" s="682" t="s">
        <v>107</v>
      </c>
      <c r="Q60" s="683"/>
      <c r="R60" s="683"/>
      <c r="S60" s="684" t="s">
        <v>107</v>
      </c>
      <c r="T60" s="678"/>
      <c r="U60" s="678"/>
      <c r="V60" s="678"/>
      <c r="W60" s="678"/>
      <c r="X60" s="678"/>
      <c r="Y60" s="701" t="s">
        <v>345</v>
      </c>
      <c r="Z60" s="1213" t="s">
        <v>241</v>
      </c>
      <c r="AA60" s="1256"/>
    </row>
    <row r="61" spans="1:27" s="124" customFormat="1" ht="177" thickBot="1" x14ac:dyDescent="0.25">
      <c r="A61" s="43">
        <v>57</v>
      </c>
      <c r="B61" s="665" t="s">
        <v>115</v>
      </c>
      <c r="C61" s="655" t="s">
        <v>117</v>
      </c>
      <c r="D61" s="656">
        <v>46773428</v>
      </c>
      <c r="E61" s="656">
        <v>102317127</v>
      </c>
      <c r="F61" s="666">
        <v>600081419</v>
      </c>
      <c r="G61" s="706" t="s">
        <v>402</v>
      </c>
      <c r="H61" s="678" t="s">
        <v>87</v>
      </c>
      <c r="I61" s="678" t="s">
        <v>99</v>
      </c>
      <c r="J61" s="678" t="s">
        <v>99</v>
      </c>
      <c r="K61" s="707" t="s">
        <v>615</v>
      </c>
      <c r="L61" s="708">
        <v>7000000</v>
      </c>
      <c r="M61" s="709">
        <f>L61*0.85</f>
        <v>5950000</v>
      </c>
      <c r="N61" s="710">
        <v>2026</v>
      </c>
      <c r="O61" s="711">
        <v>2026</v>
      </c>
      <c r="P61" s="682" t="s">
        <v>107</v>
      </c>
      <c r="Q61" s="683" t="s">
        <v>107</v>
      </c>
      <c r="R61" s="683"/>
      <c r="S61" s="712"/>
      <c r="T61" s="678"/>
      <c r="U61" s="678"/>
      <c r="V61" s="678"/>
      <c r="W61" s="678"/>
      <c r="X61" s="678"/>
      <c r="Y61" s="713" t="s">
        <v>616</v>
      </c>
      <c r="Z61" s="1212" t="s">
        <v>241</v>
      </c>
      <c r="AA61" s="1256" t="s">
        <v>779</v>
      </c>
    </row>
    <row r="62" spans="1:27" s="124" customFormat="1" ht="129" thickBot="1" x14ac:dyDescent="0.25">
      <c r="A62" s="29">
        <v>58</v>
      </c>
      <c r="B62" s="234" t="s">
        <v>115</v>
      </c>
      <c r="C62" s="235" t="s">
        <v>117</v>
      </c>
      <c r="D62" s="236">
        <v>46773428</v>
      </c>
      <c r="E62" s="236">
        <v>102317127</v>
      </c>
      <c r="F62" s="237">
        <v>600081419</v>
      </c>
      <c r="G62" s="238" t="s">
        <v>572</v>
      </c>
      <c r="H62" s="239" t="s">
        <v>87</v>
      </c>
      <c r="I62" s="239" t="s">
        <v>99</v>
      </c>
      <c r="J62" s="239" t="s">
        <v>99</v>
      </c>
      <c r="K62" s="238" t="s">
        <v>573</v>
      </c>
      <c r="L62" s="240">
        <v>3000000</v>
      </c>
      <c r="M62" s="241">
        <f>L62*0.85</f>
        <v>2550000</v>
      </c>
      <c r="N62" s="714">
        <v>2025</v>
      </c>
      <c r="O62" s="715">
        <v>2028</v>
      </c>
      <c r="P62" s="242"/>
      <c r="Q62" s="243"/>
      <c r="R62" s="243"/>
      <c r="S62" s="244"/>
      <c r="T62" s="239"/>
      <c r="U62" s="239"/>
      <c r="V62" s="239"/>
      <c r="W62" s="239" t="s">
        <v>107</v>
      </c>
      <c r="X62" s="239"/>
      <c r="Y62" s="716" t="s">
        <v>119</v>
      </c>
      <c r="Z62" s="1214" t="s">
        <v>241</v>
      </c>
      <c r="AA62" s="1253" t="s">
        <v>782</v>
      </c>
    </row>
    <row r="63" spans="1:27" s="124" customFormat="1" ht="96" x14ac:dyDescent="0.2">
      <c r="A63" s="43">
        <v>59</v>
      </c>
      <c r="B63" s="245" t="s">
        <v>302</v>
      </c>
      <c r="C63" s="246" t="s">
        <v>117</v>
      </c>
      <c r="D63" s="247">
        <v>46773401</v>
      </c>
      <c r="E63" s="247">
        <v>102317186</v>
      </c>
      <c r="F63" s="248">
        <v>600081451</v>
      </c>
      <c r="G63" s="249" t="s">
        <v>339</v>
      </c>
      <c r="H63" s="250" t="s">
        <v>87</v>
      </c>
      <c r="I63" s="250" t="s">
        <v>99</v>
      </c>
      <c r="J63" s="250" t="s">
        <v>99</v>
      </c>
      <c r="K63" s="249" t="s">
        <v>403</v>
      </c>
      <c r="L63" s="743">
        <v>3140000</v>
      </c>
      <c r="M63" s="248">
        <f>L63/100*85</f>
        <v>2669000</v>
      </c>
      <c r="N63" s="251">
        <v>2023</v>
      </c>
      <c r="O63" s="248">
        <v>2024</v>
      </c>
      <c r="P63" s="251"/>
      <c r="Q63" s="252" t="s">
        <v>107</v>
      </c>
      <c r="R63" s="247"/>
      <c r="S63" s="248"/>
      <c r="T63" s="250"/>
      <c r="U63" s="250"/>
      <c r="V63" s="250"/>
      <c r="W63" s="250"/>
      <c r="X63" s="250"/>
      <c r="Y63" s="245" t="s">
        <v>343</v>
      </c>
      <c r="Z63" s="1215" t="s">
        <v>120</v>
      </c>
      <c r="AA63" s="1252" t="s">
        <v>775</v>
      </c>
    </row>
    <row r="64" spans="1:27" s="124" customFormat="1" ht="65" thickBot="1" x14ac:dyDescent="0.25">
      <c r="A64" s="43">
        <v>60</v>
      </c>
      <c r="B64" s="345" t="s">
        <v>302</v>
      </c>
      <c r="C64" s="356" t="s">
        <v>117</v>
      </c>
      <c r="D64" s="490">
        <v>46773401</v>
      </c>
      <c r="E64" s="490">
        <v>102317186</v>
      </c>
      <c r="F64" s="495">
        <v>600081451</v>
      </c>
      <c r="G64" s="358" t="s">
        <v>567</v>
      </c>
      <c r="H64" s="492" t="s">
        <v>87</v>
      </c>
      <c r="I64" s="492" t="s">
        <v>99</v>
      </c>
      <c r="J64" s="492" t="s">
        <v>99</v>
      </c>
      <c r="K64" s="358" t="s">
        <v>568</v>
      </c>
      <c r="L64" s="493">
        <v>100000</v>
      </c>
      <c r="M64" s="744">
        <f t="shared" ref="M64:M66" si="7">L64/100*85</f>
        <v>85000</v>
      </c>
      <c r="N64" s="494">
        <v>2025</v>
      </c>
      <c r="O64" s="557">
        <v>2027</v>
      </c>
      <c r="P64" s="494"/>
      <c r="Q64" s="490"/>
      <c r="R64" s="490"/>
      <c r="S64" s="495"/>
      <c r="T64" s="492"/>
      <c r="U64" s="492"/>
      <c r="V64" s="492"/>
      <c r="W64" s="492"/>
      <c r="X64" s="492"/>
      <c r="Y64" s="345" t="s">
        <v>177</v>
      </c>
      <c r="Z64" s="1216" t="s">
        <v>120</v>
      </c>
      <c r="AA64" s="1256" t="s">
        <v>586</v>
      </c>
    </row>
    <row r="65" spans="1:27" s="124" customFormat="1" ht="96" x14ac:dyDescent="0.2">
      <c r="A65" s="29">
        <v>61</v>
      </c>
      <c r="B65" s="345" t="s">
        <v>302</v>
      </c>
      <c r="C65" s="356" t="s">
        <v>117</v>
      </c>
      <c r="D65" s="490">
        <v>46773401</v>
      </c>
      <c r="E65" s="490">
        <v>102317186</v>
      </c>
      <c r="F65" s="495">
        <v>600081451</v>
      </c>
      <c r="G65" s="358" t="s">
        <v>569</v>
      </c>
      <c r="H65" s="492" t="s">
        <v>87</v>
      </c>
      <c r="I65" s="492" t="s">
        <v>99</v>
      </c>
      <c r="J65" s="492" t="s">
        <v>99</v>
      </c>
      <c r="K65" s="358" t="s">
        <v>570</v>
      </c>
      <c r="L65" s="493">
        <v>500000</v>
      </c>
      <c r="M65" s="359">
        <f t="shared" si="7"/>
        <v>425000</v>
      </c>
      <c r="N65" s="494">
        <v>2025</v>
      </c>
      <c r="O65" s="557">
        <v>2027</v>
      </c>
      <c r="P65" s="494"/>
      <c r="Q65" s="490"/>
      <c r="R65" s="490"/>
      <c r="S65" s="745" t="s">
        <v>107</v>
      </c>
      <c r="T65" s="492"/>
      <c r="U65" s="492"/>
      <c r="V65" s="492"/>
      <c r="W65" s="43" t="s">
        <v>107</v>
      </c>
      <c r="X65" s="492"/>
      <c r="Y65" s="494" t="s">
        <v>122</v>
      </c>
      <c r="Z65" s="1216" t="s">
        <v>120</v>
      </c>
      <c r="AA65" s="1256" t="s">
        <v>775</v>
      </c>
    </row>
    <row r="66" spans="1:27" s="124" customFormat="1" ht="65" thickBot="1" x14ac:dyDescent="0.25">
      <c r="A66" s="43">
        <v>62</v>
      </c>
      <c r="B66" s="729" t="s">
        <v>302</v>
      </c>
      <c r="C66" s="752" t="s">
        <v>117</v>
      </c>
      <c r="D66" s="747">
        <v>46773401</v>
      </c>
      <c r="E66" s="747">
        <v>102317186</v>
      </c>
      <c r="F66" s="727">
        <v>600081451</v>
      </c>
      <c r="G66" s="723" t="s">
        <v>626</v>
      </c>
      <c r="H66" s="748" t="s">
        <v>87</v>
      </c>
      <c r="I66" s="748" t="s">
        <v>99</v>
      </c>
      <c r="J66" s="748" t="s">
        <v>99</v>
      </c>
      <c r="K66" s="723" t="s">
        <v>627</v>
      </c>
      <c r="L66" s="724">
        <v>3000000</v>
      </c>
      <c r="M66" s="725">
        <f t="shared" si="7"/>
        <v>2550000</v>
      </c>
      <c r="N66" s="726">
        <v>2026</v>
      </c>
      <c r="O66" s="727">
        <v>2026</v>
      </c>
      <c r="P66" s="726"/>
      <c r="Q66" s="746" t="s">
        <v>107</v>
      </c>
      <c r="R66" s="747"/>
      <c r="S66" s="727"/>
      <c r="T66" s="748"/>
      <c r="U66" s="748"/>
      <c r="V66" s="748"/>
      <c r="W66" s="748"/>
      <c r="X66" s="748"/>
      <c r="Y66" s="726" t="s">
        <v>122</v>
      </c>
      <c r="Z66" s="1217" t="s">
        <v>120</v>
      </c>
      <c r="AA66" s="1254" t="s">
        <v>585</v>
      </c>
    </row>
    <row r="67" spans="1:27" s="124" customFormat="1" ht="97" thickBot="1" x14ac:dyDescent="0.25">
      <c r="A67" s="43">
        <v>63</v>
      </c>
      <c r="B67" s="136" t="s">
        <v>116</v>
      </c>
      <c r="C67" s="137" t="s">
        <v>117</v>
      </c>
      <c r="D67" s="137">
        <v>46773312</v>
      </c>
      <c r="E67" s="137">
        <v>102317143</v>
      </c>
      <c r="F67" s="749">
        <v>600081435</v>
      </c>
      <c r="G67" s="59" t="s">
        <v>617</v>
      </c>
      <c r="H67" s="59" t="s">
        <v>87</v>
      </c>
      <c r="I67" s="59" t="s">
        <v>99</v>
      </c>
      <c r="J67" s="59" t="s">
        <v>99</v>
      </c>
      <c r="K67" s="255" t="s">
        <v>118</v>
      </c>
      <c r="L67" s="750">
        <v>15000000</v>
      </c>
      <c r="M67" s="751">
        <f>L67/100*85</f>
        <v>12750000</v>
      </c>
      <c r="N67" s="565">
        <v>2027</v>
      </c>
      <c r="O67" s="718">
        <v>2028</v>
      </c>
      <c r="P67" s="44"/>
      <c r="Q67" s="45"/>
      <c r="R67" s="45"/>
      <c r="S67" s="357"/>
      <c r="T67" s="358"/>
      <c r="U67" s="358"/>
      <c r="V67" s="358"/>
      <c r="W67" s="358"/>
      <c r="X67" s="358"/>
      <c r="Y67" s="44" t="s">
        <v>119</v>
      </c>
      <c r="Z67" s="1218" t="s">
        <v>120</v>
      </c>
      <c r="AA67" s="1253" t="s">
        <v>585</v>
      </c>
    </row>
    <row r="68" spans="1:27" s="124" customFormat="1" ht="96" x14ac:dyDescent="0.2">
      <c r="A68" s="29">
        <v>64</v>
      </c>
      <c r="B68" s="44" t="s">
        <v>116</v>
      </c>
      <c r="C68" s="45" t="s">
        <v>117</v>
      </c>
      <c r="D68" s="45">
        <v>46773312</v>
      </c>
      <c r="E68" s="45">
        <v>102317143</v>
      </c>
      <c r="F68" s="370">
        <v>600081435</v>
      </c>
      <c r="G68" s="48" t="s">
        <v>618</v>
      </c>
      <c r="H68" s="48" t="s">
        <v>87</v>
      </c>
      <c r="I68" s="48" t="s">
        <v>99</v>
      </c>
      <c r="J68" s="48" t="s">
        <v>99</v>
      </c>
      <c r="K68" s="48" t="s">
        <v>121</v>
      </c>
      <c r="L68" s="719">
        <v>2000000</v>
      </c>
      <c r="M68" s="720">
        <f>L68/100*85</f>
        <v>1700000</v>
      </c>
      <c r="N68" s="565">
        <v>2025</v>
      </c>
      <c r="O68" s="718">
        <v>2028</v>
      </c>
      <c r="P68" s="180" t="s">
        <v>107</v>
      </c>
      <c r="Q68" s="274" t="s">
        <v>107</v>
      </c>
      <c r="R68" s="274" t="s">
        <v>107</v>
      </c>
      <c r="S68" s="275" t="s">
        <v>107</v>
      </c>
      <c r="T68" s="358"/>
      <c r="U68" s="358"/>
      <c r="V68" s="358"/>
      <c r="W68" s="358"/>
      <c r="X68" s="358"/>
      <c r="Y68" s="44" t="s">
        <v>122</v>
      </c>
      <c r="Z68" s="1218"/>
      <c r="AA68" s="1255" t="s">
        <v>585</v>
      </c>
    </row>
    <row r="69" spans="1:27" s="124" customFormat="1" ht="96" x14ac:dyDescent="0.2">
      <c r="A69" s="43">
        <v>65</v>
      </c>
      <c r="B69" s="44" t="s">
        <v>116</v>
      </c>
      <c r="C69" s="721" t="s">
        <v>117</v>
      </c>
      <c r="D69" s="46">
        <v>46773312</v>
      </c>
      <c r="E69" s="46">
        <v>102317143</v>
      </c>
      <c r="F69" s="47">
        <v>600081435</v>
      </c>
      <c r="G69" s="48" t="s">
        <v>560</v>
      </c>
      <c r="H69" s="48" t="s">
        <v>87</v>
      </c>
      <c r="I69" s="48" t="s">
        <v>99</v>
      </c>
      <c r="J69" s="48" t="s">
        <v>99</v>
      </c>
      <c r="K69" s="48" t="s">
        <v>561</v>
      </c>
      <c r="L69" s="50">
        <v>1000000</v>
      </c>
      <c r="M69" s="720">
        <f>L69/100*85</f>
        <v>850000</v>
      </c>
      <c r="N69" s="559">
        <v>2026</v>
      </c>
      <c r="O69" s="560">
        <v>2027</v>
      </c>
      <c r="P69" s="52"/>
      <c r="Q69" s="46"/>
      <c r="R69" s="46"/>
      <c r="S69" s="495"/>
      <c r="T69" s="492"/>
      <c r="U69" s="492"/>
      <c r="V69" s="492"/>
      <c r="W69" s="56" t="s">
        <v>107</v>
      </c>
      <c r="X69" s="492"/>
      <c r="Y69" s="52" t="s">
        <v>122</v>
      </c>
      <c r="Z69" s="1195" t="s">
        <v>120</v>
      </c>
      <c r="AA69" s="1255" t="s">
        <v>701</v>
      </c>
    </row>
    <row r="70" spans="1:27" s="124" customFormat="1" ht="97" thickBot="1" x14ac:dyDescent="0.25">
      <c r="A70" s="43">
        <v>66</v>
      </c>
      <c r="B70" s="735" t="s">
        <v>116</v>
      </c>
      <c r="C70" s="736" t="s">
        <v>117</v>
      </c>
      <c r="D70" s="737">
        <v>46773312</v>
      </c>
      <c r="E70" s="737">
        <v>102317143</v>
      </c>
      <c r="F70" s="734">
        <v>600081435</v>
      </c>
      <c r="G70" s="730" t="s">
        <v>619</v>
      </c>
      <c r="H70" s="730" t="s">
        <v>87</v>
      </c>
      <c r="I70" s="730" t="s">
        <v>99</v>
      </c>
      <c r="J70" s="730" t="s">
        <v>99</v>
      </c>
      <c r="K70" s="723" t="s">
        <v>620</v>
      </c>
      <c r="L70" s="731">
        <v>6500000</v>
      </c>
      <c r="M70" s="732">
        <f>L70/100*85</f>
        <v>5525000</v>
      </c>
      <c r="N70" s="733">
        <v>2025</v>
      </c>
      <c r="O70" s="734">
        <v>2027</v>
      </c>
      <c r="P70" s="266"/>
      <c r="Q70" s="261"/>
      <c r="R70" s="261"/>
      <c r="S70" s="262"/>
      <c r="T70" s="263"/>
      <c r="U70" s="263"/>
      <c r="V70" s="263"/>
      <c r="W70" s="263"/>
      <c r="X70" s="728" t="s">
        <v>107</v>
      </c>
      <c r="Y70" s="738" t="s">
        <v>621</v>
      </c>
      <c r="Z70" s="1219" t="s">
        <v>120</v>
      </c>
      <c r="AA70" s="1254" t="s">
        <v>586</v>
      </c>
    </row>
    <row r="71" spans="1:27" s="124" customFormat="1" ht="96" x14ac:dyDescent="0.2">
      <c r="A71" s="29">
        <v>67</v>
      </c>
      <c r="B71" s="225" t="s">
        <v>123</v>
      </c>
      <c r="C71" s="226" t="s">
        <v>117</v>
      </c>
      <c r="D71" s="284">
        <v>46773363</v>
      </c>
      <c r="E71" s="284">
        <v>102317194</v>
      </c>
      <c r="F71" s="284">
        <v>600081460</v>
      </c>
      <c r="G71" s="285" t="s">
        <v>361</v>
      </c>
      <c r="H71" s="233" t="s">
        <v>87</v>
      </c>
      <c r="I71" s="233" t="s">
        <v>99</v>
      </c>
      <c r="J71" s="233" t="s">
        <v>99</v>
      </c>
      <c r="K71" s="228" t="s">
        <v>124</v>
      </c>
      <c r="L71" s="286">
        <v>3800000</v>
      </c>
      <c r="M71" s="287">
        <f t="shared" ref="M71:M77" si="8">L71/100*85</f>
        <v>3230000</v>
      </c>
      <c r="N71" s="710">
        <v>2025</v>
      </c>
      <c r="O71" s="711">
        <v>2027</v>
      </c>
      <c r="P71" s="230" t="s">
        <v>107</v>
      </c>
      <c r="Q71" s="231" t="s">
        <v>107</v>
      </c>
      <c r="R71" s="231" t="s">
        <v>107</v>
      </c>
      <c r="S71" s="232" t="s">
        <v>107</v>
      </c>
      <c r="T71" s="56"/>
      <c r="U71" s="56"/>
      <c r="V71" s="56" t="s">
        <v>107</v>
      </c>
      <c r="W71" s="56"/>
      <c r="X71" s="56"/>
      <c r="Y71" s="81" t="s">
        <v>125</v>
      </c>
      <c r="Z71" s="1195" t="s">
        <v>120</v>
      </c>
      <c r="AA71" s="1252" t="s">
        <v>701</v>
      </c>
    </row>
    <row r="72" spans="1:27" s="124" customFormat="1" ht="108" customHeight="1" x14ac:dyDescent="0.2">
      <c r="A72" s="43">
        <v>68</v>
      </c>
      <c r="B72" s="225" t="s">
        <v>123</v>
      </c>
      <c r="C72" s="226" t="s">
        <v>117</v>
      </c>
      <c r="D72" s="284">
        <v>46773363</v>
      </c>
      <c r="E72" s="284">
        <v>102317194</v>
      </c>
      <c r="F72" s="284">
        <v>600081460</v>
      </c>
      <c r="G72" s="285" t="s">
        <v>503</v>
      </c>
      <c r="H72" s="233" t="s">
        <v>87</v>
      </c>
      <c r="I72" s="233" t="s">
        <v>99</v>
      </c>
      <c r="J72" s="233" t="s">
        <v>99</v>
      </c>
      <c r="K72" s="228" t="s">
        <v>404</v>
      </c>
      <c r="L72" s="286">
        <v>3000000</v>
      </c>
      <c r="M72" s="287">
        <f t="shared" si="8"/>
        <v>2550000</v>
      </c>
      <c r="N72" s="710">
        <v>2025</v>
      </c>
      <c r="O72" s="711">
        <v>2027</v>
      </c>
      <c r="P72" s="230"/>
      <c r="Q72" s="231"/>
      <c r="R72" s="231"/>
      <c r="S72" s="232"/>
      <c r="T72" s="56"/>
      <c r="U72" s="56"/>
      <c r="V72" s="56" t="s">
        <v>107</v>
      </c>
      <c r="W72" s="56" t="s">
        <v>107</v>
      </c>
      <c r="X72" s="56"/>
      <c r="Y72" s="180" t="s">
        <v>125</v>
      </c>
      <c r="Z72" s="1195" t="s">
        <v>120</v>
      </c>
      <c r="AA72" s="1256" t="s">
        <v>701</v>
      </c>
    </row>
    <row r="73" spans="1:27" s="124" customFormat="1" ht="97" thickBot="1" x14ac:dyDescent="0.25">
      <c r="A73" s="43">
        <v>69</v>
      </c>
      <c r="B73" s="225" t="s">
        <v>123</v>
      </c>
      <c r="C73" s="226" t="s">
        <v>117</v>
      </c>
      <c r="D73" s="284">
        <v>46773363</v>
      </c>
      <c r="E73" s="284">
        <v>102317194</v>
      </c>
      <c r="F73" s="284">
        <v>600081460</v>
      </c>
      <c r="G73" s="285" t="s">
        <v>362</v>
      </c>
      <c r="H73" s="233" t="s">
        <v>87</v>
      </c>
      <c r="I73" s="233" t="s">
        <v>99</v>
      </c>
      <c r="J73" s="233" t="s">
        <v>99</v>
      </c>
      <c r="K73" s="228" t="s">
        <v>126</v>
      </c>
      <c r="L73" s="286">
        <v>1600000</v>
      </c>
      <c r="M73" s="287">
        <f t="shared" si="8"/>
        <v>1360000</v>
      </c>
      <c r="N73" s="710">
        <v>2025</v>
      </c>
      <c r="O73" s="711">
        <v>2027</v>
      </c>
      <c r="P73" s="230" t="s">
        <v>107</v>
      </c>
      <c r="Q73" s="231"/>
      <c r="R73" s="231" t="s">
        <v>107</v>
      </c>
      <c r="S73" s="232"/>
      <c r="T73" s="56"/>
      <c r="U73" s="56"/>
      <c r="V73" s="56"/>
      <c r="W73" s="56"/>
      <c r="X73" s="56"/>
      <c r="Y73" s="195" t="s">
        <v>125</v>
      </c>
      <c r="Z73" s="1195" t="s">
        <v>120</v>
      </c>
      <c r="AA73" s="1256" t="s">
        <v>779</v>
      </c>
    </row>
    <row r="74" spans="1:27" s="124" customFormat="1" ht="96" x14ac:dyDescent="0.2">
      <c r="A74" s="29">
        <v>70</v>
      </c>
      <c r="B74" s="225" t="s">
        <v>123</v>
      </c>
      <c r="C74" s="226" t="s">
        <v>117</v>
      </c>
      <c r="D74" s="284">
        <v>46773363</v>
      </c>
      <c r="E74" s="284">
        <v>102317194</v>
      </c>
      <c r="F74" s="284">
        <v>600081460</v>
      </c>
      <c r="G74" s="285" t="s">
        <v>363</v>
      </c>
      <c r="H74" s="233" t="s">
        <v>87</v>
      </c>
      <c r="I74" s="233" t="s">
        <v>99</v>
      </c>
      <c r="J74" s="233" t="s">
        <v>99</v>
      </c>
      <c r="K74" s="228" t="s">
        <v>127</v>
      </c>
      <c r="L74" s="286">
        <v>1500000</v>
      </c>
      <c r="M74" s="287">
        <f t="shared" si="8"/>
        <v>1275000</v>
      </c>
      <c r="N74" s="710">
        <v>2025</v>
      </c>
      <c r="O74" s="711">
        <v>2027</v>
      </c>
      <c r="P74" s="230" t="s">
        <v>107</v>
      </c>
      <c r="Q74" s="231" t="s">
        <v>107</v>
      </c>
      <c r="R74" s="231" t="s">
        <v>107</v>
      </c>
      <c r="S74" s="232" t="s">
        <v>107</v>
      </c>
      <c r="T74" s="56"/>
      <c r="U74" s="56"/>
      <c r="V74" s="56" t="s">
        <v>107</v>
      </c>
      <c r="W74" s="56"/>
      <c r="X74" s="56" t="s">
        <v>107</v>
      </c>
      <c r="Y74" s="180" t="s">
        <v>125</v>
      </c>
      <c r="Z74" s="1195" t="s">
        <v>120</v>
      </c>
      <c r="AA74" s="1256" t="s">
        <v>779</v>
      </c>
    </row>
    <row r="75" spans="1:27" s="124" customFormat="1" ht="96" x14ac:dyDescent="0.2">
      <c r="A75" s="43">
        <v>71</v>
      </c>
      <c r="B75" s="225" t="s">
        <v>123</v>
      </c>
      <c r="C75" s="226" t="s">
        <v>117</v>
      </c>
      <c r="D75" s="284">
        <v>46773363</v>
      </c>
      <c r="E75" s="284">
        <v>102317194</v>
      </c>
      <c r="F75" s="284">
        <v>600081460</v>
      </c>
      <c r="G75" s="276" t="s">
        <v>364</v>
      </c>
      <c r="H75" s="277" t="s">
        <v>87</v>
      </c>
      <c r="I75" s="277" t="s">
        <v>99</v>
      </c>
      <c r="J75" s="277" t="s">
        <v>99</v>
      </c>
      <c r="K75" s="278" t="s">
        <v>528</v>
      </c>
      <c r="L75" s="279">
        <v>800000</v>
      </c>
      <c r="M75" s="280">
        <f t="shared" si="8"/>
        <v>680000</v>
      </c>
      <c r="N75" s="753">
        <v>2025</v>
      </c>
      <c r="O75" s="754">
        <v>2027</v>
      </c>
      <c r="P75" s="281"/>
      <c r="Q75" s="282" t="s">
        <v>107</v>
      </c>
      <c r="R75" s="282" t="s">
        <v>107</v>
      </c>
      <c r="S75" s="283"/>
      <c r="T75" s="211"/>
      <c r="U75" s="211"/>
      <c r="V75" s="211" t="s">
        <v>107</v>
      </c>
      <c r="W75" s="211"/>
      <c r="X75" s="211"/>
      <c r="Y75" s="195" t="s">
        <v>125</v>
      </c>
      <c r="Z75" s="1197" t="s">
        <v>120</v>
      </c>
      <c r="AA75" s="1256" t="s">
        <v>585</v>
      </c>
    </row>
    <row r="76" spans="1:27" s="124" customFormat="1" ht="97" thickBot="1" x14ac:dyDescent="0.25">
      <c r="A76" s="43">
        <v>72</v>
      </c>
      <c r="B76" s="288" t="s">
        <v>123</v>
      </c>
      <c r="C76" s="289" t="s">
        <v>117</v>
      </c>
      <c r="D76" s="290">
        <v>46773363</v>
      </c>
      <c r="E76" s="291">
        <v>102317194</v>
      </c>
      <c r="F76" s="292">
        <v>600081460</v>
      </c>
      <c r="G76" s="293" t="s">
        <v>504</v>
      </c>
      <c r="H76" s="294" t="s">
        <v>87</v>
      </c>
      <c r="I76" s="294" t="s">
        <v>99</v>
      </c>
      <c r="J76" s="294" t="s">
        <v>99</v>
      </c>
      <c r="K76" s="755" t="s">
        <v>628</v>
      </c>
      <c r="L76" s="756">
        <v>3500000</v>
      </c>
      <c r="M76" s="757">
        <f t="shared" si="8"/>
        <v>2975000</v>
      </c>
      <c r="N76" s="758">
        <v>2025</v>
      </c>
      <c r="O76" s="759">
        <v>2027</v>
      </c>
      <c r="P76" s="295"/>
      <c r="Q76" s="296"/>
      <c r="R76" s="296"/>
      <c r="S76" s="297"/>
      <c r="T76" s="298"/>
      <c r="U76" s="298"/>
      <c r="V76" s="299" t="s">
        <v>107</v>
      </c>
      <c r="W76" s="298"/>
      <c r="X76" s="295"/>
      <c r="Y76" s="300" t="s">
        <v>125</v>
      </c>
      <c r="Z76" s="1220" t="s">
        <v>120</v>
      </c>
      <c r="AA76" s="1256" t="s">
        <v>782</v>
      </c>
    </row>
    <row r="77" spans="1:27" s="124" customFormat="1" ht="113" thickBot="1" x14ac:dyDescent="0.25">
      <c r="A77" s="29">
        <v>73</v>
      </c>
      <c r="B77" s="301" t="s">
        <v>123</v>
      </c>
      <c r="C77" s="302" t="s">
        <v>117</v>
      </c>
      <c r="D77" s="303">
        <v>46773363</v>
      </c>
      <c r="E77" s="304">
        <v>102317194</v>
      </c>
      <c r="F77" s="305">
        <v>600081460</v>
      </c>
      <c r="G77" s="306" t="s">
        <v>337</v>
      </c>
      <c r="H77" s="307" t="s">
        <v>87</v>
      </c>
      <c r="I77" s="307" t="s">
        <v>99</v>
      </c>
      <c r="J77" s="307" t="s">
        <v>99</v>
      </c>
      <c r="K77" s="308" t="s">
        <v>338</v>
      </c>
      <c r="L77" s="309">
        <v>1200000</v>
      </c>
      <c r="M77" s="310">
        <f t="shared" si="8"/>
        <v>1020000</v>
      </c>
      <c r="N77" s="760">
        <v>2025</v>
      </c>
      <c r="O77" s="761">
        <v>2027</v>
      </c>
      <c r="P77" s="311"/>
      <c r="Q77" s="312"/>
      <c r="R77" s="312"/>
      <c r="S77" s="313"/>
      <c r="T77" s="314"/>
      <c r="U77" s="314"/>
      <c r="V77" s="314"/>
      <c r="W77" s="314"/>
      <c r="X77" s="311"/>
      <c r="Y77" s="315" t="s">
        <v>125</v>
      </c>
      <c r="Z77" s="1221" t="s">
        <v>120</v>
      </c>
      <c r="AA77" s="1254" t="s">
        <v>586</v>
      </c>
    </row>
    <row r="78" spans="1:27" s="124" customFormat="1" ht="60" x14ac:dyDescent="0.2">
      <c r="A78" s="43">
        <v>74</v>
      </c>
      <c r="B78" s="762" t="s">
        <v>405</v>
      </c>
      <c r="C78" s="763" t="s">
        <v>117</v>
      </c>
      <c r="D78" s="764">
        <v>46773380</v>
      </c>
      <c r="E78" s="765">
        <v>102789096</v>
      </c>
      <c r="F78" s="766">
        <v>600081524</v>
      </c>
      <c r="G78" s="250" t="s">
        <v>406</v>
      </c>
      <c r="H78" s="250" t="s">
        <v>87</v>
      </c>
      <c r="I78" s="250" t="s">
        <v>99</v>
      </c>
      <c r="J78" s="250" t="s">
        <v>99</v>
      </c>
      <c r="K78" s="767" t="s">
        <v>407</v>
      </c>
      <c r="L78" s="743">
        <v>1500000</v>
      </c>
      <c r="M78" s="768">
        <f>L78/100*85</f>
        <v>1275000</v>
      </c>
      <c r="N78" s="251">
        <v>2026</v>
      </c>
      <c r="O78" s="248">
        <v>2027</v>
      </c>
      <c r="P78" s="251"/>
      <c r="Q78" s="247"/>
      <c r="R78" s="247"/>
      <c r="S78" s="248"/>
      <c r="T78" s="250"/>
      <c r="U78" s="250"/>
      <c r="V78" s="250"/>
      <c r="W78" s="250"/>
      <c r="X78" s="42" t="s">
        <v>107</v>
      </c>
      <c r="Y78" s="769" t="s">
        <v>629</v>
      </c>
      <c r="Z78" s="1215"/>
      <c r="AA78" s="1252" t="s">
        <v>586</v>
      </c>
    </row>
    <row r="79" spans="1:27" s="124" customFormat="1" ht="61" thickBot="1" x14ac:dyDescent="0.25">
      <c r="A79" s="43">
        <v>75</v>
      </c>
      <c r="B79" s="774" t="s">
        <v>405</v>
      </c>
      <c r="C79" s="775" t="s">
        <v>117</v>
      </c>
      <c r="D79" s="776">
        <v>46773380</v>
      </c>
      <c r="E79" s="777">
        <v>102789096</v>
      </c>
      <c r="F79" s="776">
        <v>600081524</v>
      </c>
      <c r="G79" s="778" t="s">
        <v>630</v>
      </c>
      <c r="H79" s="778" t="s">
        <v>87</v>
      </c>
      <c r="I79" s="778" t="s">
        <v>99</v>
      </c>
      <c r="J79" s="778" t="s">
        <v>99</v>
      </c>
      <c r="K79" s="778" t="s">
        <v>631</v>
      </c>
      <c r="L79" s="724">
        <v>2000000</v>
      </c>
      <c r="M79" s="725">
        <f>L79/100*85</f>
        <v>1700000</v>
      </c>
      <c r="N79" s="726">
        <v>2026</v>
      </c>
      <c r="O79" s="727">
        <v>2027</v>
      </c>
      <c r="P79" s="266"/>
      <c r="Q79" s="261"/>
      <c r="R79" s="261"/>
      <c r="S79" s="262"/>
      <c r="T79" s="779"/>
      <c r="U79" s="779"/>
      <c r="V79" s="779"/>
      <c r="W79" s="779"/>
      <c r="X79" s="779"/>
      <c r="Y79" s="729" t="s">
        <v>119</v>
      </c>
      <c r="Z79" s="1222"/>
      <c r="AA79" s="1254" t="s">
        <v>584</v>
      </c>
    </row>
    <row r="80" spans="1:27" s="124" customFormat="1" ht="80" x14ac:dyDescent="0.2">
      <c r="A80" s="29">
        <v>76</v>
      </c>
      <c r="B80" s="82" t="s">
        <v>128</v>
      </c>
      <c r="C80" s="770" t="s">
        <v>167</v>
      </c>
      <c r="D80" s="771" t="s">
        <v>168</v>
      </c>
      <c r="E80" s="772">
        <v>691004889</v>
      </c>
      <c r="F80" s="318">
        <v>181043963</v>
      </c>
      <c r="G80" s="268" t="s">
        <v>169</v>
      </c>
      <c r="H80" s="229" t="s">
        <v>87</v>
      </c>
      <c r="I80" s="229" t="s">
        <v>99</v>
      </c>
      <c r="J80" s="229" t="s">
        <v>99</v>
      </c>
      <c r="K80" s="319" t="s">
        <v>172</v>
      </c>
      <c r="L80" s="206">
        <v>150000</v>
      </c>
      <c r="M80" s="219">
        <f t="shared" ref="M80:M81" si="9">L80/100*85</f>
        <v>127500</v>
      </c>
      <c r="N80" s="836" t="s">
        <v>598</v>
      </c>
      <c r="O80" s="837" t="s">
        <v>599</v>
      </c>
      <c r="P80" s="208" t="s">
        <v>107</v>
      </c>
      <c r="Q80" s="773"/>
      <c r="R80" s="773" t="s">
        <v>107</v>
      </c>
      <c r="S80" s="210"/>
      <c r="T80" s="211"/>
      <c r="U80" s="211"/>
      <c r="V80" s="211"/>
      <c r="W80" s="211"/>
      <c r="X80" s="211"/>
      <c r="Y80" s="212" t="s">
        <v>173</v>
      </c>
      <c r="Z80" s="1208" t="s">
        <v>120</v>
      </c>
      <c r="AA80" s="1257" t="s">
        <v>585</v>
      </c>
    </row>
    <row r="81" spans="1:27" s="124" customFormat="1" ht="80" x14ac:dyDescent="0.2">
      <c r="A81" s="43">
        <v>77</v>
      </c>
      <c r="B81" s="320" t="s">
        <v>128</v>
      </c>
      <c r="C81" s="320" t="s">
        <v>167</v>
      </c>
      <c r="D81" s="96">
        <v>1315391</v>
      </c>
      <c r="E81" s="321">
        <v>691004889</v>
      </c>
      <c r="F81" s="322">
        <v>181043963</v>
      </c>
      <c r="G81" s="99" t="s">
        <v>169</v>
      </c>
      <c r="H81" s="100" t="s">
        <v>87</v>
      </c>
      <c r="I81" s="100" t="s">
        <v>99</v>
      </c>
      <c r="J81" s="100" t="s">
        <v>99</v>
      </c>
      <c r="K81" s="323" t="s">
        <v>174</v>
      </c>
      <c r="L81" s="103">
        <v>1200000</v>
      </c>
      <c r="M81" s="102">
        <f t="shared" si="9"/>
        <v>1020000</v>
      </c>
      <c r="N81" s="838" t="s">
        <v>598</v>
      </c>
      <c r="O81" s="839" t="s">
        <v>599</v>
      </c>
      <c r="P81" s="53" t="s">
        <v>107</v>
      </c>
      <c r="Q81" s="54" t="s">
        <v>107</v>
      </c>
      <c r="R81" s="54" t="s">
        <v>107</v>
      </c>
      <c r="S81" s="55" t="s">
        <v>107</v>
      </c>
      <c r="T81" s="56"/>
      <c r="U81" s="56"/>
      <c r="V81" s="56"/>
      <c r="W81" s="56" t="s">
        <v>107</v>
      </c>
      <c r="X81" s="56"/>
      <c r="Y81" s="212" t="s">
        <v>175</v>
      </c>
      <c r="Z81" s="1201" t="s">
        <v>120</v>
      </c>
      <c r="AA81" s="1256" t="s">
        <v>775</v>
      </c>
    </row>
    <row r="82" spans="1:27" s="124" customFormat="1" ht="113" thickBot="1" x14ac:dyDescent="0.25">
      <c r="A82" s="43">
        <v>78</v>
      </c>
      <c r="B82" s="324" t="s">
        <v>128</v>
      </c>
      <c r="C82" s="325" t="s">
        <v>167</v>
      </c>
      <c r="D82" s="326">
        <v>1315391</v>
      </c>
      <c r="E82" s="327">
        <v>691004889</v>
      </c>
      <c r="F82" s="328">
        <v>181043963</v>
      </c>
      <c r="G82" s="329" t="s">
        <v>169</v>
      </c>
      <c r="H82" s="330" t="s">
        <v>87</v>
      </c>
      <c r="I82" s="330" t="s">
        <v>99</v>
      </c>
      <c r="J82" s="330" t="s">
        <v>99</v>
      </c>
      <c r="K82" s="331" t="s">
        <v>176</v>
      </c>
      <c r="L82" s="332">
        <v>1500000</v>
      </c>
      <c r="M82" s="333">
        <f>L82*0.85</f>
        <v>1275000</v>
      </c>
      <c r="N82" s="334">
        <v>44958</v>
      </c>
      <c r="O82" s="335">
        <v>45505</v>
      </c>
      <c r="P82" s="336" t="s">
        <v>107</v>
      </c>
      <c r="Q82" s="337" t="s">
        <v>107</v>
      </c>
      <c r="R82" s="337" t="s">
        <v>107</v>
      </c>
      <c r="S82" s="338" t="s">
        <v>107</v>
      </c>
      <c r="T82" s="339"/>
      <c r="U82" s="339" t="s">
        <v>107</v>
      </c>
      <c r="V82" s="339"/>
      <c r="W82" s="339"/>
      <c r="X82" s="339"/>
      <c r="Y82" s="340" t="s">
        <v>530</v>
      </c>
      <c r="Z82" s="1223" t="s">
        <v>163</v>
      </c>
      <c r="AA82" s="1251"/>
    </row>
    <row r="83" spans="1:27" s="124" customFormat="1" ht="64" x14ac:dyDescent="0.2">
      <c r="A83" s="29">
        <v>79</v>
      </c>
      <c r="B83" s="30" t="s">
        <v>562</v>
      </c>
      <c r="C83" s="31" t="s">
        <v>117</v>
      </c>
      <c r="D83" s="32">
        <v>46773436</v>
      </c>
      <c r="E83" s="32">
        <v>102317160</v>
      </c>
      <c r="F83" s="33">
        <v>600081443</v>
      </c>
      <c r="G83" s="34" t="s">
        <v>563</v>
      </c>
      <c r="H83" s="35" t="s">
        <v>87</v>
      </c>
      <c r="I83" s="35" t="s">
        <v>99</v>
      </c>
      <c r="J83" s="35" t="s">
        <v>99</v>
      </c>
      <c r="K83" s="34" t="s">
        <v>564</v>
      </c>
      <c r="L83" s="36">
        <v>5000000</v>
      </c>
      <c r="M83" s="37">
        <f>L83/100*85</f>
        <v>4250000</v>
      </c>
      <c r="N83" s="576">
        <v>46174</v>
      </c>
      <c r="O83" s="577">
        <v>46235</v>
      </c>
      <c r="P83" s="38"/>
      <c r="Q83" s="40"/>
      <c r="R83" s="32"/>
      <c r="S83" s="33"/>
      <c r="T83" s="35"/>
      <c r="U83" s="35"/>
      <c r="V83" s="42" t="s">
        <v>107</v>
      </c>
      <c r="W83" s="42" t="s">
        <v>107</v>
      </c>
      <c r="X83" s="35"/>
      <c r="Y83" s="30" t="s">
        <v>119</v>
      </c>
      <c r="Z83" s="1194" t="s">
        <v>241</v>
      </c>
      <c r="AA83" s="1257" t="s">
        <v>584</v>
      </c>
    </row>
    <row r="84" spans="1:27" s="124" customFormat="1" ht="64" x14ac:dyDescent="0.2">
      <c r="A84" s="43">
        <v>80</v>
      </c>
      <c r="B84" s="44" t="s">
        <v>562</v>
      </c>
      <c r="C84" s="45" t="s">
        <v>117</v>
      </c>
      <c r="D84" s="46">
        <v>46773436</v>
      </c>
      <c r="E84" s="46">
        <v>102317160</v>
      </c>
      <c r="F84" s="47">
        <v>600081443</v>
      </c>
      <c r="G84" s="341" t="s">
        <v>565</v>
      </c>
      <c r="H84" s="49" t="s">
        <v>87</v>
      </c>
      <c r="I84" s="49" t="s">
        <v>99</v>
      </c>
      <c r="J84" s="49" t="s">
        <v>99</v>
      </c>
      <c r="K84" s="49" t="s">
        <v>566</v>
      </c>
      <c r="L84" s="50">
        <v>80000000</v>
      </c>
      <c r="M84" s="51">
        <f>L84/100*85</f>
        <v>68000000</v>
      </c>
      <c r="N84" s="131">
        <v>46174</v>
      </c>
      <c r="O84" s="132">
        <v>46966</v>
      </c>
      <c r="P84" s="52"/>
      <c r="Q84" s="46"/>
      <c r="R84" s="46"/>
      <c r="S84" s="47"/>
      <c r="T84" s="49"/>
      <c r="U84" s="49"/>
      <c r="V84" s="56" t="s">
        <v>107</v>
      </c>
      <c r="W84" s="56" t="s">
        <v>107</v>
      </c>
      <c r="X84" s="49"/>
      <c r="Y84" s="44" t="s">
        <v>119</v>
      </c>
      <c r="Z84" s="1195" t="s">
        <v>241</v>
      </c>
      <c r="AA84" s="1256" t="s">
        <v>701</v>
      </c>
    </row>
    <row r="85" spans="1:27" s="124" customFormat="1" ht="65" thickBot="1" x14ac:dyDescent="0.25">
      <c r="A85" s="43">
        <v>81</v>
      </c>
      <c r="B85" s="565" t="s">
        <v>562</v>
      </c>
      <c r="C85" s="739" t="s">
        <v>117</v>
      </c>
      <c r="D85" s="722">
        <v>46773436</v>
      </c>
      <c r="E85" s="722">
        <v>102317160</v>
      </c>
      <c r="F85" s="560">
        <v>600081443</v>
      </c>
      <c r="G85" s="558" t="s">
        <v>622</v>
      </c>
      <c r="H85" s="740" t="s">
        <v>87</v>
      </c>
      <c r="I85" s="740" t="s">
        <v>99</v>
      </c>
      <c r="J85" s="740" t="s">
        <v>99</v>
      </c>
      <c r="K85" s="740" t="s">
        <v>623</v>
      </c>
      <c r="L85" s="563">
        <v>6000000</v>
      </c>
      <c r="M85" s="564">
        <f>L85/100*85</f>
        <v>5100000</v>
      </c>
      <c r="N85" s="741" t="s">
        <v>624</v>
      </c>
      <c r="O85" s="742" t="s">
        <v>625</v>
      </c>
      <c r="P85" s="824"/>
      <c r="Q85" s="879"/>
      <c r="R85" s="879"/>
      <c r="S85" s="557"/>
      <c r="T85" s="825"/>
      <c r="U85" s="825"/>
      <c r="V85" s="825"/>
      <c r="W85" s="825"/>
      <c r="X85" s="893" t="s">
        <v>107</v>
      </c>
      <c r="Y85" s="565" t="s">
        <v>119</v>
      </c>
      <c r="Z85" s="1224" t="s">
        <v>241</v>
      </c>
      <c r="AA85" s="1254" t="s">
        <v>586</v>
      </c>
    </row>
    <row r="86" spans="1:27" s="124" customFormat="1" ht="176" x14ac:dyDescent="0.2">
      <c r="A86" s="29">
        <v>82</v>
      </c>
      <c r="B86" s="245" t="s">
        <v>129</v>
      </c>
      <c r="C86" s="83" t="s">
        <v>252</v>
      </c>
      <c r="D86" s="83">
        <v>72745126</v>
      </c>
      <c r="E86" s="83">
        <v>102317011</v>
      </c>
      <c r="F86" s="342">
        <v>600081702</v>
      </c>
      <c r="G86" s="203" t="s">
        <v>253</v>
      </c>
      <c r="H86" s="203" t="s">
        <v>87</v>
      </c>
      <c r="I86" s="203" t="s">
        <v>99</v>
      </c>
      <c r="J86" s="203" t="s">
        <v>254</v>
      </c>
      <c r="K86" s="203" t="s">
        <v>255</v>
      </c>
      <c r="L86" s="88">
        <v>1000000</v>
      </c>
      <c r="M86" s="343">
        <f>L86/100*85</f>
        <v>850000</v>
      </c>
      <c r="N86" s="344">
        <v>2023</v>
      </c>
      <c r="O86" s="93">
        <v>2023</v>
      </c>
      <c r="P86" s="39"/>
      <c r="Q86" s="40" t="s">
        <v>107</v>
      </c>
      <c r="R86" s="40"/>
      <c r="S86" s="41"/>
      <c r="T86" s="42"/>
      <c r="U86" s="42"/>
      <c r="V86" s="42"/>
      <c r="W86" s="42"/>
      <c r="X86" s="42"/>
      <c r="Y86" s="344" t="s">
        <v>122</v>
      </c>
      <c r="Z86" s="1200" t="s">
        <v>120</v>
      </c>
      <c r="AA86" s="1257" t="s">
        <v>585</v>
      </c>
    </row>
    <row r="87" spans="1:27" s="124" customFormat="1" ht="176" x14ac:dyDescent="0.2">
      <c r="A87" s="43">
        <v>83</v>
      </c>
      <c r="B87" s="345" t="s">
        <v>129</v>
      </c>
      <c r="C87" s="95" t="s">
        <v>252</v>
      </c>
      <c r="D87" s="95">
        <v>72745126</v>
      </c>
      <c r="E87" s="95">
        <v>102317011</v>
      </c>
      <c r="F87" s="273">
        <v>600081702</v>
      </c>
      <c r="G87" s="99" t="s">
        <v>256</v>
      </c>
      <c r="H87" s="99" t="s">
        <v>87</v>
      </c>
      <c r="I87" s="99" t="s">
        <v>99</v>
      </c>
      <c r="J87" s="99" t="s">
        <v>254</v>
      </c>
      <c r="K87" s="99" t="s">
        <v>257</v>
      </c>
      <c r="L87" s="101">
        <v>500000</v>
      </c>
      <c r="M87" s="346">
        <f>L87/100*85</f>
        <v>425000</v>
      </c>
      <c r="N87" s="347">
        <v>2022</v>
      </c>
      <c r="O87" s="106">
        <v>2022</v>
      </c>
      <c r="P87" s="53"/>
      <c r="Q87" s="54"/>
      <c r="R87" s="54"/>
      <c r="S87" s="55"/>
      <c r="T87" s="56"/>
      <c r="U87" s="56"/>
      <c r="V87" s="56"/>
      <c r="W87" s="56"/>
      <c r="X87" s="56" t="s">
        <v>107</v>
      </c>
      <c r="Y87" s="347" t="s">
        <v>122</v>
      </c>
      <c r="Z87" s="1201" t="s">
        <v>120</v>
      </c>
      <c r="AA87" s="1256" t="s">
        <v>586</v>
      </c>
    </row>
    <row r="88" spans="1:27" s="124" customFormat="1" ht="177" thickBot="1" x14ac:dyDescent="0.25">
      <c r="A88" s="43">
        <v>84</v>
      </c>
      <c r="B88" s="345" t="s">
        <v>129</v>
      </c>
      <c r="C88" s="95" t="s">
        <v>252</v>
      </c>
      <c r="D88" s="95">
        <v>72745126</v>
      </c>
      <c r="E88" s="95">
        <v>102317011</v>
      </c>
      <c r="F88" s="273">
        <v>600081702</v>
      </c>
      <c r="G88" s="99" t="s">
        <v>154</v>
      </c>
      <c r="H88" s="99" t="s">
        <v>87</v>
      </c>
      <c r="I88" s="99" t="s">
        <v>99</v>
      </c>
      <c r="J88" s="99" t="s">
        <v>254</v>
      </c>
      <c r="K88" s="99" t="s">
        <v>258</v>
      </c>
      <c r="L88" s="101">
        <v>15000000</v>
      </c>
      <c r="M88" s="102">
        <f t="shared" ref="M88:M93" si="10">L88/100*85</f>
        <v>12750000</v>
      </c>
      <c r="N88" s="103">
        <v>2025</v>
      </c>
      <c r="O88" s="104">
        <v>2027</v>
      </c>
      <c r="P88" s="53"/>
      <c r="Q88" s="54"/>
      <c r="R88" s="54"/>
      <c r="S88" s="55"/>
      <c r="T88" s="56"/>
      <c r="U88" s="56"/>
      <c r="V88" s="56"/>
      <c r="W88" s="56"/>
      <c r="X88" s="56"/>
      <c r="Y88" s="347" t="s">
        <v>120</v>
      </c>
      <c r="Z88" s="1201" t="s">
        <v>120</v>
      </c>
      <c r="AA88" s="1256" t="s">
        <v>701</v>
      </c>
    </row>
    <row r="89" spans="1:27" s="124" customFormat="1" ht="176" x14ac:dyDescent="0.2">
      <c r="A89" s="29">
        <v>85</v>
      </c>
      <c r="B89" s="345" t="s">
        <v>129</v>
      </c>
      <c r="C89" s="95" t="s">
        <v>252</v>
      </c>
      <c r="D89" s="95">
        <v>72745126</v>
      </c>
      <c r="E89" s="95">
        <v>102317011</v>
      </c>
      <c r="F89" s="273">
        <v>600081702</v>
      </c>
      <c r="G89" s="348" t="s">
        <v>259</v>
      </c>
      <c r="H89" s="99" t="s">
        <v>87</v>
      </c>
      <c r="I89" s="99" t="s">
        <v>99</v>
      </c>
      <c r="J89" s="99" t="s">
        <v>254</v>
      </c>
      <c r="K89" s="348" t="s">
        <v>260</v>
      </c>
      <c r="L89" s="349">
        <v>500000</v>
      </c>
      <c r="M89" s="102">
        <f t="shared" si="10"/>
        <v>425000</v>
      </c>
      <c r="N89" s="103">
        <v>2024</v>
      </c>
      <c r="O89" s="104">
        <v>2024</v>
      </c>
      <c r="P89" s="189"/>
      <c r="Q89" s="190"/>
      <c r="R89" s="190"/>
      <c r="S89" s="191"/>
      <c r="T89" s="193"/>
      <c r="U89" s="193"/>
      <c r="V89" s="193"/>
      <c r="W89" s="193"/>
      <c r="X89" s="193"/>
      <c r="Y89" s="347" t="s">
        <v>122</v>
      </c>
      <c r="Z89" s="1201" t="s">
        <v>120</v>
      </c>
      <c r="AA89" s="1256" t="s">
        <v>584</v>
      </c>
    </row>
    <row r="90" spans="1:27" s="124" customFormat="1" ht="176" x14ac:dyDescent="0.2">
      <c r="A90" s="43">
        <v>86</v>
      </c>
      <c r="B90" s="345" t="s">
        <v>129</v>
      </c>
      <c r="C90" s="95" t="s">
        <v>252</v>
      </c>
      <c r="D90" s="95">
        <v>72745126</v>
      </c>
      <c r="E90" s="95">
        <v>102317011</v>
      </c>
      <c r="F90" s="273">
        <v>600081702</v>
      </c>
      <c r="G90" s="348" t="s">
        <v>261</v>
      </c>
      <c r="H90" s="99" t="s">
        <v>87</v>
      </c>
      <c r="I90" s="99" t="s">
        <v>99</v>
      </c>
      <c r="J90" s="99" t="s">
        <v>254</v>
      </c>
      <c r="K90" s="348" t="s">
        <v>261</v>
      </c>
      <c r="L90" s="349">
        <v>750000</v>
      </c>
      <c r="M90" s="102">
        <f t="shared" si="10"/>
        <v>637500</v>
      </c>
      <c r="N90" s="103">
        <v>2026</v>
      </c>
      <c r="O90" s="104">
        <v>2026</v>
      </c>
      <c r="P90" s="189"/>
      <c r="Q90" s="190"/>
      <c r="R90" s="190"/>
      <c r="S90" s="191"/>
      <c r="T90" s="193"/>
      <c r="U90" s="193"/>
      <c r="V90" s="193"/>
      <c r="W90" s="193"/>
      <c r="X90" s="193"/>
      <c r="Y90" s="347" t="s">
        <v>122</v>
      </c>
      <c r="Z90" s="1201" t="s">
        <v>120</v>
      </c>
      <c r="AA90" s="1256" t="s">
        <v>586</v>
      </c>
    </row>
    <row r="91" spans="1:27" s="124" customFormat="1" ht="177" thickBot="1" x14ac:dyDescent="0.25">
      <c r="A91" s="43">
        <v>87</v>
      </c>
      <c r="B91" s="345" t="s">
        <v>129</v>
      </c>
      <c r="C91" s="95" t="s">
        <v>252</v>
      </c>
      <c r="D91" s="95">
        <v>72745126</v>
      </c>
      <c r="E91" s="95">
        <v>102317011</v>
      </c>
      <c r="F91" s="273">
        <v>600081702</v>
      </c>
      <c r="G91" s="348" t="s">
        <v>262</v>
      </c>
      <c r="H91" s="99" t="s">
        <v>87</v>
      </c>
      <c r="I91" s="99" t="s">
        <v>99</v>
      </c>
      <c r="J91" s="99" t="s">
        <v>254</v>
      </c>
      <c r="K91" s="348" t="s">
        <v>262</v>
      </c>
      <c r="L91" s="349">
        <v>400000</v>
      </c>
      <c r="M91" s="102">
        <f t="shared" si="10"/>
        <v>340000</v>
      </c>
      <c r="N91" s="103">
        <v>2025</v>
      </c>
      <c r="O91" s="104">
        <v>2025</v>
      </c>
      <c r="P91" s="189"/>
      <c r="Q91" s="190"/>
      <c r="R91" s="190"/>
      <c r="S91" s="191"/>
      <c r="T91" s="193"/>
      <c r="U91" s="193"/>
      <c r="V91" s="193"/>
      <c r="W91" s="193"/>
      <c r="X91" s="193"/>
      <c r="Y91" s="105" t="s">
        <v>263</v>
      </c>
      <c r="Z91" s="1201" t="s">
        <v>120</v>
      </c>
      <c r="AA91" s="1256" t="s">
        <v>585</v>
      </c>
    </row>
    <row r="92" spans="1:27" s="124" customFormat="1" ht="176" x14ac:dyDescent="0.2">
      <c r="A92" s="29">
        <v>88</v>
      </c>
      <c r="B92" s="345" t="s">
        <v>129</v>
      </c>
      <c r="C92" s="95" t="s">
        <v>252</v>
      </c>
      <c r="D92" s="95">
        <v>72745126</v>
      </c>
      <c r="E92" s="95">
        <v>102317011</v>
      </c>
      <c r="F92" s="273">
        <v>600081702</v>
      </c>
      <c r="G92" s="348" t="s">
        <v>264</v>
      </c>
      <c r="H92" s="99" t="s">
        <v>87</v>
      </c>
      <c r="I92" s="99" t="s">
        <v>99</v>
      </c>
      <c r="J92" s="99" t="s">
        <v>254</v>
      </c>
      <c r="K92" s="348" t="s">
        <v>264</v>
      </c>
      <c r="L92" s="349">
        <v>500000</v>
      </c>
      <c r="M92" s="102">
        <f t="shared" si="10"/>
        <v>425000</v>
      </c>
      <c r="N92" s="103">
        <v>2022</v>
      </c>
      <c r="O92" s="104">
        <v>2022</v>
      </c>
      <c r="P92" s="189"/>
      <c r="Q92" s="190"/>
      <c r="R92" s="190"/>
      <c r="S92" s="191"/>
      <c r="T92" s="193"/>
      <c r="U92" s="193"/>
      <c r="V92" s="193"/>
      <c r="W92" s="193"/>
      <c r="X92" s="193"/>
      <c r="Y92" s="347" t="s">
        <v>122</v>
      </c>
      <c r="Z92" s="1201" t="s">
        <v>120</v>
      </c>
      <c r="AA92" s="1256" t="s">
        <v>586</v>
      </c>
    </row>
    <row r="93" spans="1:27" s="124" customFormat="1" ht="177" thickBot="1" x14ac:dyDescent="0.25">
      <c r="A93" s="43">
        <v>89</v>
      </c>
      <c r="B93" s="259" t="s">
        <v>129</v>
      </c>
      <c r="C93" s="108" t="s">
        <v>252</v>
      </c>
      <c r="D93" s="108">
        <v>72745126</v>
      </c>
      <c r="E93" s="108">
        <v>102317011</v>
      </c>
      <c r="F93" s="350">
        <v>600081702</v>
      </c>
      <c r="G93" s="112" t="s">
        <v>265</v>
      </c>
      <c r="H93" s="112" t="s">
        <v>87</v>
      </c>
      <c r="I93" s="112" t="s">
        <v>99</v>
      </c>
      <c r="J93" s="112" t="s">
        <v>254</v>
      </c>
      <c r="K93" s="112" t="s">
        <v>265</v>
      </c>
      <c r="L93" s="114">
        <v>500000</v>
      </c>
      <c r="M93" s="115">
        <f t="shared" si="10"/>
        <v>425000</v>
      </c>
      <c r="N93" s="116">
        <v>2024</v>
      </c>
      <c r="O93" s="117">
        <v>2024</v>
      </c>
      <c r="P93" s="118"/>
      <c r="Q93" s="119"/>
      <c r="R93" s="119"/>
      <c r="S93" s="120"/>
      <c r="T93" s="121"/>
      <c r="U93" s="121"/>
      <c r="V93" s="121"/>
      <c r="W93" s="121"/>
      <c r="X93" s="121"/>
      <c r="Y93" s="122" t="s">
        <v>263</v>
      </c>
      <c r="Z93" s="1202" t="s">
        <v>120</v>
      </c>
      <c r="AA93" s="1254" t="s">
        <v>586</v>
      </c>
    </row>
    <row r="94" spans="1:27" s="124" customFormat="1" ht="113" thickBot="1" x14ac:dyDescent="0.25">
      <c r="A94" s="43">
        <v>90</v>
      </c>
      <c r="B94" s="245" t="s">
        <v>130</v>
      </c>
      <c r="C94" s="246" t="s">
        <v>266</v>
      </c>
      <c r="D94" s="246">
        <v>72744910</v>
      </c>
      <c r="E94" s="246">
        <v>102317232</v>
      </c>
      <c r="F94" s="853">
        <v>600081788</v>
      </c>
      <c r="G94" s="249" t="s">
        <v>267</v>
      </c>
      <c r="H94" s="249" t="s">
        <v>87</v>
      </c>
      <c r="I94" s="249" t="s">
        <v>99</v>
      </c>
      <c r="J94" s="249" t="s">
        <v>268</v>
      </c>
      <c r="K94" s="854" t="s">
        <v>269</v>
      </c>
      <c r="L94" s="855">
        <v>30000000</v>
      </c>
      <c r="M94" s="856">
        <f>L94/100*85</f>
        <v>25500000</v>
      </c>
      <c r="N94" s="769">
        <v>2025</v>
      </c>
      <c r="O94" s="857">
        <v>2027</v>
      </c>
      <c r="P94" s="858" t="s">
        <v>107</v>
      </c>
      <c r="Q94" s="859" t="s">
        <v>107</v>
      </c>
      <c r="R94" s="859" t="s">
        <v>107</v>
      </c>
      <c r="S94" s="860" t="s">
        <v>107</v>
      </c>
      <c r="T94" s="861"/>
      <c r="U94" s="861"/>
      <c r="V94" s="861"/>
      <c r="W94" s="861"/>
      <c r="X94" s="861"/>
      <c r="Y94" s="245" t="s">
        <v>270</v>
      </c>
      <c r="Z94" s="1225" t="s">
        <v>120</v>
      </c>
      <c r="AA94" s="1257" t="s">
        <v>585</v>
      </c>
    </row>
    <row r="95" spans="1:27" s="124" customFormat="1" ht="112" x14ac:dyDescent="0.2">
      <c r="A95" s="29">
        <v>91</v>
      </c>
      <c r="B95" s="345" t="s">
        <v>130</v>
      </c>
      <c r="C95" s="356" t="s">
        <v>266</v>
      </c>
      <c r="D95" s="356">
        <v>72744910</v>
      </c>
      <c r="E95" s="356">
        <v>102317232</v>
      </c>
      <c r="F95" s="357">
        <v>600081788</v>
      </c>
      <c r="G95" s="358" t="s">
        <v>271</v>
      </c>
      <c r="H95" s="358" t="s">
        <v>87</v>
      </c>
      <c r="I95" s="358" t="s">
        <v>99</v>
      </c>
      <c r="J95" s="358" t="s">
        <v>268</v>
      </c>
      <c r="K95" s="358" t="s">
        <v>272</v>
      </c>
      <c r="L95" s="862">
        <v>5500000</v>
      </c>
      <c r="M95" s="359">
        <f>L95/100*85</f>
        <v>4675000</v>
      </c>
      <c r="N95" s="863">
        <v>2025</v>
      </c>
      <c r="O95" s="864">
        <v>2027</v>
      </c>
      <c r="P95" s="865" t="s">
        <v>107</v>
      </c>
      <c r="Q95" s="866" t="s">
        <v>107</v>
      </c>
      <c r="R95" s="866" t="s">
        <v>107</v>
      </c>
      <c r="S95" s="745" t="s">
        <v>107</v>
      </c>
      <c r="T95" s="43"/>
      <c r="U95" s="43"/>
      <c r="V95" s="43"/>
      <c r="W95" s="43"/>
      <c r="X95" s="43"/>
      <c r="Y95" s="494" t="s">
        <v>270</v>
      </c>
      <c r="Z95" s="1216" t="s">
        <v>120</v>
      </c>
      <c r="AA95" s="1256" t="s">
        <v>779</v>
      </c>
    </row>
    <row r="96" spans="1:27" s="124" customFormat="1" ht="112" x14ac:dyDescent="0.2">
      <c r="A96" s="43">
        <v>92</v>
      </c>
      <c r="B96" s="345" t="s">
        <v>130</v>
      </c>
      <c r="C96" s="356" t="s">
        <v>266</v>
      </c>
      <c r="D96" s="356">
        <v>72744910</v>
      </c>
      <c r="E96" s="356">
        <v>102317232</v>
      </c>
      <c r="F96" s="357">
        <v>600081788</v>
      </c>
      <c r="G96" s="358" t="s">
        <v>273</v>
      </c>
      <c r="H96" s="358" t="s">
        <v>87</v>
      </c>
      <c r="I96" s="358" t="s">
        <v>99</v>
      </c>
      <c r="J96" s="358" t="s">
        <v>268</v>
      </c>
      <c r="K96" s="358" t="s">
        <v>274</v>
      </c>
      <c r="L96" s="862">
        <v>10000000</v>
      </c>
      <c r="M96" s="359">
        <f t="shared" ref="M96:M104" si="11">L96/100*85</f>
        <v>8500000</v>
      </c>
      <c r="N96" s="863">
        <v>2025</v>
      </c>
      <c r="O96" s="864">
        <v>2027</v>
      </c>
      <c r="P96" s="865"/>
      <c r="Q96" s="866" t="s">
        <v>107</v>
      </c>
      <c r="R96" s="866" t="s">
        <v>107</v>
      </c>
      <c r="S96" s="745"/>
      <c r="T96" s="43"/>
      <c r="U96" s="43"/>
      <c r="V96" s="43"/>
      <c r="W96" s="43"/>
      <c r="X96" s="43"/>
      <c r="Y96" s="494" t="s">
        <v>270</v>
      </c>
      <c r="Z96" s="1216" t="s">
        <v>120</v>
      </c>
      <c r="AA96" s="1256" t="s">
        <v>585</v>
      </c>
    </row>
    <row r="97" spans="1:27" s="124" customFormat="1" ht="113" thickBot="1" x14ac:dyDescent="0.25">
      <c r="A97" s="43">
        <v>93</v>
      </c>
      <c r="B97" s="253" t="s">
        <v>130</v>
      </c>
      <c r="C97" s="867" t="s">
        <v>266</v>
      </c>
      <c r="D97" s="867">
        <v>72744910</v>
      </c>
      <c r="E97" s="867">
        <v>102317232</v>
      </c>
      <c r="F97" s="351">
        <v>600081788</v>
      </c>
      <c r="G97" s="255" t="s">
        <v>410</v>
      </c>
      <c r="H97" s="255" t="s">
        <v>87</v>
      </c>
      <c r="I97" s="255" t="s">
        <v>99</v>
      </c>
      <c r="J97" s="255" t="s">
        <v>268</v>
      </c>
      <c r="K97" s="255" t="s">
        <v>411</v>
      </c>
      <c r="L97" s="868">
        <v>6500000</v>
      </c>
      <c r="M97" s="359">
        <f t="shared" si="11"/>
        <v>5525000</v>
      </c>
      <c r="N97" s="826">
        <v>2025</v>
      </c>
      <c r="O97" s="869">
        <v>2027</v>
      </c>
      <c r="P97" s="353" t="s">
        <v>107</v>
      </c>
      <c r="Q97" s="870" t="s">
        <v>107</v>
      </c>
      <c r="R97" s="870"/>
      <c r="S97" s="354"/>
      <c r="T97" s="355"/>
      <c r="U97" s="355"/>
      <c r="V97" s="355" t="s">
        <v>107</v>
      </c>
      <c r="W97" s="355" t="s">
        <v>107</v>
      </c>
      <c r="X97" s="355"/>
      <c r="Y97" s="253" t="s">
        <v>270</v>
      </c>
      <c r="Z97" s="1226" t="s">
        <v>120</v>
      </c>
      <c r="AA97" s="1256" t="s">
        <v>584</v>
      </c>
    </row>
    <row r="98" spans="1:27" s="124" customFormat="1" ht="112" x14ac:dyDescent="0.2">
      <c r="A98" s="29">
        <v>94</v>
      </c>
      <c r="B98" s="345" t="s">
        <v>130</v>
      </c>
      <c r="C98" s="356" t="s">
        <v>266</v>
      </c>
      <c r="D98" s="356">
        <v>72744910</v>
      </c>
      <c r="E98" s="356">
        <v>102317232</v>
      </c>
      <c r="F98" s="357">
        <v>600081788</v>
      </c>
      <c r="G98" s="358" t="s">
        <v>412</v>
      </c>
      <c r="H98" s="358" t="s">
        <v>87</v>
      </c>
      <c r="I98" s="358" t="s">
        <v>99</v>
      </c>
      <c r="J98" s="358" t="s">
        <v>268</v>
      </c>
      <c r="K98" s="358" t="s">
        <v>413</v>
      </c>
      <c r="L98" s="871">
        <v>4500000</v>
      </c>
      <c r="M98" s="359">
        <f t="shared" si="11"/>
        <v>3825000</v>
      </c>
      <c r="N98" s="863">
        <v>2025</v>
      </c>
      <c r="O98" s="864">
        <v>2027</v>
      </c>
      <c r="P98" s="360" t="s">
        <v>107</v>
      </c>
      <c r="Q98" s="361" t="s">
        <v>107</v>
      </c>
      <c r="R98" s="361"/>
      <c r="S98" s="362"/>
      <c r="T98" s="363"/>
      <c r="U98" s="363"/>
      <c r="V98" s="363" t="s">
        <v>107</v>
      </c>
      <c r="W98" s="363" t="s">
        <v>107</v>
      </c>
      <c r="X98" s="363"/>
      <c r="Y98" s="345" t="s">
        <v>270</v>
      </c>
      <c r="Z98" s="1227" t="s">
        <v>120</v>
      </c>
      <c r="AA98" s="1256" t="s">
        <v>584</v>
      </c>
    </row>
    <row r="99" spans="1:27" s="124" customFormat="1" ht="113" thickBot="1" x14ac:dyDescent="0.25">
      <c r="A99" s="43">
        <v>95</v>
      </c>
      <c r="B99" s="259" t="s">
        <v>130</v>
      </c>
      <c r="C99" s="260" t="s">
        <v>266</v>
      </c>
      <c r="D99" s="260">
        <v>72744910</v>
      </c>
      <c r="E99" s="260">
        <v>102317232</v>
      </c>
      <c r="F99" s="364">
        <v>600081788</v>
      </c>
      <c r="G99" s="872" t="s">
        <v>179</v>
      </c>
      <c r="H99" s="872" t="s">
        <v>87</v>
      </c>
      <c r="I99" s="872" t="s">
        <v>99</v>
      </c>
      <c r="J99" s="872" t="s">
        <v>268</v>
      </c>
      <c r="K99" s="872" t="s">
        <v>414</v>
      </c>
      <c r="L99" s="873">
        <v>2000000</v>
      </c>
      <c r="M99" s="265">
        <f t="shared" si="11"/>
        <v>1700000</v>
      </c>
      <c r="N99" s="729">
        <v>2025</v>
      </c>
      <c r="O99" s="874">
        <v>2027</v>
      </c>
      <c r="P99" s="365" t="s">
        <v>107</v>
      </c>
      <c r="Q99" s="366" t="s">
        <v>107</v>
      </c>
      <c r="R99" s="366"/>
      <c r="S99" s="367"/>
      <c r="T99" s="875"/>
      <c r="U99" s="875"/>
      <c r="V99" s="875" t="s">
        <v>107</v>
      </c>
      <c r="W99" s="875" t="s">
        <v>107</v>
      </c>
      <c r="X99" s="875"/>
      <c r="Y99" s="259" t="s">
        <v>270</v>
      </c>
      <c r="Z99" s="1228" t="s">
        <v>120</v>
      </c>
      <c r="AA99" s="1251" t="s">
        <v>584</v>
      </c>
    </row>
    <row r="100" spans="1:27" s="124" customFormat="1" ht="113" thickBot="1" x14ac:dyDescent="0.25">
      <c r="A100" s="43">
        <v>96</v>
      </c>
      <c r="B100" s="245" t="s">
        <v>131</v>
      </c>
      <c r="C100" s="31" t="s">
        <v>178</v>
      </c>
      <c r="D100" s="31">
        <v>46773291</v>
      </c>
      <c r="E100" s="31">
        <v>102317291</v>
      </c>
      <c r="F100" s="368">
        <v>600081826</v>
      </c>
      <c r="G100" s="34" t="s">
        <v>512</v>
      </c>
      <c r="H100" s="369" t="s">
        <v>87</v>
      </c>
      <c r="I100" s="369" t="s">
        <v>99</v>
      </c>
      <c r="J100" s="369" t="s">
        <v>180</v>
      </c>
      <c r="K100" s="34" t="s">
        <v>548</v>
      </c>
      <c r="L100" s="36">
        <v>7000000</v>
      </c>
      <c r="M100" s="37">
        <f t="shared" si="11"/>
        <v>5950000</v>
      </c>
      <c r="N100" s="552">
        <v>2025</v>
      </c>
      <c r="O100" s="33">
        <v>2026</v>
      </c>
      <c r="P100" s="39"/>
      <c r="Q100" s="40" t="s">
        <v>107</v>
      </c>
      <c r="R100" s="40" t="s">
        <v>107</v>
      </c>
      <c r="S100" s="41" t="s">
        <v>107</v>
      </c>
      <c r="T100" s="42"/>
      <c r="U100" s="42"/>
      <c r="V100" s="42" t="s">
        <v>107</v>
      </c>
      <c r="W100" s="42" t="s">
        <v>107</v>
      </c>
      <c r="X100" s="42"/>
      <c r="Y100" s="562" t="s">
        <v>671</v>
      </c>
      <c r="Z100" s="1194" t="s">
        <v>163</v>
      </c>
      <c r="AA100" s="1257" t="s">
        <v>584</v>
      </c>
    </row>
    <row r="101" spans="1:27" s="124" customFormat="1" ht="112" x14ac:dyDescent="0.2">
      <c r="A101" s="29">
        <v>97</v>
      </c>
      <c r="B101" s="345" t="s">
        <v>131</v>
      </c>
      <c r="C101" s="45" t="s">
        <v>178</v>
      </c>
      <c r="D101" s="45">
        <v>46773291</v>
      </c>
      <c r="E101" s="45">
        <v>102317291</v>
      </c>
      <c r="F101" s="370">
        <v>600081826</v>
      </c>
      <c r="G101" s="48" t="s">
        <v>182</v>
      </c>
      <c r="H101" s="371" t="s">
        <v>87</v>
      </c>
      <c r="I101" s="371" t="s">
        <v>99</v>
      </c>
      <c r="J101" s="371" t="s">
        <v>180</v>
      </c>
      <c r="K101" s="48" t="s">
        <v>183</v>
      </c>
      <c r="L101" s="50">
        <v>3500000</v>
      </c>
      <c r="M101" s="51">
        <f t="shared" si="11"/>
        <v>2975000</v>
      </c>
      <c r="N101" s="559">
        <v>2025</v>
      </c>
      <c r="O101" s="560">
        <v>2028</v>
      </c>
      <c r="P101" s="53" t="s">
        <v>107</v>
      </c>
      <c r="Q101" s="54"/>
      <c r="R101" s="54"/>
      <c r="S101" s="55" t="s">
        <v>107</v>
      </c>
      <c r="T101" s="56"/>
      <c r="U101" s="56"/>
      <c r="V101" s="56"/>
      <c r="W101" s="56"/>
      <c r="X101" s="56"/>
      <c r="Y101" s="44" t="s">
        <v>184</v>
      </c>
      <c r="Z101" s="1195" t="s">
        <v>120</v>
      </c>
      <c r="AA101" s="1252" t="s">
        <v>585</v>
      </c>
    </row>
    <row r="102" spans="1:27" s="124" customFormat="1" ht="128" x14ac:dyDescent="0.2">
      <c r="A102" s="43">
        <v>98</v>
      </c>
      <c r="B102" s="372" t="s">
        <v>131</v>
      </c>
      <c r="C102" s="373" t="s">
        <v>178</v>
      </c>
      <c r="D102" s="373">
        <v>46773291</v>
      </c>
      <c r="E102" s="373">
        <v>102317291</v>
      </c>
      <c r="F102" s="374">
        <v>600081826</v>
      </c>
      <c r="G102" s="375" t="s">
        <v>415</v>
      </c>
      <c r="H102" s="376" t="s">
        <v>87</v>
      </c>
      <c r="I102" s="376" t="s">
        <v>99</v>
      </c>
      <c r="J102" s="376" t="s">
        <v>180</v>
      </c>
      <c r="K102" s="375" t="s">
        <v>416</v>
      </c>
      <c r="L102" s="377">
        <v>3500000</v>
      </c>
      <c r="M102" s="378">
        <f t="shared" si="11"/>
        <v>2975000</v>
      </c>
      <c r="N102" s="379">
        <v>2021</v>
      </c>
      <c r="O102" s="380">
        <v>2023</v>
      </c>
      <c r="P102" s="381" t="s">
        <v>107</v>
      </c>
      <c r="Q102" s="382" t="s">
        <v>107</v>
      </c>
      <c r="R102" s="382" t="s">
        <v>107</v>
      </c>
      <c r="S102" s="383" t="s">
        <v>107</v>
      </c>
      <c r="T102" s="384"/>
      <c r="U102" s="384"/>
      <c r="V102" s="384"/>
      <c r="W102" s="384" t="s">
        <v>107</v>
      </c>
      <c r="X102" s="384"/>
      <c r="Y102" s="385" t="s">
        <v>417</v>
      </c>
      <c r="Z102" s="1229" t="s">
        <v>120</v>
      </c>
      <c r="AA102" s="1253"/>
    </row>
    <row r="103" spans="1:27" s="124" customFormat="1" ht="113" thickBot="1" x14ac:dyDescent="0.25">
      <c r="A103" s="43">
        <v>99</v>
      </c>
      <c r="B103" s="345" t="s">
        <v>131</v>
      </c>
      <c r="C103" s="45" t="s">
        <v>178</v>
      </c>
      <c r="D103" s="45">
        <v>46773291</v>
      </c>
      <c r="E103" s="45">
        <v>102317291</v>
      </c>
      <c r="F103" s="370">
        <v>600081826</v>
      </c>
      <c r="G103" s="194" t="s">
        <v>513</v>
      </c>
      <c r="H103" s="386" t="s">
        <v>87</v>
      </c>
      <c r="I103" s="386" t="s">
        <v>99</v>
      </c>
      <c r="J103" s="386" t="s">
        <v>180</v>
      </c>
      <c r="K103" s="387" t="s">
        <v>418</v>
      </c>
      <c r="L103" s="388">
        <v>4500000</v>
      </c>
      <c r="M103" s="389">
        <f>L103/100*85</f>
        <v>3825000</v>
      </c>
      <c r="N103" s="390">
        <v>2025</v>
      </c>
      <c r="O103" s="391">
        <v>2027</v>
      </c>
      <c r="P103" s="392"/>
      <c r="Q103" s="393"/>
      <c r="R103" s="393"/>
      <c r="S103" s="394" t="s">
        <v>107</v>
      </c>
      <c r="T103" s="395"/>
      <c r="U103" s="395"/>
      <c r="V103" s="395"/>
      <c r="W103" s="395"/>
      <c r="X103" s="395" t="s">
        <v>107</v>
      </c>
      <c r="Y103" s="396" t="s">
        <v>181</v>
      </c>
      <c r="Z103" s="1230" t="s">
        <v>120</v>
      </c>
      <c r="AA103" s="1252" t="s">
        <v>587</v>
      </c>
    </row>
    <row r="104" spans="1:27" s="124" customFormat="1" ht="112" x14ac:dyDescent="0.2">
      <c r="A104" s="29">
        <v>100</v>
      </c>
      <c r="B104" s="345" t="s">
        <v>131</v>
      </c>
      <c r="C104" s="45" t="s">
        <v>178</v>
      </c>
      <c r="D104" s="45">
        <v>46773291</v>
      </c>
      <c r="E104" s="45">
        <v>102317291</v>
      </c>
      <c r="F104" s="370">
        <v>600081826</v>
      </c>
      <c r="G104" s="48" t="s">
        <v>308</v>
      </c>
      <c r="H104" s="397" t="s">
        <v>87</v>
      </c>
      <c r="I104" s="397" t="s">
        <v>99</v>
      </c>
      <c r="J104" s="397" t="s">
        <v>180</v>
      </c>
      <c r="K104" s="48" t="s">
        <v>365</v>
      </c>
      <c r="L104" s="50">
        <v>6500000</v>
      </c>
      <c r="M104" s="51">
        <f t="shared" si="11"/>
        <v>5525000</v>
      </c>
      <c r="N104" s="559">
        <v>2025</v>
      </c>
      <c r="O104" s="560">
        <v>2028</v>
      </c>
      <c r="P104" s="53" t="s">
        <v>107</v>
      </c>
      <c r="Q104" s="54" t="s">
        <v>107</v>
      </c>
      <c r="R104" s="54" t="s">
        <v>107</v>
      </c>
      <c r="S104" s="55" t="s">
        <v>107</v>
      </c>
      <c r="T104" s="56"/>
      <c r="U104" s="56"/>
      <c r="V104" s="56"/>
      <c r="W104" s="56" t="s">
        <v>107</v>
      </c>
      <c r="X104" s="56"/>
      <c r="Y104" s="44" t="s">
        <v>184</v>
      </c>
      <c r="Z104" s="1195" t="s">
        <v>120</v>
      </c>
      <c r="AA104" s="1256" t="s">
        <v>779</v>
      </c>
    </row>
    <row r="105" spans="1:27" s="124" customFormat="1" ht="112" x14ac:dyDescent="0.2">
      <c r="A105" s="43">
        <v>101</v>
      </c>
      <c r="B105" s="345" t="s">
        <v>131</v>
      </c>
      <c r="C105" s="45" t="s">
        <v>178</v>
      </c>
      <c r="D105" s="45">
        <v>46773291</v>
      </c>
      <c r="E105" s="45">
        <v>102317291</v>
      </c>
      <c r="F105" s="370">
        <v>600081826</v>
      </c>
      <c r="G105" s="48" t="s">
        <v>366</v>
      </c>
      <c r="H105" s="371" t="s">
        <v>87</v>
      </c>
      <c r="I105" s="371" t="s">
        <v>99</v>
      </c>
      <c r="J105" s="371" t="s">
        <v>180</v>
      </c>
      <c r="K105" s="48" t="s">
        <v>367</v>
      </c>
      <c r="L105" s="50">
        <v>10000000</v>
      </c>
      <c r="M105" s="51">
        <f>L105/100*85</f>
        <v>8500000</v>
      </c>
      <c r="N105" s="52">
        <v>2025</v>
      </c>
      <c r="O105" s="47">
        <v>2028</v>
      </c>
      <c r="P105" s="53" t="s">
        <v>107</v>
      </c>
      <c r="Q105" s="54" t="s">
        <v>107</v>
      </c>
      <c r="R105" s="54" t="s">
        <v>107</v>
      </c>
      <c r="S105" s="55" t="s">
        <v>107</v>
      </c>
      <c r="T105" s="56"/>
      <c r="U105" s="56"/>
      <c r="V105" s="56"/>
      <c r="W105" s="56" t="s">
        <v>107</v>
      </c>
      <c r="X105" s="56"/>
      <c r="Y105" s="44" t="s">
        <v>184</v>
      </c>
      <c r="Z105" s="1195" t="s">
        <v>120</v>
      </c>
      <c r="AA105" s="1256" t="s">
        <v>586</v>
      </c>
    </row>
    <row r="106" spans="1:27" s="124" customFormat="1" ht="145" thickBot="1" x14ac:dyDescent="0.25">
      <c r="A106" s="43">
        <v>102</v>
      </c>
      <c r="B106" s="398" t="s">
        <v>131</v>
      </c>
      <c r="C106" s="399" t="s">
        <v>178</v>
      </c>
      <c r="D106" s="399">
        <v>46773291</v>
      </c>
      <c r="E106" s="399">
        <v>102317291</v>
      </c>
      <c r="F106" s="400">
        <v>600081826</v>
      </c>
      <c r="G106" s="401" t="s">
        <v>368</v>
      </c>
      <c r="H106" s="402" t="s">
        <v>87</v>
      </c>
      <c r="I106" s="402" t="s">
        <v>99</v>
      </c>
      <c r="J106" s="402" t="s">
        <v>180</v>
      </c>
      <c r="K106" s="401" t="s">
        <v>419</v>
      </c>
      <c r="L106" s="403">
        <v>3000000</v>
      </c>
      <c r="M106" s="404">
        <f>L106/100*85</f>
        <v>2550000</v>
      </c>
      <c r="N106" s="405">
        <v>2021</v>
      </c>
      <c r="O106" s="406">
        <v>2024</v>
      </c>
      <c r="P106" s="407"/>
      <c r="Q106" s="408"/>
      <c r="R106" s="408"/>
      <c r="S106" s="409"/>
      <c r="T106" s="410"/>
      <c r="U106" s="410"/>
      <c r="V106" s="410"/>
      <c r="W106" s="410" t="s">
        <v>107</v>
      </c>
      <c r="X106" s="410"/>
      <c r="Y106" s="411" t="s">
        <v>420</v>
      </c>
      <c r="Z106" s="1231" t="s">
        <v>120</v>
      </c>
      <c r="AA106" s="1252"/>
    </row>
    <row r="107" spans="1:27" s="124" customFormat="1" ht="112" x14ac:dyDescent="0.2">
      <c r="A107" s="29">
        <v>103</v>
      </c>
      <c r="B107" s="345" t="s">
        <v>131</v>
      </c>
      <c r="C107" s="45" t="s">
        <v>178</v>
      </c>
      <c r="D107" s="45">
        <v>46773291</v>
      </c>
      <c r="E107" s="45">
        <v>102317291</v>
      </c>
      <c r="F107" s="370">
        <v>600081826</v>
      </c>
      <c r="G107" s="48" t="s">
        <v>514</v>
      </c>
      <c r="H107" s="371" t="s">
        <v>87</v>
      </c>
      <c r="I107" s="371" t="s">
        <v>99</v>
      </c>
      <c r="J107" s="371" t="s">
        <v>180</v>
      </c>
      <c r="K107" s="48" t="s">
        <v>515</v>
      </c>
      <c r="L107" s="50">
        <v>3000000</v>
      </c>
      <c r="M107" s="51">
        <f t="shared" ref="M107:M108" si="12">L107/100*85</f>
        <v>2550000</v>
      </c>
      <c r="N107" s="559">
        <v>2025</v>
      </c>
      <c r="O107" s="560">
        <v>2028</v>
      </c>
      <c r="P107" s="53"/>
      <c r="Q107" s="54" t="s">
        <v>107</v>
      </c>
      <c r="R107" s="54"/>
      <c r="S107" s="55" t="s">
        <v>107</v>
      </c>
      <c r="T107" s="56"/>
      <c r="U107" s="56"/>
      <c r="V107" s="56"/>
      <c r="W107" s="56"/>
      <c r="X107" s="56"/>
      <c r="Y107" s="44" t="s">
        <v>184</v>
      </c>
      <c r="Z107" s="1195" t="s">
        <v>120</v>
      </c>
      <c r="AA107" s="1252" t="s">
        <v>585</v>
      </c>
    </row>
    <row r="108" spans="1:27" s="124" customFormat="1" ht="112" x14ac:dyDescent="0.2">
      <c r="A108" s="43">
        <v>104</v>
      </c>
      <c r="B108" s="345" t="s">
        <v>131</v>
      </c>
      <c r="C108" s="45" t="s">
        <v>178</v>
      </c>
      <c r="D108" s="45">
        <v>46773291</v>
      </c>
      <c r="E108" s="45">
        <v>102317291</v>
      </c>
      <c r="F108" s="370">
        <v>600081826</v>
      </c>
      <c r="G108" s="48" t="s">
        <v>516</v>
      </c>
      <c r="H108" s="371" t="s">
        <v>87</v>
      </c>
      <c r="I108" s="371" t="s">
        <v>99</v>
      </c>
      <c r="J108" s="371" t="s">
        <v>180</v>
      </c>
      <c r="K108" s="48" t="s">
        <v>517</v>
      </c>
      <c r="L108" s="50">
        <v>2500000</v>
      </c>
      <c r="M108" s="51">
        <f t="shared" si="12"/>
        <v>2125000</v>
      </c>
      <c r="N108" s="559">
        <v>2025</v>
      </c>
      <c r="O108" s="560">
        <v>2028</v>
      </c>
      <c r="P108" s="53"/>
      <c r="Q108" s="54" t="s">
        <v>107</v>
      </c>
      <c r="R108" s="54"/>
      <c r="S108" s="55" t="s">
        <v>107</v>
      </c>
      <c r="T108" s="56"/>
      <c r="U108" s="56"/>
      <c r="V108" s="56"/>
      <c r="W108" s="56"/>
      <c r="X108" s="56"/>
      <c r="Y108" s="44" t="s">
        <v>184</v>
      </c>
      <c r="Z108" s="1195" t="s">
        <v>120</v>
      </c>
      <c r="AA108" s="1256" t="s">
        <v>585</v>
      </c>
    </row>
    <row r="109" spans="1:27" s="124" customFormat="1" ht="113" thickBot="1" x14ac:dyDescent="0.25">
      <c r="A109" s="43">
        <v>105</v>
      </c>
      <c r="B109" s="419" t="s">
        <v>131</v>
      </c>
      <c r="C109" s="484" t="s">
        <v>178</v>
      </c>
      <c r="D109" s="45">
        <v>46773291</v>
      </c>
      <c r="E109" s="484">
        <v>102317291</v>
      </c>
      <c r="F109" s="370">
        <v>600081826</v>
      </c>
      <c r="G109" s="48" t="s">
        <v>518</v>
      </c>
      <c r="H109" s="49" t="s">
        <v>87</v>
      </c>
      <c r="I109" s="885" t="s">
        <v>99</v>
      </c>
      <c r="J109" s="885" t="s">
        <v>180</v>
      </c>
      <c r="K109" s="886" t="s">
        <v>519</v>
      </c>
      <c r="L109" s="563">
        <v>50000000</v>
      </c>
      <c r="M109" s="564">
        <f t="shared" ref="M109:M114" si="13">L109/100*85</f>
        <v>42500000</v>
      </c>
      <c r="N109" s="887">
        <v>2025</v>
      </c>
      <c r="O109" s="653">
        <v>2028</v>
      </c>
      <c r="P109" s="53" t="s">
        <v>107</v>
      </c>
      <c r="Q109" s="54" t="s">
        <v>107</v>
      </c>
      <c r="R109" s="190" t="s">
        <v>107</v>
      </c>
      <c r="S109" s="55" t="s">
        <v>107</v>
      </c>
      <c r="T109" s="56"/>
      <c r="U109" s="193" t="s">
        <v>107</v>
      </c>
      <c r="V109" s="193"/>
      <c r="W109" s="56" t="s">
        <v>107</v>
      </c>
      <c r="X109" s="56"/>
      <c r="Y109" s="484" t="s">
        <v>122</v>
      </c>
      <c r="Z109" s="1195" t="s">
        <v>122</v>
      </c>
      <c r="AA109" s="1256" t="s">
        <v>779</v>
      </c>
    </row>
    <row r="110" spans="1:27" s="124" customFormat="1" ht="112" x14ac:dyDescent="0.2">
      <c r="A110" s="29">
        <v>106</v>
      </c>
      <c r="B110" s="565" t="s">
        <v>131</v>
      </c>
      <c r="C110" s="739" t="s">
        <v>178</v>
      </c>
      <c r="D110" s="739">
        <v>46773291</v>
      </c>
      <c r="E110" s="739">
        <v>102317291</v>
      </c>
      <c r="F110" s="718">
        <v>600081826</v>
      </c>
      <c r="G110" s="568" t="s">
        <v>672</v>
      </c>
      <c r="H110" s="740" t="s">
        <v>87</v>
      </c>
      <c r="I110" s="888" t="s">
        <v>99</v>
      </c>
      <c r="J110" s="888" t="s">
        <v>180</v>
      </c>
      <c r="K110" s="561" t="s">
        <v>673</v>
      </c>
      <c r="L110" s="563">
        <v>5000000</v>
      </c>
      <c r="M110" s="889">
        <f t="shared" si="13"/>
        <v>4250000</v>
      </c>
      <c r="N110" s="559">
        <v>2025</v>
      </c>
      <c r="O110" s="560">
        <v>2028</v>
      </c>
      <c r="P110" s="890"/>
      <c r="Q110" s="891"/>
      <c r="R110" s="891"/>
      <c r="S110" s="892"/>
      <c r="T110" s="893"/>
      <c r="U110" s="893"/>
      <c r="V110" s="893"/>
      <c r="W110" s="894" t="s">
        <v>107</v>
      </c>
      <c r="X110" s="893"/>
      <c r="Y110" s="565" t="s">
        <v>184</v>
      </c>
      <c r="Z110" s="1232" t="s">
        <v>120</v>
      </c>
      <c r="AA110" s="1256" t="s">
        <v>701</v>
      </c>
    </row>
    <row r="111" spans="1:27" s="124" customFormat="1" ht="113" thickBot="1" x14ac:dyDescent="0.25">
      <c r="A111" s="43">
        <v>107</v>
      </c>
      <c r="B111" s="565" t="s">
        <v>131</v>
      </c>
      <c r="C111" s="739" t="s">
        <v>178</v>
      </c>
      <c r="D111" s="739">
        <v>46773291</v>
      </c>
      <c r="E111" s="895">
        <v>102317291</v>
      </c>
      <c r="F111" s="718">
        <v>600081826</v>
      </c>
      <c r="G111" s="568" t="s">
        <v>674</v>
      </c>
      <c r="H111" s="740" t="s">
        <v>87</v>
      </c>
      <c r="I111" s="888" t="s">
        <v>99</v>
      </c>
      <c r="J111" s="888" t="s">
        <v>180</v>
      </c>
      <c r="K111" s="561" t="s">
        <v>675</v>
      </c>
      <c r="L111" s="563">
        <v>5000000</v>
      </c>
      <c r="M111" s="889">
        <f t="shared" si="13"/>
        <v>4250000</v>
      </c>
      <c r="N111" s="559">
        <v>2025</v>
      </c>
      <c r="O111" s="560">
        <v>2028</v>
      </c>
      <c r="P111" s="890"/>
      <c r="Q111" s="891"/>
      <c r="R111" s="891"/>
      <c r="S111" s="892"/>
      <c r="T111" s="893"/>
      <c r="U111" s="893"/>
      <c r="V111" s="893"/>
      <c r="W111" s="894"/>
      <c r="X111" s="893"/>
      <c r="Y111" s="565" t="s">
        <v>676</v>
      </c>
      <c r="Z111" s="1232" t="s">
        <v>120</v>
      </c>
      <c r="AA111" s="1254" t="s">
        <v>586</v>
      </c>
    </row>
    <row r="112" spans="1:27" s="124" customFormat="1" ht="98" customHeight="1" thickBot="1" x14ac:dyDescent="0.25">
      <c r="A112" s="43">
        <v>108</v>
      </c>
      <c r="B112" s="896" t="s">
        <v>421</v>
      </c>
      <c r="C112" s="897" t="s">
        <v>307</v>
      </c>
      <c r="D112" s="898">
        <v>46773304</v>
      </c>
      <c r="E112" s="899">
        <v>102317437</v>
      </c>
      <c r="F112" s="900">
        <v>600023494</v>
      </c>
      <c r="G112" s="901" t="s">
        <v>308</v>
      </c>
      <c r="H112" s="902" t="s">
        <v>87</v>
      </c>
      <c r="I112" s="902" t="s">
        <v>99</v>
      </c>
      <c r="J112" s="901" t="s">
        <v>180</v>
      </c>
      <c r="K112" s="901" t="s">
        <v>309</v>
      </c>
      <c r="L112" s="903">
        <v>10000000</v>
      </c>
      <c r="M112" s="904">
        <f t="shared" si="13"/>
        <v>8500000</v>
      </c>
      <c r="N112" s="905">
        <v>2022</v>
      </c>
      <c r="O112" s="906">
        <v>2027</v>
      </c>
      <c r="P112" s="907" t="s">
        <v>107</v>
      </c>
      <c r="Q112" s="908" t="s">
        <v>107</v>
      </c>
      <c r="R112" s="908" t="s">
        <v>107</v>
      </c>
      <c r="S112" s="909" t="s">
        <v>107</v>
      </c>
      <c r="T112" s="910"/>
      <c r="U112" s="910" t="s">
        <v>107</v>
      </c>
      <c r="V112" s="910" t="s">
        <v>107</v>
      </c>
      <c r="W112" s="910"/>
      <c r="X112" s="910" t="s">
        <v>107</v>
      </c>
      <c r="Y112" s="911" t="s">
        <v>422</v>
      </c>
      <c r="Z112" s="1233" t="s">
        <v>241</v>
      </c>
      <c r="AA112" s="1257"/>
    </row>
    <row r="113" spans="1:27" s="124" customFormat="1" ht="81" thickBot="1" x14ac:dyDescent="0.25">
      <c r="A113" s="29">
        <v>109</v>
      </c>
      <c r="B113" s="245" t="s">
        <v>421</v>
      </c>
      <c r="C113" s="867" t="s">
        <v>307</v>
      </c>
      <c r="D113" s="912">
        <v>46773304</v>
      </c>
      <c r="E113" s="913">
        <v>102317437</v>
      </c>
      <c r="F113" s="351">
        <v>600023494</v>
      </c>
      <c r="G113" s="358" t="s">
        <v>423</v>
      </c>
      <c r="H113" s="256" t="s">
        <v>87</v>
      </c>
      <c r="I113" s="256" t="s">
        <v>99</v>
      </c>
      <c r="J113" s="255" t="s">
        <v>180</v>
      </c>
      <c r="K113" s="358" t="s">
        <v>424</v>
      </c>
      <c r="L113" s="493">
        <v>5000000</v>
      </c>
      <c r="M113" s="359">
        <f t="shared" si="13"/>
        <v>4250000</v>
      </c>
      <c r="N113" s="824">
        <v>2026</v>
      </c>
      <c r="O113" s="557">
        <v>2028</v>
      </c>
      <c r="P113" s="865" t="s">
        <v>107</v>
      </c>
      <c r="Q113" s="866" t="s">
        <v>107</v>
      </c>
      <c r="R113" s="866" t="s">
        <v>107</v>
      </c>
      <c r="S113" s="745" t="s">
        <v>107</v>
      </c>
      <c r="T113" s="492"/>
      <c r="U113" s="43" t="s">
        <v>107</v>
      </c>
      <c r="V113" s="492"/>
      <c r="W113" s="492"/>
      <c r="X113" s="492"/>
      <c r="Y113" s="345" t="s">
        <v>425</v>
      </c>
      <c r="Z113" s="1234" t="s">
        <v>241</v>
      </c>
      <c r="AA113" s="1256" t="s">
        <v>782</v>
      </c>
    </row>
    <row r="114" spans="1:27" s="124" customFormat="1" ht="241" thickBot="1" x14ac:dyDescent="0.25">
      <c r="A114" s="43">
        <v>110</v>
      </c>
      <c r="B114" s="245" t="s">
        <v>421</v>
      </c>
      <c r="C114" s="867" t="s">
        <v>307</v>
      </c>
      <c r="D114" s="912">
        <v>46773304</v>
      </c>
      <c r="E114" s="913">
        <v>102317437</v>
      </c>
      <c r="F114" s="351">
        <v>600023494</v>
      </c>
      <c r="G114" s="358" t="s">
        <v>532</v>
      </c>
      <c r="H114" s="256" t="s">
        <v>87</v>
      </c>
      <c r="I114" s="256" t="s">
        <v>99</v>
      </c>
      <c r="J114" s="255" t="s">
        <v>180</v>
      </c>
      <c r="K114" s="358" t="s">
        <v>533</v>
      </c>
      <c r="L114" s="493">
        <v>1000000</v>
      </c>
      <c r="M114" s="359">
        <f t="shared" si="13"/>
        <v>850000</v>
      </c>
      <c r="N114" s="824">
        <v>2024</v>
      </c>
      <c r="O114" s="557">
        <v>2024</v>
      </c>
      <c r="P114" s="865" t="s">
        <v>107</v>
      </c>
      <c r="Q114" s="866" t="s">
        <v>107</v>
      </c>
      <c r="R114" s="866" t="s">
        <v>107</v>
      </c>
      <c r="S114" s="745" t="s">
        <v>107</v>
      </c>
      <c r="T114" s="43"/>
      <c r="U114" s="43"/>
      <c r="V114" s="43" t="s">
        <v>107</v>
      </c>
      <c r="W114" s="43"/>
      <c r="X114" s="43" t="s">
        <v>107</v>
      </c>
      <c r="Y114" s="914" t="s">
        <v>343</v>
      </c>
      <c r="Z114" s="1234" t="s">
        <v>241</v>
      </c>
      <c r="AA114" s="1251" t="s">
        <v>585</v>
      </c>
    </row>
    <row r="115" spans="1:27" s="124" customFormat="1" ht="81" thickBot="1" x14ac:dyDescent="0.25">
      <c r="A115" s="43">
        <v>111</v>
      </c>
      <c r="B115" s="936" t="s">
        <v>682</v>
      </c>
      <c r="C115" s="937" t="s">
        <v>178</v>
      </c>
      <c r="D115" s="938">
        <v>46773274</v>
      </c>
      <c r="E115" s="937">
        <v>102317313</v>
      </c>
      <c r="F115" s="939">
        <v>600165973</v>
      </c>
      <c r="G115" s="554" t="s">
        <v>683</v>
      </c>
      <c r="H115" s="940" t="s">
        <v>87</v>
      </c>
      <c r="I115" s="941" t="s">
        <v>99</v>
      </c>
      <c r="J115" s="940" t="s">
        <v>180</v>
      </c>
      <c r="K115" s="942" t="s">
        <v>684</v>
      </c>
      <c r="L115" s="550">
        <v>5000000</v>
      </c>
      <c r="M115" s="551">
        <f t="shared" ref="M115" si="14">L115/100*85</f>
        <v>4250000</v>
      </c>
      <c r="N115" s="552">
        <v>2025</v>
      </c>
      <c r="O115" s="553">
        <v>2027</v>
      </c>
      <c r="P115" s="943"/>
      <c r="Q115" s="944"/>
      <c r="R115" s="944"/>
      <c r="S115" s="945" t="s">
        <v>107</v>
      </c>
      <c r="T115" s="946"/>
      <c r="U115" s="946"/>
      <c r="V115" s="946"/>
      <c r="W115" s="946"/>
      <c r="X115" s="946" t="s">
        <v>353</v>
      </c>
      <c r="Y115" s="562" t="s">
        <v>181</v>
      </c>
      <c r="Z115" s="1235" t="s">
        <v>120</v>
      </c>
      <c r="AA115" s="1257" t="s">
        <v>587</v>
      </c>
    </row>
    <row r="116" spans="1:27" s="124" customFormat="1" ht="80" x14ac:dyDescent="0.2">
      <c r="A116" s="29">
        <v>112</v>
      </c>
      <c r="B116" s="947" t="s">
        <v>682</v>
      </c>
      <c r="C116" s="948" t="s">
        <v>178</v>
      </c>
      <c r="D116" s="949">
        <v>46773274</v>
      </c>
      <c r="E116" s="948">
        <v>102317313</v>
      </c>
      <c r="F116" s="939">
        <v>600165973</v>
      </c>
      <c r="G116" s="561" t="s">
        <v>685</v>
      </c>
      <c r="H116" s="888" t="s">
        <v>87</v>
      </c>
      <c r="I116" s="569" t="s">
        <v>99</v>
      </c>
      <c r="J116" s="888" t="s">
        <v>180</v>
      </c>
      <c r="K116" s="561" t="s">
        <v>686</v>
      </c>
      <c r="L116" s="563">
        <v>12000000</v>
      </c>
      <c r="M116" s="564">
        <f>L116/100*85</f>
        <v>10200000</v>
      </c>
      <c r="N116" s="559">
        <v>2025</v>
      </c>
      <c r="O116" s="560">
        <v>2028</v>
      </c>
      <c r="P116" s="950" t="s">
        <v>107</v>
      </c>
      <c r="Q116" s="951" t="s">
        <v>107</v>
      </c>
      <c r="R116" s="951" t="s">
        <v>107</v>
      </c>
      <c r="S116" s="892" t="s">
        <v>107</v>
      </c>
      <c r="T116" s="893"/>
      <c r="U116" s="893"/>
      <c r="V116" s="893"/>
      <c r="W116" s="893"/>
      <c r="X116" s="893"/>
      <c r="Y116" s="565" t="s">
        <v>184</v>
      </c>
      <c r="Z116" s="1232" t="s">
        <v>120</v>
      </c>
      <c r="AA116" s="1256" t="s">
        <v>587</v>
      </c>
    </row>
    <row r="117" spans="1:27" s="124" customFormat="1" ht="80" x14ac:dyDescent="0.2">
      <c r="A117" s="43">
        <v>113</v>
      </c>
      <c r="B117" s="952" t="s">
        <v>682</v>
      </c>
      <c r="C117" s="739" t="s">
        <v>178</v>
      </c>
      <c r="D117" s="953">
        <v>46773274</v>
      </c>
      <c r="E117" s="954">
        <v>102317313</v>
      </c>
      <c r="F117" s="955">
        <v>600165973</v>
      </c>
      <c r="G117" s="956" t="s">
        <v>687</v>
      </c>
      <c r="H117" s="740" t="s">
        <v>87</v>
      </c>
      <c r="I117" s="740" t="s">
        <v>99</v>
      </c>
      <c r="J117" s="740" t="s">
        <v>180</v>
      </c>
      <c r="K117" s="956" t="s">
        <v>688</v>
      </c>
      <c r="L117" s="957">
        <v>15000000</v>
      </c>
      <c r="M117" s="564">
        <f t="shared" ref="M117:M121" si="15">L117/100*85</f>
        <v>12750000</v>
      </c>
      <c r="N117" s="958">
        <v>2025</v>
      </c>
      <c r="O117" s="653">
        <v>2028</v>
      </c>
      <c r="P117" s="959" t="s">
        <v>107</v>
      </c>
      <c r="Q117" s="960" t="s">
        <v>107</v>
      </c>
      <c r="R117" s="960" t="s">
        <v>107</v>
      </c>
      <c r="S117" s="961" t="s">
        <v>107</v>
      </c>
      <c r="T117" s="962"/>
      <c r="U117" s="962"/>
      <c r="V117" s="962"/>
      <c r="W117" s="963"/>
      <c r="X117" s="962"/>
      <c r="Y117" s="565" t="s">
        <v>689</v>
      </c>
      <c r="Z117" s="1232" t="s">
        <v>120</v>
      </c>
      <c r="AA117" s="1256" t="s">
        <v>587</v>
      </c>
    </row>
    <row r="118" spans="1:27" s="124" customFormat="1" ht="81" thickBot="1" x14ac:dyDescent="0.25">
      <c r="A118" s="43">
        <v>114</v>
      </c>
      <c r="B118" s="964" t="s">
        <v>682</v>
      </c>
      <c r="C118" s="739" t="s">
        <v>178</v>
      </c>
      <c r="D118" s="953">
        <v>46773274</v>
      </c>
      <c r="E118" s="954">
        <v>102317313</v>
      </c>
      <c r="F118" s="955">
        <v>600165973</v>
      </c>
      <c r="G118" s="956" t="s">
        <v>690</v>
      </c>
      <c r="H118" s="740" t="s">
        <v>87</v>
      </c>
      <c r="I118" s="740" t="s">
        <v>99</v>
      </c>
      <c r="J118" s="740" t="s">
        <v>180</v>
      </c>
      <c r="K118" s="956" t="s">
        <v>691</v>
      </c>
      <c r="L118" s="957">
        <v>3000000</v>
      </c>
      <c r="M118" s="564">
        <f t="shared" si="15"/>
        <v>2550000</v>
      </c>
      <c r="N118" s="958">
        <v>2025</v>
      </c>
      <c r="O118" s="653">
        <v>2028</v>
      </c>
      <c r="P118" s="959"/>
      <c r="Q118" s="960"/>
      <c r="R118" s="960"/>
      <c r="S118" s="961" t="s">
        <v>107</v>
      </c>
      <c r="T118" s="962"/>
      <c r="U118" s="962"/>
      <c r="V118" s="962"/>
      <c r="W118" s="963"/>
      <c r="X118" s="962"/>
      <c r="Y118" s="565" t="s">
        <v>692</v>
      </c>
      <c r="Z118" s="1232" t="s">
        <v>120</v>
      </c>
      <c r="AA118" s="1256" t="s">
        <v>585</v>
      </c>
    </row>
    <row r="119" spans="1:27" s="124" customFormat="1" ht="80" x14ac:dyDescent="0.2">
      <c r="A119" s="29">
        <v>115</v>
      </c>
      <c r="B119" s="952" t="s">
        <v>682</v>
      </c>
      <c r="C119" s="739" t="s">
        <v>178</v>
      </c>
      <c r="D119" s="953">
        <v>46773274</v>
      </c>
      <c r="E119" s="954">
        <v>102317313</v>
      </c>
      <c r="F119" s="955">
        <v>600165973</v>
      </c>
      <c r="G119" s="956" t="s">
        <v>693</v>
      </c>
      <c r="H119" s="740" t="s">
        <v>87</v>
      </c>
      <c r="I119" s="740" t="s">
        <v>99</v>
      </c>
      <c r="J119" s="740" t="s">
        <v>180</v>
      </c>
      <c r="K119" s="956" t="s">
        <v>694</v>
      </c>
      <c r="L119" s="957">
        <v>3000000</v>
      </c>
      <c r="M119" s="564">
        <f t="shared" si="15"/>
        <v>2550000</v>
      </c>
      <c r="N119" s="958">
        <v>2025</v>
      </c>
      <c r="O119" s="653">
        <v>2028</v>
      </c>
      <c r="P119" s="959"/>
      <c r="Q119" s="960" t="s">
        <v>107</v>
      </c>
      <c r="R119" s="960"/>
      <c r="S119" s="961"/>
      <c r="T119" s="962"/>
      <c r="U119" s="962"/>
      <c r="V119" s="962"/>
      <c r="W119" s="963"/>
      <c r="X119" s="962"/>
      <c r="Y119" s="565" t="s">
        <v>689</v>
      </c>
      <c r="Z119" s="1232" t="s">
        <v>120</v>
      </c>
      <c r="AA119" s="1256" t="s">
        <v>585</v>
      </c>
    </row>
    <row r="120" spans="1:27" s="124" customFormat="1" ht="80" x14ac:dyDescent="0.2">
      <c r="A120" s="43">
        <v>116</v>
      </c>
      <c r="B120" s="952" t="s">
        <v>682</v>
      </c>
      <c r="C120" s="739" t="s">
        <v>178</v>
      </c>
      <c r="D120" s="953">
        <v>46773274</v>
      </c>
      <c r="E120" s="954">
        <v>102317313</v>
      </c>
      <c r="F120" s="955">
        <v>600165973</v>
      </c>
      <c r="G120" s="956" t="s">
        <v>695</v>
      </c>
      <c r="H120" s="965" t="s">
        <v>87</v>
      </c>
      <c r="I120" s="965" t="s">
        <v>99</v>
      </c>
      <c r="J120" s="965" t="s">
        <v>180</v>
      </c>
      <c r="K120" s="956" t="s">
        <v>696</v>
      </c>
      <c r="L120" s="957">
        <v>10000000</v>
      </c>
      <c r="M120" s="564">
        <f t="shared" si="15"/>
        <v>8500000</v>
      </c>
      <c r="N120" s="958">
        <v>2025</v>
      </c>
      <c r="O120" s="653">
        <v>2028</v>
      </c>
      <c r="P120" s="959"/>
      <c r="Q120" s="960"/>
      <c r="R120" s="960"/>
      <c r="S120" s="961"/>
      <c r="T120" s="962"/>
      <c r="U120" s="962"/>
      <c r="V120" s="962"/>
      <c r="W120" s="963"/>
      <c r="X120" s="962"/>
      <c r="Y120" s="565" t="s">
        <v>689</v>
      </c>
      <c r="Z120" s="1232" t="s">
        <v>120</v>
      </c>
      <c r="AA120" s="1256" t="s">
        <v>701</v>
      </c>
    </row>
    <row r="121" spans="1:27" s="124" customFormat="1" ht="81" thickBot="1" x14ac:dyDescent="0.25">
      <c r="A121" s="43">
        <v>117</v>
      </c>
      <c r="B121" s="966" t="s">
        <v>682</v>
      </c>
      <c r="C121" s="967" t="s">
        <v>178</v>
      </c>
      <c r="D121" s="968">
        <v>46773274</v>
      </c>
      <c r="E121" s="969">
        <v>102317313</v>
      </c>
      <c r="F121" s="970">
        <v>600165973</v>
      </c>
      <c r="G121" s="971" t="s">
        <v>674</v>
      </c>
      <c r="H121" s="972" t="s">
        <v>87</v>
      </c>
      <c r="I121" s="972" t="s">
        <v>99</v>
      </c>
      <c r="J121" s="972" t="s">
        <v>180</v>
      </c>
      <c r="K121" s="971" t="s">
        <v>675</v>
      </c>
      <c r="L121" s="731">
        <v>5000000</v>
      </c>
      <c r="M121" s="732">
        <f t="shared" si="15"/>
        <v>4250000</v>
      </c>
      <c r="N121" s="733">
        <v>2025</v>
      </c>
      <c r="O121" s="734">
        <v>2028</v>
      </c>
      <c r="P121" s="973"/>
      <c r="Q121" s="974"/>
      <c r="R121" s="974"/>
      <c r="S121" s="975"/>
      <c r="T121" s="976"/>
      <c r="U121" s="976"/>
      <c r="V121" s="976"/>
      <c r="W121" s="977"/>
      <c r="X121" s="976"/>
      <c r="Y121" s="738" t="s">
        <v>676</v>
      </c>
      <c r="Z121" s="1219" t="s">
        <v>120</v>
      </c>
      <c r="AA121" s="1254" t="s">
        <v>586</v>
      </c>
    </row>
    <row r="122" spans="1:27" s="124" customFormat="1" ht="112" x14ac:dyDescent="0.2">
      <c r="A122" s="29">
        <v>118</v>
      </c>
      <c r="B122" s="984" t="s">
        <v>132</v>
      </c>
      <c r="C122" s="984" t="s">
        <v>198</v>
      </c>
      <c r="D122" s="985">
        <v>46768491</v>
      </c>
      <c r="E122" s="985">
        <v>600081494</v>
      </c>
      <c r="F122" s="1190">
        <v>102317321</v>
      </c>
      <c r="G122" s="1187" t="s">
        <v>275</v>
      </c>
      <c r="H122" s="986" t="s">
        <v>87</v>
      </c>
      <c r="I122" s="987" t="s">
        <v>99</v>
      </c>
      <c r="J122" s="987" t="s">
        <v>198</v>
      </c>
      <c r="K122" s="984" t="s">
        <v>276</v>
      </c>
      <c r="L122" s="988">
        <v>1000000</v>
      </c>
      <c r="M122" s="989">
        <f>L122/100*85</f>
        <v>850000</v>
      </c>
      <c r="N122" s="990">
        <v>2025</v>
      </c>
      <c r="O122" s="990">
        <v>2030</v>
      </c>
      <c r="P122" s="991" t="s">
        <v>107</v>
      </c>
      <c r="Q122" s="991" t="s">
        <v>107</v>
      </c>
      <c r="R122" s="987"/>
      <c r="S122" s="987"/>
      <c r="T122" s="987"/>
      <c r="U122" s="987"/>
      <c r="V122" s="987"/>
      <c r="W122" s="987"/>
      <c r="X122" s="987"/>
      <c r="Y122" s="987" t="s">
        <v>120</v>
      </c>
      <c r="Z122" s="1236" t="s">
        <v>120</v>
      </c>
      <c r="AA122" s="1257" t="s">
        <v>585</v>
      </c>
    </row>
    <row r="123" spans="1:27" s="124" customFormat="1" ht="80" x14ac:dyDescent="0.2">
      <c r="A123" s="43">
        <v>119</v>
      </c>
      <c r="B123" s="984" t="s">
        <v>132</v>
      </c>
      <c r="C123" s="984" t="s">
        <v>198</v>
      </c>
      <c r="D123" s="985">
        <v>46768491</v>
      </c>
      <c r="E123" s="985">
        <v>600081494</v>
      </c>
      <c r="F123" s="998">
        <v>102317321</v>
      </c>
      <c r="G123" s="1187" t="s">
        <v>277</v>
      </c>
      <c r="H123" s="986" t="s">
        <v>87</v>
      </c>
      <c r="I123" s="987" t="s">
        <v>99</v>
      </c>
      <c r="J123" s="987" t="s">
        <v>198</v>
      </c>
      <c r="K123" s="992" t="s">
        <v>278</v>
      </c>
      <c r="L123" s="993">
        <v>1500000</v>
      </c>
      <c r="M123" s="989">
        <f>L123/100*85</f>
        <v>1275000</v>
      </c>
      <c r="N123" s="990">
        <v>2025</v>
      </c>
      <c r="O123" s="990">
        <v>2030</v>
      </c>
      <c r="P123" s="987"/>
      <c r="Q123" s="987"/>
      <c r="R123" s="991" t="s">
        <v>107</v>
      </c>
      <c r="S123" s="987"/>
      <c r="T123" s="987"/>
      <c r="U123" s="987"/>
      <c r="V123" s="987"/>
      <c r="W123" s="987"/>
      <c r="X123" s="987"/>
      <c r="Y123" s="987" t="s">
        <v>120</v>
      </c>
      <c r="Z123" s="1236" t="s">
        <v>120</v>
      </c>
      <c r="AA123" s="1256" t="s">
        <v>585</v>
      </c>
    </row>
    <row r="124" spans="1:27" s="124" customFormat="1" ht="81" thickBot="1" x14ac:dyDescent="0.25">
      <c r="A124" s="43">
        <v>120</v>
      </c>
      <c r="B124" s="984" t="s">
        <v>132</v>
      </c>
      <c r="C124" s="984" t="s">
        <v>198</v>
      </c>
      <c r="D124" s="985">
        <v>46768491</v>
      </c>
      <c r="E124" s="985">
        <v>600081494</v>
      </c>
      <c r="F124" s="998">
        <v>102317321</v>
      </c>
      <c r="G124" s="1187" t="s">
        <v>279</v>
      </c>
      <c r="H124" s="986" t="s">
        <v>87</v>
      </c>
      <c r="I124" s="987" t="s">
        <v>99</v>
      </c>
      <c r="J124" s="987" t="s">
        <v>198</v>
      </c>
      <c r="K124" s="992" t="s">
        <v>280</v>
      </c>
      <c r="L124" s="993">
        <v>3000000</v>
      </c>
      <c r="M124" s="989">
        <f t="shared" ref="M124:M146" si="16">L124/100*85</f>
        <v>2550000</v>
      </c>
      <c r="N124" s="990">
        <v>2025</v>
      </c>
      <c r="O124" s="990">
        <v>2030</v>
      </c>
      <c r="P124" s="987"/>
      <c r="Q124" s="987"/>
      <c r="R124" s="987"/>
      <c r="S124" s="987"/>
      <c r="T124" s="987"/>
      <c r="U124" s="987"/>
      <c r="V124" s="987"/>
      <c r="W124" s="987"/>
      <c r="X124" s="987"/>
      <c r="Y124" s="987" t="s">
        <v>120</v>
      </c>
      <c r="Z124" s="1236" t="s">
        <v>120</v>
      </c>
      <c r="AA124" s="1256" t="s">
        <v>586</v>
      </c>
    </row>
    <row r="125" spans="1:27" s="124" customFormat="1" ht="80" x14ac:dyDescent="0.2">
      <c r="A125" s="29">
        <v>121</v>
      </c>
      <c r="B125" s="984" t="s">
        <v>132</v>
      </c>
      <c r="C125" s="984" t="s">
        <v>198</v>
      </c>
      <c r="D125" s="985">
        <v>46768491</v>
      </c>
      <c r="E125" s="985">
        <v>600081494</v>
      </c>
      <c r="F125" s="998">
        <v>102317321</v>
      </c>
      <c r="G125" s="1187" t="s">
        <v>281</v>
      </c>
      <c r="H125" s="986" t="s">
        <v>87</v>
      </c>
      <c r="I125" s="987" t="s">
        <v>99</v>
      </c>
      <c r="J125" s="987" t="s">
        <v>198</v>
      </c>
      <c r="K125" s="992" t="s">
        <v>282</v>
      </c>
      <c r="L125" s="993">
        <v>1000000</v>
      </c>
      <c r="M125" s="989">
        <f t="shared" si="16"/>
        <v>850000</v>
      </c>
      <c r="N125" s="990">
        <v>2025</v>
      </c>
      <c r="O125" s="990">
        <v>2030</v>
      </c>
      <c r="P125" s="987"/>
      <c r="Q125" s="987"/>
      <c r="R125" s="987"/>
      <c r="S125" s="987"/>
      <c r="T125" s="987"/>
      <c r="U125" s="987"/>
      <c r="V125" s="987"/>
      <c r="W125" s="987"/>
      <c r="X125" s="987"/>
      <c r="Y125" s="987" t="s">
        <v>120</v>
      </c>
      <c r="Z125" s="1236" t="s">
        <v>120</v>
      </c>
      <c r="AA125" s="1256" t="s">
        <v>701</v>
      </c>
    </row>
    <row r="126" spans="1:27" s="124" customFormat="1" ht="80" x14ac:dyDescent="0.2">
      <c r="A126" s="43">
        <v>122</v>
      </c>
      <c r="B126" s="984" t="s">
        <v>132</v>
      </c>
      <c r="C126" s="984" t="s">
        <v>198</v>
      </c>
      <c r="D126" s="985">
        <v>46768491</v>
      </c>
      <c r="E126" s="985">
        <v>600081494</v>
      </c>
      <c r="F126" s="998">
        <v>102317321</v>
      </c>
      <c r="G126" s="1187" t="s">
        <v>283</v>
      </c>
      <c r="H126" s="986" t="s">
        <v>87</v>
      </c>
      <c r="I126" s="987" t="s">
        <v>99</v>
      </c>
      <c r="J126" s="987" t="s">
        <v>198</v>
      </c>
      <c r="K126" s="992" t="s">
        <v>284</v>
      </c>
      <c r="L126" s="994">
        <v>1000000</v>
      </c>
      <c r="M126" s="989">
        <f t="shared" si="16"/>
        <v>850000</v>
      </c>
      <c r="N126" s="990">
        <v>2025</v>
      </c>
      <c r="O126" s="990">
        <v>2030</v>
      </c>
      <c r="P126" s="987"/>
      <c r="Q126" s="987"/>
      <c r="R126" s="987"/>
      <c r="S126" s="987"/>
      <c r="T126" s="987"/>
      <c r="U126" s="987"/>
      <c r="V126" s="987"/>
      <c r="W126" s="987"/>
      <c r="X126" s="987"/>
      <c r="Y126" s="987" t="s">
        <v>120</v>
      </c>
      <c r="Z126" s="1236" t="s">
        <v>120</v>
      </c>
      <c r="AA126" s="1256" t="s">
        <v>701</v>
      </c>
    </row>
    <row r="127" spans="1:27" s="124" customFormat="1" ht="81" thickBot="1" x14ac:dyDescent="0.25">
      <c r="A127" s="43">
        <v>123</v>
      </c>
      <c r="B127" s="984" t="s">
        <v>132</v>
      </c>
      <c r="C127" s="984" t="s">
        <v>198</v>
      </c>
      <c r="D127" s="985">
        <v>46768491</v>
      </c>
      <c r="E127" s="985">
        <v>600081494</v>
      </c>
      <c r="F127" s="998">
        <v>102317321</v>
      </c>
      <c r="G127" s="1187" t="s">
        <v>285</v>
      </c>
      <c r="H127" s="986" t="s">
        <v>87</v>
      </c>
      <c r="I127" s="987" t="s">
        <v>99</v>
      </c>
      <c r="J127" s="987" t="s">
        <v>198</v>
      </c>
      <c r="K127" s="992" t="s">
        <v>286</v>
      </c>
      <c r="L127" s="993">
        <v>3000000</v>
      </c>
      <c r="M127" s="989">
        <f t="shared" si="16"/>
        <v>2550000</v>
      </c>
      <c r="N127" s="990">
        <v>2025</v>
      </c>
      <c r="O127" s="990">
        <v>2030</v>
      </c>
      <c r="P127" s="987"/>
      <c r="Q127" s="987"/>
      <c r="R127" s="987"/>
      <c r="S127" s="987"/>
      <c r="T127" s="987"/>
      <c r="U127" s="987"/>
      <c r="V127" s="987"/>
      <c r="W127" s="987"/>
      <c r="X127" s="987"/>
      <c r="Y127" s="987" t="s">
        <v>120</v>
      </c>
      <c r="Z127" s="1236" t="s">
        <v>120</v>
      </c>
      <c r="AA127" s="1256" t="s">
        <v>584</v>
      </c>
    </row>
    <row r="128" spans="1:27" s="124" customFormat="1" ht="80" x14ac:dyDescent="0.2">
      <c r="A128" s="29">
        <v>124</v>
      </c>
      <c r="B128" s="984" t="s">
        <v>132</v>
      </c>
      <c r="C128" s="984" t="s">
        <v>198</v>
      </c>
      <c r="D128" s="985">
        <v>46768491</v>
      </c>
      <c r="E128" s="985">
        <v>600081494</v>
      </c>
      <c r="F128" s="998">
        <v>102317321</v>
      </c>
      <c r="G128" s="1187" t="s">
        <v>287</v>
      </c>
      <c r="H128" s="986" t="s">
        <v>87</v>
      </c>
      <c r="I128" s="987" t="s">
        <v>99</v>
      </c>
      <c r="J128" s="987" t="s">
        <v>198</v>
      </c>
      <c r="K128" s="992" t="s">
        <v>288</v>
      </c>
      <c r="L128" s="993">
        <v>400000</v>
      </c>
      <c r="M128" s="989">
        <f t="shared" si="16"/>
        <v>340000</v>
      </c>
      <c r="N128" s="990">
        <v>2025</v>
      </c>
      <c r="O128" s="990">
        <v>2030</v>
      </c>
      <c r="P128" s="987"/>
      <c r="Q128" s="987"/>
      <c r="R128" s="987"/>
      <c r="S128" s="987"/>
      <c r="T128" s="987"/>
      <c r="U128" s="987"/>
      <c r="V128" s="987"/>
      <c r="W128" s="987"/>
      <c r="X128" s="987"/>
      <c r="Y128" s="987" t="s">
        <v>120</v>
      </c>
      <c r="Z128" s="1236" t="s">
        <v>120</v>
      </c>
      <c r="AA128" s="1256" t="s">
        <v>584</v>
      </c>
    </row>
    <row r="129" spans="1:27" s="124" customFormat="1" ht="80" x14ac:dyDescent="0.2">
      <c r="A129" s="43">
        <v>125</v>
      </c>
      <c r="B129" s="984" t="s">
        <v>132</v>
      </c>
      <c r="C129" s="984" t="s">
        <v>198</v>
      </c>
      <c r="D129" s="985">
        <v>46768491</v>
      </c>
      <c r="E129" s="985">
        <v>600081494</v>
      </c>
      <c r="F129" s="998">
        <v>102317321</v>
      </c>
      <c r="G129" s="1187" t="s">
        <v>289</v>
      </c>
      <c r="H129" s="986" t="s">
        <v>87</v>
      </c>
      <c r="I129" s="987" t="s">
        <v>99</v>
      </c>
      <c r="J129" s="987" t="s">
        <v>198</v>
      </c>
      <c r="K129" s="992" t="s">
        <v>290</v>
      </c>
      <c r="L129" s="994">
        <v>3000000</v>
      </c>
      <c r="M129" s="989">
        <f t="shared" si="16"/>
        <v>2550000</v>
      </c>
      <c r="N129" s="990">
        <v>2025</v>
      </c>
      <c r="O129" s="990">
        <v>2030</v>
      </c>
      <c r="P129" s="987"/>
      <c r="Q129" s="987"/>
      <c r="R129" s="987"/>
      <c r="S129" s="987"/>
      <c r="T129" s="987"/>
      <c r="U129" s="987"/>
      <c r="V129" s="987"/>
      <c r="W129" s="987"/>
      <c r="X129" s="987"/>
      <c r="Y129" s="987" t="s">
        <v>120</v>
      </c>
      <c r="Z129" s="1236" t="s">
        <v>120</v>
      </c>
      <c r="AA129" s="1256" t="s">
        <v>586</v>
      </c>
    </row>
    <row r="130" spans="1:27" s="124" customFormat="1" ht="81" thickBot="1" x14ac:dyDescent="0.25">
      <c r="A130" s="43">
        <v>126</v>
      </c>
      <c r="B130" s="984" t="s">
        <v>132</v>
      </c>
      <c r="C130" s="984" t="s">
        <v>198</v>
      </c>
      <c r="D130" s="985">
        <v>46768491</v>
      </c>
      <c r="E130" s="985">
        <v>600081494</v>
      </c>
      <c r="F130" s="998">
        <v>102317321</v>
      </c>
      <c r="G130" s="1187" t="s">
        <v>710</v>
      </c>
      <c r="H130" s="986" t="s">
        <v>87</v>
      </c>
      <c r="I130" s="987" t="s">
        <v>99</v>
      </c>
      <c r="J130" s="987" t="s">
        <v>198</v>
      </c>
      <c r="K130" s="992" t="s">
        <v>291</v>
      </c>
      <c r="L130" s="993">
        <v>5000000</v>
      </c>
      <c r="M130" s="989">
        <f t="shared" si="16"/>
        <v>4250000</v>
      </c>
      <c r="N130" s="990">
        <v>2025</v>
      </c>
      <c r="O130" s="990">
        <v>2030</v>
      </c>
      <c r="P130" s="987"/>
      <c r="Q130" s="991" t="s">
        <v>107</v>
      </c>
      <c r="R130" s="987"/>
      <c r="S130" s="987"/>
      <c r="T130" s="987"/>
      <c r="U130" s="987"/>
      <c r="V130" s="987"/>
      <c r="W130" s="987"/>
      <c r="X130" s="987"/>
      <c r="Y130" s="987" t="s">
        <v>120</v>
      </c>
      <c r="Z130" s="1236" t="s">
        <v>120</v>
      </c>
      <c r="AA130" s="1256" t="s">
        <v>584</v>
      </c>
    </row>
    <row r="131" spans="1:27" s="124" customFormat="1" ht="112" x14ac:dyDescent="0.2">
      <c r="A131" s="29">
        <v>127</v>
      </c>
      <c r="B131" s="984" t="s">
        <v>132</v>
      </c>
      <c r="C131" s="984" t="s">
        <v>198</v>
      </c>
      <c r="D131" s="985">
        <v>46768491</v>
      </c>
      <c r="E131" s="985">
        <v>600081494</v>
      </c>
      <c r="F131" s="998">
        <v>102317321</v>
      </c>
      <c r="G131" s="1187" t="s">
        <v>292</v>
      </c>
      <c r="H131" s="986" t="s">
        <v>87</v>
      </c>
      <c r="I131" s="985" t="s">
        <v>99</v>
      </c>
      <c r="J131" s="985" t="s">
        <v>198</v>
      </c>
      <c r="K131" s="984" t="s">
        <v>293</v>
      </c>
      <c r="L131" s="994">
        <v>4100000</v>
      </c>
      <c r="M131" s="995">
        <f t="shared" si="16"/>
        <v>3485000</v>
      </c>
      <c r="N131" s="996">
        <v>2025</v>
      </c>
      <c r="O131" s="996">
        <v>2030</v>
      </c>
      <c r="P131" s="985"/>
      <c r="Q131" s="985"/>
      <c r="R131" s="985"/>
      <c r="S131" s="985"/>
      <c r="T131" s="985"/>
      <c r="U131" s="985"/>
      <c r="V131" s="985"/>
      <c r="W131" s="985"/>
      <c r="X131" s="985"/>
      <c r="Y131" s="997" t="s">
        <v>711</v>
      </c>
      <c r="Z131" s="1237" t="s">
        <v>120</v>
      </c>
      <c r="AA131" s="1256" t="s">
        <v>584</v>
      </c>
    </row>
    <row r="132" spans="1:27" s="124" customFormat="1" ht="112" x14ac:dyDescent="0.2">
      <c r="A132" s="43">
        <v>128</v>
      </c>
      <c r="B132" s="984" t="s">
        <v>132</v>
      </c>
      <c r="C132" s="984" t="s">
        <v>198</v>
      </c>
      <c r="D132" s="985">
        <v>46768491</v>
      </c>
      <c r="E132" s="985">
        <v>600081494</v>
      </c>
      <c r="F132" s="998">
        <v>102317321</v>
      </c>
      <c r="G132" s="1187" t="s">
        <v>294</v>
      </c>
      <c r="H132" s="986" t="s">
        <v>87</v>
      </c>
      <c r="I132" s="985" t="s">
        <v>99</v>
      </c>
      <c r="J132" s="985" t="s">
        <v>198</v>
      </c>
      <c r="K132" s="984" t="s">
        <v>295</v>
      </c>
      <c r="L132" s="994">
        <v>3200000</v>
      </c>
      <c r="M132" s="995">
        <f t="shared" si="16"/>
        <v>2720000</v>
      </c>
      <c r="N132" s="996">
        <v>2025</v>
      </c>
      <c r="O132" s="996">
        <v>2030</v>
      </c>
      <c r="P132" s="985"/>
      <c r="Q132" s="985"/>
      <c r="R132" s="985"/>
      <c r="S132" s="999" t="s">
        <v>107</v>
      </c>
      <c r="T132" s="985"/>
      <c r="U132" s="985"/>
      <c r="V132" s="985"/>
      <c r="W132" s="985"/>
      <c r="X132" s="985"/>
      <c r="Y132" s="985" t="s">
        <v>120</v>
      </c>
      <c r="Z132" s="1237" t="s">
        <v>120</v>
      </c>
      <c r="AA132" s="1256" t="s">
        <v>585</v>
      </c>
    </row>
    <row r="133" spans="1:27" s="124" customFormat="1" ht="177" thickBot="1" x14ac:dyDescent="0.25">
      <c r="A133" s="43">
        <v>129</v>
      </c>
      <c r="B133" s="984" t="s">
        <v>132</v>
      </c>
      <c r="C133" s="984" t="s">
        <v>198</v>
      </c>
      <c r="D133" s="985">
        <v>46768491</v>
      </c>
      <c r="E133" s="985">
        <v>600081494</v>
      </c>
      <c r="F133" s="998">
        <v>102317321</v>
      </c>
      <c r="G133" s="1187" t="s">
        <v>296</v>
      </c>
      <c r="H133" s="986" t="s">
        <v>87</v>
      </c>
      <c r="I133" s="985" t="s">
        <v>99</v>
      </c>
      <c r="J133" s="985" t="s">
        <v>198</v>
      </c>
      <c r="K133" s="984" t="s">
        <v>297</v>
      </c>
      <c r="L133" s="1000">
        <v>15000000</v>
      </c>
      <c r="M133" s="995">
        <f t="shared" si="16"/>
        <v>12750000</v>
      </c>
      <c r="N133" s="996">
        <v>2025</v>
      </c>
      <c r="O133" s="996">
        <v>2030</v>
      </c>
      <c r="P133" s="985"/>
      <c r="Q133" s="985"/>
      <c r="R133" s="985"/>
      <c r="S133" s="985"/>
      <c r="T133" s="985"/>
      <c r="U133" s="985"/>
      <c r="V133" s="985"/>
      <c r="W133" s="985"/>
      <c r="X133" s="985"/>
      <c r="Y133" s="997" t="s">
        <v>712</v>
      </c>
      <c r="Z133" s="1237" t="s">
        <v>120</v>
      </c>
      <c r="AA133" s="1256" t="s">
        <v>586</v>
      </c>
    </row>
    <row r="134" spans="1:27" s="124" customFormat="1" ht="128" x14ac:dyDescent="0.2">
      <c r="A134" s="29">
        <v>130</v>
      </c>
      <c r="B134" s="984" t="s">
        <v>132</v>
      </c>
      <c r="C134" s="984" t="s">
        <v>198</v>
      </c>
      <c r="D134" s="985">
        <v>46768491</v>
      </c>
      <c r="E134" s="985">
        <v>600081494</v>
      </c>
      <c r="F134" s="998">
        <v>102317321</v>
      </c>
      <c r="G134" s="1187" t="s">
        <v>298</v>
      </c>
      <c r="H134" s="986" t="s">
        <v>87</v>
      </c>
      <c r="I134" s="985" t="s">
        <v>99</v>
      </c>
      <c r="J134" s="985" t="s">
        <v>198</v>
      </c>
      <c r="K134" s="984" t="s">
        <v>299</v>
      </c>
      <c r="L134" s="994">
        <v>6000000</v>
      </c>
      <c r="M134" s="995">
        <f t="shared" si="16"/>
        <v>5100000</v>
      </c>
      <c r="N134" s="996">
        <v>2025</v>
      </c>
      <c r="O134" s="996">
        <v>2030</v>
      </c>
      <c r="P134" s="985"/>
      <c r="Q134" s="985"/>
      <c r="R134" s="985"/>
      <c r="S134" s="985"/>
      <c r="T134" s="985"/>
      <c r="U134" s="985"/>
      <c r="V134" s="985"/>
      <c r="W134" s="985"/>
      <c r="X134" s="985"/>
      <c r="Y134" s="997" t="s">
        <v>713</v>
      </c>
      <c r="Z134" s="1237" t="s">
        <v>120</v>
      </c>
      <c r="AA134" s="1256" t="s">
        <v>586</v>
      </c>
    </row>
    <row r="135" spans="1:27" s="124" customFormat="1" ht="80" x14ac:dyDescent="0.2">
      <c r="A135" s="43">
        <v>131</v>
      </c>
      <c r="B135" s="984" t="s">
        <v>132</v>
      </c>
      <c r="C135" s="984" t="s">
        <v>198</v>
      </c>
      <c r="D135" s="985">
        <v>46768491</v>
      </c>
      <c r="E135" s="985">
        <v>600081494</v>
      </c>
      <c r="F135" s="998">
        <v>102317321</v>
      </c>
      <c r="G135" s="1187" t="s">
        <v>300</v>
      </c>
      <c r="H135" s="986" t="s">
        <v>87</v>
      </c>
      <c r="I135" s="985" t="s">
        <v>99</v>
      </c>
      <c r="J135" s="985" t="s">
        <v>198</v>
      </c>
      <c r="K135" s="984" t="s">
        <v>301</v>
      </c>
      <c r="L135" s="993">
        <v>1000000</v>
      </c>
      <c r="M135" s="995">
        <f t="shared" si="16"/>
        <v>850000</v>
      </c>
      <c r="N135" s="996">
        <v>2025</v>
      </c>
      <c r="O135" s="996">
        <v>2030</v>
      </c>
      <c r="P135" s="985"/>
      <c r="Q135" s="985"/>
      <c r="R135" s="985"/>
      <c r="S135" s="985"/>
      <c r="T135" s="985"/>
      <c r="U135" s="985"/>
      <c r="V135" s="985"/>
      <c r="W135" s="985" t="s">
        <v>107</v>
      </c>
      <c r="X135" s="985"/>
      <c r="Y135" s="985" t="s">
        <v>120</v>
      </c>
      <c r="Z135" s="1237" t="s">
        <v>120</v>
      </c>
      <c r="AA135" s="1256" t="s">
        <v>701</v>
      </c>
    </row>
    <row r="136" spans="1:27" s="124" customFormat="1" ht="129" thickBot="1" x14ac:dyDescent="0.25">
      <c r="A136" s="43">
        <v>132</v>
      </c>
      <c r="B136" s="984" t="s">
        <v>132</v>
      </c>
      <c r="C136" s="984" t="s">
        <v>198</v>
      </c>
      <c r="D136" s="985">
        <v>46768491</v>
      </c>
      <c r="E136" s="985">
        <v>600081494</v>
      </c>
      <c r="F136" s="998">
        <v>102317321</v>
      </c>
      <c r="G136" s="1187" t="s">
        <v>520</v>
      </c>
      <c r="H136" s="986" t="s">
        <v>87</v>
      </c>
      <c r="I136" s="985" t="s">
        <v>99</v>
      </c>
      <c r="J136" s="985" t="s">
        <v>198</v>
      </c>
      <c r="K136" s="984" t="s">
        <v>521</v>
      </c>
      <c r="L136" s="994">
        <v>28000000</v>
      </c>
      <c r="M136" s="995">
        <f t="shared" si="16"/>
        <v>23800000</v>
      </c>
      <c r="N136" s="996">
        <v>2025</v>
      </c>
      <c r="O136" s="996">
        <v>2030</v>
      </c>
      <c r="P136" s="985"/>
      <c r="Q136" s="985"/>
      <c r="R136" s="985"/>
      <c r="S136" s="985"/>
      <c r="T136" s="985"/>
      <c r="U136" s="985"/>
      <c r="V136" s="985"/>
      <c r="W136" s="985"/>
      <c r="X136" s="985"/>
      <c r="Y136" s="997" t="s">
        <v>713</v>
      </c>
      <c r="Z136" s="1237" t="s">
        <v>120</v>
      </c>
      <c r="AA136" s="1256" t="s">
        <v>586</v>
      </c>
    </row>
    <row r="137" spans="1:27" s="124" customFormat="1" ht="128" x14ac:dyDescent="0.2">
      <c r="A137" s="29">
        <v>133</v>
      </c>
      <c r="B137" s="984" t="s">
        <v>132</v>
      </c>
      <c r="C137" s="984" t="s">
        <v>198</v>
      </c>
      <c r="D137" s="985">
        <v>46768491</v>
      </c>
      <c r="E137" s="985">
        <v>600081494</v>
      </c>
      <c r="F137" s="998">
        <v>102317321</v>
      </c>
      <c r="G137" s="1187" t="s">
        <v>522</v>
      </c>
      <c r="H137" s="986" t="s">
        <v>87</v>
      </c>
      <c r="I137" s="985" t="s">
        <v>99</v>
      </c>
      <c r="J137" s="985" t="s">
        <v>198</v>
      </c>
      <c r="K137" s="984" t="s">
        <v>523</v>
      </c>
      <c r="L137" s="994">
        <v>5000000</v>
      </c>
      <c r="M137" s="995">
        <f t="shared" si="16"/>
        <v>4250000</v>
      </c>
      <c r="N137" s="996">
        <v>2025</v>
      </c>
      <c r="O137" s="996">
        <v>2030</v>
      </c>
      <c r="P137" s="985"/>
      <c r="Q137" s="985"/>
      <c r="R137" s="985"/>
      <c r="S137" s="985"/>
      <c r="T137" s="985"/>
      <c r="U137" s="985"/>
      <c r="V137" s="985"/>
      <c r="W137" s="985"/>
      <c r="X137" s="985"/>
      <c r="Y137" s="997" t="s">
        <v>713</v>
      </c>
      <c r="Z137" s="1237" t="s">
        <v>120</v>
      </c>
      <c r="AA137" s="1256" t="s">
        <v>586</v>
      </c>
    </row>
    <row r="138" spans="1:27" s="124" customFormat="1" ht="80" x14ac:dyDescent="0.2">
      <c r="A138" s="43">
        <v>134</v>
      </c>
      <c r="B138" s="984" t="s">
        <v>132</v>
      </c>
      <c r="C138" s="984" t="s">
        <v>198</v>
      </c>
      <c r="D138" s="985">
        <v>46768491</v>
      </c>
      <c r="E138" s="985">
        <v>600081494</v>
      </c>
      <c r="F138" s="998">
        <v>102317321</v>
      </c>
      <c r="G138" s="1187" t="s">
        <v>524</v>
      </c>
      <c r="H138" s="986" t="s">
        <v>87</v>
      </c>
      <c r="I138" s="987" t="s">
        <v>99</v>
      </c>
      <c r="J138" s="987" t="s">
        <v>198</v>
      </c>
      <c r="K138" s="992" t="s">
        <v>525</v>
      </c>
      <c r="L138" s="993">
        <v>4000000</v>
      </c>
      <c r="M138" s="989">
        <f t="shared" si="16"/>
        <v>3400000</v>
      </c>
      <c r="N138" s="990">
        <v>2025</v>
      </c>
      <c r="O138" s="990">
        <v>2030</v>
      </c>
      <c r="P138" s="987"/>
      <c r="Q138" s="987"/>
      <c r="R138" s="987"/>
      <c r="S138" s="987"/>
      <c r="T138" s="987"/>
      <c r="U138" s="987"/>
      <c r="V138" s="987"/>
      <c r="W138" s="987"/>
      <c r="X138" s="987"/>
      <c r="Y138" s="987" t="s">
        <v>120</v>
      </c>
      <c r="Z138" s="1236" t="s">
        <v>120</v>
      </c>
      <c r="AA138" s="1256" t="s">
        <v>584</v>
      </c>
    </row>
    <row r="139" spans="1:27" s="124" customFormat="1" ht="81" thickBot="1" x14ac:dyDescent="0.25">
      <c r="A139" s="43">
        <v>135</v>
      </c>
      <c r="B139" s="984" t="s">
        <v>132</v>
      </c>
      <c r="C139" s="984" t="s">
        <v>198</v>
      </c>
      <c r="D139" s="985">
        <v>46768491</v>
      </c>
      <c r="E139" s="985">
        <v>600081494</v>
      </c>
      <c r="F139" s="998">
        <v>102317321</v>
      </c>
      <c r="G139" s="1187" t="s">
        <v>526</v>
      </c>
      <c r="H139" s="986" t="s">
        <v>87</v>
      </c>
      <c r="I139" s="987" t="s">
        <v>99</v>
      </c>
      <c r="J139" s="987" t="s">
        <v>198</v>
      </c>
      <c r="K139" s="992" t="s">
        <v>527</v>
      </c>
      <c r="L139" s="993">
        <v>5000000</v>
      </c>
      <c r="M139" s="989">
        <f t="shared" si="16"/>
        <v>4250000</v>
      </c>
      <c r="N139" s="990">
        <v>2025</v>
      </c>
      <c r="O139" s="990">
        <v>2030</v>
      </c>
      <c r="P139" s="987"/>
      <c r="Q139" s="987"/>
      <c r="R139" s="987"/>
      <c r="S139" s="987"/>
      <c r="T139" s="987"/>
      <c r="U139" s="987"/>
      <c r="V139" s="987"/>
      <c r="W139" s="987"/>
      <c r="X139" s="987"/>
      <c r="Y139" s="987" t="s">
        <v>120</v>
      </c>
      <c r="Z139" s="1236" t="s">
        <v>120</v>
      </c>
      <c r="AA139" s="1256" t="s">
        <v>584</v>
      </c>
    </row>
    <row r="140" spans="1:27" s="124" customFormat="1" ht="80" x14ac:dyDescent="0.2">
      <c r="A140" s="29">
        <v>136</v>
      </c>
      <c r="B140" s="997" t="s">
        <v>132</v>
      </c>
      <c r="C140" s="997" t="s">
        <v>198</v>
      </c>
      <c r="D140" s="996">
        <v>46768491</v>
      </c>
      <c r="E140" s="996">
        <v>600081494</v>
      </c>
      <c r="F140" s="1191">
        <v>102317321</v>
      </c>
      <c r="G140" s="1188" t="s">
        <v>714</v>
      </c>
      <c r="H140" s="1001" t="s">
        <v>87</v>
      </c>
      <c r="I140" s="990" t="s">
        <v>99</v>
      </c>
      <c r="J140" s="990" t="s">
        <v>198</v>
      </c>
      <c r="K140" s="1002" t="s">
        <v>715</v>
      </c>
      <c r="L140" s="993">
        <v>10000000</v>
      </c>
      <c r="M140" s="1003">
        <f t="shared" si="16"/>
        <v>8500000</v>
      </c>
      <c r="N140" s="990">
        <v>2025</v>
      </c>
      <c r="O140" s="990">
        <v>2030</v>
      </c>
      <c r="P140" s="990"/>
      <c r="Q140" s="990"/>
      <c r="R140" s="990"/>
      <c r="S140" s="990"/>
      <c r="T140" s="990"/>
      <c r="U140" s="990"/>
      <c r="V140" s="990"/>
      <c r="W140" s="990"/>
      <c r="X140" s="990" t="s">
        <v>107</v>
      </c>
      <c r="Y140" s="990" t="s">
        <v>120</v>
      </c>
      <c r="Z140" s="1238" t="s">
        <v>120</v>
      </c>
      <c r="AA140" s="1256" t="s">
        <v>586</v>
      </c>
    </row>
    <row r="141" spans="1:27" s="124" customFormat="1" ht="80" x14ac:dyDescent="0.2">
      <c r="A141" s="43">
        <v>137</v>
      </c>
      <c r="B141" s="997" t="s">
        <v>132</v>
      </c>
      <c r="C141" s="997" t="s">
        <v>198</v>
      </c>
      <c r="D141" s="996">
        <v>46768491</v>
      </c>
      <c r="E141" s="996">
        <v>600081494</v>
      </c>
      <c r="F141" s="1191">
        <v>102317321</v>
      </c>
      <c r="G141" s="1188" t="s">
        <v>716</v>
      </c>
      <c r="H141" s="1001" t="s">
        <v>87</v>
      </c>
      <c r="I141" s="990" t="s">
        <v>99</v>
      </c>
      <c r="J141" s="990" t="s">
        <v>198</v>
      </c>
      <c r="K141" s="1002" t="s">
        <v>717</v>
      </c>
      <c r="L141" s="993">
        <v>6000000</v>
      </c>
      <c r="M141" s="1003">
        <f t="shared" si="16"/>
        <v>5100000</v>
      </c>
      <c r="N141" s="990">
        <v>2025</v>
      </c>
      <c r="O141" s="990">
        <v>2030</v>
      </c>
      <c r="P141" s="990"/>
      <c r="Q141" s="990"/>
      <c r="R141" s="990"/>
      <c r="S141" s="990"/>
      <c r="T141" s="990"/>
      <c r="U141" s="990"/>
      <c r="V141" s="990"/>
      <c r="W141" s="990" t="s">
        <v>107</v>
      </c>
      <c r="X141" s="990"/>
      <c r="Y141" s="990" t="s">
        <v>120</v>
      </c>
      <c r="Z141" s="1238" t="s">
        <v>120</v>
      </c>
      <c r="AA141" s="1256" t="s">
        <v>701</v>
      </c>
    </row>
    <row r="142" spans="1:27" s="124" customFormat="1" ht="81" thickBot="1" x14ac:dyDescent="0.25">
      <c r="A142" s="43">
        <v>138</v>
      </c>
      <c r="B142" s="997" t="s">
        <v>132</v>
      </c>
      <c r="C142" s="997" t="s">
        <v>198</v>
      </c>
      <c r="D142" s="996">
        <v>46768491</v>
      </c>
      <c r="E142" s="996">
        <v>600081494</v>
      </c>
      <c r="F142" s="1191">
        <v>102317321</v>
      </c>
      <c r="G142" s="1188" t="s">
        <v>718</v>
      </c>
      <c r="H142" s="1001" t="s">
        <v>87</v>
      </c>
      <c r="I142" s="990" t="s">
        <v>99</v>
      </c>
      <c r="J142" s="990" t="s">
        <v>198</v>
      </c>
      <c r="K142" s="1002" t="s">
        <v>719</v>
      </c>
      <c r="L142" s="993">
        <v>800000</v>
      </c>
      <c r="M142" s="1003">
        <f t="shared" si="16"/>
        <v>680000</v>
      </c>
      <c r="N142" s="990">
        <v>2025</v>
      </c>
      <c r="O142" s="990">
        <v>2030</v>
      </c>
      <c r="P142" s="990"/>
      <c r="Q142" s="990"/>
      <c r="R142" s="990"/>
      <c r="S142" s="990"/>
      <c r="T142" s="990"/>
      <c r="U142" s="990"/>
      <c r="V142" s="990"/>
      <c r="W142" s="990"/>
      <c r="X142" s="990"/>
      <c r="Y142" s="990" t="s">
        <v>120</v>
      </c>
      <c r="Z142" s="1238" t="s">
        <v>120</v>
      </c>
      <c r="AA142" s="1256" t="s">
        <v>584</v>
      </c>
    </row>
    <row r="143" spans="1:27" s="124" customFormat="1" ht="81" thickBot="1" x14ac:dyDescent="0.25">
      <c r="A143" s="29">
        <v>139</v>
      </c>
      <c r="B143" s="1004" t="s">
        <v>132</v>
      </c>
      <c r="C143" s="1004" t="s">
        <v>198</v>
      </c>
      <c r="D143" s="1005">
        <v>46768491</v>
      </c>
      <c r="E143" s="1005">
        <v>600081494</v>
      </c>
      <c r="F143" s="1192">
        <v>102317321</v>
      </c>
      <c r="G143" s="1189" t="s">
        <v>720</v>
      </c>
      <c r="H143" s="1006" t="s">
        <v>87</v>
      </c>
      <c r="I143" s="1007" t="s">
        <v>99</v>
      </c>
      <c r="J143" s="1007" t="s">
        <v>198</v>
      </c>
      <c r="K143" s="1008" t="s">
        <v>721</v>
      </c>
      <c r="L143" s="1009">
        <v>6000000</v>
      </c>
      <c r="M143" s="1010">
        <f t="shared" si="16"/>
        <v>5100000</v>
      </c>
      <c r="N143" s="1007">
        <v>2025</v>
      </c>
      <c r="O143" s="1007">
        <v>2030</v>
      </c>
      <c r="P143" s="1007"/>
      <c r="Q143" s="1007"/>
      <c r="R143" s="1007"/>
      <c r="S143" s="1007"/>
      <c r="T143" s="1007"/>
      <c r="U143" s="1007"/>
      <c r="V143" s="1007"/>
      <c r="W143" s="1007"/>
      <c r="X143" s="1007"/>
      <c r="Y143" s="1007" t="s">
        <v>120</v>
      </c>
      <c r="Z143" s="1239" t="s">
        <v>120</v>
      </c>
      <c r="AA143" s="1254" t="s">
        <v>584</v>
      </c>
    </row>
    <row r="144" spans="1:27" s="124" customFormat="1" ht="112" x14ac:dyDescent="0.2">
      <c r="A144" s="43">
        <v>140</v>
      </c>
      <c r="B144" s="1018" t="s">
        <v>727</v>
      </c>
      <c r="C144" s="1019" t="s">
        <v>727</v>
      </c>
      <c r="D144" s="1020" t="s">
        <v>728</v>
      </c>
      <c r="E144" s="1020">
        <v>181066335</v>
      </c>
      <c r="F144" s="1021">
        <v>691007641</v>
      </c>
      <c r="G144" s="1022" t="s">
        <v>729</v>
      </c>
      <c r="H144" s="1023" t="s">
        <v>87</v>
      </c>
      <c r="I144" s="1023" t="s">
        <v>99</v>
      </c>
      <c r="J144" s="1023" t="s">
        <v>99</v>
      </c>
      <c r="K144" s="1022" t="s">
        <v>730</v>
      </c>
      <c r="L144" s="1024">
        <v>100000000</v>
      </c>
      <c r="M144" s="1025">
        <f t="shared" si="16"/>
        <v>85000000</v>
      </c>
      <c r="N144" s="1026">
        <v>45901</v>
      </c>
      <c r="O144" s="1027">
        <v>46599</v>
      </c>
      <c r="P144" s="1028" t="s">
        <v>107</v>
      </c>
      <c r="Q144" s="1029" t="s">
        <v>107</v>
      </c>
      <c r="R144" s="1029" t="s">
        <v>107</v>
      </c>
      <c r="S144" s="1030" t="s">
        <v>107</v>
      </c>
      <c r="T144" s="1031"/>
      <c r="U144" s="1031" t="s">
        <v>107</v>
      </c>
      <c r="V144" s="1031"/>
      <c r="W144" s="1031" t="s">
        <v>107</v>
      </c>
      <c r="X144" s="1031" t="s">
        <v>107</v>
      </c>
      <c r="Y144" s="1032" t="s">
        <v>731</v>
      </c>
      <c r="Z144" s="1240" t="s">
        <v>120</v>
      </c>
      <c r="AA144" s="1252" t="s">
        <v>587</v>
      </c>
    </row>
    <row r="145" spans="1:27" s="124" customFormat="1" ht="65" thickBot="1" x14ac:dyDescent="0.25">
      <c r="A145" s="43">
        <v>141</v>
      </c>
      <c r="B145" s="1033" t="s">
        <v>727</v>
      </c>
      <c r="C145" s="1034" t="s">
        <v>727</v>
      </c>
      <c r="D145" s="1035" t="s">
        <v>728</v>
      </c>
      <c r="E145" s="1035">
        <v>181066335</v>
      </c>
      <c r="F145" s="1036">
        <v>691007641</v>
      </c>
      <c r="G145" s="1037" t="s">
        <v>732</v>
      </c>
      <c r="H145" s="1038" t="s">
        <v>87</v>
      </c>
      <c r="I145" s="1038" t="s">
        <v>99</v>
      </c>
      <c r="J145" s="1038" t="s">
        <v>203</v>
      </c>
      <c r="K145" s="1037" t="s">
        <v>733</v>
      </c>
      <c r="L145" s="1039">
        <v>5000000</v>
      </c>
      <c r="M145" s="1040">
        <f t="shared" si="16"/>
        <v>4250000</v>
      </c>
      <c r="N145" s="1041">
        <v>45901</v>
      </c>
      <c r="O145" s="1042">
        <v>46599</v>
      </c>
      <c r="P145" s="1043" t="s">
        <v>107</v>
      </c>
      <c r="Q145" s="1044" t="s">
        <v>107</v>
      </c>
      <c r="R145" s="1044" t="s">
        <v>107</v>
      </c>
      <c r="S145" s="1045" t="s">
        <v>107</v>
      </c>
      <c r="T145" s="1046"/>
      <c r="U145" s="1046" t="s">
        <v>107</v>
      </c>
      <c r="V145" s="1046"/>
      <c r="W145" s="1046" t="s">
        <v>107</v>
      </c>
      <c r="X145" s="1046" t="s">
        <v>107</v>
      </c>
      <c r="Y145" s="646" t="s">
        <v>734</v>
      </c>
      <c r="Z145" s="1241" t="s">
        <v>163</v>
      </c>
      <c r="AA145" s="1256" t="s">
        <v>782</v>
      </c>
    </row>
    <row r="146" spans="1:27" s="124" customFormat="1" ht="144" x14ac:dyDescent="0.2">
      <c r="A146" s="29">
        <v>142</v>
      </c>
      <c r="B146" s="1047" t="s">
        <v>727</v>
      </c>
      <c r="C146" s="1048" t="s">
        <v>727</v>
      </c>
      <c r="D146" s="1049" t="s">
        <v>728</v>
      </c>
      <c r="E146" s="1049">
        <v>181066335</v>
      </c>
      <c r="F146" s="1050">
        <v>691007641</v>
      </c>
      <c r="G146" s="1051" t="s">
        <v>735</v>
      </c>
      <c r="H146" s="1052" t="s">
        <v>87</v>
      </c>
      <c r="I146" s="1052" t="s">
        <v>99</v>
      </c>
      <c r="J146" s="1038" t="s">
        <v>203</v>
      </c>
      <c r="K146" s="1051" t="s">
        <v>736</v>
      </c>
      <c r="L146" s="1039">
        <v>5000000</v>
      </c>
      <c r="M146" s="1040">
        <f t="shared" si="16"/>
        <v>4250000</v>
      </c>
      <c r="N146" s="1053">
        <v>45901</v>
      </c>
      <c r="O146" s="1054">
        <v>46599</v>
      </c>
      <c r="P146" s="1043" t="s">
        <v>107</v>
      </c>
      <c r="Q146" s="1044" t="s">
        <v>107</v>
      </c>
      <c r="R146" s="1044" t="s">
        <v>107</v>
      </c>
      <c r="S146" s="1045" t="s">
        <v>107</v>
      </c>
      <c r="T146" s="1046"/>
      <c r="U146" s="1046" t="s">
        <v>107</v>
      </c>
      <c r="V146" s="1046" t="s">
        <v>107</v>
      </c>
      <c r="W146" s="1046" t="s">
        <v>107</v>
      </c>
      <c r="X146" s="1046" t="s">
        <v>107</v>
      </c>
      <c r="Y146" s="1055" t="s">
        <v>425</v>
      </c>
      <c r="Z146" s="1242" t="s">
        <v>737</v>
      </c>
      <c r="AA146" s="1259" t="s">
        <v>783</v>
      </c>
    </row>
    <row r="147" spans="1:27" s="124" customFormat="1" ht="113" thickBot="1" x14ac:dyDescent="0.25">
      <c r="A147" s="43">
        <v>143</v>
      </c>
      <c r="B147" s="1056" t="s">
        <v>727</v>
      </c>
      <c r="C147" s="1057" t="s">
        <v>727</v>
      </c>
      <c r="D147" s="1057" t="s">
        <v>738</v>
      </c>
      <c r="E147" s="1057">
        <v>181066335</v>
      </c>
      <c r="F147" s="1058">
        <v>691007641</v>
      </c>
      <c r="G147" s="1059" t="s">
        <v>739</v>
      </c>
      <c r="H147" s="1059" t="s">
        <v>87</v>
      </c>
      <c r="I147" s="1059" t="s">
        <v>99</v>
      </c>
      <c r="J147" s="1059" t="s">
        <v>99</v>
      </c>
      <c r="K147" s="1060" t="s">
        <v>740</v>
      </c>
      <c r="L147" s="1061">
        <v>15000000</v>
      </c>
      <c r="M147" s="1062">
        <f>L147/100*85</f>
        <v>12750000</v>
      </c>
      <c r="N147" s="1063">
        <v>45901</v>
      </c>
      <c r="O147" s="1064">
        <v>46599</v>
      </c>
      <c r="P147" s="1065" t="s">
        <v>107</v>
      </c>
      <c r="Q147" s="1066" t="s">
        <v>107</v>
      </c>
      <c r="R147" s="1066" t="s">
        <v>107</v>
      </c>
      <c r="S147" s="1067" t="s">
        <v>107</v>
      </c>
      <c r="T147" s="1068"/>
      <c r="U147" s="1068" t="s">
        <v>107</v>
      </c>
      <c r="V147" s="1068" t="s">
        <v>107</v>
      </c>
      <c r="W147" s="1068" t="s">
        <v>107</v>
      </c>
      <c r="X147" s="1068" t="s">
        <v>107</v>
      </c>
      <c r="Y147" s="1056" t="s">
        <v>425</v>
      </c>
      <c r="Z147" s="1243" t="s">
        <v>122</v>
      </c>
      <c r="AA147" s="1258" t="s">
        <v>784</v>
      </c>
    </row>
    <row r="148" spans="1:27" s="124" customFormat="1" ht="129" thickBot="1" x14ac:dyDescent="0.25">
      <c r="A148" s="43">
        <v>144</v>
      </c>
      <c r="B148" s="245" t="s">
        <v>133</v>
      </c>
      <c r="C148" s="246" t="s">
        <v>207</v>
      </c>
      <c r="D148" s="246">
        <v>46770038</v>
      </c>
      <c r="E148" s="246">
        <v>102317381</v>
      </c>
      <c r="F148" s="853">
        <v>600081516</v>
      </c>
      <c r="G148" s="249" t="s">
        <v>221</v>
      </c>
      <c r="H148" s="250" t="s">
        <v>87</v>
      </c>
      <c r="I148" s="250" t="s">
        <v>99</v>
      </c>
      <c r="J148" s="250" t="s">
        <v>209</v>
      </c>
      <c r="K148" s="250" t="s">
        <v>222</v>
      </c>
      <c r="L148" s="743">
        <v>3000000</v>
      </c>
      <c r="M148" s="768">
        <f>L148/100*85</f>
        <v>2550000</v>
      </c>
      <c r="N148" s="851">
        <v>2025</v>
      </c>
      <c r="O148" s="818">
        <v>2030</v>
      </c>
      <c r="P148" s="251"/>
      <c r="Q148" s="247"/>
      <c r="R148" s="247"/>
      <c r="S148" s="248"/>
      <c r="T148" s="250"/>
      <c r="U148" s="250"/>
      <c r="V148" s="250" t="s">
        <v>107</v>
      </c>
      <c r="W148" s="250"/>
      <c r="X148" s="250"/>
      <c r="Y148" s="245" t="s">
        <v>223</v>
      </c>
      <c r="Z148" s="1215" t="s">
        <v>224</v>
      </c>
      <c r="AA148" s="1257" t="s">
        <v>701</v>
      </c>
    </row>
    <row r="149" spans="1:27" s="124" customFormat="1" ht="128" x14ac:dyDescent="0.2">
      <c r="A149" s="29">
        <v>145</v>
      </c>
      <c r="B149" s="345" t="s">
        <v>133</v>
      </c>
      <c r="C149" s="356" t="s">
        <v>207</v>
      </c>
      <c r="D149" s="356">
        <v>46770038</v>
      </c>
      <c r="E149" s="867">
        <v>102317381</v>
      </c>
      <c r="F149" s="357">
        <v>600081516</v>
      </c>
      <c r="G149" s="358" t="s">
        <v>221</v>
      </c>
      <c r="H149" s="1081" t="s">
        <v>87</v>
      </c>
      <c r="I149" s="1081" t="s">
        <v>99</v>
      </c>
      <c r="J149" s="1106" t="s">
        <v>209</v>
      </c>
      <c r="K149" s="226" t="s">
        <v>225</v>
      </c>
      <c r="L149" s="493">
        <v>8000000</v>
      </c>
      <c r="M149" s="352">
        <f t="shared" ref="M149:M160" si="17">L149/100*85</f>
        <v>6800000</v>
      </c>
      <c r="N149" s="494">
        <v>2021</v>
      </c>
      <c r="O149" s="495">
        <v>2023</v>
      </c>
      <c r="P149" s="494" t="s">
        <v>107</v>
      </c>
      <c r="Q149" s="490" t="s">
        <v>107</v>
      </c>
      <c r="R149" s="490" t="s">
        <v>107</v>
      </c>
      <c r="S149" s="495" t="s">
        <v>107</v>
      </c>
      <c r="T149" s="492"/>
      <c r="U149" s="492"/>
      <c r="V149" s="492" t="s">
        <v>107</v>
      </c>
      <c r="W149" s="492"/>
      <c r="X149" s="492"/>
      <c r="Y149" s="863" t="s">
        <v>571</v>
      </c>
      <c r="Z149" s="1216" t="s">
        <v>120</v>
      </c>
      <c r="AA149" s="1256" t="s">
        <v>586</v>
      </c>
    </row>
    <row r="150" spans="1:27" s="124" customFormat="1" ht="128" x14ac:dyDescent="0.2">
      <c r="A150" s="43">
        <v>146</v>
      </c>
      <c r="B150" s="345" t="s">
        <v>133</v>
      </c>
      <c r="C150" s="356" t="s">
        <v>207</v>
      </c>
      <c r="D150" s="356">
        <v>46770038</v>
      </c>
      <c r="E150" s="867">
        <v>102317381</v>
      </c>
      <c r="F150" s="357">
        <v>600081516</v>
      </c>
      <c r="G150" s="358" t="s">
        <v>221</v>
      </c>
      <c r="H150" s="492" t="s">
        <v>87</v>
      </c>
      <c r="I150" s="492" t="s">
        <v>99</v>
      </c>
      <c r="J150" s="492" t="s">
        <v>209</v>
      </c>
      <c r="K150" s="226" t="s">
        <v>226</v>
      </c>
      <c r="L150" s="493">
        <v>5000000</v>
      </c>
      <c r="M150" s="352">
        <f t="shared" si="17"/>
        <v>4250000</v>
      </c>
      <c r="N150" s="824">
        <v>2025</v>
      </c>
      <c r="O150" s="557">
        <v>2030</v>
      </c>
      <c r="P150" s="494"/>
      <c r="Q150" s="490" t="s">
        <v>107</v>
      </c>
      <c r="R150" s="490"/>
      <c r="S150" s="495"/>
      <c r="T150" s="492"/>
      <c r="U150" s="492"/>
      <c r="V150" s="492" t="s">
        <v>107</v>
      </c>
      <c r="W150" s="492"/>
      <c r="X150" s="492"/>
      <c r="Y150" s="345" t="s">
        <v>227</v>
      </c>
      <c r="Z150" s="1216" t="s">
        <v>120</v>
      </c>
      <c r="AA150" s="1256" t="s">
        <v>584</v>
      </c>
    </row>
    <row r="151" spans="1:27" s="124" customFormat="1" ht="129" thickBot="1" x14ac:dyDescent="0.25">
      <c r="A151" s="43">
        <v>147</v>
      </c>
      <c r="B151" s="345" t="s">
        <v>133</v>
      </c>
      <c r="C151" s="356" t="s">
        <v>207</v>
      </c>
      <c r="D151" s="356">
        <v>46770038</v>
      </c>
      <c r="E151" s="867">
        <v>102317381</v>
      </c>
      <c r="F151" s="357">
        <v>600081516</v>
      </c>
      <c r="G151" s="358" t="s">
        <v>221</v>
      </c>
      <c r="H151" s="492" t="s">
        <v>87</v>
      </c>
      <c r="I151" s="492" t="s">
        <v>99</v>
      </c>
      <c r="J151" s="492" t="s">
        <v>209</v>
      </c>
      <c r="K151" s="1107" t="s">
        <v>228</v>
      </c>
      <c r="L151" s="493">
        <v>5000000</v>
      </c>
      <c r="M151" s="352">
        <f t="shared" si="17"/>
        <v>4250000</v>
      </c>
      <c r="N151" s="494">
        <v>2021</v>
      </c>
      <c r="O151" s="495">
        <v>2023</v>
      </c>
      <c r="P151" s="1085" t="s">
        <v>107</v>
      </c>
      <c r="Q151" s="1079" t="s">
        <v>107</v>
      </c>
      <c r="R151" s="1079" t="s">
        <v>107</v>
      </c>
      <c r="S151" s="744" t="s">
        <v>107</v>
      </c>
      <c r="T151" s="1081"/>
      <c r="U151" s="1081"/>
      <c r="V151" s="1081" t="s">
        <v>107</v>
      </c>
      <c r="W151" s="1081"/>
      <c r="X151" s="1081"/>
      <c r="Y151" s="1108" t="s">
        <v>571</v>
      </c>
      <c r="Z151" s="1244" t="s">
        <v>163</v>
      </c>
      <c r="AA151" s="1256" t="s">
        <v>586</v>
      </c>
    </row>
    <row r="152" spans="1:27" s="124" customFormat="1" ht="128" x14ac:dyDescent="0.2">
      <c r="A152" s="29">
        <v>148</v>
      </c>
      <c r="B152" s="345" t="s">
        <v>133</v>
      </c>
      <c r="C152" s="356" t="s">
        <v>207</v>
      </c>
      <c r="D152" s="356">
        <v>46770038</v>
      </c>
      <c r="E152" s="867">
        <v>102317381</v>
      </c>
      <c r="F152" s="357">
        <v>600081516</v>
      </c>
      <c r="G152" s="358" t="s">
        <v>221</v>
      </c>
      <c r="H152" s="492" t="s">
        <v>87</v>
      </c>
      <c r="I152" s="492" t="s">
        <v>99</v>
      </c>
      <c r="J152" s="492" t="s">
        <v>209</v>
      </c>
      <c r="K152" s="99" t="s">
        <v>229</v>
      </c>
      <c r="L152" s="257">
        <v>9000000</v>
      </c>
      <c r="M152" s="352">
        <f t="shared" si="17"/>
        <v>7650000</v>
      </c>
      <c r="N152" s="918">
        <v>2021</v>
      </c>
      <c r="O152" s="254">
        <v>2023</v>
      </c>
      <c r="P152" s="494" t="s">
        <v>107</v>
      </c>
      <c r="Q152" s="490" t="s">
        <v>107</v>
      </c>
      <c r="R152" s="490" t="s">
        <v>107</v>
      </c>
      <c r="S152" s="495" t="s">
        <v>107</v>
      </c>
      <c r="T152" s="492"/>
      <c r="U152" s="492"/>
      <c r="V152" s="492" t="s">
        <v>107</v>
      </c>
      <c r="W152" s="492"/>
      <c r="X152" s="492"/>
      <c r="Y152" s="558" t="s">
        <v>571</v>
      </c>
      <c r="Z152" s="547" t="s">
        <v>163</v>
      </c>
      <c r="AA152" s="1256" t="s">
        <v>586</v>
      </c>
    </row>
    <row r="153" spans="1:27" s="124" customFormat="1" ht="128" x14ac:dyDescent="0.2">
      <c r="A153" s="43">
        <v>149</v>
      </c>
      <c r="B153" s="345" t="s">
        <v>133</v>
      </c>
      <c r="C153" s="356" t="s">
        <v>207</v>
      </c>
      <c r="D153" s="356">
        <v>46770038</v>
      </c>
      <c r="E153" s="867">
        <v>102317381</v>
      </c>
      <c r="F153" s="357">
        <v>600081516</v>
      </c>
      <c r="G153" s="358" t="s">
        <v>221</v>
      </c>
      <c r="H153" s="492" t="s">
        <v>87</v>
      </c>
      <c r="I153" s="492" t="s">
        <v>99</v>
      </c>
      <c r="J153" s="492" t="s">
        <v>209</v>
      </c>
      <c r="K153" s="285" t="s">
        <v>230</v>
      </c>
      <c r="L153" s="493">
        <v>5000000</v>
      </c>
      <c r="M153" s="352">
        <f t="shared" si="17"/>
        <v>4250000</v>
      </c>
      <c r="N153" s="490">
        <v>2021</v>
      </c>
      <c r="O153" s="495">
        <v>2023</v>
      </c>
      <c r="P153" s="494" t="s">
        <v>107</v>
      </c>
      <c r="Q153" s="490" t="s">
        <v>107</v>
      </c>
      <c r="R153" s="490" t="s">
        <v>107</v>
      </c>
      <c r="S153" s="495" t="s">
        <v>107</v>
      </c>
      <c r="T153" s="492"/>
      <c r="U153" s="492"/>
      <c r="V153" s="492" t="s">
        <v>107</v>
      </c>
      <c r="W153" s="492"/>
      <c r="X153" s="492"/>
      <c r="Y153" s="558" t="s">
        <v>571</v>
      </c>
      <c r="Z153" s="547" t="s">
        <v>163</v>
      </c>
      <c r="AA153" s="1256" t="s">
        <v>586</v>
      </c>
    </row>
    <row r="154" spans="1:27" s="124" customFormat="1" ht="129" thickBot="1" x14ac:dyDescent="0.25">
      <c r="A154" s="43">
        <v>150</v>
      </c>
      <c r="B154" s="345" t="s">
        <v>133</v>
      </c>
      <c r="C154" s="356" t="s">
        <v>207</v>
      </c>
      <c r="D154" s="356">
        <v>46770038</v>
      </c>
      <c r="E154" s="867">
        <v>102317381</v>
      </c>
      <c r="F154" s="357">
        <v>600081516</v>
      </c>
      <c r="G154" s="358" t="s">
        <v>221</v>
      </c>
      <c r="H154" s="492" t="s">
        <v>87</v>
      </c>
      <c r="I154" s="492" t="s">
        <v>99</v>
      </c>
      <c r="J154" s="492" t="s">
        <v>209</v>
      </c>
      <c r="K154" s="1109" t="s">
        <v>350</v>
      </c>
      <c r="L154" s="493">
        <v>6000000</v>
      </c>
      <c r="M154" s="352">
        <f t="shared" si="17"/>
        <v>5100000</v>
      </c>
      <c r="N154" s="490">
        <v>2021</v>
      </c>
      <c r="O154" s="495">
        <v>2023</v>
      </c>
      <c r="P154" s="494"/>
      <c r="Q154" s="490"/>
      <c r="R154" s="490"/>
      <c r="S154" s="495"/>
      <c r="T154" s="492"/>
      <c r="U154" s="492"/>
      <c r="V154" s="492" t="s">
        <v>107</v>
      </c>
      <c r="W154" s="492"/>
      <c r="X154" s="492"/>
      <c r="Y154" s="558" t="s">
        <v>571</v>
      </c>
      <c r="Z154" s="547" t="s">
        <v>163</v>
      </c>
      <c r="AA154" s="1256" t="s">
        <v>586</v>
      </c>
    </row>
    <row r="155" spans="1:27" s="124" customFormat="1" ht="128" x14ac:dyDescent="0.2">
      <c r="A155" s="29">
        <v>151</v>
      </c>
      <c r="B155" s="345" t="s">
        <v>133</v>
      </c>
      <c r="C155" s="356" t="s">
        <v>207</v>
      </c>
      <c r="D155" s="356">
        <v>46770038</v>
      </c>
      <c r="E155" s="867">
        <v>102317381</v>
      </c>
      <c r="F155" s="357">
        <v>600081516</v>
      </c>
      <c r="G155" s="358" t="s">
        <v>221</v>
      </c>
      <c r="H155" s="492" t="s">
        <v>87</v>
      </c>
      <c r="I155" s="492" t="s">
        <v>99</v>
      </c>
      <c r="J155" s="492" t="s">
        <v>209</v>
      </c>
      <c r="K155" s="1107" t="s">
        <v>231</v>
      </c>
      <c r="L155" s="493">
        <v>6000000</v>
      </c>
      <c r="M155" s="352">
        <f t="shared" si="17"/>
        <v>5100000</v>
      </c>
      <c r="N155" s="490">
        <v>2021</v>
      </c>
      <c r="O155" s="495">
        <v>2024</v>
      </c>
      <c r="P155" s="494"/>
      <c r="Q155" s="490"/>
      <c r="R155" s="490"/>
      <c r="S155" s="495"/>
      <c r="T155" s="492"/>
      <c r="U155" s="492"/>
      <c r="V155" s="492" t="s">
        <v>107</v>
      </c>
      <c r="W155" s="492"/>
      <c r="X155" s="492"/>
      <c r="Y155" s="558" t="s">
        <v>571</v>
      </c>
      <c r="Z155" s="547" t="s">
        <v>163</v>
      </c>
      <c r="AA155" s="1256" t="s">
        <v>586</v>
      </c>
    </row>
    <row r="156" spans="1:27" s="124" customFormat="1" ht="128" x14ac:dyDescent="0.2">
      <c r="A156" s="43">
        <v>152</v>
      </c>
      <c r="B156" s="345" t="s">
        <v>133</v>
      </c>
      <c r="C156" s="356" t="s">
        <v>207</v>
      </c>
      <c r="D156" s="356">
        <v>46770038</v>
      </c>
      <c r="E156" s="867">
        <v>102317381</v>
      </c>
      <c r="F156" s="357">
        <v>600081516</v>
      </c>
      <c r="G156" s="358" t="s">
        <v>221</v>
      </c>
      <c r="H156" s="492" t="s">
        <v>87</v>
      </c>
      <c r="I156" s="492" t="s">
        <v>99</v>
      </c>
      <c r="J156" s="492" t="s">
        <v>209</v>
      </c>
      <c r="K156" s="1107" t="s">
        <v>232</v>
      </c>
      <c r="L156" s="493">
        <v>2000000</v>
      </c>
      <c r="M156" s="352">
        <f t="shared" si="17"/>
        <v>1700000</v>
      </c>
      <c r="N156" s="879">
        <v>2025</v>
      </c>
      <c r="O156" s="557">
        <v>2030</v>
      </c>
      <c r="P156" s="494"/>
      <c r="Q156" s="490"/>
      <c r="R156" s="490"/>
      <c r="S156" s="495"/>
      <c r="T156" s="492"/>
      <c r="U156" s="492"/>
      <c r="V156" s="492" t="s">
        <v>107</v>
      </c>
      <c r="W156" s="492"/>
      <c r="X156" s="492"/>
      <c r="Y156" s="358" t="s">
        <v>227</v>
      </c>
      <c r="Z156" s="547" t="s">
        <v>120</v>
      </c>
      <c r="AA156" s="1256" t="s">
        <v>782</v>
      </c>
    </row>
    <row r="157" spans="1:27" s="124" customFormat="1" ht="129" thickBot="1" x14ac:dyDescent="0.25">
      <c r="A157" s="43">
        <v>153</v>
      </c>
      <c r="B157" s="345" t="s">
        <v>133</v>
      </c>
      <c r="C157" s="356" t="s">
        <v>207</v>
      </c>
      <c r="D157" s="356">
        <v>46770038</v>
      </c>
      <c r="E157" s="867">
        <v>102317381</v>
      </c>
      <c r="F157" s="357">
        <v>600081516</v>
      </c>
      <c r="G157" s="358" t="s">
        <v>221</v>
      </c>
      <c r="H157" s="492" t="s">
        <v>87</v>
      </c>
      <c r="I157" s="492" t="s">
        <v>99</v>
      </c>
      <c r="J157" s="492" t="s">
        <v>209</v>
      </c>
      <c r="K157" s="1107" t="s">
        <v>233</v>
      </c>
      <c r="L157" s="493">
        <v>15000000</v>
      </c>
      <c r="M157" s="352">
        <f t="shared" si="17"/>
        <v>12750000</v>
      </c>
      <c r="N157" s="879">
        <v>2025</v>
      </c>
      <c r="O157" s="557">
        <v>2030</v>
      </c>
      <c r="P157" s="494"/>
      <c r="Q157" s="490"/>
      <c r="R157" s="490"/>
      <c r="S157" s="495"/>
      <c r="T157" s="492"/>
      <c r="U157" s="492"/>
      <c r="V157" s="492" t="s">
        <v>107</v>
      </c>
      <c r="W157" s="492" t="s">
        <v>107</v>
      </c>
      <c r="X157" s="492" t="s">
        <v>107</v>
      </c>
      <c r="Y157" s="358" t="s">
        <v>227</v>
      </c>
      <c r="Z157" s="547" t="s">
        <v>120</v>
      </c>
      <c r="AA157" s="1256" t="s">
        <v>782</v>
      </c>
    </row>
    <row r="158" spans="1:27" s="124" customFormat="1" ht="128" x14ac:dyDescent="0.2">
      <c r="A158" s="29">
        <v>154</v>
      </c>
      <c r="B158" s="398" t="s">
        <v>133</v>
      </c>
      <c r="C158" s="1140" t="s">
        <v>207</v>
      </c>
      <c r="D158" s="1140">
        <v>46770038</v>
      </c>
      <c r="E158" s="1140">
        <v>102317381</v>
      </c>
      <c r="F158" s="1141">
        <v>600081516</v>
      </c>
      <c r="G158" s="929" t="s">
        <v>310</v>
      </c>
      <c r="H158" s="930" t="s">
        <v>87</v>
      </c>
      <c r="I158" s="930" t="s">
        <v>99</v>
      </c>
      <c r="J158" s="930" t="s">
        <v>209</v>
      </c>
      <c r="K158" s="1142" t="s">
        <v>311</v>
      </c>
      <c r="L158" s="1143">
        <v>25000000</v>
      </c>
      <c r="M158" s="1144">
        <f t="shared" si="17"/>
        <v>21250000</v>
      </c>
      <c r="N158" s="927">
        <v>2022</v>
      </c>
      <c r="O158" s="934">
        <v>2024</v>
      </c>
      <c r="P158" s="933"/>
      <c r="Q158" s="927"/>
      <c r="R158" s="927"/>
      <c r="S158" s="934" t="s">
        <v>107</v>
      </c>
      <c r="T158" s="930"/>
      <c r="U158" s="930"/>
      <c r="V158" s="930" t="s">
        <v>107</v>
      </c>
      <c r="W158" s="930" t="s">
        <v>107</v>
      </c>
      <c r="X158" s="930"/>
      <c r="Y158" s="1110" t="s">
        <v>344</v>
      </c>
      <c r="Z158" s="1245" t="s">
        <v>163</v>
      </c>
      <c r="AA158" s="1256"/>
    </row>
    <row r="159" spans="1:27" s="124" customFormat="1" ht="128" x14ac:dyDescent="0.2">
      <c r="A159" s="43">
        <v>155</v>
      </c>
      <c r="B159" s="345" t="s">
        <v>133</v>
      </c>
      <c r="C159" s="356" t="s">
        <v>207</v>
      </c>
      <c r="D159" s="356">
        <v>46770038</v>
      </c>
      <c r="E159" s="867">
        <v>102317381</v>
      </c>
      <c r="F159" s="357">
        <v>600081516</v>
      </c>
      <c r="G159" s="358" t="s">
        <v>221</v>
      </c>
      <c r="H159" s="492" t="s">
        <v>87</v>
      </c>
      <c r="I159" s="492" t="s">
        <v>99</v>
      </c>
      <c r="J159" s="492" t="s">
        <v>209</v>
      </c>
      <c r="K159" s="99" t="s">
        <v>312</v>
      </c>
      <c r="L159" s="1082">
        <v>2000000</v>
      </c>
      <c r="M159" s="1111">
        <f t="shared" si="17"/>
        <v>1700000</v>
      </c>
      <c r="N159" s="1079">
        <v>2022</v>
      </c>
      <c r="O159" s="744">
        <v>2023</v>
      </c>
      <c r="P159" s="1085"/>
      <c r="Q159" s="1079"/>
      <c r="R159" s="1079"/>
      <c r="S159" s="744"/>
      <c r="T159" s="1081"/>
      <c r="U159" s="1081"/>
      <c r="V159" s="1081" t="s">
        <v>107</v>
      </c>
      <c r="W159" s="1081"/>
      <c r="X159" s="1081"/>
      <c r="Y159" s="558" t="s">
        <v>571</v>
      </c>
      <c r="Z159" s="1246" t="s">
        <v>163</v>
      </c>
      <c r="AA159" s="1256" t="s">
        <v>586</v>
      </c>
    </row>
    <row r="160" spans="1:27" s="124" customFormat="1" ht="129" thickBot="1" x14ac:dyDescent="0.25">
      <c r="A160" s="43">
        <v>156</v>
      </c>
      <c r="B160" s="259" t="s">
        <v>133</v>
      </c>
      <c r="C160" s="260" t="s">
        <v>207</v>
      </c>
      <c r="D160" s="260">
        <v>46770038</v>
      </c>
      <c r="E160" s="260">
        <v>102317381</v>
      </c>
      <c r="F160" s="364">
        <v>600081516</v>
      </c>
      <c r="G160" s="1091" t="s">
        <v>221</v>
      </c>
      <c r="H160" s="779" t="s">
        <v>87</v>
      </c>
      <c r="I160" s="779" t="s">
        <v>99</v>
      </c>
      <c r="J160" s="779" t="s">
        <v>209</v>
      </c>
      <c r="K160" s="420" t="s">
        <v>234</v>
      </c>
      <c r="L160" s="264">
        <v>500000</v>
      </c>
      <c r="M160" s="265">
        <f t="shared" si="17"/>
        <v>425000</v>
      </c>
      <c r="N160" s="261">
        <v>2021</v>
      </c>
      <c r="O160" s="262">
        <v>2023</v>
      </c>
      <c r="P160" s="266"/>
      <c r="Q160" s="261"/>
      <c r="R160" s="261"/>
      <c r="S160" s="262"/>
      <c r="T160" s="779"/>
      <c r="U160" s="779"/>
      <c r="V160" s="779" t="s">
        <v>107</v>
      </c>
      <c r="W160" s="779"/>
      <c r="X160" s="779"/>
      <c r="Y160" s="980" t="s">
        <v>571</v>
      </c>
      <c r="Z160" s="548" t="s">
        <v>120</v>
      </c>
      <c r="AA160" s="1254" t="s">
        <v>586</v>
      </c>
    </row>
    <row r="161" spans="1:27" s="124" customFormat="1" ht="192" x14ac:dyDescent="0.2">
      <c r="A161" s="29">
        <v>157</v>
      </c>
      <c r="B161" s="44" t="s">
        <v>440</v>
      </c>
      <c r="C161" s="356" t="s">
        <v>441</v>
      </c>
      <c r="D161" s="490">
        <v>72745096</v>
      </c>
      <c r="E161" s="490">
        <v>102317429</v>
      </c>
      <c r="F161" s="495">
        <v>600081842</v>
      </c>
      <c r="G161" s="358" t="s">
        <v>447</v>
      </c>
      <c r="H161" s="492" t="s">
        <v>448</v>
      </c>
      <c r="I161" s="492" t="s">
        <v>99</v>
      </c>
      <c r="J161" s="492" t="s">
        <v>443</v>
      </c>
      <c r="K161" s="358" t="s">
        <v>747</v>
      </c>
      <c r="L161" s="493">
        <v>12000000</v>
      </c>
      <c r="M161" s="359">
        <f>L161/100*85</f>
        <v>10200000</v>
      </c>
      <c r="N161" s="494">
        <v>2023</v>
      </c>
      <c r="O161" s="495">
        <v>2025</v>
      </c>
      <c r="P161" s="865"/>
      <c r="Q161" s="866" t="s">
        <v>107</v>
      </c>
      <c r="R161" s="866" t="s">
        <v>107</v>
      </c>
      <c r="S161" s="745" t="s">
        <v>107</v>
      </c>
      <c r="T161" s="43"/>
      <c r="U161" s="43"/>
      <c r="V161" s="43"/>
      <c r="W161" s="43"/>
      <c r="X161" s="43" t="s">
        <v>107</v>
      </c>
      <c r="Y161" s="826" t="s">
        <v>748</v>
      </c>
      <c r="Z161" s="1216"/>
      <c r="AA161" s="1252" t="s">
        <v>585</v>
      </c>
    </row>
    <row r="162" spans="1:27" s="124" customFormat="1" ht="192" x14ac:dyDescent="0.2">
      <c r="A162" s="43">
        <v>158</v>
      </c>
      <c r="B162" s="44" t="s">
        <v>440</v>
      </c>
      <c r="C162" s="356" t="s">
        <v>441</v>
      </c>
      <c r="D162" s="490">
        <v>72745096</v>
      </c>
      <c r="E162" s="490">
        <v>102317429</v>
      </c>
      <c r="F162" s="495">
        <v>600081842</v>
      </c>
      <c r="G162" s="358" t="s">
        <v>449</v>
      </c>
      <c r="H162" s="492" t="s">
        <v>448</v>
      </c>
      <c r="I162" s="492" t="s">
        <v>99</v>
      </c>
      <c r="J162" s="492" t="s">
        <v>443</v>
      </c>
      <c r="K162" s="358" t="s">
        <v>444</v>
      </c>
      <c r="L162" s="493">
        <v>2000000</v>
      </c>
      <c r="M162" s="359">
        <f t="shared" ref="M162:M174" si="18">L162/100*85</f>
        <v>1700000</v>
      </c>
      <c r="N162" s="494">
        <v>2023</v>
      </c>
      <c r="O162" s="557">
        <v>2028</v>
      </c>
      <c r="P162" s="865"/>
      <c r="Q162" s="866"/>
      <c r="R162" s="866"/>
      <c r="S162" s="745"/>
      <c r="T162" s="43"/>
      <c r="U162" s="43"/>
      <c r="V162" s="43" t="s">
        <v>107</v>
      </c>
      <c r="W162" s="43" t="s">
        <v>107</v>
      </c>
      <c r="X162" s="43"/>
      <c r="Y162" s="345" t="s">
        <v>445</v>
      </c>
      <c r="Z162" s="1216"/>
      <c r="AA162" s="1256" t="s">
        <v>584</v>
      </c>
    </row>
    <row r="163" spans="1:27" s="124" customFormat="1" ht="193" thickBot="1" x14ac:dyDescent="0.25">
      <c r="A163" s="43">
        <v>159</v>
      </c>
      <c r="B163" s="44" t="s">
        <v>440</v>
      </c>
      <c r="C163" s="356" t="s">
        <v>441</v>
      </c>
      <c r="D163" s="490">
        <v>72745096</v>
      </c>
      <c r="E163" s="490">
        <v>102317429</v>
      </c>
      <c r="F163" s="495">
        <v>600081842</v>
      </c>
      <c r="G163" s="1080" t="s">
        <v>450</v>
      </c>
      <c r="H163" s="492" t="s">
        <v>448</v>
      </c>
      <c r="I163" s="492" t="s">
        <v>99</v>
      </c>
      <c r="J163" s="492" t="s">
        <v>443</v>
      </c>
      <c r="K163" s="1080" t="s">
        <v>451</v>
      </c>
      <c r="L163" s="1082">
        <v>3000000</v>
      </c>
      <c r="M163" s="359">
        <f t="shared" si="18"/>
        <v>2550000</v>
      </c>
      <c r="N163" s="494">
        <v>2023</v>
      </c>
      <c r="O163" s="557">
        <v>2028</v>
      </c>
      <c r="P163" s="1112"/>
      <c r="Q163" s="1113"/>
      <c r="R163" s="1113"/>
      <c r="S163" s="1114"/>
      <c r="T163" s="717"/>
      <c r="U163" s="717"/>
      <c r="V163" s="717" t="s">
        <v>107</v>
      </c>
      <c r="W163" s="717" t="s">
        <v>107</v>
      </c>
      <c r="X163" s="717"/>
      <c r="Y163" s="345" t="s">
        <v>445</v>
      </c>
      <c r="Z163" s="1244"/>
      <c r="AA163" s="1256" t="s">
        <v>782</v>
      </c>
    </row>
    <row r="164" spans="1:27" s="124" customFormat="1" ht="192" x14ac:dyDescent="0.2">
      <c r="A164" s="29">
        <v>160</v>
      </c>
      <c r="B164" s="44" t="s">
        <v>440</v>
      </c>
      <c r="C164" s="356" t="s">
        <v>441</v>
      </c>
      <c r="D164" s="490">
        <v>72745096</v>
      </c>
      <c r="E164" s="490">
        <v>102317429</v>
      </c>
      <c r="F164" s="495">
        <v>600081842</v>
      </c>
      <c r="G164" s="1080" t="s">
        <v>452</v>
      </c>
      <c r="H164" s="492" t="s">
        <v>448</v>
      </c>
      <c r="I164" s="492" t="s">
        <v>99</v>
      </c>
      <c r="J164" s="492" t="s">
        <v>443</v>
      </c>
      <c r="K164" s="1080" t="s">
        <v>453</v>
      </c>
      <c r="L164" s="1082">
        <v>1500000</v>
      </c>
      <c r="M164" s="359">
        <f t="shared" si="18"/>
        <v>1275000</v>
      </c>
      <c r="N164" s="494">
        <v>2023</v>
      </c>
      <c r="O164" s="557">
        <v>2028</v>
      </c>
      <c r="P164" s="1112"/>
      <c r="Q164" s="1113"/>
      <c r="R164" s="1113"/>
      <c r="S164" s="1114"/>
      <c r="T164" s="717"/>
      <c r="U164" s="717"/>
      <c r="V164" s="717" t="s">
        <v>107</v>
      </c>
      <c r="W164" s="717" t="s">
        <v>107</v>
      </c>
      <c r="X164" s="717"/>
      <c r="Y164" s="345" t="s">
        <v>445</v>
      </c>
      <c r="Z164" s="1244"/>
      <c r="AA164" s="1256" t="s">
        <v>586</v>
      </c>
    </row>
    <row r="165" spans="1:27" s="124" customFormat="1" ht="192" x14ac:dyDescent="0.2">
      <c r="A165" s="43">
        <v>161</v>
      </c>
      <c r="B165" s="44" t="s">
        <v>440</v>
      </c>
      <c r="C165" s="356" t="s">
        <v>441</v>
      </c>
      <c r="D165" s="490">
        <v>72745096</v>
      </c>
      <c r="E165" s="490">
        <v>102317429</v>
      </c>
      <c r="F165" s="495">
        <v>600081842</v>
      </c>
      <c r="G165" s="1080" t="s">
        <v>454</v>
      </c>
      <c r="H165" s="492" t="s">
        <v>448</v>
      </c>
      <c r="I165" s="492" t="s">
        <v>99</v>
      </c>
      <c r="J165" s="492" t="s">
        <v>443</v>
      </c>
      <c r="K165" s="1080" t="s">
        <v>455</v>
      </c>
      <c r="L165" s="1082">
        <v>600000</v>
      </c>
      <c r="M165" s="359">
        <f t="shared" si="18"/>
        <v>510000</v>
      </c>
      <c r="N165" s="494">
        <v>2023</v>
      </c>
      <c r="O165" s="557">
        <v>2028</v>
      </c>
      <c r="P165" s="1112"/>
      <c r="Q165" s="1113"/>
      <c r="R165" s="1113"/>
      <c r="S165" s="1114"/>
      <c r="T165" s="717"/>
      <c r="U165" s="717"/>
      <c r="V165" s="717" t="s">
        <v>107</v>
      </c>
      <c r="W165" s="717" t="s">
        <v>107</v>
      </c>
      <c r="X165" s="717" t="s">
        <v>107</v>
      </c>
      <c r="Y165" s="345" t="s">
        <v>456</v>
      </c>
      <c r="Z165" s="1244"/>
      <c r="AA165" s="1256" t="s">
        <v>782</v>
      </c>
    </row>
    <row r="166" spans="1:27" s="124" customFormat="1" ht="193" thickBot="1" x14ac:dyDescent="0.25">
      <c r="A166" s="43">
        <v>162</v>
      </c>
      <c r="B166" s="44" t="s">
        <v>440</v>
      </c>
      <c r="C166" s="356" t="s">
        <v>441</v>
      </c>
      <c r="D166" s="490">
        <v>72745096</v>
      </c>
      <c r="E166" s="490">
        <v>102317429</v>
      </c>
      <c r="F166" s="495">
        <v>600081842</v>
      </c>
      <c r="G166" s="1080" t="s">
        <v>457</v>
      </c>
      <c r="H166" s="492" t="s">
        <v>448</v>
      </c>
      <c r="I166" s="492" t="s">
        <v>99</v>
      </c>
      <c r="J166" s="492" t="s">
        <v>443</v>
      </c>
      <c r="K166" s="1080" t="s">
        <v>455</v>
      </c>
      <c r="L166" s="1086">
        <v>1000000</v>
      </c>
      <c r="M166" s="359">
        <f t="shared" si="18"/>
        <v>850000</v>
      </c>
      <c r="N166" s="494">
        <v>2023</v>
      </c>
      <c r="O166" s="557">
        <v>2028</v>
      </c>
      <c r="P166" s="1112"/>
      <c r="Q166" s="1113"/>
      <c r="R166" s="1113"/>
      <c r="S166" s="1114"/>
      <c r="T166" s="717"/>
      <c r="U166" s="717"/>
      <c r="V166" s="717" t="s">
        <v>107</v>
      </c>
      <c r="W166" s="717" t="s">
        <v>107</v>
      </c>
      <c r="X166" s="717" t="s">
        <v>107</v>
      </c>
      <c r="Y166" s="345" t="s">
        <v>456</v>
      </c>
      <c r="Z166" s="1244"/>
      <c r="AA166" s="1256" t="s">
        <v>782</v>
      </c>
    </row>
    <row r="167" spans="1:27" s="124" customFormat="1" ht="192" x14ac:dyDescent="0.2">
      <c r="A167" s="29">
        <v>163</v>
      </c>
      <c r="B167" s="44" t="s">
        <v>440</v>
      </c>
      <c r="C167" s="356" t="s">
        <v>441</v>
      </c>
      <c r="D167" s="490">
        <v>72745096</v>
      </c>
      <c r="E167" s="490">
        <v>102317429</v>
      </c>
      <c r="F167" s="495">
        <v>600081842</v>
      </c>
      <c r="G167" s="1080" t="s">
        <v>458</v>
      </c>
      <c r="H167" s="492" t="s">
        <v>448</v>
      </c>
      <c r="I167" s="492" t="s">
        <v>99</v>
      </c>
      <c r="J167" s="492" t="s">
        <v>443</v>
      </c>
      <c r="K167" s="1080" t="s">
        <v>459</v>
      </c>
      <c r="L167" s="1082">
        <v>1000000</v>
      </c>
      <c r="M167" s="359">
        <f t="shared" si="18"/>
        <v>850000</v>
      </c>
      <c r="N167" s="494">
        <v>2023</v>
      </c>
      <c r="O167" s="557">
        <v>2028</v>
      </c>
      <c r="P167" s="1112"/>
      <c r="Q167" s="1113"/>
      <c r="R167" s="1113"/>
      <c r="S167" s="1114"/>
      <c r="T167" s="717"/>
      <c r="U167" s="717"/>
      <c r="V167" s="717"/>
      <c r="W167" s="717"/>
      <c r="X167" s="717"/>
      <c r="Y167" s="345" t="s">
        <v>445</v>
      </c>
      <c r="Z167" s="1244"/>
      <c r="AA167" s="1256" t="s">
        <v>701</v>
      </c>
    </row>
    <row r="168" spans="1:27" s="124" customFormat="1" ht="192" x14ac:dyDescent="0.2">
      <c r="A168" s="43">
        <v>164</v>
      </c>
      <c r="B168" s="44" t="s">
        <v>440</v>
      </c>
      <c r="C168" s="356" t="s">
        <v>441</v>
      </c>
      <c r="D168" s="490">
        <v>72745096</v>
      </c>
      <c r="E168" s="490">
        <v>102317429</v>
      </c>
      <c r="F168" s="495">
        <v>600081842</v>
      </c>
      <c r="G168" s="1080" t="s">
        <v>460</v>
      </c>
      <c r="H168" s="492" t="s">
        <v>448</v>
      </c>
      <c r="I168" s="492" t="s">
        <v>99</v>
      </c>
      <c r="J168" s="492" t="s">
        <v>443</v>
      </c>
      <c r="K168" s="1080" t="s">
        <v>461</v>
      </c>
      <c r="L168" s="1082">
        <v>800000</v>
      </c>
      <c r="M168" s="359">
        <f t="shared" si="18"/>
        <v>680000</v>
      </c>
      <c r="N168" s="494">
        <v>2023</v>
      </c>
      <c r="O168" s="557">
        <v>2028</v>
      </c>
      <c r="P168" s="1112"/>
      <c r="Q168" s="1113"/>
      <c r="R168" s="1113"/>
      <c r="S168" s="1114"/>
      <c r="T168" s="717"/>
      <c r="U168" s="717"/>
      <c r="V168" s="717"/>
      <c r="W168" s="717"/>
      <c r="X168" s="717"/>
      <c r="Y168" s="345" t="s">
        <v>445</v>
      </c>
      <c r="Z168" s="1244"/>
      <c r="AA168" s="1256" t="s">
        <v>701</v>
      </c>
    </row>
    <row r="169" spans="1:27" s="124" customFormat="1" ht="193" thickBot="1" x14ac:dyDescent="0.25">
      <c r="A169" s="43">
        <v>165</v>
      </c>
      <c r="B169" s="44" t="s">
        <v>440</v>
      </c>
      <c r="C169" s="356" t="s">
        <v>441</v>
      </c>
      <c r="D169" s="490">
        <v>72745096</v>
      </c>
      <c r="E169" s="490">
        <v>102317429</v>
      </c>
      <c r="F169" s="495">
        <v>600081842</v>
      </c>
      <c r="G169" s="1080" t="s">
        <v>462</v>
      </c>
      <c r="H169" s="492" t="s">
        <v>448</v>
      </c>
      <c r="I169" s="492" t="s">
        <v>99</v>
      </c>
      <c r="J169" s="492" t="s">
        <v>443</v>
      </c>
      <c r="K169" s="1080" t="s">
        <v>463</v>
      </c>
      <c r="L169" s="1082">
        <v>1500000</v>
      </c>
      <c r="M169" s="359">
        <f t="shared" si="18"/>
        <v>1275000</v>
      </c>
      <c r="N169" s="494">
        <v>2023</v>
      </c>
      <c r="O169" s="557">
        <v>2028</v>
      </c>
      <c r="P169" s="1112"/>
      <c r="Q169" s="1113"/>
      <c r="R169" s="1113"/>
      <c r="S169" s="1114"/>
      <c r="T169" s="717"/>
      <c r="U169" s="717"/>
      <c r="V169" s="717"/>
      <c r="W169" s="717"/>
      <c r="X169" s="717"/>
      <c r="Y169" s="345" t="s">
        <v>445</v>
      </c>
      <c r="Z169" s="1244"/>
      <c r="AA169" s="1256" t="s">
        <v>701</v>
      </c>
    </row>
    <row r="170" spans="1:27" s="124" customFormat="1" ht="192" x14ac:dyDescent="0.2">
      <c r="A170" s="29">
        <v>166</v>
      </c>
      <c r="B170" s="44" t="s">
        <v>440</v>
      </c>
      <c r="C170" s="356" t="s">
        <v>441</v>
      </c>
      <c r="D170" s="490">
        <v>72745096</v>
      </c>
      <c r="E170" s="490">
        <v>102317429</v>
      </c>
      <c r="F170" s="495">
        <v>600081842</v>
      </c>
      <c r="G170" s="1080" t="s">
        <v>464</v>
      </c>
      <c r="H170" s="492" t="s">
        <v>448</v>
      </c>
      <c r="I170" s="492" t="s">
        <v>99</v>
      </c>
      <c r="J170" s="492" t="s">
        <v>443</v>
      </c>
      <c r="K170" s="1080" t="s">
        <v>465</v>
      </c>
      <c r="L170" s="1082">
        <v>800000</v>
      </c>
      <c r="M170" s="359">
        <f t="shared" si="18"/>
        <v>680000</v>
      </c>
      <c r="N170" s="494">
        <v>2023</v>
      </c>
      <c r="O170" s="557">
        <v>2028</v>
      </c>
      <c r="P170" s="1112"/>
      <c r="Q170" s="1113"/>
      <c r="R170" s="1113"/>
      <c r="S170" s="1114"/>
      <c r="T170" s="717"/>
      <c r="U170" s="717" t="s">
        <v>107</v>
      </c>
      <c r="V170" s="717"/>
      <c r="W170" s="717"/>
      <c r="X170" s="717"/>
      <c r="Y170" s="345" t="s">
        <v>445</v>
      </c>
      <c r="Z170" s="1244"/>
      <c r="AA170" s="1256" t="s">
        <v>701</v>
      </c>
    </row>
    <row r="171" spans="1:27" s="124" customFormat="1" ht="192" x14ac:dyDescent="0.2">
      <c r="A171" s="43">
        <v>167</v>
      </c>
      <c r="B171" s="44" t="s">
        <v>440</v>
      </c>
      <c r="C171" s="356" t="s">
        <v>441</v>
      </c>
      <c r="D171" s="490">
        <v>72745096</v>
      </c>
      <c r="E171" s="490">
        <v>102317429</v>
      </c>
      <c r="F171" s="495">
        <v>600081842</v>
      </c>
      <c r="G171" s="1080" t="s">
        <v>466</v>
      </c>
      <c r="H171" s="492" t="s">
        <v>448</v>
      </c>
      <c r="I171" s="492" t="s">
        <v>99</v>
      </c>
      <c r="J171" s="492" t="s">
        <v>443</v>
      </c>
      <c r="K171" s="1080" t="s">
        <v>467</v>
      </c>
      <c r="L171" s="1082">
        <v>500000</v>
      </c>
      <c r="M171" s="359">
        <f t="shared" si="18"/>
        <v>425000</v>
      </c>
      <c r="N171" s="494">
        <v>2023</v>
      </c>
      <c r="O171" s="557">
        <v>2028</v>
      </c>
      <c r="P171" s="1112"/>
      <c r="Q171" s="1113"/>
      <c r="R171" s="1113"/>
      <c r="S171" s="1114"/>
      <c r="T171" s="717"/>
      <c r="U171" s="717"/>
      <c r="V171" s="717"/>
      <c r="W171" s="717"/>
      <c r="X171" s="717"/>
      <c r="Y171" s="345" t="s">
        <v>445</v>
      </c>
      <c r="Z171" s="1244"/>
      <c r="AA171" s="1256" t="s">
        <v>584</v>
      </c>
    </row>
    <row r="172" spans="1:27" s="124" customFormat="1" ht="193" thickBot="1" x14ac:dyDescent="0.25">
      <c r="A172" s="43">
        <v>168</v>
      </c>
      <c r="B172" s="44" t="s">
        <v>440</v>
      </c>
      <c r="C172" s="356" t="s">
        <v>441</v>
      </c>
      <c r="D172" s="490">
        <v>72745096</v>
      </c>
      <c r="E172" s="490">
        <v>102317429</v>
      </c>
      <c r="F172" s="495">
        <v>600081842</v>
      </c>
      <c r="G172" s="1080" t="s">
        <v>468</v>
      </c>
      <c r="H172" s="492" t="s">
        <v>448</v>
      </c>
      <c r="I172" s="492" t="s">
        <v>99</v>
      </c>
      <c r="J172" s="492" t="s">
        <v>443</v>
      </c>
      <c r="K172" s="1080" t="s">
        <v>749</v>
      </c>
      <c r="L172" s="1086">
        <v>100000</v>
      </c>
      <c r="M172" s="359">
        <f t="shared" si="18"/>
        <v>85000</v>
      </c>
      <c r="N172" s="494">
        <v>2023</v>
      </c>
      <c r="O172" s="557">
        <v>2028</v>
      </c>
      <c r="P172" s="1112" t="s">
        <v>107</v>
      </c>
      <c r="Q172" s="1113" t="s">
        <v>107</v>
      </c>
      <c r="R172" s="1113" t="s">
        <v>107</v>
      </c>
      <c r="S172" s="1114" t="s">
        <v>107</v>
      </c>
      <c r="T172" s="717"/>
      <c r="U172" s="717"/>
      <c r="V172" s="717" t="s">
        <v>107</v>
      </c>
      <c r="W172" s="717" t="s">
        <v>107</v>
      </c>
      <c r="X172" s="717"/>
      <c r="Y172" s="345" t="s">
        <v>445</v>
      </c>
      <c r="Z172" s="1244"/>
      <c r="AA172" s="1256" t="s">
        <v>584</v>
      </c>
    </row>
    <row r="173" spans="1:27" s="124" customFormat="1" ht="192" x14ac:dyDescent="0.2">
      <c r="A173" s="29">
        <v>169</v>
      </c>
      <c r="B173" s="44" t="s">
        <v>440</v>
      </c>
      <c r="C173" s="356" t="s">
        <v>441</v>
      </c>
      <c r="D173" s="490">
        <v>72745096</v>
      </c>
      <c r="E173" s="490">
        <v>102317429</v>
      </c>
      <c r="F173" s="495">
        <v>600081842</v>
      </c>
      <c r="G173" s="1080" t="s">
        <v>308</v>
      </c>
      <c r="H173" s="492" t="s">
        <v>448</v>
      </c>
      <c r="I173" s="492" t="s">
        <v>99</v>
      </c>
      <c r="J173" s="492" t="s">
        <v>443</v>
      </c>
      <c r="K173" s="1080" t="s">
        <v>469</v>
      </c>
      <c r="L173" s="1082">
        <v>2000000</v>
      </c>
      <c r="M173" s="359">
        <f t="shared" si="18"/>
        <v>1700000</v>
      </c>
      <c r="N173" s="494">
        <v>2023</v>
      </c>
      <c r="O173" s="557">
        <v>2028</v>
      </c>
      <c r="P173" s="1112" t="s">
        <v>107</v>
      </c>
      <c r="Q173" s="1113" t="s">
        <v>107</v>
      </c>
      <c r="R173" s="1113" t="s">
        <v>107</v>
      </c>
      <c r="S173" s="1114" t="s">
        <v>107</v>
      </c>
      <c r="T173" s="717"/>
      <c r="U173" s="717"/>
      <c r="V173" s="717"/>
      <c r="W173" s="717"/>
      <c r="X173" s="717"/>
      <c r="Y173" s="345" t="s">
        <v>456</v>
      </c>
      <c r="Z173" s="1244"/>
      <c r="AA173" s="1256" t="s">
        <v>585</v>
      </c>
    </row>
    <row r="174" spans="1:27" s="124" customFormat="1" ht="193" thickBot="1" x14ac:dyDescent="0.25">
      <c r="A174" s="43">
        <v>170</v>
      </c>
      <c r="B174" s="60" t="s">
        <v>440</v>
      </c>
      <c r="C174" s="260" t="s">
        <v>441</v>
      </c>
      <c r="D174" s="261">
        <v>72745096</v>
      </c>
      <c r="E174" s="261">
        <v>102317429</v>
      </c>
      <c r="F174" s="262">
        <v>600081842</v>
      </c>
      <c r="G174" s="872" t="s">
        <v>470</v>
      </c>
      <c r="H174" s="779" t="s">
        <v>448</v>
      </c>
      <c r="I174" s="779" t="s">
        <v>99</v>
      </c>
      <c r="J174" s="779" t="s">
        <v>443</v>
      </c>
      <c r="K174" s="872" t="s">
        <v>471</v>
      </c>
      <c r="L174" s="264">
        <v>1000000</v>
      </c>
      <c r="M174" s="265">
        <f t="shared" si="18"/>
        <v>850000</v>
      </c>
      <c r="N174" s="266">
        <v>2023</v>
      </c>
      <c r="O174" s="727">
        <v>2028</v>
      </c>
      <c r="P174" s="1115" t="s">
        <v>107</v>
      </c>
      <c r="Q174" s="1116" t="s">
        <v>107</v>
      </c>
      <c r="R174" s="1116" t="s">
        <v>107</v>
      </c>
      <c r="S174" s="1117" t="s">
        <v>107</v>
      </c>
      <c r="T174" s="983"/>
      <c r="U174" s="983"/>
      <c r="V174" s="983" t="s">
        <v>107</v>
      </c>
      <c r="W174" s="983" t="s">
        <v>107</v>
      </c>
      <c r="X174" s="983"/>
      <c r="Y174" s="259" t="s">
        <v>445</v>
      </c>
      <c r="Z174" s="1222"/>
      <c r="AA174" s="1254" t="s">
        <v>584</v>
      </c>
    </row>
    <row r="175" spans="1:27" s="124" customFormat="1" ht="129" thickBot="1" x14ac:dyDescent="0.25">
      <c r="A175" s="43">
        <v>171</v>
      </c>
      <c r="B175" s="77" t="s">
        <v>303</v>
      </c>
      <c r="C175" s="220" t="s">
        <v>117</v>
      </c>
      <c r="D175" s="220">
        <v>46768793</v>
      </c>
      <c r="E175" s="220">
        <v>16610136</v>
      </c>
      <c r="F175" s="421">
        <v>46768793</v>
      </c>
      <c r="G175" s="420" t="s">
        <v>304</v>
      </c>
      <c r="H175" s="422" t="s">
        <v>87</v>
      </c>
      <c r="I175" s="422" t="s">
        <v>99</v>
      </c>
      <c r="J175" s="422" t="s">
        <v>99</v>
      </c>
      <c r="K175" s="420" t="s">
        <v>305</v>
      </c>
      <c r="L175" s="223">
        <v>25000000</v>
      </c>
      <c r="M175" s="224">
        <f t="shared" ref="M175" si="19">L175/100*85</f>
        <v>21250000</v>
      </c>
      <c r="N175" s="423">
        <v>2024</v>
      </c>
      <c r="O175" s="424">
        <v>2025</v>
      </c>
      <c r="P175" s="71"/>
      <c r="Q175" s="72"/>
      <c r="R175" s="72"/>
      <c r="S175" s="73"/>
      <c r="T175" s="74"/>
      <c r="U175" s="74"/>
      <c r="V175" s="74"/>
      <c r="W175" s="74"/>
      <c r="X175" s="74"/>
      <c r="Y175" s="420" t="s">
        <v>306</v>
      </c>
      <c r="Z175" s="545" t="s">
        <v>120</v>
      </c>
      <c r="AA175" s="1251" t="s">
        <v>586</v>
      </c>
    </row>
    <row r="176" spans="1:27" s="124" customFormat="1" ht="80" x14ac:dyDescent="0.2">
      <c r="A176" s="29">
        <v>172</v>
      </c>
      <c r="B176" s="245" t="s">
        <v>574</v>
      </c>
      <c r="C176" s="246" t="s">
        <v>178</v>
      </c>
      <c r="D176" s="246" t="s">
        <v>575</v>
      </c>
      <c r="E176" s="247">
        <v>102753733</v>
      </c>
      <c r="F176" s="248">
        <v>600082008</v>
      </c>
      <c r="G176" s="249" t="s">
        <v>576</v>
      </c>
      <c r="H176" s="250" t="s">
        <v>87</v>
      </c>
      <c r="I176" s="250" t="s">
        <v>99</v>
      </c>
      <c r="J176" s="250" t="s">
        <v>180</v>
      </c>
      <c r="K176" s="249" t="s">
        <v>577</v>
      </c>
      <c r="L176" s="743">
        <v>3000000</v>
      </c>
      <c r="M176" s="768">
        <f>L176/100*85</f>
        <v>2550000</v>
      </c>
      <c r="N176" s="251">
        <v>2026</v>
      </c>
      <c r="O176" s="818">
        <v>2028</v>
      </c>
      <c r="P176" s="251"/>
      <c r="Q176" s="247"/>
      <c r="R176" s="247"/>
      <c r="S176" s="248"/>
      <c r="T176" s="250"/>
      <c r="U176" s="250"/>
      <c r="V176" s="250"/>
      <c r="W176" s="250"/>
      <c r="X176" s="250"/>
      <c r="Y176" s="851" t="s">
        <v>578</v>
      </c>
      <c r="Z176" s="1215" t="s">
        <v>120</v>
      </c>
      <c r="AA176" s="1252" t="s">
        <v>701</v>
      </c>
    </row>
    <row r="177" spans="1:27" s="124" customFormat="1" ht="80" x14ac:dyDescent="0.2">
      <c r="A177" s="43">
        <v>173</v>
      </c>
      <c r="B177" s="345" t="s">
        <v>574</v>
      </c>
      <c r="C177" s="356" t="s">
        <v>178</v>
      </c>
      <c r="D177" s="356" t="s">
        <v>575</v>
      </c>
      <c r="E177" s="490">
        <v>102753733</v>
      </c>
      <c r="F177" s="495">
        <v>600082008</v>
      </c>
      <c r="G177" s="358" t="s">
        <v>579</v>
      </c>
      <c r="H177" s="492" t="s">
        <v>87</v>
      </c>
      <c r="I177" s="492" t="s">
        <v>99</v>
      </c>
      <c r="J177" s="492" t="s">
        <v>180</v>
      </c>
      <c r="K177" s="358" t="s">
        <v>580</v>
      </c>
      <c r="L177" s="493">
        <v>15000000</v>
      </c>
      <c r="M177" s="359">
        <f>L177/100*85</f>
        <v>12750000</v>
      </c>
      <c r="N177" s="494">
        <v>2026</v>
      </c>
      <c r="O177" s="557">
        <v>2028</v>
      </c>
      <c r="P177" s="494"/>
      <c r="Q177" s="490"/>
      <c r="R177" s="490"/>
      <c r="S177" s="495"/>
      <c r="T177" s="492"/>
      <c r="U177" s="492"/>
      <c r="V177" s="492"/>
      <c r="W177" s="492"/>
      <c r="X177" s="492"/>
      <c r="Y177" s="824" t="s">
        <v>578</v>
      </c>
      <c r="Z177" s="1216" t="s">
        <v>120</v>
      </c>
      <c r="AA177" s="1256" t="s">
        <v>701</v>
      </c>
    </row>
    <row r="178" spans="1:27" s="124" customFormat="1" ht="81" thickBot="1" x14ac:dyDescent="0.25">
      <c r="A178" s="983">
        <v>174</v>
      </c>
      <c r="B178" s="729" t="s">
        <v>574</v>
      </c>
      <c r="C178" s="1193" t="s">
        <v>178</v>
      </c>
      <c r="D178" s="752" t="s">
        <v>575</v>
      </c>
      <c r="E178" s="747">
        <v>102753733</v>
      </c>
      <c r="F178" s="727">
        <v>600082008</v>
      </c>
      <c r="G178" s="980" t="s">
        <v>741</v>
      </c>
      <c r="H178" s="778" t="s">
        <v>87</v>
      </c>
      <c r="I178" s="778" t="s">
        <v>99</v>
      </c>
      <c r="J178" s="778" t="s">
        <v>180</v>
      </c>
      <c r="K178" s="980" t="s">
        <v>742</v>
      </c>
      <c r="L178" s="724">
        <v>12000000</v>
      </c>
      <c r="M178" s="725">
        <f>L178/100*85</f>
        <v>10200000</v>
      </c>
      <c r="N178" s="726">
        <v>2026</v>
      </c>
      <c r="O178" s="727">
        <v>2028</v>
      </c>
      <c r="P178" s="726"/>
      <c r="Q178" s="747"/>
      <c r="R178" s="747"/>
      <c r="S178" s="727"/>
      <c r="T178" s="778"/>
      <c r="U178" s="778"/>
      <c r="V178" s="778"/>
      <c r="W178" s="778"/>
      <c r="X178" s="778"/>
      <c r="Y178" s="726" t="s">
        <v>578</v>
      </c>
      <c r="Z178" s="1217" t="s">
        <v>120</v>
      </c>
      <c r="AA178" s="1254" t="s">
        <v>701</v>
      </c>
    </row>
    <row r="179" spans="1:27" s="124" customFormat="1" x14ac:dyDescent="0.2">
      <c r="A179" s="425"/>
      <c r="B179" s="184"/>
      <c r="C179" s="426"/>
      <c r="D179" s="426"/>
      <c r="E179" s="426"/>
      <c r="F179" s="426"/>
      <c r="G179" s="426"/>
      <c r="H179" s="426"/>
      <c r="I179" s="426"/>
      <c r="J179" s="427"/>
      <c r="K179" s="426"/>
      <c r="L179" s="428"/>
      <c r="M179" s="428"/>
      <c r="N179" s="426"/>
      <c r="O179" s="426"/>
      <c r="P179" s="425"/>
      <c r="Q179" s="425"/>
      <c r="R179" s="425"/>
      <c r="S179" s="425"/>
      <c r="T179" s="425"/>
      <c r="U179" s="425"/>
      <c r="V179" s="425"/>
      <c r="W179" s="425"/>
      <c r="X179" s="425"/>
      <c r="Y179" s="426"/>
      <c r="Z179" s="426"/>
    </row>
    <row r="180" spans="1:27" s="124" customFormat="1" x14ac:dyDescent="0.2">
      <c r="A180" s="23" t="s">
        <v>773</v>
      </c>
      <c r="B180" s="184"/>
      <c r="C180" s="426"/>
      <c r="D180" s="426"/>
      <c r="E180" s="426"/>
      <c r="F180" s="426"/>
      <c r="G180" s="426"/>
      <c r="H180" s="426"/>
      <c r="I180" s="426"/>
      <c r="J180" s="427"/>
      <c r="K180" s="426"/>
      <c r="L180" s="428"/>
      <c r="M180" s="428"/>
      <c r="N180" s="426"/>
      <c r="O180" s="426"/>
      <c r="P180" s="425"/>
      <c r="Q180" s="425"/>
      <c r="R180" s="425"/>
      <c r="S180" s="425"/>
      <c r="T180" s="425"/>
      <c r="U180" s="425"/>
      <c r="V180" s="425"/>
      <c r="W180" s="425"/>
      <c r="X180" s="425"/>
      <c r="Y180" s="426"/>
      <c r="Z180" s="426"/>
    </row>
    <row r="181" spans="1:27" s="124" customFormat="1" x14ac:dyDescent="0.2">
      <c r="A181" s="23"/>
      <c r="B181" s="184"/>
      <c r="C181" s="426"/>
      <c r="D181" s="426"/>
      <c r="E181" s="426"/>
      <c r="F181" s="426"/>
      <c r="G181" s="426"/>
      <c r="H181" s="426"/>
      <c r="I181" s="426"/>
      <c r="J181" s="427"/>
      <c r="K181" s="426"/>
      <c r="L181" s="428"/>
      <c r="M181" s="428"/>
      <c r="N181" s="426"/>
      <c r="O181" s="426"/>
      <c r="P181" s="425"/>
      <c r="Q181" s="425"/>
      <c r="R181" s="425"/>
      <c r="S181" s="425"/>
      <c r="T181" s="425"/>
      <c r="U181" s="425"/>
      <c r="V181" s="425"/>
      <c r="W181" s="425"/>
      <c r="X181" s="425"/>
      <c r="Y181" s="426"/>
      <c r="Z181" s="426"/>
    </row>
    <row r="182" spans="1:27" s="124" customFormat="1" x14ac:dyDescent="0.2">
      <c r="A182" s="23"/>
      <c r="B182" s="184"/>
      <c r="C182" s="426"/>
      <c r="D182" s="426"/>
      <c r="E182" s="426"/>
      <c r="F182" s="426"/>
      <c r="G182" s="426"/>
      <c r="H182" s="426"/>
      <c r="I182" s="426"/>
      <c r="J182" s="427"/>
      <c r="K182" s="426"/>
      <c r="L182" s="428"/>
      <c r="M182" s="428"/>
      <c r="N182" s="426"/>
      <c r="O182" s="426"/>
      <c r="P182" s="425"/>
      <c r="Q182" s="425"/>
      <c r="R182" s="425"/>
      <c r="S182" s="425"/>
      <c r="T182" s="425"/>
      <c r="U182" s="425"/>
      <c r="V182" s="425"/>
      <c r="W182" s="425"/>
      <c r="X182" s="425"/>
      <c r="Y182" s="426"/>
      <c r="Z182" s="426"/>
    </row>
    <row r="183" spans="1:27" s="124" customFormat="1" x14ac:dyDescent="0.2">
      <c r="A183" s="23"/>
      <c r="B183" s="184"/>
      <c r="C183" s="426"/>
      <c r="D183" s="426"/>
      <c r="E183" s="426"/>
      <c r="F183" s="426"/>
      <c r="G183" s="426"/>
      <c r="H183" s="426"/>
      <c r="I183" s="426"/>
      <c r="J183" s="427"/>
      <c r="K183" s="426"/>
      <c r="L183" s="428"/>
      <c r="M183" s="428"/>
      <c r="N183" s="426"/>
      <c r="O183" s="426"/>
      <c r="P183" s="425"/>
      <c r="Q183" s="425"/>
      <c r="R183" s="425"/>
      <c r="S183" s="425"/>
      <c r="T183" s="425"/>
      <c r="U183" s="425"/>
      <c r="V183" s="425"/>
      <c r="W183" s="425"/>
      <c r="X183" s="425"/>
      <c r="Y183" s="426"/>
      <c r="Z183" s="426"/>
    </row>
    <row r="184" spans="1:27" s="124" customFormat="1" x14ac:dyDescent="0.2">
      <c r="A184" s="23"/>
      <c r="B184" s="184"/>
      <c r="C184" s="426"/>
      <c r="D184" s="426"/>
      <c r="E184" s="426"/>
      <c r="F184" s="426"/>
      <c r="G184" s="426"/>
      <c r="H184" s="426"/>
      <c r="I184" s="426"/>
      <c r="J184" s="427"/>
      <c r="K184" s="426"/>
      <c r="L184" s="428"/>
      <c r="M184" s="428"/>
      <c r="N184" s="426"/>
      <c r="O184" s="426"/>
      <c r="P184" s="425"/>
      <c r="Q184" s="425"/>
      <c r="R184" s="425"/>
      <c r="S184" s="425"/>
      <c r="T184" s="425"/>
      <c r="U184" s="425"/>
      <c r="V184" s="425"/>
      <c r="W184" s="425"/>
      <c r="X184" s="425"/>
      <c r="Y184" s="426"/>
      <c r="Z184" s="426"/>
    </row>
    <row r="185" spans="1:27" s="124" customFormat="1" x14ac:dyDescent="0.2">
      <c r="A185" s="23" t="s">
        <v>27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426"/>
      <c r="L185" s="428"/>
      <c r="M185" s="428"/>
      <c r="N185" s="426"/>
      <c r="O185" s="426"/>
      <c r="P185" s="425"/>
      <c r="Q185" s="425"/>
      <c r="R185" s="425"/>
      <c r="S185" s="425"/>
      <c r="T185" s="425"/>
      <c r="U185" s="425"/>
      <c r="V185" s="425"/>
      <c r="W185" s="425"/>
      <c r="X185" s="425"/>
      <c r="Y185" s="426"/>
      <c r="Z185" s="426"/>
    </row>
    <row r="186" spans="1:27" s="124" customFormat="1" x14ac:dyDescent="0.2">
      <c r="A186" s="124" t="s">
        <v>36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426"/>
      <c r="L186" s="428"/>
      <c r="M186" s="428"/>
      <c r="N186" s="426"/>
      <c r="O186" s="426"/>
      <c r="P186" s="425"/>
      <c r="Q186" s="425"/>
      <c r="R186" s="425"/>
      <c r="S186" s="425"/>
      <c r="T186" s="425"/>
      <c r="U186" s="425"/>
      <c r="V186" s="425"/>
      <c r="W186" s="425"/>
      <c r="X186" s="425"/>
      <c r="Y186" s="426"/>
      <c r="Z186" s="426"/>
    </row>
    <row r="187" spans="1:27" s="124" customForma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426"/>
      <c r="L187" s="428"/>
      <c r="M187" s="428"/>
      <c r="N187" s="426"/>
      <c r="O187" s="426"/>
      <c r="P187" s="425"/>
      <c r="Q187" s="425"/>
      <c r="R187" s="425"/>
      <c r="S187" s="425"/>
      <c r="T187" s="425"/>
      <c r="U187" s="425"/>
      <c r="V187" s="425"/>
      <c r="W187" s="425"/>
      <c r="X187" s="425"/>
      <c r="Y187" s="426"/>
      <c r="Z187" s="426"/>
    </row>
    <row r="188" spans="1:27" s="124" customFormat="1" ht="15" customHeight="1" x14ac:dyDescent="0.2">
      <c r="A188" s="23" t="s">
        <v>369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426"/>
      <c r="L188" s="428"/>
      <c r="M188" s="428"/>
      <c r="N188" s="426"/>
      <c r="O188" s="426"/>
      <c r="P188" s="425"/>
      <c r="Q188" s="425"/>
      <c r="R188" s="425"/>
      <c r="S188" s="425"/>
      <c r="T188" s="425"/>
      <c r="U188" s="425"/>
      <c r="V188" s="425"/>
      <c r="W188" s="425"/>
      <c r="X188" s="425"/>
      <c r="Y188" s="426"/>
      <c r="Z188" s="426"/>
    </row>
    <row r="189" spans="1:27" s="124" customFormat="1" ht="15" customHeight="1" x14ac:dyDescent="0.2">
      <c r="A189" s="23" t="s">
        <v>370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426"/>
      <c r="L189" s="428"/>
      <c r="M189" s="428"/>
      <c r="N189" s="426"/>
      <c r="O189" s="426"/>
      <c r="P189" s="425"/>
      <c r="Q189" s="425"/>
      <c r="R189" s="425"/>
      <c r="S189" s="425"/>
      <c r="T189" s="425"/>
      <c r="U189" s="425"/>
      <c r="V189" s="425"/>
      <c r="W189" s="425"/>
      <c r="X189" s="425"/>
      <c r="Y189" s="426"/>
      <c r="Z189" s="426"/>
    </row>
    <row r="190" spans="1:27" s="124" customFormat="1" ht="15" customHeight="1" x14ac:dyDescent="0.2">
      <c r="A190" s="23" t="s">
        <v>371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426"/>
      <c r="L190" s="428"/>
      <c r="M190" s="428"/>
      <c r="N190" s="426"/>
      <c r="O190" s="426"/>
      <c r="P190" s="425"/>
      <c r="Q190" s="425"/>
      <c r="R190" s="425"/>
      <c r="S190" s="425"/>
      <c r="T190" s="425"/>
      <c r="U190" s="425"/>
      <c r="V190" s="425"/>
      <c r="W190" s="425"/>
      <c r="X190" s="425"/>
      <c r="Y190" s="426"/>
      <c r="Z190" s="426"/>
    </row>
    <row r="191" spans="1:27" s="124" customFormat="1" ht="1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426"/>
      <c r="L191" s="428"/>
      <c r="M191" s="428"/>
      <c r="N191" s="426"/>
      <c r="O191" s="426"/>
      <c r="P191" s="425"/>
      <c r="Q191" s="425"/>
      <c r="R191" s="425"/>
      <c r="S191" s="425"/>
      <c r="T191" s="425"/>
      <c r="U191" s="425"/>
      <c r="V191" s="425"/>
      <c r="W191" s="425"/>
      <c r="X191" s="425"/>
      <c r="Y191" s="426"/>
      <c r="Z191" s="426"/>
    </row>
    <row r="192" spans="1:27" s="124" customFormat="1" ht="15" customHeight="1" x14ac:dyDescent="0.2">
      <c r="A192" s="23" t="s">
        <v>37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426"/>
      <c r="L192" s="428"/>
      <c r="M192" s="428"/>
      <c r="N192" s="426"/>
      <c r="O192" s="426"/>
      <c r="P192" s="425"/>
      <c r="Q192" s="425"/>
      <c r="R192" s="425"/>
      <c r="S192" s="425"/>
      <c r="T192" s="425"/>
      <c r="U192" s="425"/>
      <c r="V192" s="425"/>
      <c r="W192" s="425"/>
      <c r="X192" s="425"/>
      <c r="Y192" s="426"/>
      <c r="Z192" s="426"/>
    </row>
    <row r="193" spans="1:26" s="124" customFormat="1" ht="1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426"/>
      <c r="L193" s="428"/>
      <c r="M193" s="428"/>
      <c r="N193" s="426"/>
      <c r="O193" s="426"/>
      <c r="P193" s="425"/>
      <c r="Q193" s="425"/>
      <c r="R193" s="425"/>
      <c r="S193" s="425"/>
      <c r="T193" s="425"/>
      <c r="U193" s="425"/>
      <c r="V193" s="425"/>
      <c r="W193" s="425"/>
      <c r="X193" s="425"/>
      <c r="Y193" s="426"/>
      <c r="Z193" s="426"/>
    </row>
    <row r="194" spans="1:26" s="124" customFormat="1" ht="15" customHeight="1" x14ac:dyDescent="0.2">
      <c r="A194" s="23" t="s">
        <v>66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426"/>
      <c r="L194" s="428"/>
      <c r="M194" s="428"/>
      <c r="N194" s="426"/>
      <c r="O194" s="426"/>
      <c r="P194" s="425"/>
      <c r="Q194" s="425"/>
      <c r="R194" s="425"/>
      <c r="S194" s="425"/>
      <c r="T194" s="425"/>
      <c r="U194" s="425"/>
      <c r="V194" s="425"/>
      <c r="W194" s="425"/>
      <c r="X194" s="425"/>
      <c r="Y194" s="426"/>
      <c r="Z194" s="426"/>
    </row>
    <row r="195" spans="1:26" s="124" customFormat="1" ht="15" customHeight="1" x14ac:dyDescent="0.2">
      <c r="A195" s="23" t="s">
        <v>62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426"/>
      <c r="L195" s="428"/>
      <c r="M195" s="428"/>
      <c r="N195" s="426"/>
      <c r="O195" s="426"/>
      <c r="P195" s="425"/>
      <c r="Q195" s="425"/>
      <c r="R195" s="425"/>
      <c r="S195" s="425"/>
      <c r="T195" s="425"/>
      <c r="U195" s="425"/>
      <c r="V195" s="425"/>
      <c r="W195" s="425"/>
      <c r="X195" s="425"/>
      <c r="Y195" s="426"/>
      <c r="Z195" s="426"/>
    </row>
    <row r="196" spans="1:26" s="124" customFormat="1" ht="15" customHeight="1" x14ac:dyDescent="0.2">
      <c r="A196" s="23" t="s">
        <v>58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426"/>
      <c r="L196" s="428"/>
      <c r="M196" s="428"/>
      <c r="N196" s="426"/>
      <c r="O196" s="426"/>
      <c r="P196" s="425"/>
      <c r="Q196" s="425"/>
      <c r="R196" s="425"/>
      <c r="S196" s="425"/>
      <c r="T196" s="425"/>
      <c r="U196" s="425"/>
      <c r="V196" s="425"/>
      <c r="W196" s="425"/>
      <c r="X196" s="425"/>
      <c r="Y196" s="426"/>
      <c r="Z196" s="426"/>
    </row>
    <row r="197" spans="1:26" s="124" customFormat="1" ht="15" customHeight="1" x14ac:dyDescent="0.2">
      <c r="A197" s="23" t="s">
        <v>59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426"/>
      <c r="L197" s="428"/>
      <c r="M197" s="428"/>
      <c r="N197" s="426"/>
      <c r="O197" s="426"/>
      <c r="P197" s="425"/>
      <c r="Q197" s="425"/>
      <c r="R197" s="425"/>
      <c r="S197" s="425"/>
      <c r="T197" s="425"/>
      <c r="U197" s="425"/>
      <c r="V197" s="425"/>
      <c r="W197" s="425"/>
      <c r="X197" s="425"/>
      <c r="Y197" s="426"/>
      <c r="Z197" s="426"/>
    </row>
    <row r="198" spans="1:26" s="124" customFormat="1" ht="15" customHeight="1" x14ac:dyDescent="0.2">
      <c r="A198" s="23" t="s">
        <v>60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426"/>
      <c r="L198" s="428"/>
      <c r="M198" s="428"/>
      <c r="N198" s="426"/>
      <c r="O198" s="426"/>
      <c r="P198" s="425"/>
      <c r="Q198" s="425"/>
      <c r="R198" s="425"/>
      <c r="S198" s="425"/>
      <c r="T198" s="425"/>
      <c r="U198" s="425"/>
      <c r="V198" s="425"/>
      <c r="W198" s="425"/>
      <c r="X198" s="425"/>
      <c r="Y198" s="426"/>
      <c r="Z198" s="426"/>
    </row>
    <row r="199" spans="1:26" s="124" customFormat="1" ht="15" customHeight="1" x14ac:dyDescent="0.2">
      <c r="A199" s="23" t="s">
        <v>61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426"/>
      <c r="L199" s="428"/>
      <c r="M199" s="428"/>
      <c r="N199" s="426"/>
      <c r="O199" s="426"/>
      <c r="P199" s="425"/>
      <c r="Q199" s="425"/>
      <c r="R199" s="425"/>
      <c r="S199" s="425"/>
      <c r="T199" s="425"/>
      <c r="U199" s="425"/>
      <c r="V199" s="425"/>
      <c r="W199" s="425"/>
      <c r="X199" s="425"/>
      <c r="Y199" s="426"/>
      <c r="Z199" s="426"/>
    </row>
    <row r="200" spans="1:26" s="124" customFormat="1" ht="15" customHeight="1" x14ac:dyDescent="0.2">
      <c r="A200" s="23" t="s">
        <v>372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426"/>
      <c r="L200" s="428"/>
      <c r="M200" s="428"/>
      <c r="N200" s="426"/>
      <c r="O200" s="426"/>
      <c r="P200" s="425"/>
      <c r="Q200" s="425"/>
      <c r="R200" s="425"/>
      <c r="S200" s="425"/>
      <c r="T200" s="425"/>
      <c r="U200" s="425"/>
      <c r="V200" s="425"/>
      <c r="W200" s="425"/>
      <c r="X200" s="425"/>
      <c r="Y200" s="426"/>
      <c r="Z200" s="426"/>
    </row>
    <row r="201" spans="1:26" s="124" customFormat="1" ht="15" customHeight="1" x14ac:dyDescent="0.2">
      <c r="A201" s="23" t="s">
        <v>64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426"/>
      <c r="L201" s="428"/>
      <c r="M201" s="428"/>
      <c r="N201" s="426"/>
      <c r="O201" s="426"/>
      <c r="P201" s="425"/>
      <c r="Q201" s="425"/>
      <c r="R201" s="425"/>
      <c r="S201" s="425"/>
      <c r="T201" s="425"/>
      <c r="U201" s="425"/>
      <c r="V201" s="425"/>
      <c r="W201" s="425"/>
      <c r="X201" s="425"/>
      <c r="Y201" s="426"/>
      <c r="Z201" s="426"/>
    </row>
    <row r="202" spans="1:26" s="124" customFormat="1" ht="15" customHeight="1" x14ac:dyDescent="0.2">
      <c r="A202" s="23" t="s">
        <v>63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426"/>
      <c r="L202" s="428"/>
      <c r="M202" s="428"/>
      <c r="N202" s="426"/>
      <c r="O202" s="426"/>
      <c r="P202" s="425"/>
      <c r="Q202" s="425"/>
      <c r="R202" s="425"/>
      <c r="S202" s="425"/>
      <c r="T202" s="425"/>
      <c r="U202" s="425"/>
      <c r="V202" s="425"/>
      <c r="W202" s="425"/>
      <c r="X202" s="425"/>
      <c r="Y202" s="426"/>
      <c r="Z202" s="426"/>
    </row>
    <row r="203" spans="1:26" s="124" customFormat="1" ht="15" customHeight="1" x14ac:dyDescent="0.2">
      <c r="A203" s="23" t="s">
        <v>65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426"/>
      <c r="L203" s="428"/>
      <c r="M203" s="428"/>
      <c r="N203" s="426"/>
      <c r="O203" s="426"/>
      <c r="P203" s="425"/>
      <c r="Q203" s="425"/>
      <c r="R203" s="425"/>
      <c r="S203" s="425"/>
      <c r="T203" s="425"/>
      <c r="U203" s="425"/>
      <c r="V203" s="425"/>
      <c r="W203" s="425"/>
      <c r="X203" s="425"/>
      <c r="Y203" s="426"/>
      <c r="Z203" s="426"/>
    </row>
    <row r="204" spans="1:26" s="124" customFormat="1" ht="15" customHeight="1" x14ac:dyDescent="0.2">
      <c r="A204" s="23" t="s">
        <v>39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426"/>
      <c r="L204" s="428"/>
      <c r="M204" s="428"/>
      <c r="N204" s="426"/>
      <c r="O204" s="426"/>
      <c r="P204" s="425"/>
      <c r="Q204" s="425"/>
      <c r="R204" s="425"/>
      <c r="S204" s="425"/>
      <c r="T204" s="425"/>
      <c r="U204" s="425"/>
      <c r="V204" s="425"/>
      <c r="W204" s="425"/>
      <c r="X204" s="425"/>
      <c r="Y204" s="426"/>
      <c r="Z204" s="426"/>
    </row>
    <row r="205" spans="1:26" s="124" customForma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426"/>
      <c r="L205" s="428"/>
      <c r="M205" s="428"/>
      <c r="N205" s="426"/>
      <c r="O205" s="426"/>
      <c r="P205" s="425"/>
      <c r="Q205" s="425"/>
      <c r="R205" s="425"/>
      <c r="S205" s="425"/>
      <c r="T205" s="425"/>
      <c r="U205" s="425"/>
      <c r="V205" s="425"/>
      <c r="W205" s="425"/>
      <c r="X205" s="425"/>
      <c r="Y205" s="426"/>
      <c r="Z205" s="426"/>
    </row>
    <row r="206" spans="1:26" s="124" customFormat="1" x14ac:dyDescent="0.2">
      <c r="A206" s="23" t="s">
        <v>67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426"/>
      <c r="L206" s="428"/>
      <c r="M206" s="428"/>
      <c r="N206" s="426"/>
      <c r="O206" s="426"/>
      <c r="P206" s="425"/>
      <c r="Q206" s="425"/>
      <c r="R206" s="425"/>
      <c r="S206" s="425"/>
      <c r="T206" s="425"/>
      <c r="U206" s="425"/>
      <c r="V206" s="425"/>
      <c r="W206" s="425"/>
      <c r="X206" s="425"/>
      <c r="Y206" s="426"/>
      <c r="Z206" s="426"/>
    </row>
    <row r="207" spans="1:26" s="124" customFormat="1" x14ac:dyDescent="0.2">
      <c r="A207" s="23" t="s">
        <v>54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426"/>
      <c r="L207" s="428"/>
      <c r="M207" s="428"/>
      <c r="N207" s="426"/>
      <c r="O207" s="426"/>
      <c r="P207" s="425"/>
      <c r="Q207" s="425"/>
      <c r="R207" s="425"/>
      <c r="S207" s="425"/>
      <c r="T207" s="425"/>
      <c r="U207" s="425"/>
      <c r="V207" s="425"/>
      <c r="W207" s="425"/>
      <c r="X207" s="425"/>
      <c r="Y207" s="426"/>
      <c r="Z207" s="426"/>
    </row>
    <row r="208" spans="1:26" s="124" customForma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L208" s="429"/>
      <c r="M208" s="429"/>
    </row>
    <row r="209" spans="1:1" x14ac:dyDescent="0.2">
      <c r="A209" s="23" t="s">
        <v>40</v>
      </c>
    </row>
    <row r="210" spans="1:1" x14ac:dyDescent="0.2">
      <c r="A210" s="23" t="s">
        <v>41</v>
      </c>
    </row>
    <row r="211" spans="1:1" x14ac:dyDescent="0.2">
      <c r="A211" s="23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1" type="noConversion"/>
  <pageMargins left="0.7" right="0.7" top="0.78740157499999996" bottom="0.78740157499999996" header="0.3" footer="0.3"/>
  <pageSetup paperSize="8" scale="53" fitToHeight="0" orientation="landscape" r:id="rId1"/>
  <headerFooter>
    <oddHeader xml:space="preserve">&amp;C&amp;"Calibri,Obyčejné"&amp;K000000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3"/>
  <sheetViews>
    <sheetView topLeftCell="B6" zoomScale="125" zoomScaleNormal="100" workbookViewId="0">
      <selection activeCell="U10" sqref="U10"/>
    </sheetView>
  </sheetViews>
  <sheetFormatPr baseColWidth="10" defaultColWidth="8.6640625" defaultRowHeight="15" x14ac:dyDescent="0.2"/>
  <cols>
    <col min="1" max="1" width="14.33203125" style="498" hidden="1" customWidth="1"/>
    <col min="2" max="2" width="7.33203125" style="498" customWidth="1"/>
    <col min="3" max="3" width="18.33203125" style="498" customWidth="1"/>
    <col min="4" max="4" width="17.5" style="498" customWidth="1"/>
    <col min="5" max="5" width="9.6640625" style="498" customWidth="1"/>
    <col min="6" max="6" width="22.33203125" style="498" customWidth="1"/>
    <col min="7" max="8" width="13.6640625" style="498" customWidth="1"/>
    <col min="9" max="9" width="16.6640625" style="498" customWidth="1"/>
    <col min="10" max="10" width="39.5" style="498" customWidth="1"/>
    <col min="11" max="11" width="12.5" style="534" customWidth="1"/>
    <col min="12" max="12" width="13" style="534" customWidth="1"/>
    <col min="13" max="13" width="9" style="498" customWidth="1"/>
    <col min="14" max="14" width="10.1640625" style="498" bestFit="1" customWidth="1"/>
    <col min="15" max="18" width="11.1640625" style="498" customWidth="1"/>
    <col min="19" max="20" width="10.5" style="498" customWidth="1"/>
    <col min="21" max="21" width="8.6640625" style="1155"/>
    <col min="22" max="16384" width="8.6640625" style="498"/>
  </cols>
  <sheetData>
    <row r="1" spans="1:21" ht="21.75" customHeight="1" thickBot="1" x14ac:dyDescent="0.3">
      <c r="A1" s="1336" t="s">
        <v>43</v>
      </c>
      <c r="B1" s="1337"/>
      <c r="C1" s="1337"/>
      <c r="D1" s="1337"/>
      <c r="E1" s="1337"/>
      <c r="F1" s="1337"/>
      <c r="G1" s="1337"/>
      <c r="H1" s="1337"/>
      <c r="I1" s="1337"/>
      <c r="J1" s="1337"/>
      <c r="K1" s="1337"/>
      <c r="L1" s="1337"/>
      <c r="M1" s="1337"/>
      <c r="N1" s="1337"/>
      <c r="O1" s="1337"/>
      <c r="P1" s="1337"/>
      <c r="Q1" s="1337"/>
      <c r="R1" s="1337"/>
      <c r="S1" s="1337"/>
      <c r="T1" s="1338"/>
    </row>
    <row r="2" spans="1:21" ht="30" customHeight="1" thickBot="1" x14ac:dyDescent="0.25">
      <c r="A2" s="1339" t="s">
        <v>44</v>
      </c>
      <c r="B2" s="1333" t="s">
        <v>10</v>
      </c>
      <c r="C2" s="1342" t="s">
        <v>45</v>
      </c>
      <c r="D2" s="1343"/>
      <c r="E2" s="1343"/>
      <c r="F2" s="1330" t="s">
        <v>12</v>
      </c>
      <c r="G2" s="1330" t="s">
        <v>32</v>
      </c>
      <c r="H2" s="1333" t="s">
        <v>55</v>
      </c>
      <c r="I2" s="1333" t="s">
        <v>14</v>
      </c>
      <c r="J2" s="1330" t="s">
        <v>15</v>
      </c>
      <c r="K2" s="1344" t="s">
        <v>377</v>
      </c>
      <c r="L2" s="1345"/>
      <c r="M2" s="1346" t="s">
        <v>374</v>
      </c>
      <c r="N2" s="1347"/>
      <c r="O2" s="1354" t="s">
        <v>378</v>
      </c>
      <c r="P2" s="1355"/>
      <c r="Q2" s="1355"/>
      <c r="R2" s="1355"/>
      <c r="S2" s="1346" t="s">
        <v>16</v>
      </c>
      <c r="T2" s="1347"/>
    </row>
    <row r="3" spans="1:21" ht="22.5" customHeight="1" thickBot="1" x14ac:dyDescent="0.25">
      <c r="A3" s="1340"/>
      <c r="B3" s="1334"/>
      <c r="C3" s="1352" t="s">
        <v>46</v>
      </c>
      <c r="D3" s="1322" t="s">
        <v>47</v>
      </c>
      <c r="E3" s="1322" t="s">
        <v>48</v>
      </c>
      <c r="F3" s="1331"/>
      <c r="G3" s="1331"/>
      <c r="H3" s="1334"/>
      <c r="I3" s="1334"/>
      <c r="J3" s="1331"/>
      <c r="K3" s="1324" t="s">
        <v>49</v>
      </c>
      <c r="L3" s="1324" t="s">
        <v>71</v>
      </c>
      <c r="M3" s="1326" t="s">
        <v>23</v>
      </c>
      <c r="N3" s="1328" t="s">
        <v>24</v>
      </c>
      <c r="O3" s="1356" t="s">
        <v>33</v>
      </c>
      <c r="P3" s="1357"/>
      <c r="Q3" s="1357"/>
      <c r="R3" s="1357"/>
      <c r="S3" s="1348" t="s">
        <v>349</v>
      </c>
      <c r="T3" s="1350" t="s">
        <v>26</v>
      </c>
    </row>
    <row r="4" spans="1:21" ht="68.25" customHeight="1" thickBot="1" x14ac:dyDescent="0.25">
      <c r="A4" s="1341"/>
      <c r="B4" s="1335"/>
      <c r="C4" s="1353"/>
      <c r="D4" s="1323"/>
      <c r="E4" s="1323"/>
      <c r="F4" s="1332"/>
      <c r="G4" s="1332"/>
      <c r="H4" s="1335"/>
      <c r="I4" s="1335"/>
      <c r="J4" s="1332"/>
      <c r="K4" s="1325"/>
      <c r="L4" s="1325"/>
      <c r="M4" s="1327"/>
      <c r="N4" s="1329"/>
      <c r="O4" s="499" t="s">
        <v>50</v>
      </c>
      <c r="P4" s="500" t="s">
        <v>375</v>
      </c>
      <c r="Q4" s="501" t="s">
        <v>376</v>
      </c>
      <c r="R4" s="502" t="s">
        <v>379</v>
      </c>
      <c r="S4" s="1349"/>
      <c r="T4" s="1351"/>
      <c r="U4" s="1156" t="s">
        <v>583</v>
      </c>
    </row>
    <row r="5" spans="1:21" ht="128" x14ac:dyDescent="0.2">
      <c r="A5" s="498">
        <v>1</v>
      </c>
      <c r="B5" s="503">
        <v>1</v>
      </c>
      <c r="C5" s="780" t="s">
        <v>161</v>
      </c>
      <c r="D5" s="781" t="s">
        <v>99</v>
      </c>
      <c r="E5" s="782">
        <v>46773410</v>
      </c>
      <c r="F5" s="783" t="s">
        <v>632</v>
      </c>
      <c r="G5" s="784" t="s">
        <v>87</v>
      </c>
      <c r="H5" s="784" t="s">
        <v>99</v>
      </c>
      <c r="I5" s="784" t="s">
        <v>99</v>
      </c>
      <c r="J5" s="785" t="s">
        <v>162</v>
      </c>
      <c r="K5" s="504">
        <v>80000000</v>
      </c>
      <c r="L5" s="505">
        <f>K5/100*85</f>
        <v>68000000</v>
      </c>
      <c r="M5" s="38">
        <v>2022</v>
      </c>
      <c r="N5" s="553">
        <v>2025</v>
      </c>
      <c r="O5" s="38"/>
      <c r="P5" s="32"/>
      <c r="Q5" s="32"/>
      <c r="R5" s="33"/>
      <c r="S5" s="562" t="s">
        <v>633</v>
      </c>
      <c r="T5" s="33" t="s">
        <v>163</v>
      </c>
      <c r="U5" s="1160" t="s">
        <v>783</v>
      </c>
    </row>
    <row r="6" spans="1:21" ht="112" x14ac:dyDescent="0.2">
      <c r="A6" s="498">
        <v>2</v>
      </c>
      <c r="B6" s="506">
        <v>2</v>
      </c>
      <c r="C6" s="786" t="s">
        <v>161</v>
      </c>
      <c r="D6" s="787" t="s">
        <v>99</v>
      </c>
      <c r="E6" s="788">
        <v>46773410</v>
      </c>
      <c r="F6" s="789" t="s">
        <v>634</v>
      </c>
      <c r="G6" s="790" t="s">
        <v>87</v>
      </c>
      <c r="H6" s="790" t="s">
        <v>99</v>
      </c>
      <c r="I6" s="790" t="s">
        <v>99</v>
      </c>
      <c r="J6" s="791" t="s">
        <v>164</v>
      </c>
      <c r="K6" s="507">
        <v>600000</v>
      </c>
      <c r="L6" s="508">
        <f>K6/100*85</f>
        <v>510000</v>
      </c>
      <c r="M6" s="52">
        <v>2022</v>
      </c>
      <c r="N6" s="47">
        <v>2027</v>
      </c>
      <c r="O6" s="52"/>
      <c r="P6" s="46"/>
      <c r="Q6" s="274" t="s">
        <v>107</v>
      </c>
      <c r="R6" s="55" t="s">
        <v>107</v>
      </c>
      <c r="S6" s="792" t="s">
        <v>635</v>
      </c>
      <c r="T6" s="47" t="s">
        <v>120</v>
      </c>
      <c r="U6" s="1161" t="s">
        <v>585</v>
      </c>
    </row>
    <row r="7" spans="1:21" ht="176" x14ac:dyDescent="0.2">
      <c r="A7" s="498">
        <v>3</v>
      </c>
      <c r="B7" s="506">
        <v>3</v>
      </c>
      <c r="C7" s="786" t="s">
        <v>161</v>
      </c>
      <c r="D7" s="787" t="s">
        <v>99</v>
      </c>
      <c r="E7" s="788">
        <v>46773410</v>
      </c>
      <c r="F7" s="789" t="s">
        <v>636</v>
      </c>
      <c r="G7" s="790" t="s">
        <v>87</v>
      </c>
      <c r="H7" s="790" t="s">
        <v>99</v>
      </c>
      <c r="I7" s="790" t="s">
        <v>99</v>
      </c>
      <c r="J7" s="791" t="s">
        <v>165</v>
      </c>
      <c r="K7" s="507">
        <v>400000</v>
      </c>
      <c r="L7" s="508">
        <f t="shared" ref="L7:L8" si="0">K7/100*85</f>
        <v>340000</v>
      </c>
      <c r="M7" s="52">
        <v>2022</v>
      </c>
      <c r="N7" s="47">
        <v>2027</v>
      </c>
      <c r="O7" s="52"/>
      <c r="P7" s="46"/>
      <c r="Q7" s="274" t="s">
        <v>107</v>
      </c>
      <c r="R7" s="55"/>
      <c r="S7" s="792" t="s">
        <v>637</v>
      </c>
      <c r="T7" s="47" t="s">
        <v>120</v>
      </c>
      <c r="U7" s="1161"/>
    </row>
    <row r="8" spans="1:21" ht="160" x14ac:dyDescent="0.2">
      <c r="A8" s="513"/>
      <c r="B8" s="506">
        <v>4</v>
      </c>
      <c r="C8" s="793" t="s">
        <v>161</v>
      </c>
      <c r="D8" s="794" t="s">
        <v>99</v>
      </c>
      <c r="E8" s="795">
        <v>46773410</v>
      </c>
      <c r="F8" s="796" t="s">
        <v>638</v>
      </c>
      <c r="G8" s="797" t="s">
        <v>87</v>
      </c>
      <c r="H8" s="797" t="s">
        <v>99</v>
      </c>
      <c r="I8" s="797" t="s">
        <v>99</v>
      </c>
      <c r="J8" s="798" t="s">
        <v>166</v>
      </c>
      <c r="K8" s="507">
        <v>600000</v>
      </c>
      <c r="L8" s="507">
        <f t="shared" si="0"/>
        <v>510000</v>
      </c>
      <c r="M8" s="52">
        <v>2022</v>
      </c>
      <c r="N8" s="47">
        <v>2027</v>
      </c>
      <c r="O8" s="187"/>
      <c r="P8" s="418"/>
      <c r="Q8" s="799" t="s">
        <v>107</v>
      </c>
      <c r="R8" s="55" t="s">
        <v>107</v>
      </c>
      <c r="S8" s="792" t="s">
        <v>635</v>
      </c>
      <c r="T8" s="47" t="s">
        <v>120</v>
      </c>
      <c r="U8" s="1161" t="s">
        <v>585</v>
      </c>
    </row>
    <row r="9" spans="1:21" ht="64" x14ac:dyDescent="0.2">
      <c r="B9" s="514">
        <v>5</v>
      </c>
      <c r="C9" s="105" t="s">
        <v>161</v>
      </c>
      <c r="D9" s="46" t="s">
        <v>99</v>
      </c>
      <c r="E9" s="800">
        <v>46773410</v>
      </c>
      <c r="F9" s="48" t="s">
        <v>408</v>
      </c>
      <c r="G9" s="49" t="s">
        <v>87</v>
      </c>
      <c r="H9" s="49" t="s">
        <v>99</v>
      </c>
      <c r="I9" s="49" t="s">
        <v>99</v>
      </c>
      <c r="J9" s="99" t="s">
        <v>409</v>
      </c>
      <c r="K9" s="507">
        <v>2600000</v>
      </c>
      <c r="L9" s="801">
        <f>K9/100*85</f>
        <v>2210000</v>
      </c>
      <c r="M9" s="509">
        <v>2025</v>
      </c>
      <c r="N9" s="510">
        <v>2027</v>
      </c>
      <c r="O9" s="509"/>
      <c r="P9" s="511"/>
      <c r="Q9" s="512" t="s">
        <v>107</v>
      </c>
      <c r="R9" s="275" t="s">
        <v>107</v>
      </c>
      <c r="S9" s="792" t="s">
        <v>635</v>
      </c>
      <c r="T9" s="370" t="s">
        <v>120</v>
      </c>
      <c r="U9" s="1161" t="s">
        <v>585</v>
      </c>
    </row>
    <row r="10" spans="1:21" ht="177" thickBot="1" x14ac:dyDescent="0.25">
      <c r="B10" s="516">
        <v>6</v>
      </c>
      <c r="C10" s="485" t="s">
        <v>161</v>
      </c>
      <c r="D10" s="143" t="s">
        <v>99</v>
      </c>
      <c r="E10" s="802">
        <v>46773410</v>
      </c>
      <c r="F10" s="66" t="s">
        <v>581</v>
      </c>
      <c r="G10" s="75" t="s">
        <v>87</v>
      </c>
      <c r="H10" s="75" t="s">
        <v>99</v>
      </c>
      <c r="I10" s="75" t="s">
        <v>99</v>
      </c>
      <c r="J10" s="420" t="s">
        <v>582</v>
      </c>
      <c r="K10" s="519">
        <v>5000000</v>
      </c>
      <c r="L10" s="803">
        <f>K10/100*85</f>
        <v>4250000</v>
      </c>
      <c r="M10" s="804">
        <v>2025</v>
      </c>
      <c r="N10" s="805">
        <v>2027</v>
      </c>
      <c r="O10" s="806"/>
      <c r="P10" s="807"/>
      <c r="Q10" s="808" t="s">
        <v>107</v>
      </c>
      <c r="R10" s="809" t="s">
        <v>107</v>
      </c>
      <c r="S10" s="810" t="s">
        <v>635</v>
      </c>
      <c r="T10" s="811" t="s">
        <v>120</v>
      </c>
      <c r="U10" s="1165" t="s">
        <v>585</v>
      </c>
    </row>
    <row r="11" spans="1:21" ht="32" x14ac:dyDescent="0.2">
      <c r="B11" s="517">
        <v>7</v>
      </c>
      <c r="C11" s="245" t="s">
        <v>185</v>
      </c>
      <c r="D11" s="247" t="s">
        <v>178</v>
      </c>
      <c r="E11" s="915">
        <v>46773452</v>
      </c>
      <c r="F11" s="250" t="s">
        <v>677</v>
      </c>
      <c r="G11" s="250" t="s">
        <v>87</v>
      </c>
      <c r="H11" s="250" t="s">
        <v>99</v>
      </c>
      <c r="I11" s="250" t="s">
        <v>180</v>
      </c>
      <c r="J11" s="249" t="s">
        <v>678</v>
      </c>
      <c r="K11" s="916">
        <v>700000</v>
      </c>
      <c r="L11" s="917">
        <f>K11/100*85</f>
        <v>595000</v>
      </c>
      <c r="M11" s="851">
        <v>2026</v>
      </c>
      <c r="N11" s="818">
        <v>2028</v>
      </c>
      <c r="O11" s="251"/>
      <c r="P11" s="247"/>
      <c r="Q11" s="247"/>
      <c r="R11" s="248"/>
      <c r="S11" s="245" t="s">
        <v>679</v>
      </c>
      <c r="T11" s="248" t="s">
        <v>120</v>
      </c>
      <c r="U11" s="1157" t="s">
        <v>586</v>
      </c>
    </row>
    <row r="12" spans="1:21" ht="32" x14ac:dyDescent="0.2">
      <c r="B12" s="506">
        <v>8</v>
      </c>
      <c r="C12" s="253" t="s">
        <v>185</v>
      </c>
      <c r="D12" s="918" t="s">
        <v>178</v>
      </c>
      <c r="E12" s="919">
        <v>46773452</v>
      </c>
      <c r="F12" s="358" t="s">
        <v>186</v>
      </c>
      <c r="G12" s="492" t="s">
        <v>87</v>
      </c>
      <c r="H12" s="492" t="s">
        <v>99</v>
      </c>
      <c r="I12" s="492" t="s">
        <v>180</v>
      </c>
      <c r="J12" s="358" t="s">
        <v>680</v>
      </c>
      <c r="K12" s="920">
        <v>2000000</v>
      </c>
      <c r="L12" s="921">
        <f>K12/100*85</f>
        <v>1700000</v>
      </c>
      <c r="M12" s="824">
        <v>2026</v>
      </c>
      <c r="N12" s="557">
        <v>2028</v>
      </c>
      <c r="O12" s="494"/>
      <c r="P12" s="490"/>
      <c r="Q12" s="490"/>
      <c r="R12" s="495"/>
      <c r="S12" s="345" t="s">
        <v>679</v>
      </c>
      <c r="T12" s="495" t="s">
        <v>120</v>
      </c>
      <c r="U12" s="1157" t="s">
        <v>586</v>
      </c>
    </row>
    <row r="13" spans="1:21" ht="64" x14ac:dyDescent="0.2">
      <c r="B13" s="517">
        <v>9</v>
      </c>
      <c r="C13" s="253" t="s">
        <v>185</v>
      </c>
      <c r="D13" s="918" t="s">
        <v>178</v>
      </c>
      <c r="E13" s="919">
        <v>46773452</v>
      </c>
      <c r="F13" s="358" t="s">
        <v>187</v>
      </c>
      <c r="G13" s="492" t="s">
        <v>87</v>
      </c>
      <c r="H13" s="492" t="s">
        <v>99</v>
      </c>
      <c r="I13" s="492" t="s">
        <v>180</v>
      </c>
      <c r="J13" s="358" t="s">
        <v>188</v>
      </c>
      <c r="K13" s="920">
        <v>800000</v>
      </c>
      <c r="L13" s="921">
        <f t="shared" ref="L13:L15" si="1">K13/100*85</f>
        <v>680000</v>
      </c>
      <c r="M13" s="824">
        <v>2026</v>
      </c>
      <c r="N13" s="557">
        <v>2028</v>
      </c>
      <c r="O13" s="494"/>
      <c r="P13" s="490"/>
      <c r="Q13" s="490"/>
      <c r="R13" s="495"/>
      <c r="S13" s="345" t="s">
        <v>189</v>
      </c>
      <c r="T13" s="495" t="s">
        <v>120</v>
      </c>
      <c r="U13" s="1157" t="s">
        <v>586</v>
      </c>
    </row>
    <row r="14" spans="1:21" ht="32" x14ac:dyDescent="0.2">
      <c r="B14" s="518">
        <v>10</v>
      </c>
      <c r="C14" s="398" t="s">
        <v>185</v>
      </c>
      <c r="D14" s="927" t="s">
        <v>178</v>
      </c>
      <c r="E14" s="928">
        <v>46773452</v>
      </c>
      <c r="F14" s="929" t="s">
        <v>190</v>
      </c>
      <c r="G14" s="930" t="s">
        <v>87</v>
      </c>
      <c r="H14" s="930" t="s">
        <v>99</v>
      </c>
      <c r="I14" s="930" t="s">
        <v>180</v>
      </c>
      <c r="J14" s="929" t="s">
        <v>191</v>
      </c>
      <c r="K14" s="931">
        <v>300000</v>
      </c>
      <c r="L14" s="932">
        <f t="shared" si="1"/>
        <v>255000</v>
      </c>
      <c r="M14" s="933">
        <v>2022</v>
      </c>
      <c r="N14" s="934">
        <v>2023</v>
      </c>
      <c r="O14" s="494"/>
      <c r="P14" s="490"/>
      <c r="Q14" s="490"/>
      <c r="R14" s="495"/>
      <c r="S14" s="863" t="s">
        <v>344</v>
      </c>
      <c r="T14" s="495" t="s">
        <v>120</v>
      </c>
      <c r="U14" s="1157"/>
    </row>
    <row r="15" spans="1:21" ht="49" thickBot="1" x14ac:dyDescent="0.25">
      <c r="B15" s="516">
        <v>11</v>
      </c>
      <c r="C15" s="922" t="s">
        <v>185</v>
      </c>
      <c r="D15" s="923" t="s">
        <v>178</v>
      </c>
      <c r="E15" s="924">
        <v>46773452</v>
      </c>
      <c r="F15" s="935" t="s">
        <v>426</v>
      </c>
      <c r="G15" s="779" t="s">
        <v>87</v>
      </c>
      <c r="H15" s="779" t="s">
        <v>99</v>
      </c>
      <c r="I15" s="779" t="s">
        <v>180</v>
      </c>
      <c r="J15" s="872" t="s">
        <v>427</v>
      </c>
      <c r="K15" s="925">
        <v>50000000</v>
      </c>
      <c r="L15" s="926">
        <f t="shared" si="1"/>
        <v>42500000</v>
      </c>
      <c r="M15" s="726">
        <v>2025</v>
      </c>
      <c r="N15" s="727">
        <v>2027</v>
      </c>
      <c r="O15" s="266"/>
      <c r="P15" s="261" t="s">
        <v>107</v>
      </c>
      <c r="Q15" s="261" t="s">
        <v>107</v>
      </c>
      <c r="R15" s="262" t="s">
        <v>107</v>
      </c>
      <c r="S15" s="259" t="s">
        <v>681</v>
      </c>
      <c r="T15" s="262" t="s">
        <v>120</v>
      </c>
      <c r="U15" s="1158" t="s">
        <v>784</v>
      </c>
    </row>
    <row r="16" spans="1:21" ht="85" thickBot="1" x14ac:dyDescent="0.25">
      <c r="B16" s="520">
        <v>12</v>
      </c>
      <c r="C16" s="521" t="s">
        <v>354</v>
      </c>
      <c r="D16" s="522" t="s">
        <v>355</v>
      </c>
      <c r="E16" s="523">
        <v>7562837</v>
      </c>
      <c r="F16" s="524" t="s">
        <v>356</v>
      </c>
      <c r="G16" s="525" t="s">
        <v>87</v>
      </c>
      <c r="H16" s="525" t="s">
        <v>99</v>
      </c>
      <c r="I16" s="526" t="s">
        <v>99</v>
      </c>
      <c r="J16" s="527" t="s">
        <v>357</v>
      </c>
      <c r="K16" s="528">
        <v>49000000</v>
      </c>
      <c r="L16" s="528">
        <v>41650000</v>
      </c>
      <c r="M16" s="529">
        <v>2022</v>
      </c>
      <c r="N16" s="525">
        <v>2024</v>
      </c>
      <c r="O16" s="529"/>
      <c r="P16" s="530" t="s">
        <v>353</v>
      </c>
      <c r="Q16" s="531" t="s">
        <v>353</v>
      </c>
      <c r="R16" s="532" t="s">
        <v>353</v>
      </c>
      <c r="S16" s="533" t="s">
        <v>531</v>
      </c>
      <c r="T16" s="525" t="s">
        <v>120</v>
      </c>
      <c r="U16" s="1163"/>
    </row>
    <row r="17" spans="1:21" ht="32" x14ac:dyDescent="0.2">
      <c r="B17" s="1124">
        <v>13</v>
      </c>
      <c r="C17" s="769" t="s">
        <v>703</v>
      </c>
      <c r="D17" s="817" t="s">
        <v>178</v>
      </c>
      <c r="E17" s="818">
        <v>46768432</v>
      </c>
      <c r="F17" s="819" t="s">
        <v>704</v>
      </c>
      <c r="G17" s="819" t="s">
        <v>87</v>
      </c>
      <c r="H17" s="819" t="s">
        <v>99</v>
      </c>
      <c r="I17" s="819" t="s">
        <v>180</v>
      </c>
      <c r="J17" s="848" t="s">
        <v>705</v>
      </c>
      <c r="K17" s="849">
        <v>4500000</v>
      </c>
      <c r="L17" s="850">
        <f t="shared" ref="L17:L22" si="2">K17/100*85</f>
        <v>3825000</v>
      </c>
      <c r="M17" s="851">
        <v>2026</v>
      </c>
      <c r="N17" s="818">
        <v>2028</v>
      </c>
      <c r="O17" s="851"/>
      <c r="P17" s="817"/>
      <c r="Q17" s="817"/>
      <c r="R17" s="818"/>
      <c r="S17" s="769" t="s">
        <v>119</v>
      </c>
      <c r="T17" s="818" t="s">
        <v>120</v>
      </c>
      <c r="U17" s="1162" t="s">
        <v>586</v>
      </c>
    </row>
    <row r="18" spans="1:21" ht="32" x14ac:dyDescent="0.2">
      <c r="B18" s="1125">
        <v>14</v>
      </c>
      <c r="C18" s="863" t="s">
        <v>703</v>
      </c>
      <c r="D18" s="879" t="s">
        <v>178</v>
      </c>
      <c r="E18" s="883">
        <v>46768432</v>
      </c>
      <c r="F18" s="825" t="s">
        <v>706</v>
      </c>
      <c r="G18" s="825" t="s">
        <v>87</v>
      </c>
      <c r="H18" s="825" t="s">
        <v>99</v>
      </c>
      <c r="I18" s="825" t="s">
        <v>180</v>
      </c>
      <c r="J18" s="558" t="s">
        <v>707</v>
      </c>
      <c r="K18" s="820">
        <v>900000</v>
      </c>
      <c r="L18" s="821">
        <f t="shared" si="2"/>
        <v>765000</v>
      </c>
      <c r="M18" s="824">
        <v>2026</v>
      </c>
      <c r="N18" s="557">
        <v>2028</v>
      </c>
      <c r="O18" s="824"/>
      <c r="P18" s="879"/>
      <c r="Q18" s="879"/>
      <c r="R18" s="557"/>
      <c r="S18" s="826" t="s">
        <v>119</v>
      </c>
      <c r="T18" s="557" t="s">
        <v>120</v>
      </c>
      <c r="U18" s="1161" t="s">
        <v>586</v>
      </c>
    </row>
    <row r="19" spans="1:21" ht="33" customHeight="1" thickBot="1" x14ac:dyDescent="0.25">
      <c r="B19" s="1126">
        <v>15</v>
      </c>
      <c r="C19" s="863" t="s">
        <v>703</v>
      </c>
      <c r="D19" s="879" t="s">
        <v>178</v>
      </c>
      <c r="E19" s="883">
        <v>46768432</v>
      </c>
      <c r="F19" s="558" t="s">
        <v>708</v>
      </c>
      <c r="G19" s="825" t="s">
        <v>87</v>
      </c>
      <c r="H19" s="825" t="s">
        <v>99</v>
      </c>
      <c r="I19" s="825" t="s">
        <v>180</v>
      </c>
      <c r="J19" s="558" t="s">
        <v>709</v>
      </c>
      <c r="K19" s="820">
        <v>800000</v>
      </c>
      <c r="L19" s="821">
        <f t="shared" si="2"/>
        <v>680000</v>
      </c>
      <c r="M19" s="824">
        <v>2026</v>
      </c>
      <c r="N19" s="557">
        <v>2028</v>
      </c>
      <c r="O19" s="824"/>
      <c r="P19" s="879"/>
      <c r="Q19" s="879"/>
      <c r="R19" s="557"/>
      <c r="S19" s="863" t="s">
        <v>119</v>
      </c>
      <c r="T19" s="557" t="s">
        <v>120</v>
      </c>
      <c r="U19" s="1165" t="s">
        <v>586</v>
      </c>
    </row>
    <row r="20" spans="1:21" ht="162" customHeight="1" x14ac:dyDescent="0.2">
      <c r="B20" s="1124">
        <v>16</v>
      </c>
      <c r="C20" s="851" t="s">
        <v>759</v>
      </c>
      <c r="D20" s="816" t="s">
        <v>760</v>
      </c>
      <c r="E20" s="1120" t="s">
        <v>761</v>
      </c>
      <c r="F20" s="848" t="s">
        <v>762</v>
      </c>
      <c r="G20" s="819" t="s">
        <v>87</v>
      </c>
      <c r="H20" s="819" t="s">
        <v>99</v>
      </c>
      <c r="I20" s="819" t="s">
        <v>99</v>
      </c>
      <c r="J20" s="848" t="s">
        <v>763</v>
      </c>
      <c r="K20" s="916">
        <v>10000000</v>
      </c>
      <c r="L20" s="917">
        <f t="shared" si="2"/>
        <v>8500000</v>
      </c>
      <c r="M20" s="851">
        <v>2025</v>
      </c>
      <c r="N20" s="818">
        <v>2035</v>
      </c>
      <c r="O20" s="943" t="s">
        <v>107</v>
      </c>
      <c r="P20" s="944" t="s">
        <v>107</v>
      </c>
      <c r="Q20" s="944" t="s">
        <v>107</v>
      </c>
      <c r="R20" s="945" t="s">
        <v>107</v>
      </c>
      <c r="S20" s="769" t="s">
        <v>119</v>
      </c>
      <c r="T20" s="818" t="s">
        <v>120</v>
      </c>
      <c r="U20" s="1164" t="s">
        <v>783</v>
      </c>
    </row>
    <row r="21" spans="1:21" ht="33" customHeight="1" thickBot="1" x14ac:dyDescent="0.25">
      <c r="B21" s="1127">
        <v>17</v>
      </c>
      <c r="C21" s="726" t="s">
        <v>759</v>
      </c>
      <c r="D21" s="752" t="s">
        <v>764</v>
      </c>
      <c r="E21" s="1121" t="s">
        <v>761</v>
      </c>
      <c r="F21" s="980" t="s">
        <v>765</v>
      </c>
      <c r="G21" s="778" t="s">
        <v>87</v>
      </c>
      <c r="H21" s="778" t="s">
        <v>99</v>
      </c>
      <c r="I21" s="778" t="s">
        <v>99</v>
      </c>
      <c r="J21" s="980" t="s">
        <v>766</v>
      </c>
      <c r="K21" s="1122">
        <v>2400000</v>
      </c>
      <c r="L21" s="1123">
        <f t="shared" si="2"/>
        <v>2040000</v>
      </c>
      <c r="M21" s="726">
        <v>2025</v>
      </c>
      <c r="N21" s="727">
        <v>2035</v>
      </c>
      <c r="O21" s="726" t="s">
        <v>107</v>
      </c>
      <c r="P21" s="747" t="s">
        <v>107</v>
      </c>
      <c r="Q21" s="747" t="s">
        <v>107</v>
      </c>
      <c r="R21" s="727" t="s">
        <v>107</v>
      </c>
      <c r="S21" s="729" t="s">
        <v>119</v>
      </c>
      <c r="T21" s="727" t="s">
        <v>120</v>
      </c>
      <c r="U21" s="1165" t="s">
        <v>701</v>
      </c>
    </row>
    <row r="22" spans="1:21" ht="145" thickBot="1" x14ac:dyDescent="0.25">
      <c r="B22" s="1128">
        <v>18</v>
      </c>
      <c r="C22" s="1129" t="s">
        <v>767</v>
      </c>
      <c r="D22" s="1130" t="s">
        <v>768</v>
      </c>
      <c r="E22" s="1131">
        <v>22830294</v>
      </c>
      <c r="F22" s="1132" t="s">
        <v>769</v>
      </c>
      <c r="G22" s="1133" t="s">
        <v>87</v>
      </c>
      <c r="H22" s="1133" t="s">
        <v>99</v>
      </c>
      <c r="I22" s="1133" t="s">
        <v>203</v>
      </c>
      <c r="J22" s="1132" t="s">
        <v>770</v>
      </c>
      <c r="K22" s="1134">
        <v>500000</v>
      </c>
      <c r="L22" s="1135">
        <f t="shared" si="2"/>
        <v>425000</v>
      </c>
      <c r="M22" s="1154" t="s">
        <v>774</v>
      </c>
      <c r="N22" s="1136">
        <v>46752</v>
      </c>
      <c r="O22" s="1137" t="s">
        <v>107</v>
      </c>
      <c r="P22" s="1138" t="s">
        <v>107</v>
      </c>
      <c r="Q22" s="1138" t="s">
        <v>107</v>
      </c>
      <c r="R22" s="1139"/>
      <c r="S22" s="1129" t="s">
        <v>771</v>
      </c>
      <c r="T22" s="1139" t="s">
        <v>772</v>
      </c>
      <c r="U22" s="1159" t="s">
        <v>783</v>
      </c>
    </row>
    <row r="24" spans="1:21" x14ac:dyDescent="0.2">
      <c r="B24" s="498" t="s">
        <v>773</v>
      </c>
    </row>
    <row r="27" spans="1:21" x14ac:dyDescent="0.2">
      <c r="A27" s="498" t="s">
        <v>51</v>
      </c>
    </row>
    <row r="28" spans="1:21" x14ac:dyDescent="0.2">
      <c r="B28" s="498" t="s">
        <v>52</v>
      </c>
    </row>
    <row r="29" spans="1:21" ht="16.25" customHeight="1" x14ac:dyDescent="0.2">
      <c r="B29" s="498" t="s">
        <v>53</v>
      </c>
    </row>
    <row r="30" spans="1:21" x14ac:dyDescent="0.2">
      <c r="B30" s="498" t="s">
        <v>369</v>
      </c>
    </row>
    <row r="31" spans="1:21" x14ac:dyDescent="0.2">
      <c r="B31" s="498" t="s">
        <v>370</v>
      </c>
    </row>
    <row r="32" spans="1:21" x14ac:dyDescent="0.2">
      <c r="B32" s="498" t="s">
        <v>371</v>
      </c>
    </row>
    <row r="34" spans="1:2" x14ac:dyDescent="0.2">
      <c r="B34" s="498" t="s">
        <v>37</v>
      </c>
    </row>
    <row r="35" spans="1:2" x14ac:dyDescent="0.2">
      <c r="A35" s="498" t="s">
        <v>38</v>
      </c>
    </row>
    <row r="36" spans="1:2" x14ac:dyDescent="0.2">
      <c r="A36" s="498" t="s">
        <v>39</v>
      </c>
      <c r="B36" s="498" t="s">
        <v>69</v>
      </c>
    </row>
    <row r="37" spans="1:2" x14ac:dyDescent="0.2">
      <c r="B37" s="498" t="s">
        <v>62</v>
      </c>
    </row>
    <row r="38" spans="1:2" x14ac:dyDescent="0.2">
      <c r="B38" s="498" t="s">
        <v>58</v>
      </c>
    </row>
    <row r="39" spans="1:2" x14ac:dyDescent="0.2">
      <c r="B39" s="498" t="s">
        <v>59</v>
      </c>
    </row>
    <row r="40" spans="1:2" x14ac:dyDescent="0.2">
      <c r="B40" s="498" t="s">
        <v>60</v>
      </c>
    </row>
    <row r="41" spans="1:2" x14ac:dyDescent="0.2">
      <c r="B41" s="498" t="s">
        <v>61</v>
      </c>
    </row>
    <row r="42" spans="1:2" x14ac:dyDescent="0.2">
      <c r="B42" s="498" t="s">
        <v>372</v>
      </c>
    </row>
    <row r="43" spans="1:2" x14ac:dyDescent="0.2">
      <c r="B43" s="498" t="s">
        <v>64</v>
      </c>
    </row>
    <row r="45" spans="1:2" x14ac:dyDescent="0.2">
      <c r="B45" s="498" t="s">
        <v>68</v>
      </c>
    </row>
    <row r="46" spans="1:2" x14ac:dyDescent="0.2">
      <c r="B46" s="498" t="s">
        <v>39</v>
      </c>
    </row>
    <row r="48" spans="1:2" ht="16.25" customHeight="1" x14ac:dyDescent="0.2">
      <c r="B48" s="498" t="s">
        <v>67</v>
      </c>
    </row>
    <row r="49" spans="2:2" x14ac:dyDescent="0.2">
      <c r="B49" s="498" t="s">
        <v>54</v>
      </c>
    </row>
    <row r="51" spans="2:2" x14ac:dyDescent="0.2">
      <c r="B51" s="498" t="s">
        <v>40</v>
      </c>
    </row>
    <row r="52" spans="2:2" x14ac:dyDescent="0.2">
      <c r="B52" s="498" t="s">
        <v>41</v>
      </c>
    </row>
    <row r="53" spans="2:2" x14ac:dyDescent="0.2">
      <c r="B53" s="498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2023-04-17T13:39:29Z</cp:lastPrinted>
  <dcterms:created xsi:type="dcterms:W3CDTF">2020-07-22T07:46:04Z</dcterms:created>
  <dcterms:modified xsi:type="dcterms:W3CDTF">2025-05-22T06:29:31Z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