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https://rakovnicko.sharepoint.com/sites/MASRakovnicko/Shared Documents/0209_MAP_III/KA 1.8 Místní akční plánování/Strategická část/Strategický rámec MAP/Aktualizace květen 2023/"/>
    </mc:Choice>
  </mc:AlternateContent>
  <xr:revisionPtr revIDLastSave="3" documentId="13_ncr:1_{BCBCFE9D-C063-9749-BBAC-B5FF9F1B34B4}" xr6:coauthVersionLast="47" xr6:coauthVersionMax="47" xr10:uidLastSave="{C33DE3C3-95E7-B14D-8C56-8AB85A229817}"/>
  <bookViews>
    <workbookView xWindow="-4380" yWindow="-21100" windowWidth="38400" windowHeight="21100" tabRatio="710" activeTab="3" xr2:uid="{00000000-000D-0000-FFFF-FFFF00000000}"/>
  </bookViews>
  <sheets>
    <sheet name="Pokyny, info" sheetId="9" r:id="rId1"/>
    <sheet name="MŠ" sheetId="11" r:id="rId2"/>
    <sheet name="ZŠ" sheetId="10" r:id="rId3"/>
    <sheet name="zájmové,neformální,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" i="10" l="1"/>
  <c r="M105" i="10"/>
  <c r="M40" i="11"/>
  <c r="M12" i="11"/>
  <c r="M13" i="11"/>
  <c r="M11" i="11"/>
  <c r="M109" i="10"/>
  <c r="M110" i="10"/>
  <c r="M111" i="10"/>
  <c r="M112" i="10"/>
  <c r="M113" i="10"/>
  <c r="M114" i="10"/>
  <c r="M115" i="10"/>
  <c r="M116" i="10"/>
  <c r="M108" i="10"/>
  <c r="M107" i="10"/>
  <c r="M106" i="10"/>
  <c r="M32" i="10"/>
  <c r="M39" i="11"/>
  <c r="M87" i="10"/>
  <c r="M86" i="10"/>
  <c r="M85" i="10"/>
  <c r="M38" i="11" l="1"/>
  <c r="M37" i="11"/>
  <c r="M36" i="11"/>
  <c r="M35" i="11"/>
  <c r="M34" i="11"/>
  <c r="M30" i="11"/>
  <c r="M95" i="10"/>
  <c r="M29" i="10" l="1"/>
  <c r="M28" i="10"/>
  <c r="L6" i="12"/>
  <c r="L5" i="12"/>
  <c r="M26" i="11"/>
  <c r="M33" i="11"/>
  <c r="M32" i="11"/>
  <c r="M31" i="11"/>
  <c r="M29" i="11"/>
  <c r="M28" i="11"/>
  <c r="M27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0" i="11"/>
  <c r="M9" i="11"/>
  <c r="M8" i="11"/>
  <c r="M7" i="11"/>
  <c r="M6" i="11"/>
  <c r="M5" i="11"/>
  <c r="M4" i="11"/>
  <c r="M103" i="10"/>
  <c r="M102" i="10"/>
  <c r="M101" i="10"/>
  <c r="M100" i="10"/>
  <c r="M99" i="10"/>
  <c r="M98" i="10"/>
  <c r="M97" i="10"/>
  <c r="M96" i="10"/>
  <c r="M94" i="10"/>
  <c r="M93" i="10"/>
  <c r="M92" i="10"/>
  <c r="M91" i="10"/>
  <c r="M90" i="10"/>
  <c r="M89" i="10"/>
  <c r="M88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1" i="10"/>
  <c r="M30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<sst xmlns="http://schemas.openxmlformats.org/spreadsheetml/2006/main" count="1465" uniqueCount="519">
  <si>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</si>
  <si>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</si>
  <si>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</si>
  <si>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</si>
  <si>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</si>
  <si>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</si>
  <si>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</si>
  <si>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</si>
  <si>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</si>
  <si>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</si>
  <si>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</si>
  <si>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</si>
  <si>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</si>
  <si>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</si>
  <si>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</si>
  <si>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</si>
  <si>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</si>
  <si>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</si>
  <si>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</si>
  <si>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</si>
  <si>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</si>
  <si>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</si>
  <si>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</si>
  <si>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</si>
  <si>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</si>
  <si>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</si>
  <si>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</si>
  <si>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</si>
  <si>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</si>
  <si>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</si>
  <si>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</si>
  <si>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</si>
  <si>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</si>
  <si>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</si>
  <si>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</si>
  <si>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</si>
  <si>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</si>
  <si>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</si>
  <si>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</si>
  <si>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</si>
  <si>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</si>
  <si>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</si>
  <si>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</si>
  <si>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</si>
  <si>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</si>
  <si>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</si>
  <si>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</si>
  <si>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</si>
  <si>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</si>
  <si>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</si>
  <si>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</si>
  <si>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</si>
  <si>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</si>
  <si>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</si>
  <si>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</si>
  <si>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</si>
  <si>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</si>
  <si>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</si>
  <si>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</si>
  <si>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</si>
  <si>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</si>
  <si>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</si>
  <si>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</si>
  <si>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</si>
  <si>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</si>
  <si>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</si>
  <si>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</si>
  <si>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</si>
  <si>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</si>
  <si>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</si>
  <si>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</si>
  <si>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</si>
  <si>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</si>
  <si>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</si>
  <si>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</si>
  <si>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</si>
  <si>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</si>
  <si>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</si>
  <si>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</si>
  <si>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</si>
  <si>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</si>
  <si>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</si>
  <si>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</si>
  <si>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</si>
  <si>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</si>
  <si>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</si>
  <si>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</si>
  <si>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</si>
  <si>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</si>
  <si>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</si>
  <si>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</si>
  <si>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</si>
  <si>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</si>
  <si>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</si>
  <si>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</si>
  <si>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</si>
  <si>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</si>
  <si>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</si>
  <si>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</si>
  <si>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příprava PD</t>
  </si>
  <si>
    <t>ne</t>
  </si>
  <si>
    <t>Nová škola</t>
  </si>
  <si>
    <t>renovace interiéru</t>
  </si>
  <si>
    <t>Rekonstrukce a modernizace cvičné kuchyně</t>
  </si>
  <si>
    <t>Hotova PD</t>
  </si>
  <si>
    <t>není potřeba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</si>
  <si>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</si>
  <si>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</si>
  <si>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</si>
  <si>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</si>
  <si>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</si>
  <si>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</si>
  <si>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Odborná učebna přírodních věd</t>
  </si>
  <si>
    <t xml:space="preserve">Výstavba nové odborné učebny včetně jejího vybavení </t>
  </si>
  <si>
    <t>9/2023</t>
  </si>
  <si>
    <t>9/2024</t>
  </si>
  <si>
    <t>Objekt v majetku žadatele, zpracovaná prováděcí PD, zažádáno o stavební povolení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</si>
  <si>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</si>
  <si>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</si>
  <si>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</si>
  <si>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</si>
  <si>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</si>
  <si>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</si>
  <si>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</si>
  <si>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</si>
  <si>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</si>
  <si>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</si>
  <si>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</si>
  <si>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>Další profesní rozvoj PP-zahraniční mobility učitelů</t>
  </si>
  <si>
    <t>Zvýšení kvality a dostupnosti infrastruktury pro vzdělávání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</si>
  <si>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</si>
  <si>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</si>
  <si>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</si>
  <si>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</si>
  <si>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</si>
  <si>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</si>
  <si>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</si>
  <si>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</si>
  <si>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</si>
  <si>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</si>
  <si>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</si>
  <si>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</si>
  <si>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</si>
  <si>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</si>
  <si>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</si>
  <si>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</si>
  <si>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</si>
  <si>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</si>
  <si>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</si>
  <si>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</si>
  <si>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</si>
  <si>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</si>
  <si>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</si>
  <si>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</si>
  <si>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</si>
  <si>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</si>
  <si>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</si>
  <si>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</si>
  <si>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</si>
  <si>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</si>
  <si>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</si>
  <si>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</si>
  <si>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Svět v zahradě</t>
  </si>
  <si>
    <t>Přívod vody na školní zahradu, vybavení zahradními a enviromentálními prvky</t>
  </si>
  <si>
    <t>Cvičení je učení</t>
  </si>
  <si>
    <t>Renovace podlahové krytiny v tělocvičně, vybudování úložných prostor v tělocvičně pro cvičební nářadí a náčiní, využívané zároveň pro mimoškolní aktivity; obnova náčiní a nářadí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</si>
  <si>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</si>
  <si>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</si>
  <si>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učebn a vzniku nových učeben v podkrovní části budovy školy pro výuku zeměpisu, ICT, cizích jazyků i digitálních animací.  Zajištěn bude bezbariérový přístup prostřednictvím výtahu. V podkroví školy bude vybudováno bezbariérové WC. Pro maximální využití moderních technologií ve výuce bude v rámci projektu zajištěno připojení k internetu.</t>
  </si>
  <si>
    <t>ano</t>
  </si>
  <si>
    <t>Modernizace a vybavení odborných učeben přírodopisu, fyziky a chemie</t>
  </si>
  <si>
    <t>Rekonstrukce interiéru učeben, vybavení nábytkem a výukovými pomůckami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</si>
  <si>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</si>
  <si>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</si>
  <si>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</si>
  <si>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</si>
  <si>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</si>
  <si>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</si>
  <si>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připravuje  se PD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</si>
  <si>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</si>
  <si>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</si>
  <si>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</si>
  <si>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</si>
  <si>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</si>
  <si>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</t>
  </si>
  <si>
    <t>Rekonstrukce venkovních tělocvičných prvků, rekonstrukce rozběhové dráhy a doskočiště, nové prvky pro výuku TV (workoutové hřiště)</t>
  </si>
  <si>
    <t>2023</t>
  </si>
  <si>
    <t>2028</t>
  </si>
  <si>
    <t>Revitalizace školní zahrady ZŠ Lubná</t>
  </si>
  <si>
    <t xml:space="preserve">Rekonstrukce školní zahrady pro enviromentální výuku a výuku pracovních činností 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</si>
  <si>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</si>
  <si>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</si>
  <si>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</si>
  <si>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</si>
  <si>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</si>
  <si>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 včetně nahrazení topidla energeticky úspornějším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</si>
  <si>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</si>
  <si>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</si>
  <si>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</si>
  <si>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</si>
  <si>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Vybavení a úpravy školní družiny ZŠ Lubná</t>
  </si>
  <si>
    <t>Vybavení školní družiny IT vybavením a výukovými pomůckami včetně vybudování vnější části - terasy (venkovní družiny) na školním dvoře, řešení akustických potíží a energeticky úsporného osvětlení</t>
  </si>
  <si>
    <t>Zázemí pro školní poradenské pracoviště ZŠ Lubná</t>
  </si>
  <si>
    <t>Vybavení</t>
  </si>
  <si>
    <t>Vnitřní a vnější zázemí sociálněinkluzivních aktivit ZŠ Lubná</t>
  </si>
  <si>
    <t>Vybudování venkovní učebny na školním dvoře a rekonstrunce a vybavení školní knihovny</t>
  </si>
  <si>
    <t>Modernizace digitální a technické výuky ZŠ Lubná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</si>
  <si>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</si>
  <si>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</si>
  <si>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</si>
  <si>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</si>
  <si>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</si>
  <si>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</si>
  <si>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</si>
  <si>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</si>
  <si>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</si>
  <si>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</si>
  <si>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</si>
  <si>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</si>
  <si>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</si>
  <si>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</si>
  <si>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</si>
  <si>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</si>
  <si>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</si>
  <si>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</si>
  <si>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</si>
  <si>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</si>
  <si>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Školní  družina a školní poradenské pracoviště</t>
  </si>
  <si>
    <t>Stavební rekonstrukce a pořízení nábytku do školní družiny. Pořízení nábytku pro školní poradenské pracoviště.</t>
  </si>
  <si>
    <t>Základní škola a mateřská škola J. A. Komenského v Novém Strašecí</t>
  </si>
  <si>
    <t>Město Nové Strašecí</t>
  </si>
  <si>
    <t>Velká ICT učebna</t>
  </si>
  <si>
    <t>Nové Strašecí</t>
  </si>
  <si>
    <t>vybudování nové ICT učebny; stavební úpravy, pořízení nábytku a ICT vybavení</t>
  </si>
  <si>
    <t>1/2023</t>
  </si>
  <si>
    <t>6/2025</t>
  </si>
  <si>
    <t>připraven položkový rozpočet</t>
  </si>
  <si>
    <t>N/R</t>
  </si>
  <si>
    <t>Multifunkční ICT učebna</t>
  </si>
  <si>
    <t>stavební úpravy, pořízení nábytku a ICT vybavení</t>
  </si>
  <si>
    <t>Konektivita ZŠ</t>
  </si>
  <si>
    <t>zajištění kompletního wi-fi pokrytí školy</t>
  </si>
  <si>
    <t>Cvičná kuchyňka</t>
  </si>
  <si>
    <t>modernizace cvičné kuchyňky; stavební úpravy, pořízení nábytku a příslušného vybavení</t>
  </si>
  <si>
    <t>zázemí výchovného poradce a spec. pedagoga; stavební úpravy, pořízení nábytku a příslušného vybavení</t>
  </si>
  <si>
    <t>Školní dílny</t>
  </si>
  <si>
    <t>pořízení modernějšího vybavení školních dílen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</si>
  <si>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</si>
  <si>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</si>
  <si>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</si>
  <si>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</si>
  <si>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příprava na PD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</si>
  <si>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</si>
  <si>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</si>
  <si>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</si>
  <si>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</si>
  <si>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</si>
  <si>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</si>
  <si>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</si>
  <si>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</si>
  <si>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</si>
  <si>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</si>
  <si>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</si>
  <si>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</si>
  <si>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</si>
  <si>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</si>
  <si>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</si>
  <si>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</si>
  <si>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</si>
  <si>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</si>
  <si>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</si>
  <si>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</si>
  <si>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</si>
  <si>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</si>
  <si>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</si>
  <si>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</si>
  <si>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</si>
  <si>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</si>
  <si>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</si>
  <si>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</si>
  <si>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</si>
  <si>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</si>
  <si>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</si>
  <si>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</si>
  <si>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</si>
  <si>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</si>
  <si>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</si>
  <si>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</si>
  <si>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</si>
  <si>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</si>
  <si>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</si>
  <si>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</si>
  <si>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</si>
  <si>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</si>
  <si>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</si>
  <si>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</si>
  <si>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</si>
  <si>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</si>
  <si>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</si>
  <si>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</si>
  <si>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</si>
  <si>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</si>
  <si>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</si>
  <si>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</si>
  <si>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</si>
  <si>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</si>
  <si>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</si>
  <si>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</si>
  <si>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</si>
  <si>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</si>
  <si>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</si>
  <si>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</si>
  <si>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</si>
  <si>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</si>
  <si>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</si>
  <si>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</si>
  <si>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</si>
  <si>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</si>
  <si>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</si>
  <si>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</si>
  <si>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</si>
  <si>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</si>
  <si>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</si>
  <si>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</si>
  <si>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</si>
  <si>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</si>
  <si>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</si>
  <si>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</si>
  <si>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</si>
  <si>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</si>
  <si>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</si>
  <si>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</si>
  <si>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</si>
  <si>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</si>
  <si>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</si>
  <si>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</si>
  <si>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</si>
  <si>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Rekonstrukce technického pavilonu k volnočasovému využití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</si>
  <si>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</si>
  <si>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</si>
  <si>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</si>
  <si>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</si>
  <si>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</si>
  <si>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</si>
  <si>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</si>
  <si>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Rozšíření zázemí MŠ</t>
  </si>
  <si>
    <t>Přístavba předšatny  se sušením,archiv a zázemí pro pedagogy</t>
  </si>
  <si>
    <t>Fotovaltaická elektrárna na střeše MŠ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</si>
  <si>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</si>
  <si>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</si>
  <si>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</si>
  <si>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</si>
  <si>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</si>
  <si>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</si>
  <si>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</si>
  <si>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</si>
  <si>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</si>
  <si>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</si>
  <si>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ZŠ a MŠ Pavlíkov, okres Rakovník</t>
  </si>
  <si>
    <t>Stavební úpravy suterénu pro ZŠ MŠ Pavlíkov</t>
  </si>
  <si>
    <t>Rekonstrukce dvorního traktu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</si>
  <si>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</si>
  <si>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</si>
  <si>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</si>
  <si>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</si>
  <si>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</si>
  <si>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rozšíření vnitřní infrastruktury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</si>
  <si>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</si>
  <si>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</si>
  <si>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</si>
  <si>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</si>
  <si>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Rekonstrukce topné soustavy budovy MŠ</t>
  </si>
  <si>
    <t>Rekonstrukce kotelny MŠ a výměna zdrojů tepla za úspornější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</si>
  <si>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</si>
  <si>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</si>
  <si>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</si>
  <si>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</si>
  <si>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</si>
  <si>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</si>
  <si>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</si>
  <si>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</si>
  <si>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</si>
  <si>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Krupá</t>
  </si>
  <si>
    <t>Mateřská škola Krupá, okres Rakovník</t>
  </si>
  <si>
    <t>Navýšení kapacity MŠ</t>
  </si>
  <si>
    <t>Krupá</t>
  </si>
  <si>
    <t>Navýšení počtu dětí a rozšíření mateřské školy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</si>
  <si>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</si>
  <si>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</si>
  <si>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</si>
  <si>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</si>
  <si>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</si>
  <si>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</si>
  <si>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</si>
  <si>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</si>
  <si>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</si>
  <si>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</si>
  <si>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</si>
  <si>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</si>
  <si>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</si>
  <si>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</si>
  <si>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</si>
  <si>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</si>
  <si>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</si>
  <si>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Mobilní školní dílny 4.0</t>
  </si>
  <si>
    <t>Primárním účelem projektu je vybudování mobilních dílen 4.0 v Centru Akademie techniky v Rakovníku pro účely podpory inovativního polytechnického vzdělávání dětí, žáků a mládeže. Do aktivit budou zapojeny spolupracující MŠ a ZŠ v ORP Rakovník, kdy v rámci projektových dní bude podpořena výuka technické výchovy 4.0 na ZŠ v rámci ZV RVP Člověk a Svět práce, Člověk a Jeho Svět. Spolupracujícím garantem projektu bude výzkumné centrum Nové technologie - Západočeská univerzita v Plzni.</t>
  </si>
  <si>
    <t>9/23</t>
  </si>
  <si>
    <t>6/2024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</si>
  <si>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</si>
  <si>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1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</si>
  <si>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</si>
  <si>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</si>
  <si>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</si>
  <si>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</si>
  <si>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</si>
  <si>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</si>
  <si>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</si>
  <si>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</si>
  <si>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</si>
  <si>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Pavlíkov, okres Rakovník</t>
  </si>
  <si>
    <t>zpracována PD</t>
  </si>
  <si>
    <t>zadáno dodavateli</t>
  </si>
  <si>
    <t>Rekonstrukce interiéru a provozního zázemí kuchyně a školní jídelny, vybavení nábytkem, vybavení strojním zařízením Gastro, vč. zajištění bezbariérovosti</t>
  </si>
  <si>
    <t>"Albertovo zájmové vzdělávání"</t>
  </si>
  <si>
    <t>Rekonstrukce interiéru školní družiny,vybavení nábytkem, vybavení pomůckami vč.zajištění bezbariérovosti</t>
  </si>
  <si>
    <t>"Polytechnik 4.0"</t>
  </si>
  <si>
    <t>Rekonstrukce interiéru školních dílen,vybavení školním nábytkem, vybavení pomůckami vč.zajištění bezbariérovosti</t>
  </si>
  <si>
    <t>"Obnova sportovní infrastruktury"</t>
  </si>
  <si>
    <t>Rekonstrukce školní tělocvičny a jejího zázemí/chodby,šatny/, výměna tělocv. nářadí</t>
  </si>
  <si>
    <t>Modernizace vybavení odborných učeben matematiky, jazykové učebny, fyziky, chemie a přírodopisu</t>
  </si>
  <si>
    <t>Vybudování přírodní učebny pro účely vzdělávání a zkoumání přírodních jevů a obnovitelných zdrojů energie</t>
  </si>
  <si>
    <t>Aktualizace PD</t>
  </si>
  <si>
    <t>Aktualizuje se PD</t>
  </si>
  <si>
    <t>Ne</t>
  </si>
  <si>
    <t>Není potřeba</t>
  </si>
  <si>
    <t>V přípravě</t>
  </si>
  <si>
    <t>"Přírodní učebna"</t>
  </si>
  <si>
    <t>Výměna povrchů nevyžaduje PD</t>
  </si>
  <si>
    <r>
      <t xml:space="preserve">Rekontrukce interiéru učeben, vybavení nábytkem a výukovými pomůckami vč. zajištění bezbariérovosti. 
</t>
    </r>
    <r>
      <rPr>
        <b/>
        <sz val="14"/>
        <color theme="1"/>
        <rFont val="Calibri"/>
        <family val="2"/>
        <scheme val="minor"/>
      </rPr>
      <t>Zvýšení dostupnosti a infrastruktury pro vzdělávání.</t>
    </r>
  </si>
  <si>
    <t>Rekonstrukce střechy a vestavba podkrovních prostor pro vznik nových kmenových tříd</t>
  </si>
  <si>
    <t>Renovace školního hřiště</t>
  </si>
  <si>
    <t>Výstavba nové MŠ</t>
  </si>
  <si>
    <t>Újezd nad Zbečnem</t>
  </si>
  <si>
    <t>novostavba</t>
  </si>
  <si>
    <t>zpracovaný návrh stavby</t>
  </si>
  <si>
    <t>Přístavba dvou tříd ke stávající MŠ U Lesíka, Nové Strašecí</t>
  </si>
  <si>
    <t>Předmětem projektu je přístavba stávající budovy mateřské školy za účelem navýšení kapacity.</t>
  </si>
  <si>
    <t>1/2024</t>
  </si>
  <si>
    <t>12/2026</t>
  </si>
  <si>
    <t>Požádáno o vydání stavebního povolení</t>
  </si>
  <si>
    <t>Renovace etapa III - střecha</t>
  </si>
  <si>
    <t>Obec Všetaty</t>
  </si>
  <si>
    <t>oprava střešní kritiny,  fotovoltaika</t>
  </si>
  <si>
    <t>Renovace etapa IV - úložné prostory</t>
  </si>
  <si>
    <t>vestavěné skříně - úložné prostory</t>
  </si>
  <si>
    <t>Renovace etapa V - zahrada</t>
  </si>
  <si>
    <t>oprava plotu okolo pozemku MŠ, terénní úpravy</t>
  </si>
  <si>
    <t>Mteřská škola Všetaty, okres Rakovník, příspěvková organizace</t>
  </si>
  <si>
    <t>Zateplení fasády a střechy objektu pro ZŠ MŠ Pavlíkov</t>
  </si>
  <si>
    <t>Zateplení fasády a střechy objektu pro ZŠ a MŠ</t>
  </si>
  <si>
    <t>Zateplení fasády a střechy objektu</t>
  </si>
  <si>
    <t>ne, zdokonalení výuky</t>
  </si>
  <si>
    <t>ne, nedostatek prostoru</t>
  </si>
  <si>
    <t>návrh</t>
  </si>
  <si>
    <t>Rekonstrukce budovy MŠ</t>
  </si>
  <si>
    <t xml:space="preserve">Rekonstrukce budovy MŠ </t>
  </si>
  <si>
    <t>výběr dodavatele</t>
  </si>
  <si>
    <t>Rekonstrukce budovy školní jídelny</t>
  </si>
  <si>
    <t>Rekonstrukce budovy škoní jídelny</t>
  </si>
  <si>
    <t>Revitalizace zahrady</t>
  </si>
  <si>
    <t>Revitalizace zahrady školky</t>
  </si>
  <si>
    <t>Rekonstrukce školní zahrady</t>
  </si>
  <si>
    <t>Rekonstrukce školní zahrady a včetně vybudování venkovní učebny</t>
  </si>
  <si>
    <t>Příprava PD</t>
  </si>
  <si>
    <t>Rekonstrukce ZŠ</t>
  </si>
  <si>
    <t>Rekonstrukce přízemí ZŠ </t>
  </si>
  <si>
    <t>Pořízení IT vybavení pro moderní výuku, SW a HW pro výuku robotiky, 3D tisku a prvků VR reality.</t>
  </si>
  <si>
    <t>Zateplení budovy</t>
  </si>
  <si>
    <t>Rekontrukce rozvodů elektro a vody</t>
  </si>
  <si>
    <t>Pořízení tělocvičných prvků</t>
  </si>
  <si>
    <t>rekonstrukce elektr. a vodovodních rozvodů včetně sanity</t>
  </si>
  <si>
    <t>obnova a nákup tělových. náčiní a nářadí</t>
  </si>
  <si>
    <t>zateplení obvod. zdí, půdy, fasáda</t>
  </si>
  <si>
    <t>ZŠ a MŠ V Zahrádkách, Roztoky</t>
  </si>
  <si>
    <t>obec Roztoky</t>
  </si>
  <si>
    <t>Rekonstrukce hygienického zázemí v MŠ</t>
  </si>
  <si>
    <t>Roztoky</t>
  </si>
  <si>
    <t>Rekonstrukce tělocvičny</t>
  </si>
  <si>
    <t>Rekonstrukce tělocvičny s příslavbou</t>
  </si>
  <si>
    <t>ZŠ a MŠ Kounov, okres Rakovník</t>
  </si>
  <si>
    <t>Obec Kounov</t>
  </si>
  <si>
    <t>Kounov</t>
  </si>
  <si>
    <t>Vybudování ostrovní venkovní učebny - jednopodlažního zahradního altánu z dřevěných konstrukcí s pultovou střechou o ploše 25m2 na základě principů „ostrovních“ systémů. Učebna je osazená řídícím PC, meteostanicí, fotovoltaickými panely, větrnou elektrárnou, nádržemi na sběr dešťové vody a systémem s demonstrací přečerpávací elektrárny. Součástí je sezení, stoly, tabule a prostor pro uložení výukových pomůcek.</t>
  </si>
  <si>
    <t>03/2024</t>
  </si>
  <si>
    <t>10/2024</t>
  </si>
  <si>
    <t>PD, smlouva s dodavatelem</t>
  </si>
  <si>
    <t>stavba na ohlášení</t>
  </si>
  <si>
    <t>MŠ 47014318 
ŠJ 102762414</t>
  </si>
  <si>
    <t>Mateřská škola Průběžná Rakovník, Průběžná 2312</t>
  </si>
  <si>
    <t xml:space="preserve"> 107518520</t>
  </si>
  <si>
    <t xml:space="preserve">
600055612</t>
  </si>
  <si>
    <t>Venkovní didaktické prvky se zařazením interaktivní sestavy. Zařazení enviromentálních a polytechnických prvků.</t>
  </si>
  <si>
    <t xml:space="preserve">	Střední škola a Základní škola Jesenice, příspěvková organizace</t>
  </si>
  <si>
    <t xml:space="preserve">
600171469</t>
  </si>
  <si>
    <t>ZŠ 110028309
ŠD   110028341</t>
  </si>
  <si>
    <t>modernizace dílny</t>
  </si>
  <si>
    <t xml:space="preserve">modernizace PC učebny </t>
  </si>
  <si>
    <t xml:space="preserve">modernizace přírodovědné učebny </t>
  </si>
  <si>
    <t>zatraktivnění výuky, interaktivní stůl, podlaha</t>
  </si>
  <si>
    <t xml:space="preserve">klidová zóna, reedukační učebna </t>
  </si>
  <si>
    <t xml:space="preserve">venkovní prostředí pro aktivity vedoucí k všeobecnému rozvoji žáků </t>
  </si>
  <si>
    <t>rozšíření kapacity a prostoru šaten</t>
  </si>
  <si>
    <t>zkvalitnění vnitřní konektivity školy</t>
  </si>
  <si>
    <t>rozšíření prostor školní ́družiny a internátu</t>
  </si>
  <si>
    <t xml:space="preserve">kabinety pro pracovníky školy </t>
  </si>
  <si>
    <t>výběr</t>
  </si>
  <si>
    <t>studie</t>
  </si>
  <si>
    <t>Rekonstrukce hygienického zázemí mš, rozvodů vody, odpadů, elektřiny</t>
  </si>
  <si>
    <t>Schváleno dne 9. 5. 2023 Řídicím výborem MAP ORP Rakovník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</si>
</sst>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m\.yyyy"/>
    <numFmt numFmtId="166" formatCode="m/yyyy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Calibri (Základní text)"/>
      <charset val="238"/>
    </font>
    <font>
      <b/>
      <sz val="20"/>
      <color theme="1"/>
      <name val="Calibri (Základní text)"/>
      <charset val="238"/>
    </font>
    <font>
      <b/>
      <sz val="22"/>
      <color theme="1"/>
      <name val="Calibri (Základní text)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 (Základní text)"/>
      <charset val="238"/>
    </font>
    <font>
      <sz val="12"/>
      <color theme="1"/>
      <name val="Calibri (Základní text)"/>
      <charset val="238"/>
    </font>
    <font>
      <b/>
      <sz val="12"/>
      <name val="Calibri (Základní text)"/>
      <charset val="238"/>
    </font>
    <font>
      <sz val="12"/>
      <name val="Calibri (Základní text)"/>
      <charset val="238"/>
    </font>
    <font>
      <b/>
      <sz val="12"/>
      <color rgb="FF000000"/>
      <name val="Calibri (Základní text)"/>
      <charset val="238"/>
    </font>
    <font>
      <sz val="12"/>
      <color rgb="FF000000"/>
      <name val="Calibri (Základní text)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4"/>
      <color rgb="FF21212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92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2" borderId="1" xfId="0" applyFont="1" applyFill="1" applyBorder="1"/>
    <xf numFmtId="0" fontId="0" fillId="2" borderId="0" xfId="0" applyFill="1"/>
    <xf numFmtId="9" fontId="2" fillId="2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3" borderId="3" xfId="0" applyFont="1" applyFill="1" applyBorder="1"/>
    <xf numFmtId="0" fontId="0" fillId="3" borderId="4" xfId="0" applyFill="1" applyBorder="1"/>
    <xf numFmtId="9" fontId="2" fillId="3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6" fillId="5" borderId="28" xfId="0" applyFont="1" applyFill="1" applyBorder="1" applyAlignment="1">
      <alignment horizontal="center" vertical="center" wrapText="1"/>
    </xf>
    <xf numFmtId="0" fontId="0" fillId="0" borderId="83" xfId="0" applyBorder="1"/>
    <xf numFmtId="0" fontId="0" fillId="0" borderId="1" xfId="0" applyBorder="1"/>
    <xf numFmtId="0" fontId="26" fillId="5" borderId="22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4" borderId="0" xfId="0" applyFill="1"/>
    <xf numFmtId="0" fontId="37" fillId="0" borderId="0" xfId="0" applyFont="1" applyProtection="1">
      <protection locked="0"/>
    </xf>
    <xf numFmtId="0" fontId="37" fillId="0" borderId="0" xfId="0" applyFont="1"/>
    <xf numFmtId="0" fontId="40" fillId="4" borderId="34" xfId="0" applyFont="1" applyFill="1" applyBorder="1" applyAlignment="1">
      <alignment horizontal="center" vertical="center" wrapText="1"/>
    </xf>
    <xf numFmtId="0" fontId="40" fillId="4" borderId="35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40" fillId="4" borderId="39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0" xfId="0" applyFont="1"/>
    <xf numFmtId="0" fontId="43" fillId="0" borderId="0" xfId="0" applyFont="1"/>
    <xf numFmtId="3" fontId="2" fillId="0" borderId="0" xfId="0" applyNumberFormat="1" applyFont="1" applyProtection="1">
      <protection locked="0"/>
    </xf>
    <xf numFmtId="0" fontId="44" fillId="0" borderId="0" xfId="0" applyFont="1"/>
    <xf numFmtId="3" fontId="44" fillId="0" borderId="0" xfId="0" applyNumberFormat="1" applyFont="1" applyProtection="1">
      <protection locked="0"/>
    </xf>
    <xf numFmtId="0" fontId="45" fillId="0" borderId="0" xfId="0" applyFont="1"/>
    <xf numFmtId="3" fontId="45" fillId="0" borderId="0" xfId="0" applyNumberFormat="1" applyFont="1" applyProtection="1">
      <protection locked="0"/>
    </xf>
    <xf numFmtId="0" fontId="46" fillId="0" borderId="0" xfId="0" applyFont="1"/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6" fillId="0" borderId="33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center" wrapText="1"/>
    </xf>
    <xf numFmtId="0" fontId="0" fillId="0" borderId="55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86" xfId="0" applyFont="1" applyBorder="1" applyAlignment="1">
      <alignment horizontal="left" vertical="center" wrapText="1"/>
    </xf>
    <xf numFmtId="0" fontId="26" fillId="0" borderId="89" xfId="0" applyFont="1" applyBorder="1" applyAlignment="1">
      <alignment horizontal="left" vertical="center" wrapText="1"/>
    </xf>
    <xf numFmtId="0" fontId="26" fillId="0" borderId="95" xfId="0" applyFont="1" applyBorder="1" applyAlignment="1">
      <alignment horizontal="left" vertical="center" wrapText="1"/>
    </xf>
    <xf numFmtId="0" fontId="26" fillId="0" borderId="97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12" xfId="0" applyFont="1" applyBorder="1" applyAlignment="1">
      <alignment vertical="center" wrapText="1"/>
    </xf>
    <xf numFmtId="0" fontId="26" fillId="0" borderId="18" xfId="0" applyFont="1" applyBorder="1" applyAlignment="1">
      <alignment horizontal="left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22" xfId="0" applyFont="1" applyBorder="1" applyAlignment="1">
      <alignment vertical="center" wrapText="1"/>
    </xf>
    <xf numFmtId="0" fontId="26" fillId="0" borderId="26" xfId="0" applyFont="1" applyBorder="1" applyAlignment="1">
      <alignment horizontal="left" vertical="center" wrapText="1"/>
    </xf>
    <xf numFmtId="164" fontId="26" fillId="0" borderId="24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 wrapText="1"/>
    </xf>
    <xf numFmtId="0" fontId="26" fillId="0" borderId="37" xfId="0" applyFont="1" applyBorder="1" applyAlignment="1">
      <alignment vertical="center" wrapText="1"/>
    </xf>
    <xf numFmtId="0" fontId="26" fillId="0" borderId="11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164" fontId="0" fillId="0" borderId="134" xfId="0" applyNumberFormat="1" applyBorder="1" applyAlignment="1">
      <alignment horizontal="center" vertical="center" wrapText="1"/>
    </xf>
    <xf numFmtId="164" fontId="0" fillId="0" borderId="55" xfId="0" applyNumberFormat="1" applyBorder="1" applyAlignment="1">
      <alignment horizontal="center" vertical="center" wrapText="1"/>
    </xf>
    <xf numFmtId="49" fontId="42" fillId="0" borderId="55" xfId="0" applyNumberFormat="1" applyFont="1" applyBorder="1" applyAlignment="1">
      <alignment horizontal="center" vertical="center" wrapText="1"/>
    </xf>
    <xf numFmtId="49" fontId="42" fillId="0" borderId="111" xfId="0" applyNumberFormat="1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51" xfId="0" applyFont="1" applyBorder="1" applyAlignment="1">
      <alignment horizontal="center" vertical="center" wrapText="1"/>
    </xf>
    <xf numFmtId="0" fontId="42" fillId="0" borderId="138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55" xfId="0" applyBorder="1" applyAlignment="1">
      <alignment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6" fillId="5" borderId="25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26" fillId="0" borderId="82" xfId="0" applyFont="1" applyBorder="1" applyAlignment="1">
      <alignment horizontal="left" vertical="center" wrapText="1"/>
    </xf>
    <xf numFmtId="0" fontId="26" fillId="5" borderId="82" xfId="0" applyFont="1" applyFill="1" applyBorder="1" applyAlignment="1">
      <alignment horizontal="left" vertical="center" wrapText="1"/>
    </xf>
    <xf numFmtId="0" fontId="26" fillId="5" borderId="33" xfId="0" applyFont="1" applyFill="1" applyBorder="1" applyAlignment="1">
      <alignment horizontal="left" vertical="center" wrapText="1"/>
    </xf>
    <xf numFmtId="0" fontId="0" fillId="0" borderId="115" xfId="0" applyBorder="1" applyProtection="1">
      <protection locked="0"/>
    </xf>
    <xf numFmtId="0" fontId="0" fillId="5" borderId="54" xfId="0" applyFill="1" applyBorder="1" applyAlignment="1">
      <alignment horizontal="center" vertical="center" wrapText="1"/>
    </xf>
    <xf numFmtId="0" fontId="0" fillId="0" borderId="4" xfId="0" applyBorder="1"/>
    <xf numFmtId="0" fontId="0" fillId="5" borderId="76" xfId="0" applyFill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53" fillId="0" borderId="135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5" borderId="3" xfId="0" applyFont="1" applyFill="1" applyBorder="1" applyAlignment="1">
      <alignment horizontal="center" vertical="center" wrapText="1"/>
    </xf>
    <xf numFmtId="0" fontId="49" fillId="5" borderId="137" xfId="0" applyFont="1" applyFill="1" applyBorder="1" applyAlignment="1" applyProtection="1">
      <alignment horizontal="center" vertical="center" wrapText="1"/>
      <protection locked="0"/>
    </xf>
    <xf numFmtId="0" fontId="49" fillId="5" borderId="41" xfId="0" applyFont="1" applyFill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5" borderId="10" xfId="0" applyFont="1" applyFill="1" applyBorder="1" applyAlignment="1" applyProtection="1">
      <alignment horizontal="center" vertical="center" wrapText="1"/>
      <protection locked="0"/>
    </xf>
    <xf numFmtId="0" fontId="24" fillId="5" borderId="54" xfId="0" applyFont="1" applyFill="1" applyBorder="1" applyAlignment="1" applyProtection="1">
      <alignment horizontal="center" vertical="center" wrapText="1"/>
      <protection locked="0"/>
    </xf>
    <xf numFmtId="0" fontId="50" fillId="5" borderId="10" xfId="0" applyFont="1" applyFill="1" applyBorder="1" applyAlignment="1" applyProtection="1">
      <alignment horizontal="center" vertical="center" wrapText="1"/>
      <protection locked="0"/>
    </xf>
    <xf numFmtId="0" fontId="50" fillId="5" borderId="14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5" borderId="16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3" fontId="0" fillId="5" borderId="1" xfId="0" applyNumberFormat="1" applyFill="1" applyBorder="1" applyAlignment="1" applyProtection="1">
      <alignment wrapText="1"/>
      <protection locked="0"/>
    </xf>
    <xf numFmtId="3" fontId="0" fillId="5" borderId="82" xfId="0" applyNumberFormat="1" applyFill="1" applyBorder="1" applyAlignment="1" applyProtection="1">
      <alignment wrapText="1"/>
      <protection locked="0"/>
    </xf>
    <xf numFmtId="0" fontId="0" fillId="0" borderId="50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5" borderId="37" xfId="0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5" borderId="55" xfId="0" applyFill="1" applyBorder="1" applyAlignment="1" applyProtection="1">
      <alignment vertical="top" wrapText="1"/>
      <protection locked="0"/>
    </xf>
    <xf numFmtId="49" fontId="0" fillId="5" borderId="16" xfId="0" applyNumberFormat="1" applyFill="1" applyBorder="1" applyAlignment="1" applyProtection="1">
      <alignment horizontal="center" vertical="center" wrapText="1"/>
      <protection locked="0"/>
    </xf>
    <xf numFmtId="49" fontId="0" fillId="5" borderId="18" xfId="0" applyNumberForma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vertical="top" wrapText="1"/>
      <protection locked="0"/>
    </xf>
    <xf numFmtId="0" fontId="0" fillId="5" borderId="116" xfId="0" applyFill="1" applyBorder="1" applyAlignment="1" applyProtection="1">
      <alignment vertical="top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5" borderId="5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50" xfId="0" applyFill="1" applyBorder="1" applyAlignment="1">
      <alignment vertical="center" wrapText="1"/>
    </xf>
    <xf numFmtId="0" fontId="0" fillId="0" borderId="118" xfId="0" applyBorder="1" applyAlignment="1">
      <alignment horizontal="left" vertical="center" wrapText="1"/>
    </xf>
    <xf numFmtId="0" fontId="0" fillId="0" borderId="12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8" fillId="0" borderId="126" xfId="0" applyFont="1" applyBorder="1" applyAlignment="1">
      <alignment horizontal="center" vertical="center" wrapText="1"/>
    </xf>
    <xf numFmtId="0" fontId="0" fillId="0" borderId="96" xfId="0" applyBorder="1" applyAlignment="1">
      <alignment horizontal="left" vertical="center" wrapText="1"/>
    </xf>
    <xf numFmtId="0" fontId="0" fillId="0" borderId="97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47" fillId="0" borderId="136" xfId="0" applyFont="1" applyBorder="1" applyAlignment="1">
      <alignment horizontal="left" vertical="center" wrapText="1"/>
    </xf>
    <xf numFmtId="0" fontId="0" fillId="0" borderId="52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33" xfId="0" applyBorder="1" applyAlignment="1">
      <alignment wrapText="1"/>
    </xf>
    <xf numFmtId="0" fontId="0" fillId="5" borderId="37" xfId="0" applyFill="1" applyBorder="1" applyAlignment="1" applyProtection="1">
      <alignment wrapText="1"/>
      <protection locked="0"/>
    </xf>
    <xf numFmtId="0" fontId="2" fillId="0" borderId="25" xfId="0" applyFont="1" applyBorder="1" applyAlignment="1">
      <alignment horizontal="left" vertical="center" wrapText="1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52" xfId="0" applyFill="1" applyBorder="1" applyAlignment="1" applyProtection="1">
      <alignment horizontal="left" vertical="center" wrapText="1"/>
      <protection locked="0"/>
    </xf>
    <xf numFmtId="0" fontId="0" fillId="5" borderId="22" xfId="0" applyFill="1" applyBorder="1" applyAlignment="1" applyProtection="1">
      <alignment horizontal="left" vertical="center" wrapText="1"/>
      <protection locked="0"/>
    </xf>
    <xf numFmtId="0" fontId="0" fillId="5" borderId="33" xfId="0" applyFill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left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 wrapText="1"/>
    </xf>
    <xf numFmtId="17" fontId="0" fillId="0" borderId="16" xfId="0" applyNumberForma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164" fontId="0" fillId="5" borderId="16" xfId="0" applyNumberFormat="1" applyFill="1" applyBorder="1" applyAlignment="1">
      <alignment horizontal="center" vertical="center" wrapText="1"/>
    </xf>
    <xf numFmtId="164" fontId="0" fillId="5" borderId="19" xfId="0" applyNumberForma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164" fontId="0" fillId="5" borderId="24" xfId="0" applyNumberFormat="1" applyFill="1" applyBorder="1" applyAlignment="1">
      <alignment horizontal="center" vertical="center" wrapText="1"/>
    </xf>
    <xf numFmtId="164" fontId="0" fillId="5" borderId="27" xfId="0" applyNumberForma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164" fontId="0" fillId="5" borderId="29" xfId="0" applyNumberForma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49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17" fontId="0" fillId="5" borderId="16" xfId="0" applyNumberFormat="1" applyFill="1" applyBorder="1" applyAlignment="1">
      <alignment horizontal="center" vertical="center" wrapText="1"/>
    </xf>
    <xf numFmtId="17" fontId="0" fillId="5" borderId="19" xfId="0" applyNumberForma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164" fontId="0" fillId="5" borderId="43" xfId="0" applyNumberFormat="1" applyFill="1" applyBorder="1" applyAlignment="1">
      <alignment horizontal="center" vertical="center" wrapText="1"/>
    </xf>
    <xf numFmtId="0" fontId="0" fillId="5" borderId="2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3" fontId="0" fillId="5" borderId="27" xfId="0" applyNumberFormat="1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82" xfId="0" applyFill="1" applyBorder="1" applyAlignment="1" applyProtection="1">
      <alignment wrapText="1"/>
      <protection locked="0"/>
    </xf>
    <xf numFmtId="0" fontId="0" fillId="5" borderId="36" xfId="0" applyFill="1" applyBorder="1" applyAlignment="1" applyProtection="1">
      <alignment wrapText="1"/>
      <protection locked="0"/>
    </xf>
    <xf numFmtId="0" fontId="0" fillId="0" borderId="5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164" fontId="0" fillId="0" borderId="43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5" borderId="25" xfId="0" applyFill="1" applyBorder="1" applyAlignment="1">
      <alignment vertical="center" wrapText="1"/>
    </xf>
    <xf numFmtId="164" fontId="0" fillId="5" borderId="31" xfId="0" applyNumberForma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64" fontId="0" fillId="0" borderId="31" xfId="0" applyNumberForma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5" borderId="43" xfId="0" applyFill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17" fontId="0" fillId="0" borderId="24" xfId="0" applyNumberFormat="1" applyBorder="1" applyAlignment="1">
      <alignment horizontal="center" vertical="center" wrapText="1"/>
    </xf>
    <xf numFmtId="17" fontId="0" fillId="0" borderId="119" xfId="0" applyNumberFormat="1" applyBorder="1" applyAlignment="1">
      <alignment horizontal="center" vertical="center" wrapText="1"/>
    </xf>
    <xf numFmtId="0" fontId="0" fillId="0" borderId="120" xfId="0" applyBorder="1" applyAlignment="1">
      <alignment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164" fontId="0" fillId="0" borderId="90" xfId="0" applyNumberFormat="1" applyBorder="1" applyAlignment="1">
      <alignment horizontal="center" vertical="center" wrapText="1"/>
    </xf>
    <xf numFmtId="164" fontId="0" fillId="0" borderId="91" xfId="0" applyNumberFormat="1" applyBorder="1" applyAlignment="1">
      <alignment horizontal="center" vertical="center" wrapText="1"/>
    </xf>
    <xf numFmtId="49" fontId="0" fillId="0" borderId="90" xfId="0" applyNumberFormat="1" applyBorder="1" applyAlignment="1">
      <alignment horizontal="center" vertical="center" wrapText="1"/>
    </xf>
    <xf numFmtId="49" fontId="0" fillId="0" borderId="92" xfId="0" applyNumberFormat="1" applyBorder="1" applyAlignment="1">
      <alignment horizontal="center" vertical="center" wrapText="1"/>
    </xf>
    <xf numFmtId="0" fontId="48" fillId="0" borderId="90" xfId="0" applyFont="1" applyBorder="1" applyAlignment="1">
      <alignment vertical="center" wrapText="1"/>
    </xf>
    <xf numFmtId="0" fontId="48" fillId="0" borderId="92" xfId="0" applyFont="1" applyBorder="1" applyAlignment="1">
      <alignment horizontal="center" vertical="center" wrapText="1"/>
    </xf>
    <xf numFmtId="0" fontId="48" fillId="0" borderId="123" xfId="0" applyFont="1" applyBorder="1" applyAlignment="1">
      <alignment horizontal="center" vertical="center" wrapText="1"/>
    </xf>
    <xf numFmtId="0" fontId="48" fillId="0" borderId="86" xfId="0" applyFont="1" applyBorder="1" applyAlignment="1">
      <alignment horizontal="center" vertical="center" wrapText="1"/>
    </xf>
    <xf numFmtId="0" fontId="0" fillId="0" borderId="82" xfId="0" applyBorder="1" applyAlignment="1">
      <alignment horizontal="left" vertical="center" wrapText="1"/>
    </xf>
    <xf numFmtId="164" fontId="0" fillId="0" borderId="124" xfId="0" applyNumberFormat="1" applyBorder="1" applyAlignment="1">
      <alignment horizontal="center" vertical="center" wrapText="1"/>
    </xf>
    <xf numFmtId="164" fontId="0" fillId="0" borderId="99" xfId="0" applyNumberFormat="1" applyBorder="1" applyAlignment="1">
      <alignment horizontal="center" vertical="center" wrapText="1"/>
    </xf>
    <xf numFmtId="49" fontId="0" fillId="0" borderId="105" xfId="0" applyNumberFormat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48" fillId="0" borderId="105" xfId="0" applyFont="1" applyBorder="1" applyAlignment="1">
      <alignment horizontal="center" vertical="center" wrapText="1"/>
    </xf>
    <xf numFmtId="0" fontId="48" fillId="0" borderId="125" xfId="0" applyFont="1" applyBorder="1" applyAlignment="1">
      <alignment horizontal="center" vertical="center" wrapText="1"/>
    </xf>
    <xf numFmtId="0" fontId="48" fillId="0" borderId="103" xfId="0" applyFont="1" applyBorder="1" applyAlignment="1">
      <alignment horizontal="center" vertical="center" wrapText="1"/>
    </xf>
    <xf numFmtId="0" fontId="0" fillId="0" borderId="62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164" fontId="0" fillId="0" borderId="98" xfId="0" applyNumberFormat="1" applyBorder="1" applyAlignment="1">
      <alignment horizontal="center" vertical="center" wrapText="1"/>
    </xf>
    <xf numFmtId="164" fontId="0" fillId="0" borderId="127" xfId="0" applyNumberFormat="1" applyBorder="1" applyAlignment="1">
      <alignment horizontal="center" vertical="center" wrapText="1"/>
    </xf>
    <xf numFmtId="166" fontId="0" fillId="0" borderId="98" xfId="0" applyNumberFormat="1" applyBorder="1" applyAlignment="1">
      <alignment horizontal="center" vertical="center" wrapText="1"/>
    </xf>
    <xf numFmtId="166" fontId="0" fillId="0" borderId="100" xfId="0" applyNumberFormat="1" applyBorder="1" applyAlignment="1">
      <alignment horizontal="center" vertical="center" wrapText="1"/>
    </xf>
    <xf numFmtId="0" fontId="48" fillId="0" borderId="98" xfId="0" applyFont="1" applyBorder="1" applyAlignment="1">
      <alignment vertical="center" wrapText="1"/>
    </xf>
    <xf numFmtId="0" fontId="48" fillId="0" borderId="100" xfId="0" applyFont="1" applyBorder="1" applyAlignment="1">
      <alignment horizontal="center" vertical="center" wrapText="1"/>
    </xf>
    <xf numFmtId="0" fontId="48" fillId="0" borderId="128" xfId="0" applyFont="1" applyBorder="1" applyAlignment="1">
      <alignment horizontal="center" vertical="center" wrapText="1"/>
    </xf>
    <xf numFmtId="0" fontId="48" fillId="0" borderId="129" xfId="0" applyFont="1" applyBorder="1" applyAlignment="1">
      <alignment horizontal="center" vertical="center" wrapText="1"/>
    </xf>
    <xf numFmtId="0" fontId="0" fillId="0" borderId="130" xfId="0" applyBorder="1" applyAlignment="1">
      <alignment horizontal="left" vertical="center" wrapText="1"/>
    </xf>
    <xf numFmtId="164" fontId="0" fillId="0" borderId="107" xfId="0" applyNumberFormat="1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 wrapText="1"/>
    </xf>
    <xf numFmtId="166" fontId="0" fillId="0" borderId="107" xfId="0" applyNumberFormat="1" applyBorder="1" applyAlignment="1">
      <alignment horizontal="center" vertical="center" wrapText="1"/>
    </xf>
    <xf numFmtId="166" fontId="0" fillId="0" borderId="108" xfId="0" applyNumberFormat="1" applyBorder="1" applyAlignment="1">
      <alignment horizontal="center" vertical="center" wrapText="1"/>
    </xf>
    <xf numFmtId="0" fontId="48" fillId="0" borderId="107" xfId="0" applyFont="1" applyBorder="1" applyAlignment="1">
      <alignment vertical="center" wrapText="1"/>
    </xf>
    <xf numFmtId="0" fontId="48" fillId="0" borderId="108" xfId="0" applyFont="1" applyBorder="1" applyAlignment="1">
      <alignment horizontal="center" vertical="center" wrapText="1"/>
    </xf>
    <xf numFmtId="0" fontId="48" fillId="0" borderId="131" xfId="0" applyFont="1" applyBorder="1" applyAlignment="1">
      <alignment horizontal="center" vertical="center" wrapText="1"/>
    </xf>
    <xf numFmtId="0" fontId="48" fillId="0" borderId="106" xfId="0" applyFont="1" applyBorder="1" applyAlignment="1">
      <alignment horizontal="center" vertical="center" wrapText="1"/>
    </xf>
    <xf numFmtId="0" fontId="0" fillId="0" borderId="114" xfId="0" applyBorder="1" applyAlignment="1">
      <alignment horizontal="left" vertical="center" wrapText="1"/>
    </xf>
    <xf numFmtId="164" fontId="0" fillId="0" borderId="114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49" fontId="0" fillId="0" borderId="114" xfId="0" applyNumberFormat="1" applyBorder="1" applyAlignment="1">
      <alignment horizontal="center" vertical="center" wrapText="1"/>
    </xf>
    <xf numFmtId="0" fontId="48" fillId="0" borderId="34" xfId="0" applyFont="1" applyBorder="1" applyAlignment="1">
      <alignment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49" xfId="0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2" xfId="0" applyFont="1" applyBorder="1" applyAlignment="1">
      <alignment horizontal="center" vertical="center" wrapText="1"/>
    </xf>
    <xf numFmtId="164" fontId="0" fillId="0" borderId="116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30" fillId="0" borderId="124" xfId="0" applyFont="1" applyBorder="1" applyAlignment="1">
      <alignment horizontal="center" vertical="center" wrapText="1"/>
    </xf>
    <xf numFmtId="49" fontId="54" fillId="0" borderId="124" xfId="0" applyNumberFormat="1" applyFont="1" applyBorder="1" applyAlignment="1">
      <alignment horizontal="center" vertical="center" wrapText="1"/>
    </xf>
    <xf numFmtId="0" fontId="50" fillId="0" borderId="135" xfId="0" applyFont="1" applyBorder="1" applyAlignment="1">
      <alignment horizontal="center" vertical="center" wrapText="1"/>
    </xf>
    <xf numFmtId="0" fontId="54" fillId="0" borderId="124" xfId="0" applyFont="1" applyBorder="1" applyAlignment="1">
      <alignment horizontal="center" vertical="center" wrapText="1"/>
    </xf>
    <xf numFmtId="0" fontId="47" fillId="0" borderId="136" xfId="0" applyFont="1" applyBorder="1" applyAlignment="1">
      <alignment vertical="center" wrapText="1"/>
    </xf>
    <xf numFmtId="0" fontId="2" fillId="0" borderId="136" xfId="0" applyFont="1" applyBorder="1" applyAlignment="1">
      <alignment horizontal="left" vertical="center" wrapText="1"/>
    </xf>
    <xf numFmtId="0" fontId="0" fillId="0" borderId="136" xfId="0" applyBorder="1" applyAlignment="1">
      <alignment horizontal="left" vertical="center" wrapText="1"/>
    </xf>
    <xf numFmtId="164" fontId="47" fillId="0" borderId="73" xfId="0" applyNumberFormat="1" applyFont="1" applyBorder="1" applyAlignment="1">
      <alignment horizontal="center" vertical="center" wrapText="1"/>
    </xf>
    <xf numFmtId="165" fontId="47" fillId="0" borderId="74" xfId="0" applyNumberFormat="1" applyFont="1" applyBorder="1" applyAlignment="1">
      <alignment horizontal="center" vertical="center" wrapText="1"/>
    </xf>
    <xf numFmtId="165" fontId="47" fillId="0" borderId="75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11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5" borderId="33" xfId="0" applyFill="1" applyBorder="1" applyAlignment="1">
      <alignment horizontal="left" vertical="center" wrapText="1"/>
    </xf>
    <xf numFmtId="164" fontId="0" fillId="5" borderId="134" xfId="0" applyNumberFormat="1" applyFill="1" applyBorder="1" applyAlignment="1">
      <alignment horizontal="center" vertical="center" wrapText="1"/>
    </xf>
    <xf numFmtId="164" fontId="0" fillId="5" borderId="36" xfId="0" applyNumberFormat="1" applyFill="1" applyBorder="1" applyAlignment="1">
      <alignment horizontal="center" vertical="center" wrapText="1"/>
    </xf>
    <xf numFmtId="17" fontId="0" fillId="5" borderId="34" xfId="0" applyNumberFormat="1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41" xfId="0" applyFill="1" applyBorder="1" applyAlignment="1">
      <alignment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111" xfId="0" applyFill="1" applyBorder="1" applyAlignment="1">
      <alignment horizontal="center" vertical="center" wrapText="1"/>
    </xf>
    <xf numFmtId="164" fontId="0" fillId="0" borderId="57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164" fontId="0" fillId="5" borderId="76" xfId="0" applyNumberFormat="1" applyFill="1" applyBorder="1" applyAlignment="1">
      <alignment horizontal="center" vertical="center" wrapText="1"/>
    </xf>
    <xf numFmtId="0" fontId="50" fillId="5" borderId="54" xfId="0" applyFont="1" applyFill="1" applyBorder="1" applyAlignment="1" applyProtection="1">
      <alignment horizontal="center" vertical="center" wrapText="1"/>
      <protection locked="0"/>
    </xf>
    <xf numFmtId="164" fontId="0" fillId="5" borderId="57" xfId="0" applyNumberFormat="1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5" xfId="0" applyFill="1" applyBorder="1" applyAlignment="1">
      <alignment wrapText="1"/>
    </xf>
    <xf numFmtId="0" fontId="0" fillId="5" borderId="8" xfId="0" applyFill="1" applyBorder="1" applyAlignment="1" applyProtection="1">
      <alignment wrapText="1"/>
      <protection locked="0"/>
    </xf>
    <xf numFmtId="0" fontId="0" fillId="5" borderId="8" xfId="0" applyFill="1" applyBorder="1" applyAlignment="1">
      <alignment wrapText="1"/>
    </xf>
    <xf numFmtId="0" fontId="0" fillId="5" borderId="33" xfId="0" applyFill="1" applyBorder="1" applyAlignment="1" applyProtection="1">
      <alignment wrapText="1"/>
      <protection locked="0"/>
    </xf>
    <xf numFmtId="0" fontId="0" fillId="5" borderId="37" xfId="0" applyFill="1" applyBorder="1" applyAlignment="1" applyProtection="1">
      <alignment horizontal="left" vertical="center" wrapText="1"/>
      <protection locked="0"/>
    </xf>
    <xf numFmtId="0" fontId="55" fillId="5" borderId="37" xfId="0" applyFont="1" applyFill="1" applyBorder="1" applyAlignment="1">
      <alignment wrapText="1"/>
    </xf>
    <xf numFmtId="164" fontId="0" fillId="5" borderId="42" xfId="0" applyNumberFormat="1" applyFill="1" applyBorder="1" applyAlignment="1">
      <alignment horizontal="center" vertical="center" wrapText="1"/>
    </xf>
    <xf numFmtId="0" fontId="0" fillId="5" borderId="11" xfId="0" applyFill="1" applyBorder="1" applyAlignment="1" applyProtection="1">
      <alignment wrapText="1"/>
      <protection locked="0"/>
    </xf>
    <xf numFmtId="0" fontId="0" fillId="5" borderId="30" xfId="0" applyFill="1" applyBorder="1" applyAlignment="1" applyProtection="1">
      <alignment wrapText="1"/>
      <protection locked="0"/>
    </xf>
    <xf numFmtId="0" fontId="49" fillId="5" borderId="13" xfId="0" applyFont="1" applyFill="1" applyBorder="1" applyAlignment="1" applyProtection="1">
      <alignment horizontal="center" vertical="center" wrapText="1" shrinkToFit="1"/>
      <protection locked="0"/>
    </xf>
    <xf numFmtId="0" fontId="24" fillId="5" borderId="10" xfId="0" applyFont="1" applyFill="1" applyBorder="1" applyAlignment="1" applyProtection="1">
      <alignment horizontal="center" vertical="center" wrapText="1" shrinkToFit="1"/>
      <protection locked="0"/>
    </xf>
    <xf numFmtId="0" fontId="50" fillId="5" borderId="10" xfId="0" applyFont="1" applyFill="1" applyBorder="1" applyAlignment="1" applyProtection="1">
      <alignment horizontal="center" vertical="center" wrapText="1" shrinkToFit="1"/>
      <protection locked="0"/>
    </xf>
    <xf numFmtId="0" fontId="50" fillId="5" borderId="11" xfId="0" applyFont="1" applyFill="1" applyBorder="1" applyAlignment="1" applyProtection="1">
      <alignment horizontal="center" vertical="center" wrapText="1" shrinkToFit="1"/>
      <protection locked="0"/>
    </xf>
    <xf numFmtId="0" fontId="0" fillId="5" borderId="55" xfId="0" applyFill="1" applyBorder="1" applyAlignment="1" applyProtection="1">
      <alignment wrapText="1" shrinkToFit="1"/>
      <protection locked="0"/>
    </xf>
    <xf numFmtId="0" fontId="0" fillId="5" borderId="55" xfId="0" applyFill="1" applyBorder="1" applyAlignment="1" applyProtection="1">
      <alignment horizontal="left" vertical="center" wrapText="1" shrinkToFit="1"/>
      <protection locked="0"/>
    </xf>
    <xf numFmtId="164" fontId="0" fillId="5" borderId="133" xfId="0" applyNumberFormat="1" applyFill="1" applyBorder="1" applyAlignment="1">
      <alignment horizontal="center" vertical="center" wrapText="1"/>
    </xf>
    <xf numFmtId="0" fontId="0" fillId="5" borderId="9" xfId="0" applyFill="1" applyBorder="1" applyAlignment="1" applyProtection="1">
      <alignment wrapText="1" shrinkToFit="1"/>
      <protection locked="0"/>
    </xf>
    <xf numFmtId="0" fontId="0" fillId="5" borderId="11" xfId="0" applyFill="1" applyBorder="1" applyAlignment="1" applyProtection="1">
      <alignment wrapText="1" shrinkToFit="1"/>
      <protection locked="0"/>
    </xf>
    <xf numFmtId="0" fontId="0" fillId="5" borderId="116" xfId="0" applyFill="1" applyBorder="1" applyAlignment="1" applyProtection="1">
      <alignment wrapText="1" shrinkToFit="1"/>
      <protection locked="0"/>
    </xf>
    <xf numFmtId="0" fontId="26" fillId="5" borderId="111" xfId="0" applyFont="1" applyFill="1" applyBorder="1" applyAlignment="1">
      <alignment horizontal="left" vertical="center" wrapText="1"/>
    </xf>
    <xf numFmtId="0" fontId="26" fillId="5" borderId="22" xfId="0" applyFont="1" applyFill="1" applyBorder="1" applyAlignment="1">
      <alignment vertical="center" wrapText="1"/>
    </xf>
    <xf numFmtId="0" fontId="26" fillId="5" borderId="26" xfId="0" applyFont="1" applyFill="1" applyBorder="1" applyAlignment="1">
      <alignment horizontal="left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16" fillId="5" borderId="41" xfId="0" applyFont="1" applyFill="1" applyBorder="1" applyAlignment="1" applyProtection="1">
      <alignment horizontal="center" vertical="center" wrapText="1"/>
      <protection locked="0"/>
    </xf>
    <xf numFmtId="0" fontId="26" fillId="5" borderId="42" xfId="0" applyFont="1" applyFill="1" applyBorder="1" applyAlignment="1" applyProtection="1">
      <alignment wrapText="1"/>
      <protection locked="0"/>
    </xf>
    <xf numFmtId="0" fontId="26" fillId="5" borderId="37" xfId="0" applyFont="1" applyFill="1" applyBorder="1" applyAlignment="1" applyProtection="1">
      <alignment wrapText="1"/>
      <protection locked="0"/>
    </xf>
    <xf numFmtId="0" fontId="26" fillId="5" borderId="76" xfId="0" applyFont="1" applyFill="1" applyBorder="1" applyAlignment="1" applyProtection="1">
      <alignment wrapText="1"/>
      <protection locked="0"/>
    </xf>
    <xf numFmtId="0" fontId="26" fillId="5" borderId="51" xfId="0" applyFont="1" applyFill="1" applyBorder="1" applyAlignment="1" applyProtection="1">
      <alignment horizontal="center" vertical="center" wrapText="1"/>
      <protection locked="0"/>
    </xf>
    <xf numFmtId="0" fontId="26" fillId="5" borderId="42" xfId="0" applyFont="1" applyFill="1" applyBorder="1" applyAlignment="1" applyProtection="1">
      <alignment horizontal="center" vertical="center" wrapText="1"/>
      <protection locked="0"/>
    </xf>
    <xf numFmtId="164" fontId="26" fillId="0" borderId="19" xfId="0" applyNumberFormat="1" applyFont="1" applyBorder="1" applyAlignment="1">
      <alignment horizontal="center" vertical="center" wrapText="1"/>
    </xf>
    <xf numFmtId="49" fontId="26" fillId="0" borderId="45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6" fillId="0" borderId="52" xfId="0" applyFont="1" applyBorder="1" applyAlignment="1">
      <alignment vertical="center" wrapText="1"/>
    </xf>
    <xf numFmtId="164" fontId="26" fillId="0" borderId="34" xfId="0" applyNumberFormat="1" applyFont="1" applyBorder="1" applyAlignment="1">
      <alignment horizontal="center" vertical="center" wrapText="1"/>
    </xf>
    <xf numFmtId="164" fontId="26" fillId="0" borderId="29" xfId="0" applyNumberFormat="1" applyFont="1" applyBorder="1" applyAlignment="1">
      <alignment horizontal="center" vertical="center" wrapText="1"/>
    </xf>
    <xf numFmtId="164" fontId="26" fillId="5" borderId="24" xfId="0" applyNumberFormat="1" applyFont="1" applyFill="1" applyBorder="1" applyAlignment="1">
      <alignment horizontal="center" vertical="center" wrapText="1"/>
    </xf>
    <xf numFmtId="164" fontId="26" fillId="5" borderId="27" xfId="0" applyNumberFormat="1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vertical="center" wrapText="1"/>
    </xf>
    <xf numFmtId="164" fontId="26" fillId="0" borderId="53" xfId="0" applyNumberFormat="1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49" fontId="26" fillId="0" borderId="43" xfId="0" applyNumberFormat="1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17" xfId="0" applyFont="1" applyBorder="1" applyAlignment="1">
      <alignment vertical="center" wrapText="1"/>
    </xf>
    <xf numFmtId="0" fontId="26" fillId="0" borderId="50" xfId="0" applyFont="1" applyBorder="1" applyAlignment="1">
      <alignment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26" fillId="5" borderId="28" xfId="0" applyNumberFormat="1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8" xfId="0" applyNumberFormat="1" applyFont="1" applyBorder="1" applyAlignment="1">
      <alignment horizontal="center" vertical="center" wrapText="1"/>
    </xf>
    <xf numFmtId="164" fontId="26" fillId="5" borderId="8" xfId="0" applyNumberFormat="1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vertical="center" wrapText="1"/>
    </xf>
    <xf numFmtId="164" fontId="26" fillId="5" borderId="57" xfId="0" applyNumberFormat="1" applyFont="1" applyFill="1" applyBorder="1" applyAlignment="1">
      <alignment horizontal="center" vertical="center" wrapText="1"/>
    </xf>
    <xf numFmtId="164" fontId="26" fillId="5" borderId="36" xfId="0" applyNumberFormat="1" applyFont="1" applyFill="1" applyBorder="1" applyAlignment="1">
      <alignment horizontal="center" vertical="center" wrapText="1"/>
    </xf>
    <xf numFmtId="0" fontId="26" fillId="5" borderId="57" xfId="0" applyFont="1" applyFill="1" applyBorder="1" applyAlignment="1">
      <alignment horizontal="center" vertical="center" wrapText="1"/>
    </xf>
    <xf numFmtId="0" fontId="26" fillId="5" borderId="3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left" vertical="center" wrapText="1"/>
    </xf>
    <xf numFmtId="164" fontId="26" fillId="0" borderId="41" xfId="0" applyNumberFormat="1" applyFont="1" applyBorder="1" applyAlignment="1">
      <alignment horizontal="center" vertical="center" wrapText="1"/>
    </xf>
    <xf numFmtId="164" fontId="26" fillId="0" borderId="11" xfId="0" applyNumberFormat="1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4" fontId="26" fillId="0" borderId="56" xfId="0" applyNumberFormat="1" applyFont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0" fillId="5" borderId="52" xfId="0" applyFill="1" applyBorder="1" applyAlignment="1" applyProtection="1">
      <alignment wrapText="1" shrinkToFit="1"/>
      <protection locked="0"/>
    </xf>
    <xf numFmtId="164" fontId="26" fillId="5" borderId="34" xfId="0" applyNumberFormat="1" applyFont="1" applyFill="1" applyBorder="1" applyAlignment="1">
      <alignment horizontal="center" vertical="center" wrapText="1"/>
    </xf>
    <xf numFmtId="0" fontId="0" fillId="5" borderId="28" xfId="0" applyFill="1" applyBorder="1" applyAlignment="1" applyProtection="1">
      <alignment wrapText="1" shrinkToFit="1"/>
      <protection locked="0"/>
    </xf>
    <xf numFmtId="0" fontId="0" fillId="5" borderId="54" xfId="0" applyFill="1" applyBorder="1" applyAlignment="1" applyProtection="1">
      <alignment wrapText="1" shrinkToFit="1"/>
      <protection locked="0"/>
    </xf>
    <xf numFmtId="0" fontId="0" fillId="5" borderId="29" xfId="0" applyFill="1" applyBorder="1" applyAlignment="1" applyProtection="1">
      <alignment wrapText="1" shrinkToFit="1"/>
      <protection locked="0"/>
    </xf>
    <xf numFmtId="164" fontId="26" fillId="0" borderId="31" xfId="0" applyNumberFormat="1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164" fontId="26" fillId="0" borderId="43" xfId="0" applyNumberFormat="1" applyFont="1" applyBorder="1" applyAlignment="1">
      <alignment horizontal="center" vertical="center" wrapText="1"/>
    </xf>
    <xf numFmtId="17" fontId="26" fillId="0" borderId="28" xfId="0" applyNumberFormat="1" applyFont="1" applyBorder="1" applyAlignment="1">
      <alignment horizontal="center" vertical="center" wrapText="1"/>
    </xf>
    <xf numFmtId="17" fontId="26" fillId="0" borderId="29" xfId="0" applyNumberFormat="1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7" fillId="0" borderId="68" xfId="0" applyFont="1" applyBorder="1" applyAlignment="1">
      <alignment vertical="center" wrapText="1"/>
    </xf>
    <xf numFmtId="17" fontId="26" fillId="0" borderId="8" xfId="0" applyNumberFormat="1" applyFont="1" applyBorder="1" applyAlignment="1">
      <alignment horizontal="center" vertical="center" wrapText="1"/>
    </xf>
    <xf numFmtId="17" fontId="26" fillId="0" borderId="69" xfId="0" applyNumberFormat="1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center" wrapText="1"/>
    </xf>
    <xf numFmtId="164" fontId="27" fillId="0" borderId="76" xfId="0" applyNumberFormat="1" applyFont="1" applyBorder="1" applyAlignment="1">
      <alignment horizontal="center" vertical="center" wrapText="1"/>
    </xf>
    <xf numFmtId="165" fontId="27" fillId="0" borderId="74" xfId="0" applyNumberFormat="1" applyFont="1" applyBorder="1" applyAlignment="1">
      <alignment horizontal="center" vertical="center" wrapText="1"/>
    </xf>
    <xf numFmtId="165" fontId="27" fillId="0" borderId="75" xfId="0" applyNumberFormat="1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wrapText="1"/>
    </xf>
    <xf numFmtId="0" fontId="26" fillId="0" borderId="8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81" xfId="0" applyFont="1" applyBorder="1" applyAlignment="1">
      <alignment vertical="center" wrapText="1"/>
    </xf>
    <xf numFmtId="0" fontId="26" fillId="0" borderId="81" xfId="0" applyFont="1" applyBorder="1" applyAlignment="1">
      <alignment horizontal="left" vertical="center" wrapText="1"/>
    </xf>
    <xf numFmtId="164" fontId="26" fillId="0" borderId="81" xfId="0" applyNumberFormat="1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6" fillId="5" borderId="81" xfId="0" applyNumberFormat="1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69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2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26" fillId="0" borderId="87" xfId="0" applyFont="1" applyBorder="1" applyAlignment="1">
      <alignment horizontal="left" vertical="center" wrapText="1"/>
    </xf>
    <xf numFmtId="0" fontId="26" fillId="0" borderId="88" xfId="0" applyFont="1" applyBorder="1" applyAlignment="1">
      <alignment vertical="center" wrapText="1"/>
    </xf>
    <xf numFmtId="164" fontId="26" fillId="0" borderId="90" xfId="0" applyNumberFormat="1" applyFont="1" applyBorder="1" applyAlignment="1">
      <alignment horizontal="center" vertical="center" wrapText="1"/>
    </xf>
    <xf numFmtId="164" fontId="26" fillId="0" borderId="91" xfId="0" applyNumberFormat="1" applyFont="1" applyBorder="1" applyAlignment="1">
      <alignment horizontal="center" vertical="center" wrapText="1"/>
    </xf>
    <xf numFmtId="166" fontId="26" fillId="0" borderId="90" xfId="0" applyNumberFormat="1" applyFont="1" applyBorder="1" applyAlignment="1">
      <alignment horizontal="center" vertical="center" wrapText="1"/>
    </xf>
    <xf numFmtId="166" fontId="26" fillId="0" borderId="92" xfId="0" applyNumberFormat="1" applyFont="1" applyBorder="1" applyAlignment="1">
      <alignment horizontal="center" vertical="center" wrapText="1"/>
    </xf>
    <xf numFmtId="0" fontId="24" fillId="0" borderId="90" xfId="0" applyFont="1" applyBorder="1" applyAlignment="1">
      <alignment horizontal="center" vertical="center" wrapText="1"/>
    </xf>
    <xf numFmtId="0" fontId="24" fillId="0" borderId="93" xfId="0" applyFont="1" applyBorder="1" applyAlignment="1">
      <alignment horizontal="center" vertical="center" wrapText="1"/>
    </xf>
    <xf numFmtId="0" fontId="24" fillId="0" borderId="92" xfId="0" applyFont="1" applyBorder="1" applyAlignment="1">
      <alignment horizontal="center" vertical="center" wrapText="1"/>
    </xf>
    <xf numFmtId="0" fontId="24" fillId="0" borderId="87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26" fillId="0" borderId="9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94" xfId="0" applyFont="1" applyBorder="1" applyAlignment="1">
      <alignment horizontal="left" vertical="center" wrapText="1"/>
    </xf>
    <xf numFmtId="0" fontId="26" fillId="0" borderId="96" xfId="0" applyFont="1" applyBorder="1" applyAlignment="1">
      <alignment vertical="center" wrapText="1"/>
    </xf>
    <xf numFmtId="164" fontId="26" fillId="0" borderId="98" xfId="0" applyNumberFormat="1" applyFont="1" applyBorder="1" applyAlignment="1">
      <alignment horizontal="center" vertical="center" wrapText="1"/>
    </xf>
    <xf numFmtId="164" fontId="26" fillId="0" borderId="99" xfId="0" applyNumberFormat="1" applyFont="1" applyBorder="1" applyAlignment="1">
      <alignment horizontal="center" vertical="center" wrapText="1"/>
    </xf>
    <xf numFmtId="49" fontId="26" fillId="0" borderId="98" xfId="0" applyNumberFormat="1" applyFont="1" applyBorder="1" applyAlignment="1">
      <alignment horizontal="center" vertical="center" wrapText="1"/>
    </xf>
    <xf numFmtId="49" fontId="26" fillId="0" borderId="100" xfId="0" applyNumberFormat="1" applyFont="1" applyBorder="1" applyAlignment="1">
      <alignment horizontal="center" vertical="center" wrapText="1"/>
    </xf>
    <xf numFmtId="0" fontId="24" fillId="0" borderId="98" xfId="0" applyFont="1" applyBorder="1" applyAlignment="1">
      <alignment horizontal="center" vertical="center" wrapText="1"/>
    </xf>
    <xf numFmtId="0" fontId="24" fillId="0" borderId="101" xfId="0" applyFont="1" applyBorder="1" applyAlignment="1">
      <alignment horizontal="center" vertical="center" wrapText="1"/>
    </xf>
    <xf numFmtId="0" fontId="24" fillId="0" borderId="100" xfId="0" applyFont="1" applyBorder="1" applyAlignment="1">
      <alignment horizontal="center" vertical="center" wrapText="1"/>
    </xf>
    <xf numFmtId="0" fontId="24" fillId="0" borderId="95" xfId="0" applyFont="1" applyBorder="1" applyAlignment="1">
      <alignment horizontal="center" vertical="center" wrapText="1"/>
    </xf>
    <xf numFmtId="0" fontId="26" fillId="0" borderId="102" xfId="0" applyFont="1" applyBorder="1" applyAlignment="1">
      <alignment horizontal="center" vertical="center" wrapText="1"/>
    </xf>
    <xf numFmtId="0" fontId="26" fillId="0" borderId="100" xfId="0" applyFont="1" applyBorder="1" applyAlignment="1">
      <alignment horizontal="center" vertical="center" wrapText="1"/>
    </xf>
    <xf numFmtId="0" fontId="26" fillId="0" borderId="103" xfId="0" applyFont="1" applyBorder="1" applyAlignment="1">
      <alignment horizontal="left" vertical="center" wrapText="1"/>
    </xf>
    <xf numFmtId="0" fontId="26" fillId="0" borderId="95" xfId="0" applyFont="1" applyBorder="1" applyAlignment="1">
      <alignment vertical="center" wrapText="1"/>
    </xf>
    <xf numFmtId="0" fontId="26" fillId="0" borderId="104" xfId="0" applyFont="1" applyBorder="1" applyAlignment="1">
      <alignment horizontal="left" vertical="center" wrapText="1"/>
    </xf>
    <xf numFmtId="0" fontId="26" fillId="0" borderId="105" xfId="0" applyFont="1" applyBorder="1" applyAlignment="1">
      <alignment horizontal="center" vertical="center" wrapText="1"/>
    </xf>
    <xf numFmtId="0" fontId="26" fillId="0" borderId="106" xfId="0" applyFont="1" applyBorder="1" applyAlignment="1">
      <alignment horizontal="left" vertical="center" wrapText="1"/>
    </xf>
    <xf numFmtId="0" fontId="26" fillId="0" borderId="97" xfId="0" applyFont="1" applyBorder="1" applyAlignment="1">
      <alignment vertical="center" wrapText="1"/>
    </xf>
    <xf numFmtId="164" fontId="26" fillId="0" borderId="107" xfId="0" applyNumberFormat="1" applyFont="1" applyBorder="1" applyAlignment="1">
      <alignment horizontal="center" vertical="center" wrapText="1"/>
    </xf>
    <xf numFmtId="166" fontId="26" fillId="0" borderId="107" xfId="0" applyNumberFormat="1" applyFont="1" applyBorder="1" applyAlignment="1">
      <alignment horizontal="center" vertical="center" wrapText="1"/>
    </xf>
    <xf numFmtId="166" fontId="26" fillId="0" borderId="108" xfId="0" applyNumberFormat="1" applyFont="1" applyBorder="1" applyAlignment="1">
      <alignment horizontal="center" vertical="center" wrapText="1"/>
    </xf>
    <xf numFmtId="0" fontId="24" fillId="0" borderId="107" xfId="0" applyFont="1" applyBorder="1" applyAlignment="1">
      <alignment horizontal="center" vertical="center" wrapText="1"/>
    </xf>
    <xf numFmtId="0" fontId="24" fillId="0" borderId="109" xfId="0" applyFont="1" applyBorder="1" applyAlignment="1">
      <alignment horizontal="center" vertical="center" wrapText="1"/>
    </xf>
    <xf numFmtId="0" fontId="24" fillId="0" borderId="108" xfId="0" applyFont="1" applyBorder="1" applyAlignment="1">
      <alignment horizontal="center" vertical="center" wrapText="1"/>
    </xf>
    <xf numFmtId="0" fontId="24" fillId="0" borderId="97" xfId="0" applyFont="1" applyBorder="1" applyAlignment="1">
      <alignment horizontal="center" vertical="center" wrapText="1"/>
    </xf>
    <xf numFmtId="0" fontId="26" fillId="0" borderId="107" xfId="0" applyFont="1" applyBorder="1" applyAlignment="1">
      <alignment horizontal="center" vertical="center" wrapText="1"/>
    </xf>
    <xf numFmtId="0" fontId="26" fillId="0" borderId="108" xfId="0" applyFont="1" applyBorder="1" applyAlignment="1">
      <alignment horizontal="center" vertical="center" wrapText="1"/>
    </xf>
    <xf numFmtId="49" fontId="26" fillId="0" borderId="107" xfId="0" applyNumberFormat="1" applyFont="1" applyBorder="1" applyAlignment="1">
      <alignment horizontal="center" vertical="center" wrapText="1"/>
    </xf>
    <xf numFmtId="49" fontId="26" fillId="0" borderId="108" xfId="0" applyNumberFormat="1" applyFont="1" applyBorder="1" applyAlignment="1">
      <alignment horizontal="center" vertical="center" wrapText="1"/>
    </xf>
    <xf numFmtId="0" fontId="26" fillId="0" borderId="110" xfId="0" applyFont="1" applyBorder="1" applyAlignment="1">
      <alignment horizontal="left" vertical="center" wrapText="1"/>
    </xf>
    <xf numFmtId="164" fontId="26" fillId="0" borderId="102" xfId="0" applyNumberFormat="1" applyFont="1" applyBorder="1" applyAlignment="1">
      <alignment horizontal="center" vertical="center" wrapText="1"/>
    </xf>
    <xf numFmtId="164" fontId="26" fillId="0" borderId="69" xfId="0" applyNumberFormat="1" applyFont="1" applyBorder="1" applyAlignment="1">
      <alignment horizontal="center" vertical="center" wrapText="1"/>
    </xf>
    <xf numFmtId="166" fontId="26" fillId="0" borderId="102" xfId="0" applyNumberFormat="1" applyFont="1" applyBorder="1" applyAlignment="1">
      <alignment horizontal="center" vertical="center" wrapText="1"/>
    </xf>
    <xf numFmtId="164" fontId="26" fillId="0" borderId="26" xfId="0" applyNumberFormat="1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 wrapText="1"/>
    </xf>
    <xf numFmtId="49" fontId="26" fillId="0" borderId="26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6" fillId="0" borderId="111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111" xfId="0" applyFont="1" applyBorder="1" applyAlignment="1">
      <alignment horizontal="center" vertical="center" wrapText="1"/>
    </xf>
    <xf numFmtId="164" fontId="26" fillId="0" borderId="32" xfId="0" applyNumberFormat="1" applyFont="1" applyBorder="1" applyAlignment="1">
      <alignment horizontal="center" vertical="center" wrapText="1"/>
    </xf>
    <xf numFmtId="164" fontId="26" fillId="0" borderId="38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49" fontId="26" fillId="0" borderId="19" xfId="0" applyNumberFormat="1" applyFont="1" applyBorder="1" applyAlignment="1">
      <alignment horizontal="center" vertical="center" wrapText="1"/>
    </xf>
    <xf numFmtId="49" fontId="26" fillId="0" borderId="27" xfId="0" applyNumberFormat="1" applyFont="1" applyBorder="1" applyAlignment="1">
      <alignment horizontal="center" vertical="center" wrapText="1"/>
    </xf>
    <xf numFmtId="164" fontId="26" fillId="0" borderId="111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wrapText="1"/>
    </xf>
    <xf numFmtId="164" fontId="31" fillId="0" borderId="16" xfId="0" applyNumberFormat="1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5" borderId="12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1" fillId="5" borderId="22" xfId="0" applyFont="1" applyFill="1" applyBorder="1" applyAlignment="1">
      <alignment wrapText="1"/>
    </xf>
    <xf numFmtId="0" fontId="31" fillId="0" borderId="26" xfId="0" applyFont="1" applyBorder="1" applyAlignment="1">
      <alignment wrapText="1"/>
    </xf>
    <xf numFmtId="0" fontId="31" fillId="0" borderId="22" xfId="0" applyFont="1" applyBorder="1" applyAlignment="1">
      <alignment wrapText="1"/>
    </xf>
    <xf numFmtId="164" fontId="31" fillId="5" borderId="5" xfId="0" applyNumberFormat="1" applyFont="1" applyFill="1" applyBorder="1" applyAlignment="1">
      <alignment horizontal="center" wrapText="1"/>
    </xf>
    <xf numFmtId="0" fontId="31" fillId="0" borderId="29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69" xfId="0" applyBorder="1" applyAlignment="1">
      <alignment horizontal="center" wrapText="1"/>
    </xf>
    <xf numFmtId="0" fontId="31" fillId="0" borderId="52" xfId="0" applyFont="1" applyBorder="1" applyAlignment="1">
      <alignment wrapText="1"/>
    </xf>
    <xf numFmtId="164" fontId="31" fillId="0" borderId="8" xfId="0" applyNumberFormat="1" applyFont="1" applyBorder="1" applyAlignment="1">
      <alignment horizontal="center" wrapText="1"/>
    </xf>
    <xf numFmtId="0" fontId="31" fillId="0" borderId="27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64" fontId="31" fillId="0" borderId="24" xfId="0" applyNumberFormat="1" applyFont="1" applyBorder="1" applyAlignment="1">
      <alignment horizontal="center" wrapText="1"/>
    </xf>
    <xf numFmtId="0" fontId="26" fillId="0" borderId="4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0" fontId="0" fillId="0" borderId="47" xfId="0" applyBorder="1" applyAlignment="1">
      <alignment horizontal="center" vertical="center" wrapText="1"/>
    </xf>
    <xf numFmtId="164" fontId="26" fillId="5" borderId="53" xfId="0" applyNumberFormat="1" applyFont="1" applyFill="1" applyBorder="1" applyAlignment="1">
      <alignment horizontal="center" vertical="center" wrapText="1"/>
    </xf>
    <xf numFmtId="164" fontId="26" fillId="5" borderId="32" xfId="0" applyNumberFormat="1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164" fontId="26" fillId="5" borderId="76" xfId="0" applyNumberFormat="1" applyFont="1" applyFill="1" applyBorder="1" applyAlignment="1">
      <alignment horizontal="center" vertical="center" wrapText="1"/>
    </xf>
    <xf numFmtId="0" fontId="26" fillId="5" borderId="76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26" fillId="0" borderId="112" xfId="0" applyFont="1" applyBorder="1" applyAlignment="1">
      <alignment horizontal="center" vertical="center" wrapText="1"/>
    </xf>
    <xf numFmtId="0" fontId="26" fillId="0" borderId="55" xfId="0" applyFont="1" applyBorder="1" applyAlignment="1">
      <alignment vertical="center" wrapText="1"/>
    </xf>
    <xf numFmtId="164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17" fontId="26" fillId="0" borderId="19" xfId="0" applyNumberFormat="1" applyFont="1" applyBorder="1" applyAlignment="1">
      <alignment horizontal="center" vertical="center" wrapText="1"/>
    </xf>
    <xf numFmtId="17" fontId="26" fillId="5" borderId="24" xfId="0" applyNumberFormat="1" applyFont="1" applyFill="1" applyBorder="1" applyAlignment="1">
      <alignment horizontal="center" vertical="center" wrapText="1"/>
    </xf>
    <xf numFmtId="17" fontId="26" fillId="5" borderId="8" xfId="0" applyNumberFormat="1" applyFont="1" applyFill="1" applyBorder="1" applyAlignment="1">
      <alignment horizontal="center" vertical="center" wrapText="1"/>
    </xf>
    <xf numFmtId="0" fontId="26" fillId="5" borderId="47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5" borderId="50" xfId="0" applyFont="1" applyFill="1" applyBorder="1" applyAlignment="1">
      <alignment horizontal="left" vertical="center" wrapText="1"/>
    </xf>
    <xf numFmtId="0" fontId="26" fillId="5" borderId="50" xfId="0" applyFont="1" applyFill="1" applyBorder="1" applyAlignment="1">
      <alignment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26" fillId="0" borderId="36" xfId="0" applyNumberFormat="1" applyFont="1" applyBorder="1" applyAlignment="1">
      <alignment horizontal="center" vertical="center" wrapText="1"/>
    </xf>
    <xf numFmtId="0" fontId="26" fillId="5" borderId="21" xfId="0" applyFont="1" applyFill="1" applyBorder="1" applyAlignment="1">
      <alignment wrapText="1"/>
    </xf>
    <xf numFmtId="0" fontId="26" fillId="5" borderId="12" xfId="0" applyFont="1" applyFill="1" applyBorder="1" applyAlignment="1">
      <alignment wrapText="1"/>
    </xf>
    <xf numFmtId="164" fontId="26" fillId="5" borderId="5" xfId="0" applyNumberFormat="1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wrapText="1"/>
    </xf>
    <xf numFmtId="0" fontId="26" fillId="5" borderId="19" xfId="0" applyFont="1" applyFill="1" applyBorder="1" applyAlignment="1">
      <alignment wrapText="1"/>
    </xf>
    <xf numFmtId="0" fontId="26" fillId="5" borderId="54" xfId="0" applyFont="1" applyFill="1" applyBorder="1" applyAlignment="1">
      <alignment wrapText="1"/>
    </xf>
    <xf numFmtId="0" fontId="26" fillId="5" borderId="52" xfId="0" applyFont="1" applyFill="1" applyBorder="1" applyAlignment="1">
      <alignment wrapText="1"/>
    </xf>
    <xf numFmtId="0" fontId="26" fillId="5" borderId="33" xfId="0" applyFont="1" applyFill="1" applyBorder="1" applyAlignment="1">
      <alignment wrapText="1"/>
    </xf>
    <xf numFmtId="0" fontId="26" fillId="5" borderId="57" xfId="0" applyFont="1" applyFill="1" applyBorder="1" applyAlignment="1">
      <alignment wrapText="1"/>
    </xf>
    <xf numFmtId="0" fontId="26" fillId="5" borderId="36" xfId="0" applyFont="1" applyFill="1" applyBorder="1" applyAlignment="1">
      <alignment wrapText="1"/>
    </xf>
    <xf numFmtId="0" fontId="26" fillId="5" borderId="35" xfId="0" applyFont="1" applyFill="1" applyBorder="1" applyAlignment="1">
      <alignment wrapText="1"/>
    </xf>
    <xf numFmtId="164" fontId="26" fillId="5" borderId="51" xfId="0" applyNumberFormat="1" applyFont="1" applyFill="1" applyBorder="1" applyAlignment="1">
      <alignment horizontal="center" vertical="center" wrapText="1"/>
    </xf>
    <xf numFmtId="164" fontId="26" fillId="5" borderId="42" xfId="0" applyNumberFormat="1" applyFont="1" applyFill="1" applyBorder="1" applyAlignment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 shrinkToFit="1"/>
      <protection locked="0"/>
    </xf>
    <xf numFmtId="0" fontId="31" fillId="5" borderId="52" xfId="0" applyFont="1" applyFill="1" applyBorder="1" applyAlignment="1" applyProtection="1">
      <alignment horizontal="left" vertical="center" wrapText="1" shrinkToFit="1"/>
      <protection locked="0"/>
    </xf>
    <xf numFmtId="0" fontId="26" fillId="5" borderId="51" xfId="0" applyFont="1" applyFill="1" applyBorder="1" applyAlignment="1" applyProtection="1">
      <alignment vertical="center" wrapText="1"/>
      <protection locked="0"/>
    </xf>
    <xf numFmtId="0" fontId="27" fillId="5" borderId="132" xfId="0" applyFont="1" applyFill="1" applyBorder="1" applyAlignment="1" applyProtection="1">
      <alignment vertical="center" wrapText="1"/>
      <protection locked="0"/>
    </xf>
    <xf numFmtId="0" fontId="26" fillId="5" borderId="42" xfId="0" applyFont="1" applyFill="1" applyBorder="1" applyAlignment="1" applyProtection="1">
      <alignment vertical="center" wrapText="1"/>
      <protection locked="0"/>
    </xf>
    <xf numFmtId="0" fontId="26" fillId="5" borderId="21" xfId="0" applyFont="1" applyFill="1" applyBorder="1" applyAlignment="1">
      <alignment horizontal="left" vertical="center" wrapText="1"/>
    </xf>
    <xf numFmtId="0" fontId="26" fillId="5" borderId="40" xfId="0" applyFont="1" applyFill="1" applyBorder="1" applyAlignment="1">
      <alignment horizontal="left" vertical="center" wrapText="1"/>
    </xf>
    <xf numFmtId="0" fontId="47" fillId="6" borderId="117" xfId="0" applyFont="1" applyFill="1" applyBorder="1" applyAlignment="1" applyProtection="1">
      <alignment wrapText="1"/>
      <protection locked="0"/>
    </xf>
    <xf numFmtId="0" fontId="47" fillId="6" borderId="117" xfId="0" applyFont="1" applyFill="1" applyBorder="1" applyAlignment="1" applyProtection="1">
      <alignment horizontal="center" vertical="center" wrapText="1"/>
      <protection locked="0"/>
    </xf>
    <xf numFmtId="0" fontId="47" fillId="6" borderId="117" xfId="0" applyFont="1" applyFill="1" applyBorder="1" applyAlignment="1" applyProtection="1">
      <alignment horizontal="left" vertical="center" wrapText="1"/>
      <protection locked="0"/>
    </xf>
    <xf numFmtId="49" fontId="56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56" fillId="6" borderId="117" xfId="0" applyFont="1" applyFill="1" applyBorder="1" applyAlignment="1" applyProtection="1">
      <alignment wrapText="1"/>
      <protection locked="0"/>
    </xf>
    <xf numFmtId="0" fontId="56" fillId="6" borderId="133" xfId="0" applyFont="1" applyFill="1" applyBorder="1" applyAlignment="1" applyProtection="1">
      <alignment wrapText="1"/>
      <protection locked="0"/>
    </xf>
    <xf numFmtId="0" fontId="56" fillId="6" borderId="9" xfId="0" applyFont="1" applyFill="1" applyBorder="1" applyAlignment="1" applyProtection="1">
      <alignment wrapText="1"/>
      <protection locked="0"/>
    </xf>
    <xf numFmtId="0" fontId="47" fillId="6" borderId="55" xfId="0" applyFont="1" applyFill="1" applyBorder="1" applyAlignment="1" applyProtection="1">
      <alignment vertical="center" wrapText="1"/>
      <protection locked="0"/>
    </xf>
    <xf numFmtId="0" fontId="47" fillId="6" borderId="55" xfId="0" applyFont="1" applyFill="1" applyBorder="1" applyAlignment="1" applyProtection="1">
      <alignment horizontal="left" vertical="center" wrapText="1"/>
      <protection locked="0"/>
    </xf>
    <xf numFmtId="0" fontId="47" fillId="6" borderId="133" xfId="0" applyFont="1" applyFill="1" applyBorder="1" applyAlignment="1" applyProtection="1">
      <alignment horizontal="center" vertical="center" wrapText="1"/>
      <protection locked="0"/>
    </xf>
    <xf numFmtId="17" fontId="0" fillId="5" borderId="16" xfId="0" applyNumberFormat="1" applyFill="1" applyBorder="1" applyAlignment="1" applyProtection="1">
      <alignment horizontal="center" vertical="center" wrapText="1"/>
      <protection locked="0"/>
    </xf>
    <xf numFmtId="17" fontId="0" fillId="5" borderId="18" xfId="0" applyNumberFormat="1" applyFill="1" applyBorder="1" applyAlignment="1" applyProtection="1">
      <alignment horizontal="center" vertical="center" wrapText="1"/>
      <protection locked="0"/>
    </xf>
    <xf numFmtId="17" fontId="0" fillId="5" borderId="117" xfId="0" applyNumberForma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 shrinkToFit="1"/>
      <protection locked="0"/>
    </xf>
    <xf numFmtId="0" fontId="0" fillId="5" borderId="117" xfId="0" applyFill="1" applyBorder="1" applyAlignment="1" applyProtection="1">
      <alignment horizontal="center" vertical="center" wrapText="1" shrinkToFit="1"/>
      <protection locked="0"/>
    </xf>
    <xf numFmtId="0" fontId="0" fillId="0" borderId="17" xfId="0" applyBorder="1" applyAlignment="1">
      <alignment horizontal="center" vertical="center"/>
    </xf>
    <xf numFmtId="164" fontId="26" fillId="5" borderId="46" xfId="0" applyNumberFormat="1" applyFont="1" applyFill="1" applyBorder="1" applyAlignment="1">
      <alignment horizontal="center" vertical="center" wrapText="1"/>
    </xf>
    <xf numFmtId="0" fontId="26" fillId="5" borderId="139" xfId="0" applyFont="1" applyFill="1" applyBorder="1" applyAlignment="1">
      <alignment wrapText="1"/>
    </xf>
    <xf numFmtId="0" fontId="26" fillId="5" borderId="50" xfId="0" applyFont="1" applyFill="1" applyBorder="1" applyAlignment="1">
      <alignment wrapText="1"/>
    </xf>
    <xf numFmtId="0" fontId="0" fillId="5" borderId="22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27" xfId="0" applyFill="1" applyBorder="1" applyProtection="1">
      <protection locked="0"/>
    </xf>
    <xf numFmtId="0" fontId="31" fillId="5" borderId="16" xfId="0" applyFont="1" applyFill="1" applyBorder="1" applyAlignment="1" applyProtection="1">
      <alignment horizontal="center" vertical="center"/>
      <protection locked="0"/>
    </xf>
    <xf numFmtId="0" fontId="31" fillId="5" borderId="19" xfId="0" applyFont="1" applyFill="1" applyBorder="1" applyAlignment="1" applyProtection="1">
      <alignment horizontal="center" vertical="center"/>
      <protection locked="0"/>
    </xf>
    <xf numFmtId="0" fontId="31" fillId="5" borderId="24" xfId="0" applyFont="1" applyFill="1" applyBorder="1" applyAlignment="1" applyProtection="1">
      <alignment horizontal="center" vertical="center"/>
      <protection locked="0"/>
    </xf>
    <xf numFmtId="0" fontId="31" fillId="5" borderId="27" xfId="0" applyFont="1" applyFill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46" xfId="0" applyFill="1" applyBorder="1" applyProtection="1">
      <protection locked="0"/>
    </xf>
    <xf numFmtId="0" fontId="26" fillId="5" borderId="111" xfId="0" applyFont="1" applyFill="1" applyBorder="1" applyAlignment="1" applyProtection="1">
      <alignment horizontal="left" vertical="center" wrapText="1"/>
      <protection locked="0"/>
    </xf>
    <xf numFmtId="164" fontId="26" fillId="5" borderId="23" xfId="0" applyNumberFormat="1" applyFont="1" applyFill="1" applyBorder="1" applyAlignment="1">
      <alignment horizontal="center" vertical="center" wrapText="1"/>
    </xf>
    <xf numFmtId="0" fontId="0" fillId="5" borderId="35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26" fillId="5" borderId="55" xfId="0" applyFont="1" applyFill="1" applyBorder="1" applyAlignment="1" applyProtection="1">
      <alignment horizontal="left" vertical="center" wrapText="1"/>
      <protection locked="0"/>
    </xf>
    <xf numFmtId="0" fontId="26" fillId="5" borderId="114" xfId="0" applyFont="1" applyFill="1" applyBorder="1" applyAlignment="1" applyProtection="1">
      <alignment horizontal="left" vertical="center" wrapText="1"/>
      <protection locked="0"/>
    </xf>
    <xf numFmtId="0" fontId="57" fillId="5" borderId="12" xfId="0" applyFont="1" applyFill="1" applyBorder="1"/>
    <xf numFmtId="0" fontId="31" fillId="5" borderId="22" xfId="0" applyFont="1" applyFill="1" applyBorder="1" applyProtection="1">
      <protection locked="0"/>
    </xf>
    <xf numFmtId="0" fontId="57" fillId="5" borderId="22" xfId="0" applyFont="1" applyFill="1" applyBorder="1" applyAlignment="1">
      <alignment vertical="center"/>
    </xf>
    <xf numFmtId="0" fontId="57" fillId="5" borderId="22" xfId="0" applyFont="1" applyFill="1" applyBorder="1"/>
    <xf numFmtId="0" fontId="57" fillId="5" borderId="22" xfId="0" applyFont="1" applyFill="1" applyBorder="1" applyAlignment="1">
      <alignment wrapText="1"/>
    </xf>
    <xf numFmtId="0" fontId="31" fillId="5" borderId="33" xfId="0" applyFont="1" applyFill="1" applyBorder="1" applyProtection="1">
      <protection locked="0"/>
    </xf>
    <xf numFmtId="0" fontId="26" fillId="5" borderId="12" xfId="0" applyFont="1" applyFill="1" applyBorder="1" applyAlignment="1" applyProtection="1">
      <alignment horizontal="left" vertical="center" wrapText="1"/>
      <protection locked="0"/>
    </xf>
    <xf numFmtId="0" fontId="26" fillId="5" borderId="22" xfId="0" applyFont="1" applyFill="1" applyBorder="1" applyAlignment="1" applyProtection="1">
      <alignment horizontal="left" vertical="center" wrapText="1"/>
      <protection locked="0"/>
    </xf>
    <xf numFmtId="0" fontId="26" fillId="5" borderId="33" xfId="0" applyFont="1" applyFill="1" applyBorder="1" applyAlignment="1" applyProtection="1">
      <alignment horizontal="left" vertical="center" wrapText="1"/>
      <protection locked="0"/>
    </xf>
    <xf numFmtId="164" fontId="26" fillId="5" borderId="113" xfId="0" applyNumberFormat="1" applyFont="1" applyFill="1" applyBorder="1" applyAlignment="1">
      <alignment horizontal="center" vertical="center" wrapText="1"/>
    </xf>
    <xf numFmtId="0" fontId="31" fillId="5" borderId="8" xfId="0" applyFont="1" applyFill="1" applyBorder="1" applyAlignment="1" applyProtection="1">
      <alignment horizontal="center" vertical="center"/>
      <protection locked="0"/>
    </xf>
    <xf numFmtId="0" fontId="0" fillId="5" borderId="113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57" xfId="0" applyFill="1" applyBorder="1" applyProtection="1">
      <protection locked="0"/>
    </xf>
    <xf numFmtId="0" fontId="26" fillId="5" borderId="111" xfId="0" applyFont="1" applyFill="1" applyBorder="1" applyAlignment="1" applyProtection="1">
      <alignment wrapText="1"/>
      <protection locked="0"/>
    </xf>
    <xf numFmtId="0" fontId="26" fillId="5" borderId="55" xfId="0" applyFont="1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0" fillId="5" borderId="38" xfId="0" applyFill="1" applyBorder="1" applyProtection="1">
      <protection locked="0"/>
    </xf>
    <xf numFmtId="0" fontId="0" fillId="0" borderId="53" xfId="0" applyBorder="1"/>
    <xf numFmtId="0" fontId="0" fillId="5" borderId="33" xfId="0" applyFill="1" applyBorder="1" applyProtection="1">
      <protection locked="0"/>
    </xf>
    <xf numFmtId="0" fontId="0" fillId="5" borderId="30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114" xfId="0" applyFill="1" applyBorder="1" applyProtection="1">
      <protection locked="0"/>
    </xf>
    <xf numFmtId="0" fontId="0" fillId="5" borderId="34" xfId="0" applyFill="1" applyBorder="1" applyProtection="1">
      <protection locked="0"/>
    </xf>
    <xf numFmtId="0" fontId="31" fillId="5" borderId="42" xfId="0" applyFont="1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vertical="center" wrapText="1"/>
      <protection locked="0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50" fillId="0" borderId="44" xfId="0" applyFont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9" fillId="0" borderId="13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50" fillId="5" borderId="14" xfId="0" applyFont="1" applyFill="1" applyBorder="1" applyAlignment="1">
      <alignment horizontal="center" vertical="center" wrapText="1"/>
    </xf>
    <xf numFmtId="0" fontId="50" fillId="5" borderId="44" xfId="0" applyFont="1" applyFill="1" applyBorder="1" applyAlignment="1">
      <alignment horizontal="center" vertical="center" wrapText="1"/>
    </xf>
    <xf numFmtId="0" fontId="50" fillId="5" borderId="51" xfId="0" applyFont="1" applyFill="1" applyBorder="1" applyAlignment="1">
      <alignment horizontal="center" vertical="center" wrapText="1"/>
    </xf>
    <xf numFmtId="0" fontId="49" fillId="5" borderId="16" xfId="0" applyFont="1" applyFill="1" applyBorder="1" applyAlignment="1" applyProtection="1">
      <alignment horizontal="center" vertical="center" wrapText="1"/>
      <protection locked="0"/>
    </xf>
    <xf numFmtId="0" fontId="49" fillId="5" borderId="24" xfId="0" applyFont="1" applyFill="1" applyBorder="1" applyAlignment="1" applyProtection="1">
      <alignment horizontal="center" vertical="center" wrapText="1"/>
      <protection locked="0"/>
    </xf>
    <xf numFmtId="0" fontId="49" fillId="5" borderId="34" xfId="0" applyFont="1" applyFill="1" applyBorder="1" applyAlignment="1" applyProtection="1">
      <alignment horizontal="center" vertical="center" wrapText="1"/>
      <protection locked="0"/>
    </xf>
    <xf numFmtId="0" fontId="24" fillId="5" borderId="54" xfId="0" applyFont="1" applyFill="1" applyBorder="1" applyAlignment="1" applyProtection="1">
      <alignment horizontal="center" vertical="center" wrapText="1"/>
      <protection locked="0"/>
    </xf>
    <xf numFmtId="0" fontId="24" fillId="5" borderId="46" xfId="0" applyFont="1" applyFill="1" applyBorder="1" applyAlignment="1" applyProtection="1">
      <alignment horizontal="center" vertical="center" wrapText="1"/>
      <protection locked="0"/>
    </xf>
    <xf numFmtId="0" fontId="24" fillId="5" borderId="35" xfId="0" applyFont="1" applyFill="1" applyBorder="1" applyAlignment="1" applyProtection="1">
      <alignment horizontal="center" vertical="center" wrapText="1"/>
      <protection locked="0"/>
    </xf>
    <xf numFmtId="0" fontId="50" fillId="5" borderId="54" xfId="0" applyFont="1" applyFill="1" applyBorder="1" applyAlignment="1" applyProtection="1">
      <alignment horizontal="center" vertical="center" wrapText="1"/>
      <protection locked="0"/>
    </xf>
    <xf numFmtId="0" fontId="50" fillId="5" borderId="46" xfId="0" applyFont="1" applyFill="1" applyBorder="1" applyAlignment="1" applyProtection="1">
      <alignment horizontal="center" vertical="center" wrapText="1"/>
      <protection locked="0"/>
    </xf>
    <xf numFmtId="0" fontId="50" fillId="5" borderId="35" xfId="0" applyFont="1" applyFill="1" applyBorder="1" applyAlignment="1" applyProtection="1">
      <alignment horizontal="center" vertical="center" wrapText="1"/>
      <protection locked="0"/>
    </xf>
    <xf numFmtId="0" fontId="50" fillId="5" borderId="3" xfId="0" applyFont="1" applyFill="1" applyBorder="1" applyAlignment="1" applyProtection="1">
      <alignment horizontal="center" vertical="center" wrapText="1"/>
      <protection locked="0"/>
    </xf>
    <xf numFmtId="0" fontId="50" fillId="5" borderId="6" xfId="0" applyFont="1" applyFill="1" applyBorder="1" applyAlignment="1" applyProtection="1">
      <alignment horizontal="center" vertical="center" wrapText="1"/>
      <protection locked="0"/>
    </xf>
    <xf numFmtId="0" fontId="50" fillId="5" borderId="39" xfId="0" applyFont="1" applyFill="1" applyBorder="1" applyAlignment="1" applyProtection="1">
      <alignment horizontal="center" vertical="center" wrapText="1"/>
      <protection locked="0"/>
    </xf>
    <xf numFmtId="0" fontId="32" fillId="0" borderId="116" xfId="0" applyFont="1" applyBorder="1" applyAlignment="1">
      <alignment horizontal="center"/>
    </xf>
    <xf numFmtId="0" fontId="32" fillId="0" borderId="112" xfId="0" applyFont="1" applyBorder="1" applyAlignment="1">
      <alignment horizontal="center"/>
    </xf>
    <xf numFmtId="0" fontId="32" fillId="0" borderId="117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51" fillId="0" borderId="13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50" fillId="0" borderId="138" xfId="0" applyFont="1" applyBorder="1" applyAlignment="1">
      <alignment horizontal="center" vertical="center" wrapText="1"/>
    </xf>
    <xf numFmtId="0" fontId="50" fillId="0" borderId="53" xfId="0" applyFont="1" applyBorder="1" applyAlignment="1">
      <alignment horizontal="center" vertical="center" wrapText="1"/>
    </xf>
    <xf numFmtId="0" fontId="49" fillId="0" borderId="137" xfId="0" applyFont="1" applyBorder="1" applyAlignment="1">
      <alignment horizontal="center" vertical="center" wrapText="1"/>
    </xf>
    <xf numFmtId="0" fontId="49" fillId="0" borderId="83" xfId="0" applyFont="1" applyBorder="1" applyAlignment="1">
      <alignment horizontal="center" vertical="center" wrapText="1"/>
    </xf>
    <xf numFmtId="0" fontId="52" fillId="0" borderId="115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132" xfId="0" applyFon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 wrapText="1"/>
    </xf>
    <xf numFmtId="49" fontId="50" fillId="0" borderId="44" xfId="0" applyNumberFormat="1" applyFont="1" applyBorder="1" applyAlignment="1">
      <alignment horizontal="center" vertical="center" wrapText="1"/>
    </xf>
    <xf numFmtId="49" fontId="50" fillId="0" borderId="51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6" fillId="5" borderId="44" xfId="0" applyFont="1" applyFill="1" applyBorder="1" applyAlignment="1" applyProtection="1">
      <alignment horizontal="center" vertical="center" wrapText="1"/>
      <protection locked="0"/>
    </xf>
    <xf numFmtId="0" fontId="26" fillId="5" borderId="51" xfId="0" applyFont="1" applyFill="1" applyBorder="1" applyAlignment="1" applyProtection="1">
      <alignment horizontal="center" vertical="center" wrapText="1"/>
      <protection locked="0"/>
    </xf>
    <xf numFmtId="0" fontId="26" fillId="5" borderId="44" xfId="0" applyFont="1" applyFill="1" applyBorder="1" applyAlignment="1" applyProtection="1">
      <alignment vertical="center" wrapText="1"/>
      <protection locked="0"/>
    </xf>
    <xf numFmtId="0" fontId="26" fillId="5" borderId="51" xfId="0" applyFont="1" applyFill="1" applyBorder="1" applyAlignment="1" applyProtection="1">
      <alignment vertical="center" wrapText="1"/>
      <protection locked="0"/>
    </xf>
    <xf numFmtId="0" fontId="26" fillId="5" borderId="1" xfId="0" applyFont="1" applyFill="1" applyBorder="1" applyAlignment="1" applyProtection="1">
      <alignment vertical="center" wrapText="1"/>
      <protection locked="0"/>
    </xf>
    <xf numFmtId="0" fontId="26" fillId="5" borderId="138" xfId="0" applyFont="1" applyFill="1" applyBorder="1" applyAlignment="1" applyProtection="1">
      <alignment vertical="center" wrapText="1"/>
      <protection locked="0"/>
    </xf>
    <xf numFmtId="0" fontId="16" fillId="5" borderId="21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45" xfId="0" applyNumberFormat="1" applyFont="1" applyBorder="1" applyAlignment="1">
      <alignment horizontal="center" vertical="center" wrapText="1"/>
    </xf>
    <xf numFmtId="49" fontId="26" fillId="0" borderId="42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38" xfId="0" applyFont="1" applyBorder="1" applyAlignment="1">
      <alignment horizontal="center" vertical="center" wrapText="1"/>
    </xf>
    <xf numFmtId="0" fontId="26" fillId="0" borderId="84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1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24" xfId="0" applyFont="1" applyFill="1" applyBorder="1" applyAlignment="1" applyProtection="1">
      <alignment horizontal="center" vertical="center" wrapText="1"/>
      <protection locked="0"/>
    </xf>
    <xf numFmtId="0" fontId="16" fillId="5" borderId="34" xfId="0" applyFont="1" applyFill="1" applyBorder="1" applyAlignment="1" applyProtection="1">
      <alignment horizontal="center" vertical="center" wrapText="1"/>
      <protection locked="0"/>
    </xf>
    <xf numFmtId="0" fontId="26" fillId="5" borderId="23" xfId="0" applyFont="1" applyFill="1" applyBorder="1" applyAlignment="1" applyProtection="1">
      <alignment horizontal="center" vertical="center" wrapText="1"/>
      <protection locked="0"/>
    </xf>
    <xf numFmtId="0" fontId="26" fillId="5" borderId="46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14" xfId="0" applyFont="1" applyFill="1" applyBorder="1" applyAlignment="1" applyProtection="1">
      <alignment horizontal="center" vertical="center" wrapText="1"/>
      <protection locked="0"/>
    </xf>
    <xf numFmtId="0" fontId="27" fillId="5" borderId="14" xfId="0" applyFont="1" applyFill="1" applyBorder="1" applyAlignment="1" applyProtection="1">
      <alignment horizontal="center" vertical="center" wrapText="1"/>
      <protection locked="0"/>
    </xf>
    <xf numFmtId="0" fontId="27" fillId="5" borderId="44" xfId="0" applyFont="1" applyFill="1" applyBorder="1" applyAlignment="1" applyProtection="1">
      <alignment horizontal="center" vertical="center" wrapText="1"/>
      <protection locked="0"/>
    </xf>
    <xf numFmtId="0" fontId="27" fillId="5" borderId="51" xfId="0" applyFont="1" applyFill="1" applyBorder="1" applyAlignment="1" applyProtection="1">
      <alignment horizontal="center" vertical="center" wrapText="1"/>
      <protection locked="0"/>
    </xf>
    <xf numFmtId="0" fontId="26" fillId="5" borderId="15" xfId="0" applyFont="1" applyFill="1" applyBorder="1" applyAlignment="1" applyProtection="1">
      <alignment horizontal="center" vertical="center" wrapText="1"/>
      <protection locked="0"/>
    </xf>
    <xf numFmtId="0" fontId="26" fillId="5" borderId="45" xfId="0" applyFont="1" applyFill="1" applyBorder="1" applyAlignment="1" applyProtection="1">
      <alignment horizontal="center" vertical="center" wrapText="1"/>
      <protection locked="0"/>
    </xf>
    <xf numFmtId="0" fontId="26" fillId="5" borderId="42" xfId="0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>
      <alignment horizontal="center" vertical="center" wrapText="1"/>
    </xf>
    <xf numFmtId="0" fontId="16" fillId="0" borderId="82" xfId="0" applyFont="1" applyBorder="1" applyAlignment="1">
      <alignment horizontal="center" vertical="center" wrapText="1"/>
    </xf>
    <xf numFmtId="0" fontId="16" fillId="0" borderId="13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13" fillId="0" borderId="116" xfId="0" applyFont="1" applyBorder="1" applyAlignment="1">
      <alignment horizontal="center"/>
    </xf>
    <xf numFmtId="0" fontId="13" fillId="0" borderId="112" xfId="0" applyFont="1" applyBorder="1" applyAlignment="1">
      <alignment horizontal="center"/>
    </xf>
    <xf numFmtId="0" fontId="13" fillId="0" borderId="117" xfId="0" applyFont="1" applyBorder="1" applyAlignment="1">
      <alignment horizontal="center"/>
    </xf>
    <xf numFmtId="0" fontId="14" fillId="4" borderId="21" xfId="0" applyFont="1" applyFill="1" applyBorder="1" applyAlignment="1">
      <alignment horizontal="center" vertical="center" wrapText="1"/>
    </xf>
    <xf numFmtId="0" fontId="14" fillId="4" borderId="83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5" fillId="4" borderId="137" xfId="0" applyFont="1" applyFill="1" applyBorder="1" applyAlignment="1">
      <alignment horizontal="center" vertical="center"/>
    </xf>
    <xf numFmtId="0" fontId="15" fillId="4" borderId="115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40" fillId="4" borderId="116" xfId="0" applyFont="1" applyFill="1" applyBorder="1" applyAlignment="1">
      <alignment horizontal="center" vertical="center" wrapText="1"/>
    </xf>
    <xf numFmtId="0" fontId="40" fillId="4" borderId="112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135" zoomScaleNormal="90" workbookViewId="0">
      <selection activeCell="F10" sqref="F10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FF1-C2D4-C941-9061-6CBB31C23E4E}">
  <sheetPr>
    <pageSetUpPr fitToPage="1"/>
  </sheetPr>
  <dimension ref="A1:T60"/>
  <sheetViews>
    <sheetView topLeftCell="A22" zoomScale="81" zoomScaleNormal="81" workbookViewId="0">
      <selection activeCell="K54" sqref="K54"/>
    </sheetView>
  </sheetViews>
  <sheetFormatPr baseColWidth="10" defaultColWidth="9.33203125" defaultRowHeight="15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30.5" customWidth="1"/>
    <col min="8" max="8" width="15.1640625" customWidth="1"/>
    <col min="9" max="9" width="10" customWidth="1"/>
    <col min="10" max="10" width="9.83203125" customWidth="1"/>
    <col min="11" max="11" width="50.1640625" customWidth="1"/>
    <col min="12" max="12" width="21.33203125" customWidth="1"/>
    <col min="13" max="13" width="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7.5" customWidth="1"/>
    <col min="19" max="19" width="7.6640625" customWidth="1"/>
  </cols>
  <sheetData>
    <row r="1" spans="1:19" ht="20" thickBot="1" x14ac:dyDescent="0.3">
      <c r="A1" s="731" t="s">
        <v>322</v>
      </c>
      <c r="B1" s="732"/>
      <c r="C1" s="732"/>
      <c r="D1" s="732"/>
      <c r="E1" s="732"/>
      <c r="F1" s="732"/>
      <c r="G1" s="732"/>
      <c r="H1" s="732"/>
      <c r="I1" s="732"/>
      <c r="J1" s="732"/>
      <c r="K1" s="732"/>
      <c r="L1" s="732"/>
      <c r="M1" s="732"/>
      <c r="N1" s="732"/>
      <c r="O1" s="732"/>
      <c r="P1" s="732"/>
      <c r="Q1" s="732"/>
      <c r="R1" s="732"/>
      <c r="S1" s="733"/>
    </row>
    <row r="2" spans="1:19" ht="27.25" customHeight="1" x14ac:dyDescent="0.2">
      <c r="A2" s="734" t="s">
        <v>40</v>
      </c>
      <c r="B2" s="736" t="s">
        <v>41</v>
      </c>
      <c r="C2" s="737"/>
      <c r="D2" s="737"/>
      <c r="E2" s="737"/>
      <c r="F2" s="738"/>
      <c r="G2" s="734" t="s">
        <v>42</v>
      </c>
      <c r="H2" s="734" t="s">
        <v>323</v>
      </c>
      <c r="I2" s="739" t="s">
        <v>44</v>
      </c>
      <c r="J2" s="734" t="s">
        <v>45</v>
      </c>
      <c r="K2" s="734" t="s">
        <v>46</v>
      </c>
      <c r="L2" s="741" t="s">
        <v>324</v>
      </c>
      <c r="M2" s="742"/>
      <c r="N2" s="743" t="s">
        <v>325</v>
      </c>
      <c r="O2" s="744"/>
      <c r="P2" s="736" t="s">
        <v>326</v>
      </c>
      <c r="Q2" s="738"/>
      <c r="R2" s="743" t="s">
        <v>50</v>
      </c>
      <c r="S2" s="744"/>
    </row>
    <row r="3" spans="1:19" ht="108" thickBot="1" x14ac:dyDescent="0.25">
      <c r="A3" s="735"/>
      <c r="B3" s="103" t="s">
        <v>51</v>
      </c>
      <c r="C3" s="104" t="s">
        <v>52</v>
      </c>
      <c r="D3" s="104" t="s">
        <v>53</v>
      </c>
      <c r="E3" s="104" t="s">
        <v>54</v>
      </c>
      <c r="F3" s="105" t="s">
        <v>55</v>
      </c>
      <c r="G3" s="735"/>
      <c r="H3" s="735"/>
      <c r="I3" s="740"/>
      <c r="J3" s="735"/>
      <c r="K3" s="735"/>
      <c r="L3" s="106" t="s">
        <v>56</v>
      </c>
      <c r="M3" s="107" t="s">
        <v>327</v>
      </c>
      <c r="N3" s="49" t="s">
        <v>58</v>
      </c>
      <c r="O3" s="50" t="s">
        <v>59</v>
      </c>
      <c r="P3" s="49" t="s">
        <v>328</v>
      </c>
      <c r="Q3" s="108" t="s">
        <v>329</v>
      </c>
      <c r="R3" s="49" t="s">
        <v>66</v>
      </c>
      <c r="S3" s="109" t="s">
        <v>67</v>
      </c>
    </row>
    <row r="4" spans="1:19" ht="55" customHeight="1" thickBot="1" x14ac:dyDescent="0.25">
      <c r="A4" s="51">
        <v>1</v>
      </c>
      <c r="B4" s="160" t="s">
        <v>330</v>
      </c>
      <c r="C4" s="110" t="s">
        <v>96</v>
      </c>
      <c r="D4" s="161">
        <v>47020342</v>
      </c>
      <c r="E4" s="161">
        <v>107518261</v>
      </c>
      <c r="F4" s="162">
        <v>600055426</v>
      </c>
      <c r="G4" s="197" t="s">
        <v>331</v>
      </c>
      <c r="H4" s="194" t="s">
        <v>76</v>
      </c>
      <c r="I4" s="214" t="s">
        <v>77</v>
      </c>
      <c r="J4" s="219" t="s">
        <v>77</v>
      </c>
      <c r="K4" s="176" t="s">
        <v>332</v>
      </c>
      <c r="L4" s="220">
        <v>4000000</v>
      </c>
      <c r="M4" s="221">
        <f>L4*0.7</f>
        <v>2800000</v>
      </c>
      <c r="N4" s="111">
        <v>2022</v>
      </c>
      <c r="O4" s="195">
        <v>2022</v>
      </c>
      <c r="P4" s="111"/>
      <c r="Q4" s="196" t="s">
        <v>83</v>
      </c>
      <c r="R4" s="111" t="s">
        <v>333</v>
      </c>
      <c r="S4" s="112" t="s">
        <v>100</v>
      </c>
    </row>
    <row r="5" spans="1:19" ht="53" customHeight="1" thickBot="1" x14ac:dyDescent="0.25">
      <c r="A5" s="70">
        <v>2</v>
      </c>
      <c r="B5" s="163" t="s">
        <v>334</v>
      </c>
      <c r="C5" s="171" t="s">
        <v>96</v>
      </c>
      <c r="D5" s="222" t="s">
        <v>335</v>
      </c>
      <c r="E5" s="164">
        <v>107518520</v>
      </c>
      <c r="F5" s="167">
        <v>600055612</v>
      </c>
      <c r="G5" s="176" t="s">
        <v>336</v>
      </c>
      <c r="H5" s="176" t="s">
        <v>76</v>
      </c>
      <c r="I5" s="176" t="s">
        <v>77</v>
      </c>
      <c r="J5" s="176" t="s">
        <v>77</v>
      </c>
      <c r="K5" s="176" t="s">
        <v>337</v>
      </c>
      <c r="L5" s="220">
        <v>2000000</v>
      </c>
      <c r="M5" s="221">
        <f t="shared" ref="M5:M33" si="0">L5*0.7</f>
        <v>1400000</v>
      </c>
      <c r="N5" s="223">
        <v>44713</v>
      </c>
      <c r="O5" s="224">
        <v>44805</v>
      </c>
      <c r="P5" s="225"/>
      <c r="Q5" s="88"/>
      <c r="R5" s="86" t="s">
        <v>338</v>
      </c>
      <c r="S5" s="226" t="s">
        <v>100</v>
      </c>
    </row>
    <row r="6" spans="1:19" ht="38" customHeight="1" x14ac:dyDescent="0.2">
      <c r="A6" s="698">
        <v>3</v>
      </c>
      <c r="B6" s="710" t="s">
        <v>339</v>
      </c>
      <c r="C6" s="713" t="s">
        <v>340</v>
      </c>
      <c r="D6" s="761" t="s">
        <v>341</v>
      </c>
      <c r="E6" s="701">
        <v>181070553</v>
      </c>
      <c r="F6" s="704">
        <v>691008329</v>
      </c>
      <c r="G6" s="176" t="s">
        <v>342</v>
      </c>
      <c r="H6" s="176" t="s">
        <v>76</v>
      </c>
      <c r="I6" s="176" t="s">
        <v>77</v>
      </c>
      <c r="J6" s="176" t="s">
        <v>343</v>
      </c>
      <c r="K6" s="176" t="s">
        <v>344</v>
      </c>
      <c r="L6" s="227">
        <v>8000000</v>
      </c>
      <c r="M6" s="228">
        <f t="shared" si="0"/>
        <v>5600000</v>
      </c>
      <c r="N6" s="229">
        <v>2025</v>
      </c>
      <c r="O6" s="230">
        <v>2026</v>
      </c>
      <c r="P6" s="177" t="s">
        <v>461</v>
      </c>
      <c r="Q6" s="88"/>
      <c r="R6" s="229" t="s">
        <v>463</v>
      </c>
      <c r="S6" s="226" t="s">
        <v>100</v>
      </c>
    </row>
    <row r="7" spans="1:19" ht="35" customHeight="1" x14ac:dyDescent="0.2">
      <c r="A7" s="699"/>
      <c r="B7" s="711"/>
      <c r="C7" s="714"/>
      <c r="D7" s="762"/>
      <c r="E7" s="702"/>
      <c r="F7" s="705"/>
      <c r="G7" s="185" t="s">
        <v>345</v>
      </c>
      <c r="H7" s="185" t="s">
        <v>76</v>
      </c>
      <c r="I7" s="185" t="s">
        <v>77</v>
      </c>
      <c r="J7" s="185" t="s">
        <v>343</v>
      </c>
      <c r="K7" s="185" t="s">
        <v>346</v>
      </c>
      <c r="L7" s="231">
        <v>8000000</v>
      </c>
      <c r="M7" s="232">
        <f t="shared" si="0"/>
        <v>5600000</v>
      </c>
      <c r="N7" s="233">
        <v>2025</v>
      </c>
      <c r="O7" s="234">
        <v>2027</v>
      </c>
      <c r="P7" s="178" t="s">
        <v>462</v>
      </c>
      <c r="Q7" s="53" t="s">
        <v>83</v>
      </c>
      <c r="R7" s="233" t="s">
        <v>463</v>
      </c>
      <c r="S7" s="235" t="s">
        <v>100</v>
      </c>
    </row>
    <row r="8" spans="1:19" ht="50" customHeight="1" thickBot="1" x14ac:dyDescent="0.25">
      <c r="A8" s="700"/>
      <c r="B8" s="712"/>
      <c r="C8" s="715"/>
      <c r="D8" s="763"/>
      <c r="E8" s="703"/>
      <c r="F8" s="706"/>
      <c r="G8" s="185" t="s">
        <v>347</v>
      </c>
      <c r="H8" s="185" t="s">
        <v>76</v>
      </c>
      <c r="I8" s="185" t="s">
        <v>77</v>
      </c>
      <c r="J8" s="185" t="s">
        <v>343</v>
      </c>
      <c r="K8" s="185" t="s">
        <v>347</v>
      </c>
      <c r="L8" s="231">
        <v>3000000</v>
      </c>
      <c r="M8" s="237">
        <f t="shared" si="0"/>
        <v>2100000</v>
      </c>
      <c r="N8" s="233">
        <v>2025</v>
      </c>
      <c r="O8" s="234">
        <v>2027</v>
      </c>
      <c r="P8" s="238"/>
      <c r="Q8" s="53"/>
      <c r="R8" s="233" t="s">
        <v>100</v>
      </c>
      <c r="S8" s="235" t="s">
        <v>100</v>
      </c>
    </row>
    <row r="9" spans="1:19" ht="37" customHeight="1" thickBot="1" x14ac:dyDescent="0.25">
      <c r="A9" s="70">
        <v>5</v>
      </c>
      <c r="B9" s="239" t="s">
        <v>348</v>
      </c>
      <c r="C9" s="240" t="s">
        <v>349</v>
      </c>
      <c r="D9" s="241">
        <v>47019581</v>
      </c>
      <c r="E9" s="241">
        <v>107518317</v>
      </c>
      <c r="F9" s="242">
        <v>600055469</v>
      </c>
      <c r="G9" s="176" t="s">
        <v>350</v>
      </c>
      <c r="H9" s="176" t="s">
        <v>76</v>
      </c>
      <c r="I9" s="176" t="s">
        <v>77</v>
      </c>
      <c r="J9" s="176" t="s">
        <v>77</v>
      </c>
      <c r="K9" s="176" t="s">
        <v>351</v>
      </c>
      <c r="L9" s="227">
        <v>750000</v>
      </c>
      <c r="M9" s="228">
        <f t="shared" si="0"/>
        <v>525000</v>
      </c>
      <c r="N9" s="243">
        <v>45778</v>
      </c>
      <c r="O9" s="244">
        <v>45901</v>
      </c>
      <c r="P9" s="225"/>
      <c r="Q9" s="88"/>
      <c r="R9" s="128"/>
      <c r="S9" s="226"/>
    </row>
    <row r="10" spans="1:19" ht="36" customHeight="1" x14ac:dyDescent="0.2">
      <c r="A10" s="698">
        <v>6</v>
      </c>
      <c r="B10" s="710" t="s">
        <v>352</v>
      </c>
      <c r="C10" s="713" t="s">
        <v>353</v>
      </c>
      <c r="D10" s="716" t="s">
        <v>497</v>
      </c>
      <c r="E10" s="701" t="s">
        <v>354</v>
      </c>
      <c r="F10" s="704">
        <v>600055701</v>
      </c>
      <c r="G10" s="197" t="s">
        <v>355</v>
      </c>
      <c r="H10" s="197" t="s">
        <v>76</v>
      </c>
      <c r="I10" s="176" t="s">
        <v>77</v>
      </c>
      <c r="J10" s="176" t="s">
        <v>356</v>
      </c>
      <c r="K10" s="197" t="s">
        <v>357</v>
      </c>
      <c r="L10" s="220">
        <v>6000000</v>
      </c>
      <c r="M10" s="221">
        <f t="shared" si="0"/>
        <v>4200000</v>
      </c>
      <c r="N10" s="86">
        <v>2022</v>
      </c>
      <c r="O10" s="88">
        <v>2023</v>
      </c>
      <c r="P10" s="225"/>
      <c r="Q10" s="245"/>
      <c r="R10" s="86" t="s">
        <v>99</v>
      </c>
      <c r="S10" s="88" t="s">
        <v>100</v>
      </c>
    </row>
    <row r="11" spans="1:19" ht="36" customHeight="1" x14ac:dyDescent="0.2">
      <c r="A11" s="699"/>
      <c r="B11" s="711"/>
      <c r="C11" s="714"/>
      <c r="D11" s="717"/>
      <c r="E11" s="702"/>
      <c r="F11" s="705"/>
      <c r="G11" s="198" t="s">
        <v>464</v>
      </c>
      <c r="H11" s="198" t="s">
        <v>17</v>
      </c>
      <c r="I11" s="216" t="s">
        <v>77</v>
      </c>
      <c r="J11" s="216" t="s">
        <v>356</v>
      </c>
      <c r="K11" s="198" t="s">
        <v>465</v>
      </c>
      <c r="L11" s="246">
        <v>15000000</v>
      </c>
      <c r="M11" s="232">
        <f>L11*0.7</f>
        <v>10500000</v>
      </c>
      <c r="N11" s="247">
        <v>2023</v>
      </c>
      <c r="O11" s="248">
        <v>2024</v>
      </c>
      <c r="P11" s="247"/>
      <c r="Q11" s="248"/>
      <c r="R11" s="179" t="s">
        <v>466</v>
      </c>
      <c r="S11" s="249" t="s">
        <v>169</v>
      </c>
    </row>
    <row r="12" spans="1:19" ht="36" customHeight="1" x14ac:dyDescent="0.2">
      <c r="A12" s="699"/>
      <c r="B12" s="711"/>
      <c r="C12" s="714"/>
      <c r="D12" s="717"/>
      <c r="E12" s="702"/>
      <c r="F12" s="705"/>
      <c r="G12" s="198" t="s">
        <v>467</v>
      </c>
      <c r="H12" s="199" t="s">
        <v>17</v>
      </c>
      <c r="I12" s="217" t="s">
        <v>77</v>
      </c>
      <c r="J12" s="217" t="s">
        <v>356</v>
      </c>
      <c r="K12" s="199" t="s">
        <v>468</v>
      </c>
      <c r="L12" s="231">
        <v>20000000</v>
      </c>
      <c r="M12" s="237">
        <f t="shared" si="0"/>
        <v>14000000</v>
      </c>
      <c r="N12" s="178">
        <v>2024</v>
      </c>
      <c r="O12" s="250">
        <v>2025</v>
      </c>
      <c r="P12" s="178"/>
      <c r="Q12" s="250"/>
      <c r="R12" s="180" t="s">
        <v>254</v>
      </c>
      <c r="S12" s="249" t="s">
        <v>100</v>
      </c>
    </row>
    <row r="13" spans="1:19" ht="36" customHeight="1" thickBot="1" x14ac:dyDescent="0.25">
      <c r="A13" s="700"/>
      <c r="B13" s="712"/>
      <c r="C13" s="715"/>
      <c r="D13" s="718"/>
      <c r="E13" s="703"/>
      <c r="F13" s="706"/>
      <c r="G13" s="199" t="s">
        <v>469</v>
      </c>
      <c r="H13" s="199" t="s">
        <v>17</v>
      </c>
      <c r="I13" s="217" t="s">
        <v>77</v>
      </c>
      <c r="J13" s="217" t="s">
        <v>356</v>
      </c>
      <c r="K13" s="199" t="s">
        <v>470</v>
      </c>
      <c r="L13" s="246">
        <v>600000</v>
      </c>
      <c r="M13" s="237">
        <f>L13*0.7</f>
        <v>420000</v>
      </c>
      <c r="N13" s="178">
        <v>2024</v>
      </c>
      <c r="O13" s="250">
        <v>2025</v>
      </c>
      <c r="P13" s="178"/>
      <c r="Q13" s="250"/>
      <c r="R13" s="251" t="s">
        <v>99</v>
      </c>
      <c r="S13" s="252" t="s">
        <v>100</v>
      </c>
    </row>
    <row r="14" spans="1:19" ht="36" customHeight="1" x14ac:dyDescent="0.2">
      <c r="A14" s="698">
        <v>7</v>
      </c>
      <c r="B14" s="710" t="s">
        <v>358</v>
      </c>
      <c r="C14" s="713" t="s">
        <v>247</v>
      </c>
      <c r="D14" s="701">
        <v>71006583</v>
      </c>
      <c r="E14" s="701">
        <v>600055736</v>
      </c>
      <c r="F14" s="704">
        <v>150050682</v>
      </c>
      <c r="G14" s="197" t="s">
        <v>359</v>
      </c>
      <c r="H14" s="253" t="s">
        <v>76</v>
      </c>
      <c r="I14" s="182" t="s">
        <v>77</v>
      </c>
      <c r="J14" s="182" t="s">
        <v>249</v>
      </c>
      <c r="K14" s="254" t="s">
        <v>359</v>
      </c>
      <c r="L14" s="220">
        <v>2000000</v>
      </c>
      <c r="M14" s="221">
        <f t="shared" si="0"/>
        <v>1400000</v>
      </c>
      <c r="N14" s="86">
        <v>2023</v>
      </c>
      <c r="O14" s="88">
        <v>2024</v>
      </c>
      <c r="P14" s="225"/>
      <c r="Q14" s="255"/>
      <c r="R14" s="86" t="s">
        <v>254</v>
      </c>
      <c r="S14" s="256" t="s">
        <v>169</v>
      </c>
    </row>
    <row r="15" spans="1:19" ht="36" customHeight="1" x14ac:dyDescent="0.2">
      <c r="A15" s="699"/>
      <c r="B15" s="711"/>
      <c r="C15" s="714"/>
      <c r="D15" s="702"/>
      <c r="E15" s="702"/>
      <c r="F15" s="705"/>
      <c r="G15" s="181" t="s">
        <v>360</v>
      </c>
      <c r="H15" s="181" t="s">
        <v>76</v>
      </c>
      <c r="I15" s="185" t="s">
        <v>77</v>
      </c>
      <c r="J15" s="207" t="s">
        <v>249</v>
      </c>
      <c r="K15" s="257" t="s">
        <v>360</v>
      </c>
      <c r="L15" s="258">
        <v>1500000</v>
      </c>
      <c r="M15" s="259">
        <f t="shared" si="0"/>
        <v>1050000</v>
      </c>
      <c r="N15" s="52">
        <v>2023</v>
      </c>
      <c r="O15" s="195">
        <v>2025</v>
      </c>
      <c r="P15" s="260"/>
      <c r="Q15" s="261"/>
      <c r="R15" s="139" t="s">
        <v>254</v>
      </c>
      <c r="S15" s="55" t="s">
        <v>169</v>
      </c>
    </row>
    <row r="16" spans="1:19" ht="36" customHeight="1" x14ac:dyDescent="0.2">
      <c r="A16" s="699"/>
      <c r="B16" s="711"/>
      <c r="C16" s="714"/>
      <c r="D16" s="702"/>
      <c r="E16" s="702"/>
      <c r="F16" s="705"/>
      <c r="G16" s="200" t="s">
        <v>458</v>
      </c>
      <c r="H16" s="257" t="s">
        <v>76</v>
      </c>
      <c r="I16" s="185" t="s">
        <v>77</v>
      </c>
      <c r="J16" s="185" t="s">
        <v>249</v>
      </c>
      <c r="K16" s="262" t="s">
        <v>458</v>
      </c>
      <c r="L16" s="263">
        <v>8000000</v>
      </c>
      <c r="M16" s="232">
        <f t="shared" si="0"/>
        <v>5600000</v>
      </c>
      <c r="N16" s="111">
        <v>2024</v>
      </c>
      <c r="O16" s="53">
        <v>2025</v>
      </c>
      <c r="P16" s="238"/>
      <c r="Q16" s="264"/>
      <c r="R16" s="139" t="s">
        <v>251</v>
      </c>
      <c r="S16" s="53" t="s">
        <v>100</v>
      </c>
    </row>
    <row r="17" spans="1:20" ht="36" customHeight="1" x14ac:dyDescent="0.2">
      <c r="A17" s="699"/>
      <c r="B17" s="711"/>
      <c r="C17" s="714"/>
      <c r="D17" s="702"/>
      <c r="E17" s="702"/>
      <c r="F17" s="705"/>
      <c r="G17" s="181" t="s">
        <v>361</v>
      </c>
      <c r="H17" s="265" t="s">
        <v>76</v>
      </c>
      <c r="I17" s="207" t="s">
        <v>77</v>
      </c>
      <c r="J17" s="219" t="s">
        <v>249</v>
      </c>
      <c r="K17" s="181" t="s">
        <v>361</v>
      </c>
      <c r="L17" s="266">
        <v>3000000</v>
      </c>
      <c r="M17" s="259">
        <f t="shared" si="0"/>
        <v>2100000</v>
      </c>
      <c r="N17" s="54">
        <v>2023</v>
      </c>
      <c r="O17" s="195">
        <v>2024</v>
      </c>
      <c r="P17" s="260"/>
      <c r="Q17" s="267"/>
      <c r="R17" s="268" t="s">
        <v>421</v>
      </c>
      <c r="S17" s="112" t="s">
        <v>169</v>
      </c>
    </row>
    <row r="18" spans="1:20" ht="33" thickBot="1" x14ac:dyDescent="0.25">
      <c r="A18" s="700"/>
      <c r="B18" s="712"/>
      <c r="C18" s="715"/>
      <c r="D18" s="703"/>
      <c r="E18" s="703"/>
      <c r="F18" s="706"/>
      <c r="G18" s="201" t="s">
        <v>362</v>
      </c>
      <c r="H18" s="201" t="s">
        <v>76</v>
      </c>
      <c r="I18" s="201" t="s">
        <v>77</v>
      </c>
      <c r="J18" s="201" t="s">
        <v>249</v>
      </c>
      <c r="K18" s="201" t="s">
        <v>362</v>
      </c>
      <c r="L18" s="269">
        <v>1650000</v>
      </c>
      <c r="M18" s="270">
        <f t="shared" si="0"/>
        <v>1155000</v>
      </c>
      <c r="N18" s="271">
        <v>44713</v>
      </c>
      <c r="O18" s="272">
        <v>45261</v>
      </c>
      <c r="P18" s="273"/>
      <c r="Q18" s="274"/>
      <c r="R18" s="275" t="s">
        <v>254</v>
      </c>
      <c r="S18" s="276" t="s">
        <v>169</v>
      </c>
    </row>
    <row r="19" spans="1:20" ht="43" customHeight="1" x14ac:dyDescent="0.2">
      <c r="A19" s="698">
        <v>8</v>
      </c>
      <c r="B19" s="745" t="s">
        <v>179</v>
      </c>
      <c r="C19" s="748" t="s">
        <v>180</v>
      </c>
      <c r="D19" s="751">
        <v>47013532</v>
      </c>
      <c r="E19" s="751">
        <v>107518112</v>
      </c>
      <c r="F19" s="758">
        <v>600055892</v>
      </c>
      <c r="G19" s="202" t="s">
        <v>363</v>
      </c>
      <c r="H19" s="202" t="s">
        <v>76</v>
      </c>
      <c r="I19" s="202" t="s">
        <v>77</v>
      </c>
      <c r="J19" s="202" t="s">
        <v>182</v>
      </c>
      <c r="K19" s="202" t="s">
        <v>364</v>
      </c>
      <c r="L19" s="277">
        <v>1000000</v>
      </c>
      <c r="M19" s="278">
        <f t="shared" si="0"/>
        <v>700000</v>
      </c>
      <c r="N19" s="279" t="s">
        <v>186</v>
      </c>
      <c r="O19" s="280" t="s">
        <v>187</v>
      </c>
      <c r="P19" s="281"/>
      <c r="Q19" s="282"/>
      <c r="R19" s="283"/>
      <c r="S19" s="284"/>
    </row>
    <row r="20" spans="1:20" ht="49" customHeight="1" x14ac:dyDescent="0.2">
      <c r="A20" s="699"/>
      <c r="B20" s="746"/>
      <c r="C20" s="749"/>
      <c r="D20" s="752"/>
      <c r="E20" s="752"/>
      <c r="F20" s="759"/>
      <c r="G20" s="185" t="s">
        <v>365</v>
      </c>
      <c r="H20" s="203" t="s">
        <v>76</v>
      </c>
      <c r="I20" s="285" t="s">
        <v>77</v>
      </c>
      <c r="J20" s="185" t="s">
        <v>182</v>
      </c>
      <c r="K20" s="185" t="s">
        <v>366</v>
      </c>
      <c r="L20" s="286">
        <v>20000000</v>
      </c>
      <c r="M20" s="287">
        <f t="shared" si="0"/>
        <v>14000000</v>
      </c>
      <c r="N20" s="288" t="s">
        <v>186</v>
      </c>
      <c r="O20" s="289">
        <v>2027</v>
      </c>
      <c r="P20" s="290"/>
      <c r="Q20" s="291" t="s">
        <v>83</v>
      </c>
      <c r="R20" s="204" t="s">
        <v>338</v>
      </c>
      <c r="S20" s="292" t="s">
        <v>169</v>
      </c>
    </row>
    <row r="21" spans="1:20" ht="37" customHeight="1" x14ac:dyDescent="0.2">
      <c r="A21" s="699"/>
      <c r="B21" s="746"/>
      <c r="C21" s="749"/>
      <c r="D21" s="752"/>
      <c r="E21" s="752"/>
      <c r="F21" s="759"/>
      <c r="G21" s="205" t="s">
        <v>367</v>
      </c>
      <c r="H21" s="293" t="s">
        <v>76</v>
      </c>
      <c r="I21" s="294" t="s">
        <v>77</v>
      </c>
      <c r="J21" s="294" t="s">
        <v>182</v>
      </c>
      <c r="K21" s="205" t="s">
        <v>368</v>
      </c>
      <c r="L21" s="295">
        <v>1000000</v>
      </c>
      <c r="M21" s="296">
        <f t="shared" si="0"/>
        <v>700000</v>
      </c>
      <c r="N21" s="297">
        <v>44197</v>
      </c>
      <c r="O21" s="298">
        <v>45992</v>
      </c>
      <c r="P21" s="299"/>
      <c r="Q21" s="300"/>
      <c r="R21" s="301"/>
      <c r="S21" s="302"/>
    </row>
    <row r="22" spans="1:20" ht="36" customHeight="1" x14ac:dyDescent="0.2">
      <c r="A22" s="699"/>
      <c r="B22" s="746"/>
      <c r="C22" s="749"/>
      <c r="D22" s="752"/>
      <c r="E22" s="752"/>
      <c r="F22" s="759"/>
      <c r="G22" s="206" t="s">
        <v>369</v>
      </c>
      <c r="H22" s="294" t="s">
        <v>76</v>
      </c>
      <c r="I22" s="303" t="s">
        <v>77</v>
      </c>
      <c r="J22" s="303" t="s">
        <v>182</v>
      </c>
      <c r="K22" s="206" t="s">
        <v>370</v>
      </c>
      <c r="L22" s="304">
        <v>600000</v>
      </c>
      <c r="M22" s="305">
        <f t="shared" si="0"/>
        <v>420000</v>
      </c>
      <c r="N22" s="306">
        <v>44562</v>
      </c>
      <c r="O22" s="307">
        <v>45992</v>
      </c>
      <c r="P22" s="308"/>
      <c r="Q22" s="309"/>
      <c r="R22" s="310"/>
      <c r="S22" s="311"/>
    </row>
    <row r="23" spans="1:20" ht="41" customHeight="1" thickBot="1" x14ac:dyDescent="0.25">
      <c r="A23" s="700"/>
      <c r="B23" s="747"/>
      <c r="C23" s="750"/>
      <c r="D23" s="753"/>
      <c r="E23" s="753"/>
      <c r="F23" s="760"/>
      <c r="G23" s="186" t="s">
        <v>371</v>
      </c>
      <c r="H23" s="312" t="s">
        <v>76</v>
      </c>
      <c r="I23" s="186" t="s">
        <v>77</v>
      </c>
      <c r="J23" s="312" t="s">
        <v>182</v>
      </c>
      <c r="K23" s="186" t="s">
        <v>372</v>
      </c>
      <c r="L23" s="313">
        <v>3000000</v>
      </c>
      <c r="M23" s="314">
        <f t="shared" si="0"/>
        <v>2100000</v>
      </c>
      <c r="N23" s="315">
        <v>2024</v>
      </c>
      <c r="O23" s="316" t="s">
        <v>187</v>
      </c>
      <c r="P23" s="317"/>
      <c r="Q23" s="318"/>
      <c r="R23" s="319"/>
      <c r="S23" s="318"/>
    </row>
    <row r="24" spans="1:20" ht="35" customHeight="1" x14ac:dyDescent="0.2">
      <c r="A24" s="698">
        <v>9</v>
      </c>
      <c r="B24" s="711" t="s">
        <v>207</v>
      </c>
      <c r="C24" s="714" t="s">
        <v>208</v>
      </c>
      <c r="D24" s="702">
        <v>63804395</v>
      </c>
      <c r="E24" s="702">
        <v>107518023</v>
      </c>
      <c r="F24" s="755">
        <v>600055761</v>
      </c>
      <c r="G24" s="184" t="s">
        <v>373</v>
      </c>
      <c r="H24" s="184" t="s">
        <v>76</v>
      </c>
      <c r="I24" s="184" t="s">
        <v>77</v>
      </c>
      <c r="J24" s="184" t="s">
        <v>210</v>
      </c>
      <c r="K24" s="184" t="s">
        <v>374</v>
      </c>
      <c r="L24" s="320">
        <v>1000000</v>
      </c>
      <c r="M24" s="270">
        <f>L24*0.7</f>
        <v>700000</v>
      </c>
      <c r="N24" s="139">
        <v>2022</v>
      </c>
      <c r="O24" s="142">
        <v>2025</v>
      </c>
      <c r="P24" s="321"/>
      <c r="Q24" s="142"/>
      <c r="R24" s="139" t="s">
        <v>100</v>
      </c>
      <c r="S24" s="322" t="s">
        <v>100</v>
      </c>
    </row>
    <row r="25" spans="1:20" ht="35" customHeight="1" thickBot="1" x14ac:dyDescent="0.25">
      <c r="A25" s="699"/>
      <c r="B25" s="711"/>
      <c r="C25" s="714"/>
      <c r="D25" s="702"/>
      <c r="E25" s="702"/>
      <c r="F25" s="755"/>
      <c r="G25" s="207" t="s">
        <v>375</v>
      </c>
      <c r="H25" s="219" t="s">
        <v>76</v>
      </c>
      <c r="I25" s="219" t="s">
        <v>77</v>
      </c>
      <c r="J25" s="219" t="s">
        <v>210</v>
      </c>
      <c r="K25" s="219" t="s">
        <v>376</v>
      </c>
      <c r="L25" s="266">
        <v>2000000</v>
      </c>
      <c r="M25" s="305">
        <f>L25*0.7</f>
        <v>1400000</v>
      </c>
      <c r="N25" s="54">
        <v>2021</v>
      </c>
      <c r="O25" s="55">
        <v>2023</v>
      </c>
      <c r="P25" s="323"/>
      <c r="Q25" s="55"/>
      <c r="R25" s="54" t="s">
        <v>100</v>
      </c>
      <c r="S25" s="324" t="s">
        <v>100</v>
      </c>
    </row>
    <row r="26" spans="1:20" ht="40" customHeight="1" thickBot="1" x14ac:dyDescent="0.25">
      <c r="A26" s="70">
        <v>10</v>
      </c>
      <c r="B26" s="165" t="s">
        <v>383</v>
      </c>
      <c r="C26" s="325" t="s">
        <v>382</v>
      </c>
      <c r="D26" s="326">
        <v>75034972</v>
      </c>
      <c r="E26" s="326">
        <v>107518082</v>
      </c>
      <c r="F26" s="327">
        <v>600055302</v>
      </c>
      <c r="G26" s="208" t="s">
        <v>384</v>
      </c>
      <c r="H26" s="208" t="s">
        <v>76</v>
      </c>
      <c r="I26" s="208" t="s">
        <v>77</v>
      </c>
      <c r="J26" s="208" t="s">
        <v>385</v>
      </c>
      <c r="K26" s="208" t="s">
        <v>386</v>
      </c>
      <c r="L26" s="328">
        <v>4988135</v>
      </c>
      <c r="M26" s="329">
        <f>L26*0.7</f>
        <v>3491694.5</v>
      </c>
      <c r="N26" s="128">
        <v>2023</v>
      </c>
      <c r="O26" s="330">
        <v>2024</v>
      </c>
      <c r="P26" s="128" t="s">
        <v>83</v>
      </c>
      <c r="Q26" s="130" t="s">
        <v>83</v>
      </c>
      <c r="R26" s="128" t="s">
        <v>420</v>
      </c>
      <c r="S26" s="330" t="s">
        <v>169</v>
      </c>
    </row>
    <row r="27" spans="1:20" ht="35" thickBot="1" x14ac:dyDescent="0.25">
      <c r="A27" s="65">
        <v>11</v>
      </c>
      <c r="B27" s="166" t="s">
        <v>156</v>
      </c>
      <c r="C27" s="331" t="s">
        <v>157</v>
      </c>
      <c r="D27" s="332" t="s">
        <v>158</v>
      </c>
      <c r="E27" s="333">
        <v>107518091</v>
      </c>
      <c r="F27" s="334">
        <v>600055663</v>
      </c>
      <c r="G27" s="335" t="s">
        <v>162</v>
      </c>
      <c r="H27" s="336" t="s">
        <v>76</v>
      </c>
      <c r="I27" s="337" t="s">
        <v>77</v>
      </c>
      <c r="J27" s="209" t="s">
        <v>160</v>
      </c>
      <c r="K27" s="209" t="s">
        <v>163</v>
      </c>
      <c r="L27" s="338">
        <v>200000</v>
      </c>
      <c r="M27" s="270">
        <f t="shared" si="0"/>
        <v>140000</v>
      </c>
      <c r="N27" s="339">
        <v>44562</v>
      </c>
      <c r="O27" s="340">
        <v>45627</v>
      </c>
      <c r="P27" s="341"/>
      <c r="Q27" s="141"/>
      <c r="R27" s="140"/>
      <c r="S27" s="342"/>
    </row>
    <row r="28" spans="1:20" ht="50" customHeight="1" thickBot="1" x14ac:dyDescent="0.25">
      <c r="A28" s="70">
        <v>12</v>
      </c>
      <c r="B28" s="163" t="s">
        <v>107</v>
      </c>
      <c r="C28" s="171" t="s">
        <v>108</v>
      </c>
      <c r="D28" s="164">
        <v>47018747</v>
      </c>
      <c r="E28" s="164">
        <v>10751518546</v>
      </c>
      <c r="F28" s="167">
        <v>600055752</v>
      </c>
      <c r="G28" s="254" t="s">
        <v>109</v>
      </c>
      <c r="H28" s="182" t="s">
        <v>76</v>
      </c>
      <c r="I28" s="182" t="s">
        <v>77</v>
      </c>
      <c r="J28" s="182" t="s">
        <v>110</v>
      </c>
      <c r="K28" s="182" t="s">
        <v>111</v>
      </c>
      <c r="L28" s="343">
        <v>2000000</v>
      </c>
      <c r="M28" s="221">
        <f t="shared" si="0"/>
        <v>1400000</v>
      </c>
      <c r="N28" s="111">
        <v>2021</v>
      </c>
      <c r="O28" s="195">
        <v>2023</v>
      </c>
      <c r="P28" s="260"/>
      <c r="Q28" s="195"/>
      <c r="R28" s="111"/>
      <c r="S28" s="112"/>
      <c r="T28" s="24"/>
    </row>
    <row r="29" spans="1:20" ht="34" customHeight="1" x14ac:dyDescent="0.2">
      <c r="A29" s="698">
        <v>13</v>
      </c>
      <c r="B29" s="710" t="s">
        <v>277</v>
      </c>
      <c r="C29" s="713" t="s">
        <v>278</v>
      </c>
      <c r="D29" s="701">
        <v>70988200</v>
      </c>
      <c r="E29" s="701">
        <v>102586985</v>
      </c>
      <c r="F29" s="704">
        <v>600055728</v>
      </c>
      <c r="G29" s="176" t="s">
        <v>377</v>
      </c>
      <c r="H29" s="182" t="s">
        <v>76</v>
      </c>
      <c r="I29" s="176" t="s">
        <v>77</v>
      </c>
      <c r="J29" s="176" t="s">
        <v>280</v>
      </c>
      <c r="K29" s="176" t="s">
        <v>377</v>
      </c>
      <c r="L29" s="220">
        <v>2400000</v>
      </c>
      <c r="M29" s="221">
        <f t="shared" si="0"/>
        <v>1680000</v>
      </c>
      <c r="N29" s="86">
        <v>2022</v>
      </c>
      <c r="O29" s="88">
        <v>2027</v>
      </c>
      <c r="P29" s="225"/>
      <c r="Q29" s="88"/>
      <c r="R29" s="86"/>
      <c r="S29" s="88" t="s">
        <v>100</v>
      </c>
      <c r="T29" s="24"/>
    </row>
    <row r="30" spans="1:20" ht="37" customHeight="1" thickBot="1" x14ac:dyDescent="0.25">
      <c r="A30" s="700"/>
      <c r="B30" s="712"/>
      <c r="C30" s="715"/>
      <c r="D30" s="703"/>
      <c r="E30" s="703"/>
      <c r="F30" s="706"/>
      <c r="G30" s="183" t="s">
        <v>441</v>
      </c>
      <c r="H30" s="344" t="s">
        <v>76</v>
      </c>
      <c r="I30" s="183" t="s">
        <v>77</v>
      </c>
      <c r="J30" s="183" t="s">
        <v>442</v>
      </c>
      <c r="K30" s="183" t="s">
        <v>441</v>
      </c>
      <c r="L30" s="345">
        <v>10000000</v>
      </c>
      <c r="M30" s="346">
        <f t="shared" si="0"/>
        <v>7000000</v>
      </c>
      <c r="N30" s="347">
        <v>45444</v>
      </c>
      <c r="O30" s="348">
        <v>2026</v>
      </c>
      <c r="P30" s="349" t="s">
        <v>443</v>
      </c>
      <c r="Q30" s="350"/>
      <c r="R30" s="159" t="s">
        <v>444</v>
      </c>
      <c r="S30" s="351" t="s">
        <v>100</v>
      </c>
    </row>
    <row r="31" spans="1:20" ht="35" customHeight="1" x14ac:dyDescent="0.2">
      <c r="A31" s="698">
        <v>14</v>
      </c>
      <c r="B31" s="756" t="s">
        <v>288</v>
      </c>
      <c r="C31" s="713" t="s">
        <v>76</v>
      </c>
      <c r="D31" s="701">
        <v>47019727</v>
      </c>
      <c r="E31" s="701">
        <v>102638381</v>
      </c>
      <c r="F31" s="704">
        <v>600022188</v>
      </c>
      <c r="G31" s="210" t="s">
        <v>297</v>
      </c>
      <c r="H31" s="184" t="s">
        <v>76</v>
      </c>
      <c r="I31" s="184" t="s">
        <v>77</v>
      </c>
      <c r="J31" s="184" t="s">
        <v>77</v>
      </c>
      <c r="K31" s="184" t="s">
        <v>297</v>
      </c>
      <c r="L31" s="320">
        <v>1500000</v>
      </c>
      <c r="M31" s="270">
        <f t="shared" si="0"/>
        <v>1050000</v>
      </c>
      <c r="N31" s="139">
        <v>2021</v>
      </c>
      <c r="O31" s="322">
        <v>2025</v>
      </c>
      <c r="P31" s="321"/>
      <c r="Q31" s="142"/>
      <c r="R31" s="139"/>
      <c r="S31" s="322"/>
    </row>
    <row r="32" spans="1:20" ht="46" customHeight="1" x14ac:dyDescent="0.2">
      <c r="A32" s="699"/>
      <c r="B32" s="757"/>
      <c r="C32" s="714"/>
      <c r="D32" s="702"/>
      <c r="E32" s="702"/>
      <c r="F32" s="705"/>
      <c r="G32" s="211" t="s">
        <v>298</v>
      </c>
      <c r="H32" s="185" t="s">
        <v>76</v>
      </c>
      <c r="I32" s="185" t="s">
        <v>77</v>
      </c>
      <c r="J32" s="185" t="s">
        <v>77</v>
      </c>
      <c r="K32" s="185" t="s">
        <v>298</v>
      </c>
      <c r="L32" s="343">
        <v>2000000</v>
      </c>
      <c r="M32" s="259">
        <f t="shared" si="0"/>
        <v>1400000</v>
      </c>
      <c r="N32" s="52">
        <v>2021</v>
      </c>
      <c r="O32" s="235">
        <v>2025</v>
      </c>
      <c r="P32" s="238"/>
      <c r="Q32" s="53"/>
      <c r="R32" s="52"/>
      <c r="S32" s="235"/>
    </row>
    <row r="33" spans="1:19" ht="43" customHeight="1" thickBot="1" x14ac:dyDescent="0.25">
      <c r="A33" s="700"/>
      <c r="B33" s="757"/>
      <c r="C33" s="715"/>
      <c r="D33" s="703"/>
      <c r="E33" s="703"/>
      <c r="F33" s="754"/>
      <c r="G33" s="212" t="s">
        <v>299</v>
      </c>
      <c r="H33" s="186" t="s">
        <v>76</v>
      </c>
      <c r="I33" s="186" t="s">
        <v>77</v>
      </c>
      <c r="J33" s="186" t="s">
        <v>77</v>
      </c>
      <c r="K33" s="186" t="s">
        <v>299</v>
      </c>
      <c r="L33" s="352">
        <v>400000</v>
      </c>
      <c r="M33" s="314">
        <f t="shared" si="0"/>
        <v>280000</v>
      </c>
      <c r="N33" s="137">
        <v>2021</v>
      </c>
      <c r="O33" s="353">
        <v>2025</v>
      </c>
      <c r="P33" s="354"/>
      <c r="Q33" s="138"/>
      <c r="R33" s="137"/>
      <c r="S33" s="353"/>
    </row>
    <row r="34" spans="1:19" ht="50" customHeight="1" thickBot="1" x14ac:dyDescent="0.25">
      <c r="A34" s="70">
        <v>15</v>
      </c>
      <c r="B34" s="169" t="s">
        <v>229</v>
      </c>
      <c r="C34" s="172" t="s">
        <v>230</v>
      </c>
      <c r="D34" s="174">
        <v>47014491</v>
      </c>
      <c r="E34" s="174">
        <v>102602204</v>
      </c>
      <c r="F34" s="175">
        <v>600055647</v>
      </c>
      <c r="G34" s="697" t="s">
        <v>445</v>
      </c>
      <c r="H34" s="215" t="s">
        <v>17</v>
      </c>
      <c r="I34" s="215" t="s">
        <v>77</v>
      </c>
      <c r="J34" s="215" t="s">
        <v>232</v>
      </c>
      <c r="K34" s="187" t="s">
        <v>446</v>
      </c>
      <c r="L34" s="355">
        <v>36000000</v>
      </c>
      <c r="M34" s="346">
        <f t="shared" ref="M34:M40" si="1">L34/100*70</f>
        <v>25200000</v>
      </c>
      <c r="N34" s="188" t="s">
        <v>447</v>
      </c>
      <c r="O34" s="189" t="s">
        <v>448</v>
      </c>
      <c r="P34" s="190" t="s">
        <v>83</v>
      </c>
      <c r="Q34" s="191"/>
      <c r="R34" s="192" t="s">
        <v>449</v>
      </c>
      <c r="S34" s="193" t="s">
        <v>100</v>
      </c>
    </row>
    <row r="35" spans="1:19" ht="34" customHeight="1" thickBot="1" x14ac:dyDescent="0.25">
      <c r="A35" s="707">
        <v>16</v>
      </c>
      <c r="B35" s="719" t="s">
        <v>457</v>
      </c>
      <c r="C35" s="722" t="s">
        <v>451</v>
      </c>
      <c r="D35" s="725">
        <v>71012206</v>
      </c>
      <c r="E35" s="725">
        <v>107518236</v>
      </c>
      <c r="F35" s="728">
        <v>600055418</v>
      </c>
      <c r="G35" s="198" t="s">
        <v>450</v>
      </c>
      <c r="H35" s="198" t="s">
        <v>17</v>
      </c>
      <c r="I35" s="216" t="s">
        <v>77</v>
      </c>
      <c r="J35" s="216" t="s">
        <v>451</v>
      </c>
      <c r="K35" s="198" t="s">
        <v>452</v>
      </c>
      <c r="L35" s="357">
        <v>2500000</v>
      </c>
      <c r="M35" s="346">
        <f t="shared" si="1"/>
        <v>1750000</v>
      </c>
      <c r="N35" s="641">
        <v>45108</v>
      </c>
      <c r="O35" s="642">
        <v>46722</v>
      </c>
      <c r="P35" s="358"/>
      <c r="Q35" s="359"/>
      <c r="R35" s="360"/>
      <c r="S35" s="248"/>
    </row>
    <row r="36" spans="1:19" ht="36" customHeight="1" thickBot="1" x14ac:dyDescent="0.25">
      <c r="A36" s="708"/>
      <c r="B36" s="720"/>
      <c r="C36" s="723"/>
      <c r="D36" s="726"/>
      <c r="E36" s="726"/>
      <c r="F36" s="729"/>
      <c r="G36" s="199" t="s">
        <v>453</v>
      </c>
      <c r="H36" s="199" t="s">
        <v>17</v>
      </c>
      <c r="I36" s="217" t="s">
        <v>77</v>
      </c>
      <c r="J36" s="217" t="s">
        <v>451</v>
      </c>
      <c r="K36" s="199" t="s">
        <v>454</v>
      </c>
      <c r="L36" s="357">
        <v>500000</v>
      </c>
      <c r="M36" s="346">
        <f t="shared" si="1"/>
        <v>350000</v>
      </c>
      <c r="N36" s="641">
        <v>45108</v>
      </c>
      <c r="O36" s="642">
        <v>46722</v>
      </c>
      <c r="P36" s="361"/>
      <c r="Q36" s="250"/>
      <c r="R36" s="362"/>
      <c r="S36" s="250"/>
    </row>
    <row r="37" spans="1:19" ht="33" customHeight="1" thickBot="1" x14ac:dyDescent="0.25">
      <c r="A37" s="709"/>
      <c r="B37" s="721"/>
      <c r="C37" s="724"/>
      <c r="D37" s="727"/>
      <c r="E37" s="727"/>
      <c r="F37" s="730"/>
      <c r="G37" s="363" t="s">
        <v>455</v>
      </c>
      <c r="H37" s="363" t="s">
        <v>17</v>
      </c>
      <c r="I37" s="218" t="s">
        <v>77</v>
      </c>
      <c r="J37" s="218" t="s">
        <v>451</v>
      </c>
      <c r="K37" s="363" t="s">
        <v>456</v>
      </c>
      <c r="L37" s="357">
        <v>2000000</v>
      </c>
      <c r="M37" s="346">
        <f t="shared" si="1"/>
        <v>1400000</v>
      </c>
      <c r="N37" s="641">
        <v>45108</v>
      </c>
      <c r="O37" s="643">
        <v>46722</v>
      </c>
      <c r="P37" s="361"/>
      <c r="Q37" s="250"/>
      <c r="R37" s="362"/>
      <c r="S37" s="252"/>
    </row>
    <row r="38" spans="1:19" ht="51" customHeight="1" thickBot="1" x14ac:dyDescent="0.25">
      <c r="A38" s="648">
        <v>17</v>
      </c>
      <c r="B38" s="170" t="s">
        <v>257</v>
      </c>
      <c r="C38" s="173" t="s">
        <v>258</v>
      </c>
      <c r="D38" s="356">
        <v>71006524</v>
      </c>
      <c r="E38" s="356">
        <v>107518554</v>
      </c>
      <c r="F38" s="168">
        <v>600055906</v>
      </c>
      <c r="G38" s="213" t="s">
        <v>262</v>
      </c>
      <c r="H38" s="213" t="s">
        <v>17</v>
      </c>
      <c r="I38" s="364" t="s">
        <v>77</v>
      </c>
      <c r="J38" s="364" t="s">
        <v>260</v>
      </c>
      <c r="K38" s="365" t="s">
        <v>263</v>
      </c>
      <c r="L38" s="355">
        <v>2000000</v>
      </c>
      <c r="M38" s="366">
        <f t="shared" si="1"/>
        <v>1400000</v>
      </c>
      <c r="N38" s="644">
        <v>2024</v>
      </c>
      <c r="O38" s="645">
        <v>2027</v>
      </c>
      <c r="P38" s="177"/>
      <c r="Q38" s="193" t="s">
        <v>83</v>
      </c>
      <c r="R38" s="368"/>
      <c r="S38" s="367" t="s">
        <v>100</v>
      </c>
    </row>
    <row r="39" spans="1:19" ht="49" customHeight="1" thickBot="1" x14ac:dyDescent="0.25">
      <c r="A39" s="648">
        <v>18</v>
      </c>
      <c r="B39" s="369" t="s">
        <v>483</v>
      </c>
      <c r="C39" s="370" t="s">
        <v>484</v>
      </c>
      <c r="D39" s="371">
        <v>70988196</v>
      </c>
      <c r="E39" s="371">
        <v>107518350</v>
      </c>
      <c r="F39" s="372">
        <v>600055884</v>
      </c>
      <c r="G39" s="373" t="s">
        <v>485</v>
      </c>
      <c r="H39" s="373" t="s">
        <v>17</v>
      </c>
      <c r="I39" s="374" t="s">
        <v>77</v>
      </c>
      <c r="J39" s="374" t="s">
        <v>486</v>
      </c>
      <c r="K39" s="373" t="s">
        <v>517</v>
      </c>
      <c r="L39" s="375">
        <v>4000000</v>
      </c>
      <c r="M39" s="346">
        <f t="shared" si="1"/>
        <v>2800000</v>
      </c>
      <c r="N39" s="646">
        <v>2024</v>
      </c>
      <c r="O39" s="647">
        <v>2026</v>
      </c>
      <c r="P39" s="376"/>
      <c r="Q39" s="377"/>
      <c r="R39" s="378" t="s">
        <v>338</v>
      </c>
      <c r="S39" s="624" t="s">
        <v>83</v>
      </c>
    </row>
    <row r="40" spans="1:19" ht="49" customHeight="1" thickBot="1" x14ac:dyDescent="0.25">
      <c r="A40" s="70">
        <v>19</v>
      </c>
      <c r="B40" s="369" t="s">
        <v>498</v>
      </c>
      <c r="C40" s="370" t="s">
        <v>96</v>
      </c>
      <c r="D40" s="371" t="s">
        <v>335</v>
      </c>
      <c r="E40" s="371" t="s">
        <v>499</v>
      </c>
      <c r="F40" s="634" t="s">
        <v>500</v>
      </c>
      <c r="G40" s="639" t="s">
        <v>266</v>
      </c>
      <c r="H40" s="638" t="s">
        <v>17</v>
      </c>
      <c r="I40" s="633" t="s">
        <v>77</v>
      </c>
      <c r="J40" s="633" t="s">
        <v>77</v>
      </c>
      <c r="K40" s="633" t="s">
        <v>501</v>
      </c>
      <c r="L40" s="375">
        <v>2500000</v>
      </c>
      <c r="M40" s="346">
        <f t="shared" si="1"/>
        <v>1750000</v>
      </c>
      <c r="N40" s="640">
        <v>2024</v>
      </c>
      <c r="O40" s="632">
        <v>2025</v>
      </c>
      <c r="P40" s="636"/>
      <c r="Q40" s="635"/>
      <c r="R40" s="637"/>
      <c r="S40" s="631"/>
    </row>
    <row r="41" spans="1:19" x14ac:dyDescent="0.2">
      <c r="A41" s="156" t="s">
        <v>300</v>
      </c>
      <c r="B41" s="156"/>
      <c r="C41" s="27"/>
      <c r="D41" s="27"/>
      <c r="E41" s="27"/>
      <c r="F41" s="27"/>
      <c r="G41" s="27"/>
      <c r="H41" s="27"/>
      <c r="I41" s="27"/>
      <c r="J41" s="27"/>
      <c r="K41" s="27"/>
    </row>
    <row r="42" spans="1:19" ht="26" x14ac:dyDescent="0.3">
      <c r="A42" s="27" t="s">
        <v>378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M42" s="46" t="s">
        <v>518</v>
      </c>
      <c r="N42" s="44"/>
    </row>
    <row r="43" spans="1:19" x14ac:dyDescent="0.2">
      <c r="A43" s="27" t="s">
        <v>303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9" x14ac:dyDescent="0.2">
      <c r="A44" s="27" t="s">
        <v>304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9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9" x14ac:dyDescent="0.2">
      <c r="A46" s="27" t="s">
        <v>379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9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9" x14ac:dyDescent="0.2">
      <c r="A48" s="30" t="s">
        <v>380</v>
      </c>
      <c r="B48" s="30"/>
      <c r="C48" s="30"/>
      <c r="D48" s="33"/>
      <c r="E48" s="33"/>
      <c r="F48" s="33"/>
      <c r="G48" s="33"/>
      <c r="H48" s="33"/>
      <c r="I48" s="33"/>
      <c r="J48" s="33"/>
      <c r="K48" s="33"/>
    </row>
    <row r="49" spans="1:11" s="34" customForma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2">
      <c r="A50" s="30" t="s">
        <v>381</v>
      </c>
      <c r="B50" s="30"/>
      <c r="C50" s="30"/>
      <c r="D50" s="27"/>
      <c r="E50" s="27"/>
      <c r="F50" s="27"/>
      <c r="G50" s="27"/>
      <c r="H50" s="27"/>
      <c r="I50" s="27"/>
      <c r="J50" s="27"/>
      <c r="K50" s="27"/>
    </row>
    <row r="51" spans="1:1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60" spans="1:11" x14ac:dyDescent="0.2">
      <c r="I60" s="158"/>
    </row>
  </sheetData>
  <mergeCells count="60">
    <mergeCell ref="D29:D30"/>
    <mergeCell ref="E29:E30"/>
    <mergeCell ref="B6:B8"/>
    <mergeCell ref="C6:C8"/>
    <mergeCell ref="F19:F23"/>
    <mergeCell ref="E14:E18"/>
    <mergeCell ref="F14:F18"/>
    <mergeCell ref="D6:D8"/>
    <mergeCell ref="E6:E8"/>
    <mergeCell ref="F6:F8"/>
    <mergeCell ref="C29:C30"/>
    <mergeCell ref="A14:A18"/>
    <mergeCell ref="F31:F33"/>
    <mergeCell ref="A24:A25"/>
    <mergeCell ref="B24:B25"/>
    <mergeCell ref="C24:C25"/>
    <mergeCell ref="D24:D25"/>
    <mergeCell ref="E24:E25"/>
    <mergeCell ref="F24:F25"/>
    <mergeCell ref="A31:A33"/>
    <mergeCell ref="B31:B33"/>
    <mergeCell ref="C31:C33"/>
    <mergeCell ref="D31:D33"/>
    <mergeCell ref="E31:E33"/>
    <mergeCell ref="B14:B18"/>
    <mergeCell ref="C14:C18"/>
    <mergeCell ref="D14:D18"/>
    <mergeCell ref="A19:A23"/>
    <mergeCell ref="B19:B23"/>
    <mergeCell ref="C19:C23"/>
    <mergeCell ref="D19:D23"/>
    <mergeCell ref="E19:E23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6:A8"/>
    <mergeCell ref="E10:E13"/>
    <mergeCell ref="F10:F13"/>
    <mergeCell ref="A35:A37"/>
    <mergeCell ref="A10:A13"/>
    <mergeCell ref="B10:B13"/>
    <mergeCell ref="C10:C13"/>
    <mergeCell ref="D10:D13"/>
    <mergeCell ref="F29:F30"/>
    <mergeCell ref="B35:B37"/>
    <mergeCell ref="C35:C37"/>
    <mergeCell ref="D35:D37"/>
    <mergeCell ref="E35:E37"/>
    <mergeCell ref="F35:F37"/>
    <mergeCell ref="A29:A30"/>
    <mergeCell ref="B29:B30"/>
  </mergeCells>
  <pageMargins left="0.7" right="0.7" top="0.78740157499999996" bottom="0.78740157499999996" header="0.3" footer="0.3"/>
  <pageSetup paperSize="9" scale="36" fitToHeight="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B1C-EA06-5347-BFB8-77C9FDC9A689}">
  <sheetPr>
    <pageSetUpPr fitToPage="1"/>
  </sheetPr>
  <dimension ref="A1:AA147"/>
  <sheetViews>
    <sheetView topLeftCell="A101" zoomScale="70" zoomScaleNormal="70" workbookViewId="0">
      <pane xSplit="1" topLeftCell="B1" activePane="topRight" state="frozen"/>
      <selection activeCell="A18" sqref="A18"/>
      <selection pane="topRight" sqref="A1:Z144"/>
    </sheetView>
  </sheetViews>
  <sheetFormatPr baseColWidth="10" defaultColWidth="9.33203125" defaultRowHeight="15" x14ac:dyDescent="0.2"/>
  <cols>
    <col min="1" max="1" width="6.5" customWidth="1"/>
    <col min="2" max="2" width="28.83203125" customWidth="1"/>
    <col min="3" max="3" width="22" customWidth="1"/>
    <col min="4" max="4" width="13.6640625" customWidth="1"/>
    <col min="5" max="5" width="14.1640625" customWidth="1"/>
    <col min="6" max="6" width="23.6640625" customWidth="1"/>
    <col min="7" max="7" width="60.83203125" customWidth="1"/>
    <col min="8" max="8" width="18" customWidth="1"/>
    <col min="9" max="9" width="13" customWidth="1"/>
    <col min="10" max="10" width="24.6640625" customWidth="1"/>
    <col min="11" max="11" width="61.3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32.1640625" customWidth="1"/>
    <col min="26" max="26" width="14.33203125" customWidth="1"/>
  </cols>
  <sheetData>
    <row r="1" spans="1:26" ht="20" thickBot="1" x14ac:dyDescent="0.3">
      <c r="A1" s="764" t="s">
        <v>39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766"/>
    </row>
    <row r="2" spans="1:26" ht="20" thickBot="1" x14ac:dyDescent="0.25">
      <c r="A2" s="767" t="s">
        <v>40</v>
      </c>
      <c r="B2" s="770" t="s">
        <v>41</v>
      </c>
      <c r="C2" s="771"/>
      <c r="D2" s="771"/>
      <c r="E2" s="771"/>
      <c r="F2" s="772"/>
      <c r="G2" s="773" t="s">
        <v>42</v>
      </c>
      <c r="H2" s="776" t="s">
        <v>43</v>
      </c>
      <c r="I2" s="779" t="s">
        <v>44</v>
      </c>
      <c r="J2" s="776" t="s">
        <v>45</v>
      </c>
      <c r="K2" s="782" t="s">
        <v>46</v>
      </c>
      <c r="L2" s="785" t="s">
        <v>47</v>
      </c>
      <c r="M2" s="786"/>
      <c r="N2" s="787" t="s">
        <v>48</v>
      </c>
      <c r="O2" s="788"/>
      <c r="P2" s="789" t="s">
        <v>49</v>
      </c>
      <c r="Q2" s="790"/>
      <c r="R2" s="790"/>
      <c r="S2" s="790"/>
      <c r="T2" s="790"/>
      <c r="U2" s="790"/>
      <c r="V2" s="790"/>
      <c r="W2" s="791"/>
      <c r="X2" s="791"/>
      <c r="Y2" s="792" t="s">
        <v>50</v>
      </c>
      <c r="Z2" s="793"/>
    </row>
    <row r="3" spans="1:26" ht="15" customHeight="1" x14ac:dyDescent="0.2">
      <c r="A3" s="768"/>
      <c r="B3" s="773" t="s">
        <v>51</v>
      </c>
      <c r="C3" s="794" t="s">
        <v>52</v>
      </c>
      <c r="D3" s="794" t="s">
        <v>53</v>
      </c>
      <c r="E3" s="794" t="s">
        <v>54</v>
      </c>
      <c r="F3" s="796" t="s">
        <v>55</v>
      </c>
      <c r="G3" s="774"/>
      <c r="H3" s="777"/>
      <c r="I3" s="780"/>
      <c r="J3" s="777"/>
      <c r="K3" s="783"/>
      <c r="L3" s="798" t="s">
        <v>56</v>
      </c>
      <c r="M3" s="806" t="s">
        <v>57</v>
      </c>
      <c r="N3" s="808" t="s">
        <v>58</v>
      </c>
      <c r="O3" s="831" t="s">
        <v>59</v>
      </c>
      <c r="P3" s="832" t="s">
        <v>60</v>
      </c>
      <c r="Q3" s="833"/>
      <c r="R3" s="833"/>
      <c r="S3" s="834"/>
      <c r="T3" s="804" t="s">
        <v>61</v>
      </c>
      <c r="U3" s="835" t="s">
        <v>62</v>
      </c>
      <c r="V3" s="835" t="s">
        <v>63</v>
      </c>
      <c r="W3" s="804" t="s">
        <v>64</v>
      </c>
      <c r="X3" s="818" t="s">
        <v>65</v>
      </c>
      <c r="Y3" s="800" t="s">
        <v>66</v>
      </c>
      <c r="Z3" s="802" t="s">
        <v>67</v>
      </c>
    </row>
    <row r="4" spans="1:26" ht="83" customHeight="1" thickBot="1" x14ac:dyDescent="0.25">
      <c r="A4" s="769"/>
      <c r="B4" s="775"/>
      <c r="C4" s="795"/>
      <c r="D4" s="795"/>
      <c r="E4" s="795"/>
      <c r="F4" s="797"/>
      <c r="G4" s="775"/>
      <c r="H4" s="778"/>
      <c r="I4" s="781"/>
      <c r="J4" s="778"/>
      <c r="K4" s="784"/>
      <c r="L4" s="799"/>
      <c r="M4" s="807"/>
      <c r="N4" s="799"/>
      <c r="O4" s="807"/>
      <c r="P4" s="56" t="s">
        <v>68</v>
      </c>
      <c r="Q4" s="57" t="s">
        <v>69</v>
      </c>
      <c r="R4" s="57" t="s">
        <v>70</v>
      </c>
      <c r="S4" s="58" t="s">
        <v>71</v>
      </c>
      <c r="T4" s="805"/>
      <c r="U4" s="836"/>
      <c r="V4" s="836"/>
      <c r="W4" s="805"/>
      <c r="X4" s="819"/>
      <c r="Y4" s="801"/>
      <c r="Z4" s="803"/>
    </row>
    <row r="5" spans="1:26" ht="30" customHeight="1" x14ac:dyDescent="0.2">
      <c r="A5" s="698">
        <v>1</v>
      </c>
      <c r="B5" s="809" t="s">
        <v>72</v>
      </c>
      <c r="C5" s="812" t="s">
        <v>73</v>
      </c>
      <c r="D5" s="812">
        <v>71007229</v>
      </c>
      <c r="E5" s="812">
        <v>102602069</v>
      </c>
      <c r="F5" s="828" t="s">
        <v>74</v>
      </c>
      <c r="G5" s="59" t="s">
        <v>75</v>
      </c>
      <c r="H5" s="59" t="s">
        <v>76</v>
      </c>
      <c r="I5" s="82" t="s">
        <v>77</v>
      </c>
      <c r="J5" s="59" t="s">
        <v>78</v>
      </c>
      <c r="K5" s="59" t="s">
        <v>79</v>
      </c>
      <c r="L5" s="84">
        <v>3000000</v>
      </c>
      <c r="M5" s="390">
        <f>L5*0.7</f>
        <v>2100000</v>
      </c>
      <c r="N5" s="76">
        <v>2022</v>
      </c>
      <c r="O5" s="85">
        <v>2025</v>
      </c>
      <c r="P5" s="86"/>
      <c r="Q5" s="87"/>
      <c r="R5" s="87"/>
      <c r="S5" s="88"/>
      <c r="T5" s="89"/>
      <c r="U5" s="89"/>
      <c r="V5" s="89"/>
      <c r="W5" s="89"/>
      <c r="X5" s="89"/>
      <c r="Y5" s="76" t="s">
        <v>80</v>
      </c>
      <c r="Z5" s="85"/>
    </row>
    <row r="6" spans="1:26" ht="24" customHeight="1" x14ac:dyDescent="0.2">
      <c r="A6" s="699"/>
      <c r="B6" s="810"/>
      <c r="C6" s="813"/>
      <c r="D6" s="813"/>
      <c r="E6" s="813"/>
      <c r="F6" s="829"/>
      <c r="G6" s="60" t="s">
        <v>81</v>
      </c>
      <c r="H6" s="60" t="s">
        <v>76</v>
      </c>
      <c r="I6" s="91" t="s">
        <v>77</v>
      </c>
      <c r="J6" s="60" t="s">
        <v>78</v>
      </c>
      <c r="K6" s="60" t="s">
        <v>82</v>
      </c>
      <c r="L6" s="93">
        <v>5000000</v>
      </c>
      <c r="M6" s="392">
        <f t="shared" ref="M6:M13" si="0">L6*0.7</f>
        <v>3500000</v>
      </c>
      <c r="N6" s="393">
        <v>2022</v>
      </c>
      <c r="O6" s="64">
        <v>2025</v>
      </c>
      <c r="P6" s="52" t="s">
        <v>83</v>
      </c>
      <c r="Q6" s="94" t="s">
        <v>83</v>
      </c>
      <c r="R6" s="94" t="s">
        <v>83</v>
      </c>
      <c r="S6" s="53" t="s">
        <v>83</v>
      </c>
      <c r="T6" s="95"/>
      <c r="U6" s="95"/>
      <c r="V6" s="95" t="s">
        <v>83</v>
      </c>
      <c r="W6" s="95" t="s">
        <v>83</v>
      </c>
      <c r="X6" s="95"/>
      <c r="Y6" s="61" t="s">
        <v>80</v>
      </c>
      <c r="Z6" s="64"/>
    </row>
    <row r="7" spans="1:26" ht="26" customHeight="1" x14ac:dyDescent="0.2">
      <c r="A7" s="699"/>
      <c r="B7" s="810"/>
      <c r="C7" s="813"/>
      <c r="D7" s="813"/>
      <c r="E7" s="813"/>
      <c r="F7" s="829"/>
      <c r="G7" s="60" t="s">
        <v>84</v>
      </c>
      <c r="H7" s="60" t="s">
        <v>76</v>
      </c>
      <c r="I7" s="91" t="s">
        <v>77</v>
      </c>
      <c r="J7" s="60" t="s">
        <v>78</v>
      </c>
      <c r="K7" s="60" t="s">
        <v>85</v>
      </c>
      <c r="L7" s="93">
        <v>5000000</v>
      </c>
      <c r="M7" s="392">
        <f t="shared" si="0"/>
        <v>3500000</v>
      </c>
      <c r="N7" s="61">
        <v>2022</v>
      </c>
      <c r="O7" s="64">
        <v>2027</v>
      </c>
      <c r="P7" s="52" t="s">
        <v>83</v>
      </c>
      <c r="Q7" s="94"/>
      <c r="R7" s="94"/>
      <c r="S7" s="53" t="s">
        <v>83</v>
      </c>
      <c r="T7" s="95"/>
      <c r="U7" s="95"/>
      <c r="V7" s="95" t="s">
        <v>83</v>
      </c>
      <c r="W7" s="95" t="s">
        <v>83</v>
      </c>
      <c r="X7" s="95"/>
      <c r="Y7" s="61" t="s">
        <v>80</v>
      </c>
      <c r="Z7" s="64"/>
    </row>
    <row r="8" spans="1:26" ht="26" customHeight="1" x14ac:dyDescent="0.2">
      <c r="A8" s="699"/>
      <c r="B8" s="810"/>
      <c r="C8" s="813"/>
      <c r="D8" s="813"/>
      <c r="E8" s="813"/>
      <c r="F8" s="829"/>
      <c r="G8" s="60" t="s">
        <v>86</v>
      </c>
      <c r="H8" s="92" t="s">
        <v>76</v>
      </c>
      <c r="I8" s="91" t="s">
        <v>77</v>
      </c>
      <c r="J8" s="60" t="s">
        <v>78</v>
      </c>
      <c r="K8" s="60" t="s">
        <v>85</v>
      </c>
      <c r="L8" s="93">
        <v>5000000</v>
      </c>
      <c r="M8" s="392">
        <f t="shared" si="0"/>
        <v>3500000</v>
      </c>
      <c r="N8" s="98">
        <v>2022</v>
      </c>
      <c r="O8" s="99">
        <v>2027</v>
      </c>
      <c r="P8" s="54"/>
      <c r="Q8" s="96" t="s">
        <v>83</v>
      </c>
      <c r="R8" s="96"/>
      <c r="S8" s="55"/>
      <c r="T8" s="324"/>
      <c r="U8" s="97"/>
      <c r="V8" s="324" t="s">
        <v>83</v>
      </c>
      <c r="W8" s="97" t="s">
        <v>83</v>
      </c>
      <c r="X8" s="324"/>
      <c r="Y8" s="62" t="s">
        <v>80</v>
      </c>
      <c r="Z8" s="99"/>
    </row>
    <row r="9" spans="1:26" ht="26" customHeight="1" x14ac:dyDescent="0.2">
      <c r="A9" s="699"/>
      <c r="B9" s="810"/>
      <c r="C9" s="813"/>
      <c r="D9" s="813"/>
      <c r="E9" s="813"/>
      <c r="F9" s="829"/>
      <c r="G9" s="60" t="s">
        <v>87</v>
      </c>
      <c r="H9" s="92" t="s">
        <v>76</v>
      </c>
      <c r="I9" s="91" t="s">
        <v>77</v>
      </c>
      <c r="J9" s="60" t="s">
        <v>78</v>
      </c>
      <c r="K9" s="60" t="s">
        <v>85</v>
      </c>
      <c r="L9" s="93">
        <v>5000000</v>
      </c>
      <c r="M9" s="392">
        <f t="shared" si="0"/>
        <v>3500000</v>
      </c>
      <c r="N9" s="63">
        <v>2022</v>
      </c>
      <c r="O9" s="64">
        <v>2027</v>
      </c>
      <c r="P9" s="394"/>
      <c r="Q9" s="94"/>
      <c r="R9" s="94" t="s">
        <v>83</v>
      </c>
      <c r="S9" s="53"/>
      <c r="T9" s="95"/>
      <c r="U9" s="95"/>
      <c r="V9" s="95" t="s">
        <v>83</v>
      </c>
      <c r="W9" s="95" t="s">
        <v>83</v>
      </c>
      <c r="X9" s="95"/>
      <c r="Y9" s="63" t="s">
        <v>80</v>
      </c>
      <c r="Z9" s="64"/>
    </row>
    <row r="10" spans="1:26" ht="25" customHeight="1" x14ac:dyDescent="0.2">
      <c r="A10" s="699"/>
      <c r="B10" s="810"/>
      <c r="C10" s="813"/>
      <c r="D10" s="813"/>
      <c r="E10" s="813"/>
      <c r="F10" s="829"/>
      <c r="G10" s="60" t="s">
        <v>88</v>
      </c>
      <c r="H10" s="92" t="s">
        <v>76</v>
      </c>
      <c r="I10" s="91" t="s">
        <v>77</v>
      </c>
      <c r="J10" s="60" t="s">
        <v>78</v>
      </c>
      <c r="K10" s="60" t="s">
        <v>85</v>
      </c>
      <c r="L10" s="93">
        <v>5000000</v>
      </c>
      <c r="M10" s="392">
        <f t="shared" si="0"/>
        <v>3500000</v>
      </c>
      <c r="N10" s="63">
        <v>2022</v>
      </c>
      <c r="O10" s="64">
        <v>2027</v>
      </c>
      <c r="P10" s="394"/>
      <c r="Q10" s="94"/>
      <c r="R10" s="94" t="s">
        <v>83</v>
      </c>
      <c r="S10" s="53" t="s">
        <v>83</v>
      </c>
      <c r="T10" s="95"/>
      <c r="U10" s="95"/>
      <c r="V10" s="95" t="s">
        <v>83</v>
      </c>
      <c r="W10" s="95" t="s">
        <v>83</v>
      </c>
      <c r="X10" s="95"/>
      <c r="Y10" s="63" t="s">
        <v>80</v>
      </c>
      <c r="Z10" s="64"/>
    </row>
    <row r="11" spans="1:26" ht="34" customHeight="1" x14ac:dyDescent="0.2">
      <c r="A11" s="699"/>
      <c r="B11" s="810"/>
      <c r="C11" s="813"/>
      <c r="D11" s="813"/>
      <c r="E11" s="813"/>
      <c r="F11" s="829"/>
      <c r="G11" s="60" t="s">
        <v>89</v>
      </c>
      <c r="H11" s="92" t="s">
        <v>76</v>
      </c>
      <c r="I11" s="91" t="s">
        <v>77</v>
      </c>
      <c r="J11" s="60" t="s">
        <v>78</v>
      </c>
      <c r="K11" s="60" t="s">
        <v>90</v>
      </c>
      <c r="L11" s="93">
        <v>15000000</v>
      </c>
      <c r="M11" s="392">
        <f t="shared" si="0"/>
        <v>10500000</v>
      </c>
      <c r="N11" s="63">
        <v>2022</v>
      </c>
      <c r="O11" s="64">
        <v>2026</v>
      </c>
      <c r="P11" s="394"/>
      <c r="Q11" s="94"/>
      <c r="R11" s="94"/>
      <c r="S11" s="53"/>
      <c r="T11" s="95"/>
      <c r="U11" s="95"/>
      <c r="V11" s="95" t="s">
        <v>83</v>
      </c>
      <c r="W11" s="95" t="s">
        <v>83</v>
      </c>
      <c r="X11" s="95"/>
      <c r="Y11" s="63" t="s">
        <v>80</v>
      </c>
      <c r="Z11" s="64"/>
    </row>
    <row r="12" spans="1:26" ht="50" customHeight="1" x14ac:dyDescent="0.2">
      <c r="A12" s="699"/>
      <c r="B12" s="810"/>
      <c r="C12" s="813"/>
      <c r="D12" s="813"/>
      <c r="E12" s="813"/>
      <c r="F12" s="829"/>
      <c r="G12" s="60" t="s">
        <v>91</v>
      </c>
      <c r="H12" s="92" t="s">
        <v>76</v>
      </c>
      <c r="I12" s="91" t="s">
        <v>77</v>
      </c>
      <c r="J12" s="60" t="s">
        <v>78</v>
      </c>
      <c r="K12" s="60" t="s">
        <v>92</v>
      </c>
      <c r="L12" s="93">
        <v>3000000</v>
      </c>
      <c r="M12" s="392">
        <f t="shared" si="0"/>
        <v>2100000</v>
      </c>
      <c r="N12" s="63">
        <v>2022</v>
      </c>
      <c r="O12" s="64">
        <v>2026</v>
      </c>
      <c r="P12" s="394"/>
      <c r="Q12" s="94"/>
      <c r="R12" s="94"/>
      <c r="S12" s="53"/>
      <c r="T12" s="95"/>
      <c r="U12" s="95" t="s">
        <v>83</v>
      </c>
      <c r="V12" s="95"/>
      <c r="W12" s="95"/>
      <c r="X12" s="95"/>
      <c r="Y12" s="63" t="s">
        <v>80</v>
      </c>
      <c r="Z12" s="64"/>
    </row>
    <row r="13" spans="1:26" ht="53" customHeight="1" thickBot="1" x14ac:dyDescent="0.25">
      <c r="A13" s="699"/>
      <c r="B13" s="811"/>
      <c r="C13" s="814"/>
      <c r="D13" s="814"/>
      <c r="E13" s="814"/>
      <c r="F13" s="830"/>
      <c r="G13" s="60" t="s">
        <v>93</v>
      </c>
      <c r="H13" s="92" t="s">
        <v>76</v>
      </c>
      <c r="I13" s="395" t="s">
        <v>77</v>
      </c>
      <c r="J13" s="67" t="s">
        <v>78</v>
      </c>
      <c r="K13" s="60" t="s">
        <v>94</v>
      </c>
      <c r="L13" s="396">
        <v>3000000</v>
      </c>
      <c r="M13" s="397">
        <f t="shared" si="0"/>
        <v>2100000</v>
      </c>
      <c r="N13" s="61">
        <v>2022</v>
      </c>
      <c r="O13" s="64">
        <v>2026</v>
      </c>
      <c r="P13" s="394"/>
      <c r="Q13" s="94"/>
      <c r="R13" s="94"/>
      <c r="S13" s="53"/>
      <c r="T13" s="95"/>
      <c r="U13" s="95"/>
      <c r="V13" s="95" t="s">
        <v>83</v>
      </c>
      <c r="W13" s="95" t="s">
        <v>83</v>
      </c>
      <c r="X13" s="95"/>
      <c r="Y13" s="63" t="s">
        <v>80</v>
      </c>
      <c r="Z13" s="64"/>
    </row>
    <row r="14" spans="1:26" ht="38" customHeight="1" x14ac:dyDescent="0.2">
      <c r="A14" s="698">
        <v>2</v>
      </c>
      <c r="B14" s="809" t="s">
        <v>95</v>
      </c>
      <c r="C14" s="812" t="s">
        <v>96</v>
      </c>
      <c r="D14" s="812">
        <v>47016981</v>
      </c>
      <c r="E14" s="812">
        <v>102602263</v>
      </c>
      <c r="F14" s="815">
        <v>600055833</v>
      </c>
      <c r="G14" s="59" t="s">
        <v>97</v>
      </c>
      <c r="H14" s="59" t="s">
        <v>76</v>
      </c>
      <c r="I14" s="82" t="s">
        <v>77</v>
      </c>
      <c r="J14" s="59" t="s">
        <v>77</v>
      </c>
      <c r="K14" s="59" t="s">
        <v>98</v>
      </c>
      <c r="L14" s="84">
        <v>50000000</v>
      </c>
      <c r="M14" s="390">
        <f>L14*0.7</f>
        <v>35000000</v>
      </c>
      <c r="N14" s="76">
        <v>2023</v>
      </c>
      <c r="O14" s="85">
        <v>2025</v>
      </c>
      <c r="P14" s="86"/>
      <c r="Q14" s="87"/>
      <c r="R14" s="87"/>
      <c r="S14" s="88"/>
      <c r="T14" s="89"/>
      <c r="U14" s="89"/>
      <c r="V14" s="89"/>
      <c r="W14" s="89"/>
      <c r="X14" s="89"/>
      <c r="Y14" s="76" t="s">
        <v>99</v>
      </c>
      <c r="Z14" s="85" t="s">
        <v>100</v>
      </c>
    </row>
    <row r="15" spans="1:26" ht="32" customHeight="1" x14ac:dyDescent="0.2">
      <c r="A15" s="699"/>
      <c r="B15" s="810"/>
      <c r="C15" s="813"/>
      <c r="D15" s="813"/>
      <c r="E15" s="813"/>
      <c r="F15" s="816"/>
      <c r="G15" s="60" t="s">
        <v>101</v>
      </c>
      <c r="H15" s="60" t="s">
        <v>76</v>
      </c>
      <c r="I15" s="91" t="s">
        <v>77</v>
      </c>
      <c r="J15" s="60" t="s">
        <v>77</v>
      </c>
      <c r="K15" s="60" t="s">
        <v>102</v>
      </c>
      <c r="L15" s="398">
        <v>1500000</v>
      </c>
      <c r="M15" s="399">
        <f t="shared" ref="M15:M98" si="1">L15*0.7</f>
        <v>1050000</v>
      </c>
      <c r="N15" s="147">
        <v>2023</v>
      </c>
      <c r="O15" s="400">
        <v>2024</v>
      </c>
      <c r="P15" s="52"/>
      <c r="Q15" s="94"/>
      <c r="R15" s="94"/>
      <c r="S15" s="53"/>
      <c r="T15" s="95"/>
      <c r="U15" s="95"/>
      <c r="V15" s="95"/>
      <c r="W15" s="95"/>
      <c r="X15" s="95"/>
      <c r="Y15" s="61"/>
      <c r="Z15" s="64"/>
    </row>
    <row r="16" spans="1:26" ht="56" customHeight="1" x14ac:dyDescent="0.2">
      <c r="A16" s="699"/>
      <c r="B16" s="810"/>
      <c r="C16" s="813"/>
      <c r="D16" s="813"/>
      <c r="E16" s="813"/>
      <c r="F16" s="816"/>
      <c r="G16" s="60" t="s">
        <v>103</v>
      </c>
      <c r="H16" s="60" t="s">
        <v>76</v>
      </c>
      <c r="I16" s="91" t="s">
        <v>77</v>
      </c>
      <c r="J16" s="60" t="s">
        <v>77</v>
      </c>
      <c r="K16" s="60" t="s">
        <v>103</v>
      </c>
      <c r="L16" s="93">
        <v>5000000</v>
      </c>
      <c r="M16" s="392">
        <f t="shared" si="1"/>
        <v>3500000</v>
      </c>
      <c r="N16" s="61">
        <v>2023</v>
      </c>
      <c r="O16" s="64">
        <v>2023</v>
      </c>
      <c r="P16" s="52"/>
      <c r="Q16" s="94"/>
      <c r="R16" s="94" t="s">
        <v>83</v>
      </c>
      <c r="S16" s="53"/>
      <c r="T16" s="95"/>
      <c r="U16" s="95"/>
      <c r="V16" s="95"/>
      <c r="W16" s="95"/>
      <c r="X16" s="95"/>
      <c r="Y16" s="61" t="s">
        <v>104</v>
      </c>
      <c r="Z16" s="64" t="s">
        <v>105</v>
      </c>
    </row>
    <row r="17" spans="1:26" ht="39" customHeight="1" thickBot="1" x14ac:dyDescent="0.25">
      <c r="A17" s="700"/>
      <c r="B17" s="811"/>
      <c r="C17" s="814"/>
      <c r="D17" s="814"/>
      <c r="E17" s="814"/>
      <c r="F17" s="817"/>
      <c r="G17" s="66" t="s">
        <v>106</v>
      </c>
      <c r="H17" s="66" t="s">
        <v>76</v>
      </c>
      <c r="I17" s="401" t="s">
        <v>77</v>
      </c>
      <c r="J17" s="66" t="s">
        <v>77</v>
      </c>
      <c r="K17" s="66" t="s">
        <v>106</v>
      </c>
      <c r="L17" s="396">
        <v>7000000</v>
      </c>
      <c r="M17" s="402">
        <f t="shared" si="1"/>
        <v>4900000</v>
      </c>
      <c r="N17" s="403">
        <v>2023</v>
      </c>
      <c r="O17" s="404">
        <v>2023</v>
      </c>
      <c r="P17" s="137"/>
      <c r="Q17" s="405"/>
      <c r="R17" s="405" t="s">
        <v>83</v>
      </c>
      <c r="S17" s="138" t="s">
        <v>83</v>
      </c>
      <c r="T17" s="406"/>
      <c r="U17" s="406"/>
      <c r="V17" s="406"/>
      <c r="W17" s="406"/>
      <c r="X17" s="406"/>
      <c r="Y17" s="403" t="s">
        <v>104</v>
      </c>
      <c r="Z17" s="404" t="s">
        <v>105</v>
      </c>
    </row>
    <row r="18" spans="1:26" ht="56" customHeight="1" x14ac:dyDescent="0.2">
      <c r="A18" s="698">
        <v>3</v>
      </c>
      <c r="B18" s="809" t="s">
        <v>107</v>
      </c>
      <c r="C18" s="812" t="s">
        <v>108</v>
      </c>
      <c r="D18" s="812">
        <v>47018747</v>
      </c>
      <c r="E18" s="812">
        <v>102602042</v>
      </c>
      <c r="F18" s="815">
        <v>600055752</v>
      </c>
      <c r="G18" s="59" t="s">
        <v>109</v>
      </c>
      <c r="H18" s="59" t="s">
        <v>76</v>
      </c>
      <c r="I18" s="82" t="s">
        <v>77</v>
      </c>
      <c r="J18" s="59" t="s">
        <v>110</v>
      </c>
      <c r="K18" s="59" t="s">
        <v>111</v>
      </c>
      <c r="L18" s="84">
        <v>2000000</v>
      </c>
      <c r="M18" s="407">
        <f t="shared" si="1"/>
        <v>1400000</v>
      </c>
      <c r="N18" s="76">
        <v>2021</v>
      </c>
      <c r="O18" s="85">
        <v>2023</v>
      </c>
      <c r="P18" s="86" t="s">
        <v>83</v>
      </c>
      <c r="Q18" s="87" t="s">
        <v>83</v>
      </c>
      <c r="R18" s="87" t="s">
        <v>83</v>
      </c>
      <c r="S18" s="88" t="s">
        <v>83</v>
      </c>
      <c r="T18" s="89"/>
      <c r="U18" s="89"/>
      <c r="V18" s="89" t="s">
        <v>83</v>
      </c>
      <c r="W18" s="89" t="s">
        <v>83</v>
      </c>
      <c r="X18" s="89"/>
      <c r="Y18" s="76"/>
      <c r="Z18" s="85"/>
    </row>
    <row r="19" spans="1:26" ht="77" customHeight="1" thickBot="1" x14ac:dyDescent="0.25">
      <c r="A19" s="700"/>
      <c r="B19" s="811"/>
      <c r="C19" s="814"/>
      <c r="D19" s="814"/>
      <c r="E19" s="814"/>
      <c r="F19" s="817"/>
      <c r="G19" s="67" t="s">
        <v>112</v>
      </c>
      <c r="H19" s="69" t="s">
        <v>76</v>
      </c>
      <c r="I19" s="408" t="s">
        <v>77</v>
      </c>
      <c r="J19" s="67" t="s">
        <v>110</v>
      </c>
      <c r="K19" s="67" t="s">
        <v>113</v>
      </c>
      <c r="L19" s="100">
        <v>20000000</v>
      </c>
      <c r="M19" s="402">
        <f t="shared" si="1"/>
        <v>14000000</v>
      </c>
      <c r="N19" s="409" t="s">
        <v>114</v>
      </c>
      <c r="O19" s="391" t="s">
        <v>115</v>
      </c>
      <c r="P19" s="139"/>
      <c r="Q19" s="410" t="s">
        <v>83</v>
      </c>
      <c r="R19" s="410" t="s">
        <v>83</v>
      </c>
      <c r="S19" s="142"/>
      <c r="T19" s="411"/>
      <c r="U19" s="411"/>
      <c r="V19" s="411"/>
      <c r="W19" s="411"/>
      <c r="X19" s="411"/>
      <c r="Y19" s="68" t="s">
        <v>116</v>
      </c>
      <c r="Z19" s="412"/>
    </row>
    <row r="20" spans="1:26" ht="69" customHeight="1" x14ac:dyDescent="0.2">
      <c r="A20" s="698">
        <v>4</v>
      </c>
      <c r="B20" s="809" t="s">
        <v>117</v>
      </c>
      <c r="C20" s="812" t="s">
        <v>118</v>
      </c>
      <c r="D20" s="812">
        <v>47017961</v>
      </c>
      <c r="E20" s="812">
        <v>102602395</v>
      </c>
      <c r="F20" s="815">
        <v>600055876</v>
      </c>
      <c r="G20" s="59" t="s">
        <v>119</v>
      </c>
      <c r="H20" s="413" t="s">
        <v>76</v>
      </c>
      <c r="I20" s="414" t="s">
        <v>77</v>
      </c>
      <c r="J20" s="59" t="s">
        <v>120</v>
      </c>
      <c r="K20" s="59" t="s">
        <v>119</v>
      </c>
      <c r="L20" s="84">
        <v>35000000</v>
      </c>
      <c r="M20" s="390">
        <f t="shared" si="1"/>
        <v>24500000</v>
      </c>
      <c r="N20" s="76">
        <v>2021</v>
      </c>
      <c r="O20" s="85">
        <v>2027</v>
      </c>
      <c r="P20" s="86" t="s">
        <v>121</v>
      </c>
      <c r="Q20" s="87" t="s">
        <v>122</v>
      </c>
      <c r="R20" s="87" t="s">
        <v>123</v>
      </c>
      <c r="S20" s="88" t="s">
        <v>123</v>
      </c>
      <c r="T20" s="89"/>
      <c r="U20" s="89"/>
      <c r="V20" s="89"/>
      <c r="W20" s="89"/>
      <c r="X20" s="89" t="s">
        <v>83</v>
      </c>
      <c r="Y20" s="76"/>
      <c r="Z20" s="85" t="s">
        <v>124</v>
      </c>
    </row>
    <row r="21" spans="1:26" ht="60" x14ac:dyDescent="0.2">
      <c r="A21" s="699"/>
      <c r="B21" s="810"/>
      <c r="C21" s="813"/>
      <c r="D21" s="813"/>
      <c r="E21" s="813"/>
      <c r="F21" s="816"/>
      <c r="G21" s="60" t="s">
        <v>125</v>
      </c>
      <c r="H21" s="60" t="s">
        <v>76</v>
      </c>
      <c r="I21" s="91" t="s">
        <v>77</v>
      </c>
      <c r="J21" s="67" t="s">
        <v>120</v>
      </c>
      <c r="K21" s="26" t="s">
        <v>422</v>
      </c>
      <c r="L21" s="93">
        <v>9000000</v>
      </c>
      <c r="M21" s="392">
        <f t="shared" si="1"/>
        <v>6300000</v>
      </c>
      <c r="N21" s="147">
        <v>2024</v>
      </c>
      <c r="O21" s="400">
        <v>2026</v>
      </c>
      <c r="P21" s="52"/>
      <c r="Q21" s="94"/>
      <c r="R21" s="94"/>
      <c r="S21" s="53"/>
      <c r="T21" s="95"/>
      <c r="U21" s="95"/>
      <c r="V21" s="95"/>
      <c r="W21" s="95"/>
      <c r="X21" s="95"/>
      <c r="Y21" s="147" t="s">
        <v>435</v>
      </c>
      <c r="Z21" s="400" t="s">
        <v>433</v>
      </c>
    </row>
    <row r="22" spans="1:26" ht="46" customHeight="1" x14ac:dyDescent="0.2">
      <c r="A22" s="699"/>
      <c r="B22" s="810"/>
      <c r="C22" s="813"/>
      <c r="D22" s="813"/>
      <c r="E22" s="813"/>
      <c r="F22" s="816"/>
      <c r="G22" s="26" t="s">
        <v>423</v>
      </c>
      <c r="H22" s="60" t="s">
        <v>76</v>
      </c>
      <c r="I22" s="408" t="s">
        <v>77</v>
      </c>
      <c r="J22" s="67" t="s">
        <v>120</v>
      </c>
      <c r="K22" s="26" t="s">
        <v>424</v>
      </c>
      <c r="L22" s="93">
        <v>6000000</v>
      </c>
      <c r="M22" s="392">
        <f t="shared" si="1"/>
        <v>4200000</v>
      </c>
      <c r="N22" s="147">
        <v>2026</v>
      </c>
      <c r="O22" s="400">
        <v>2027</v>
      </c>
      <c r="P22" s="52" t="s">
        <v>121</v>
      </c>
      <c r="Q22" s="94" t="s">
        <v>122</v>
      </c>
      <c r="R22" s="94" t="s">
        <v>122</v>
      </c>
      <c r="S22" s="53" t="s">
        <v>122</v>
      </c>
      <c r="T22" s="95"/>
      <c r="U22" s="95"/>
      <c r="V22" s="95" t="s">
        <v>127</v>
      </c>
      <c r="W22" s="95" t="s">
        <v>83</v>
      </c>
      <c r="X22" s="95" t="s">
        <v>83</v>
      </c>
      <c r="Y22" s="147" t="s">
        <v>435</v>
      </c>
      <c r="Z22" s="400" t="s">
        <v>433</v>
      </c>
    </row>
    <row r="23" spans="1:26" ht="43" customHeight="1" x14ac:dyDescent="0.2">
      <c r="A23" s="699"/>
      <c r="B23" s="810"/>
      <c r="C23" s="813"/>
      <c r="D23" s="813"/>
      <c r="E23" s="813"/>
      <c r="F23" s="816"/>
      <c r="G23" s="26" t="s">
        <v>425</v>
      </c>
      <c r="H23" s="67" t="s">
        <v>76</v>
      </c>
      <c r="I23" s="415" t="s">
        <v>77</v>
      </c>
      <c r="J23" s="67" t="s">
        <v>120</v>
      </c>
      <c r="K23" s="26" t="s">
        <v>426</v>
      </c>
      <c r="L23" s="416">
        <v>3000000</v>
      </c>
      <c r="M23" s="392">
        <f t="shared" si="1"/>
        <v>2100000</v>
      </c>
      <c r="N23" s="23">
        <v>2025</v>
      </c>
      <c r="O23" s="412">
        <v>2027</v>
      </c>
      <c r="P23" s="139" t="s">
        <v>121</v>
      </c>
      <c r="Q23" s="410" t="s">
        <v>122</v>
      </c>
      <c r="R23" s="410" t="s">
        <v>122</v>
      </c>
      <c r="S23" s="142" t="s">
        <v>122</v>
      </c>
      <c r="T23" s="95"/>
      <c r="U23" s="95"/>
      <c r="V23" s="95" t="s">
        <v>127</v>
      </c>
      <c r="W23" s="95" t="s">
        <v>83</v>
      </c>
      <c r="X23" s="95" t="s">
        <v>83</v>
      </c>
      <c r="Y23" s="147" t="s">
        <v>435</v>
      </c>
      <c r="Z23" s="400" t="s">
        <v>433</v>
      </c>
    </row>
    <row r="24" spans="1:26" ht="43" customHeight="1" x14ac:dyDescent="0.2">
      <c r="A24" s="699"/>
      <c r="B24" s="810"/>
      <c r="C24" s="813"/>
      <c r="D24" s="813"/>
      <c r="E24" s="813"/>
      <c r="F24" s="816"/>
      <c r="G24" s="132" t="s">
        <v>427</v>
      </c>
      <c r="H24" s="69" t="s">
        <v>76</v>
      </c>
      <c r="I24" s="415" t="s">
        <v>77</v>
      </c>
      <c r="J24" s="67" t="s">
        <v>120</v>
      </c>
      <c r="K24" s="132" t="s">
        <v>428</v>
      </c>
      <c r="L24" s="417">
        <v>1600000</v>
      </c>
      <c r="M24" s="399">
        <f t="shared" si="1"/>
        <v>1120000</v>
      </c>
      <c r="N24" s="23">
        <v>2027</v>
      </c>
      <c r="O24" s="418">
        <v>2029</v>
      </c>
      <c r="P24" s="419"/>
      <c r="Q24" s="157"/>
      <c r="R24" s="410"/>
      <c r="S24" s="142"/>
      <c r="T24" s="95"/>
      <c r="U24" s="95"/>
      <c r="V24" s="95" t="s">
        <v>127</v>
      </c>
      <c r="W24" s="95" t="s">
        <v>83</v>
      </c>
      <c r="X24" s="95" t="s">
        <v>83</v>
      </c>
      <c r="Y24" s="147" t="s">
        <v>437</v>
      </c>
      <c r="Z24" s="400" t="s">
        <v>434</v>
      </c>
    </row>
    <row r="25" spans="1:26" ht="41" customHeight="1" x14ac:dyDescent="0.2">
      <c r="A25" s="699"/>
      <c r="B25" s="810"/>
      <c r="C25" s="813"/>
      <c r="D25" s="813"/>
      <c r="E25" s="813"/>
      <c r="F25" s="816"/>
      <c r="G25" s="60" t="s">
        <v>128</v>
      </c>
      <c r="H25" s="60" t="s">
        <v>76</v>
      </c>
      <c r="I25" s="91" t="s">
        <v>77</v>
      </c>
      <c r="J25" s="67" t="s">
        <v>120</v>
      </c>
      <c r="K25" s="60" t="s">
        <v>128</v>
      </c>
      <c r="L25" s="416">
        <v>600000</v>
      </c>
      <c r="M25" s="392">
        <f t="shared" si="1"/>
        <v>420000</v>
      </c>
      <c r="N25" s="68">
        <v>2021</v>
      </c>
      <c r="O25" s="412">
        <v>2027</v>
      </c>
      <c r="P25" s="139" t="s">
        <v>121</v>
      </c>
      <c r="Q25" s="410" t="s">
        <v>122</v>
      </c>
      <c r="R25" s="410" t="s">
        <v>122</v>
      </c>
      <c r="S25" s="142" t="s">
        <v>83</v>
      </c>
      <c r="T25" s="95"/>
      <c r="U25" s="95"/>
      <c r="V25" s="95"/>
      <c r="W25" s="95"/>
      <c r="X25" s="95"/>
      <c r="Y25" s="61"/>
      <c r="Z25" s="64"/>
    </row>
    <row r="26" spans="1:26" ht="44" customHeight="1" x14ac:dyDescent="0.2">
      <c r="A26" s="699"/>
      <c r="B26" s="810"/>
      <c r="C26" s="813"/>
      <c r="D26" s="813"/>
      <c r="E26" s="813"/>
      <c r="F26" s="816"/>
      <c r="G26" s="69" t="s">
        <v>129</v>
      </c>
      <c r="H26" s="60" t="s">
        <v>76</v>
      </c>
      <c r="I26" s="408" t="s">
        <v>77</v>
      </c>
      <c r="J26" s="60" t="s">
        <v>120</v>
      </c>
      <c r="K26" s="74" t="s">
        <v>129</v>
      </c>
      <c r="L26" s="420">
        <v>5706000</v>
      </c>
      <c r="M26" s="392">
        <f t="shared" si="1"/>
        <v>3994199.9999999995</v>
      </c>
      <c r="N26" s="421">
        <v>2021</v>
      </c>
      <c r="O26" s="64">
        <v>2027</v>
      </c>
      <c r="P26" s="422" t="s">
        <v>122</v>
      </c>
      <c r="Q26" s="410" t="s">
        <v>122</v>
      </c>
      <c r="R26" s="410" t="s">
        <v>122</v>
      </c>
      <c r="S26" s="142" t="s">
        <v>83</v>
      </c>
      <c r="T26" s="95"/>
      <c r="U26" s="95"/>
      <c r="V26" s="95"/>
      <c r="W26" s="95"/>
      <c r="X26" s="95" t="s">
        <v>83</v>
      </c>
      <c r="Y26" s="63"/>
      <c r="Z26" s="64"/>
    </row>
    <row r="27" spans="1:26" ht="51" customHeight="1" x14ac:dyDescent="0.2">
      <c r="A27" s="699"/>
      <c r="B27" s="810"/>
      <c r="C27" s="813"/>
      <c r="D27" s="813"/>
      <c r="E27" s="813"/>
      <c r="F27" s="837"/>
      <c r="G27" s="153" t="s">
        <v>130</v>
      </c>
      <c r="H27" s="60" t="s">
        <v>76</v>
      </c>
      <c r="I27" s="91" t="s">
        <v>77</v>
      </c>
      <c r="J27" s="60" t="s">
        <v>120</v>
      </c>
      <c r="K27" s="60" t="s">
        <v>130</v>
      </c>
      <c r="L27" s="423">
        <v>500000</v>
      </c>
      <c r="M27" s="392">
        <f t="shared" si="1"/>
        <v>350000</v>
      </c>
      <c r="N27" s="63">
        <v>2021</v>
      </c>
      <c r="O27" s="64">
        <v>2027</v>
      </c>
      <c r="P27" s="394"/>
      <c r="Q27" s="94"/>
      <c r="R27" s="94"/>
      <c r="S27" s="53"/>
      <c r="T27" s="95"/>
      <c r="U27" s="95"/>
      <c r="V27" s="95"/>
      <c r="W27" s="95" t="s">
        <v>131</v>
      </c>
      <c r="X27" s="95" t="s">
        <v>83</v>
      </c>
      <c r="Y27" s="63"/>
      <c r="Z27" s="64"/>
    </row>
    <row r="28" spans="1:26" ht="57" customHeight="1" x14ac:dyDescent="0.2">
      <c r="A28" s="699"/>
      <c r="B28" s="810"/>
      <c r="C28" s="813"/>
      <c r="D28" s="813"/>
      <c r="E28" s="813"/>
      <c r="F28" s="837"/>
      <c r="G28" s="154" t="s">
        <v>429</v>
      </c>
      <c r="H28" s="26" t="s">
        <v>76</v>
      </c>
      <c r="I28" s="380" t="s">
        <v>77</v>
      </c>
      <c r="J28" s="26" t="s">
        <v>120</v>
      </c>
      <c r="K28" s="26" t="s">
        <v>438</v>
      </c>
      <c r="L28" s="424">
        <v>10000000</v>
      </c>
      <c r="M28" s="399">
        <f t="shared" si="1"/>
        <v>7000000</v>
      </c>
      <c r="N28" s="425">
        <v>2024</v>
      </c>
      <c r="O28" s="400">
        <v>2026</v>
      </c>
      <c r="P28" s="426" t="s">
        <v>83</v>
      </c>
      <c r="Q28" s="150" t="s">
        <v>83</v>
      </c>
      <c r="R28" s="150" t="s">
        <v>83</v>
      </c>
      <c r="S28" s="234" t="s">
        <v>83</v>
      </c>
      <c r="T28" s="427"/>
      <c r="U28" s="427"/>
      <c r="V28" s="427"/>
      <c r="W28" s="427"/>
      <c r="X28" s="427" t="s">
        <v>83</v>
      </c>
      <c r="Y28" s="425" t="s">
        <v>432</v>
      </c>
      <c r="Z28" s="400" t="s">
        <v>433</v>
      </c>
    </row>
    <row r="29" spans="1:26" ht="50" customHeight="1" thickBot="1" x14ac:dyDescent="0.25">
      <c r="A29" s="700"/>
      <c r="B29" s="811"/>
      <c r="C29" s="814"/>
      <c r="D29" s="814"/>
      <c r="E29" s="814"/>
      <c r="F29" s="838"/>
      <c r="G29" s="155" t="s">
        <v>436</v>
      </c>
      <c r="H29" s="155" t="s">
        <v>76</v>
      </c>
      <c r="I29" s="428" t="s">
        <v>77</v>
      </c>
      <c r="J29" s="155" t="s">
        <v>120</v>
      </c>
      <c r="K29" s="155" t="s">
        <v>430</v>
      </c>
      <c r="L29" s="429">
        <v>800000</v>
      </c>
      <c r="M29" s="430">
        <f t="shared" ref="M29" si="2">L29/100*70</f>
        <v>560000</v>
      </c>
      <c r="N29" s="431">
        <v>2026</v>
      </c>
      <c r="O29" s="432">
        <v>2028</v>
      </c>
      <c r="P29" s="433" t="s">
        <v>83</v>
      </c>
      <c r="Q29" s="434" t="s">
        <v>83</v>
      </c>
      <c r="R29" s="434" t="s">
        <v>83</v>
      </c>
      <c r="S29" s="435" t="s">
        <v>83</v>
      </c>
      <c r="T29" s="436"/>
      <c r="U29" s="436"/>
      <c r="V29" s="436" t="s">
        <v>83</v>
      </c>
      <c r="W29" s="436" t="s">
        <v>83</v>
      </c>
      <c r="X29" s="436" t="s">
        <v>83</v>
      </c>
      <c r="Y29" s="431" t="s">
        <v>431</v>
      </c>
      <c r="Z29" s="432" t="s">
        <v>434</v>
      </c>
    </row>
    <row r="30" spans="1:26" ht="48" customHeight="1" thickBot="1" x14ac:dyDescent="0.25">
      <c r="A30" s="70">
        <v>5</v>
      </c>
      <c r="B30" s="71" t="s">
        <v>132</v>
      </c>
      <c r="C30" s="72" t="s">
        <v>133</v>
      </c>
      <c r="D30" s="72">
        <v>71294252</v>
      </c>
      <c r="E30" s="72">
        <v>181075521</v>
      </c>
      <c r="F30" s="437">
        <v>691008841</v>
      </c>
      <c r="G30" s="81" t="s">
        <v>134</v>
      </c>
      <c r="H30" s="438" t="s">
        <v>76</v>
      </c>
      <c r="I30" s="101" t="s">
        <v>77</v>
      </c>
      <c r="J30" s="438" t="s">
        <v>135</v>
      </c>
      <c r="K30" s="81" t="s">
        <v>136</v>
      </c>
      <c r="L30" s="439">
        <v>9500000</v>
      </c>
      <c r="M30" s="440">
        <f t="shared" si="1"/>
        <v>6650000</v>
      </c>
      <c r="N30" s="441">
        <v>2022</v>
      </c>
      <c r="O30" s="144">
        <v>2025</v>
      </c>
      <c r="P30" s="140" t="s">
        <v>83</v>
      </c>
      <c r="Q30" s="136" t="s">
        <v>83</v>
      </c>
      <c r="R30" s="136" t="s">
        <v>83</v>
      </c>
      <c r="S30" s="141" t="s">
        <v>83</v>
      </c>
      <c r="T30" s="442"/>
      <c r="U30" s="442"/>
      <c r="V30" s="442"/>
      <c r="W30" s="442"/>
      <c r="X30" s="442"/>
      <c r="Y30" s="441"/>
      <c r="Z30" s="144"/>
    </row>
    <row r="31" spans="1:26" ht="59" customHeight="1" x14ac:dyDescent="0.2">
      <c r="A31" s="698">
        <v>6</v>
      </c>
      <c r="B31" s="809" t="s">
        <v>137</v>
      </c>
      <c r="C31" s="812" t="s">
        <v>138</v>
      </c>
      <c r="D31" s="812">
        <v>70988196</v>
      </c>
      <c r="E31" s="812">
        <v>102638331</v>
      </c>
      <c r="F31" s="815">
        <v>600055884</v>
      </c>
      <c r="G31" s="59" t="s">
        <v>139</v>
      </c>
      <c r="H31" s="59" t="s">
        <v>76</v>
      </c>
      <c r="I31" s="82" t="s">
        <v>77</v>
      </c>
      <c r="J31" s="69" t="s">
        <v>140</v>
      </c>
      <c r="K31" s="59" t="s">
        <v>141</v>
      </c>
      <c r="L31" s="100">
        <v>130000</v>
      </c>
      <c r="M31" s="443">
        <f t="shared" si="1"/>
        <v>91000</v>
      </c>
      <c r="N31" s="444">
        <v>2023</v>
      </c>
      <c r="O31" s="445">
        <v>2026</v>
      </c>
      <c r="P31" s="446"/>
      <c r="Q31" s="87" t="s">
        <v>83</v>
      </c>
      <c r="R31" s="87" t="s">
        <v>83</v>
      </c>
      <c r="S31" s="88"/>
      <c r="T31" s="89"/>
      <c r="U31" s="226"/>
      <c r="V31" s="89" t="s">
        <v>83</v>
      </c>
      <c r="W31" s="89"/>
      <c r="X31" s="89"/>
      <c r="Y31" s="102"/>
      <c r="Z31" s="85"/>
    </row>
    <row r="32" spans="1:26" ht="59" customHeight="1" thickBot="1" x14ac:dyDescent="0.25">
      <c r="A32" s="700"/>
      <c r="B32" s="811"/>
      <c r="C32" s="814"/>
      <c r="D32" s="814"/>
      <c r="E32" s="814"/>
      <c r="F32" s="817"/>
      <c r="G32" s="447" t="s">
        <v>487</v>
      </c>
      <c r="H32" s="447" t="s">
        <v>17</v>
      </c>
      <c r="I32" s="447" t="s">
        <v>77</v>
      </c>
      <c r="J32" s="155" t="s">
        <v>140</v>
      </c>
      <c r="K32" s="625" t="s">
        <v>488</v>
      </c>
      <c r="L32" s="448">
        <v>14000000</v>
      </c>
      <c r="M32" s="430">
        <f>L32/100*70</f>
        <v>9800000</v>
      </c>
      <c r="N32" s="602">
        <v>2024</v>
      </c>
      <c r="O32" s="432">
        <v>2025</v>
      </c>
      <c r="P32" s="449"/>
      <c r="Q32" s="450"/>
      <c r="R32" s="450"/>
      <c r="S32" s="451"/>
      <c r="T32" s="447"/>
      <c r="U32" s="447"/>
      <c r="V32" s="447"/>
      <c r="W32" s="447"/>
      <c r="X32" s="447"/>
      <c r="Y32" s="449"/>
      <c r="Z32" s="451"/>
    </row>
    <row r="33" spans="1:27" ht="35" customHeight="1" x14ac:dyDescent="0.2">
      <c r="A33" s="698">
        <v>7</v>
      </c>
      <c r="B33" s="809" t="s">
        <v>142</v>
      </c>
      <c r="C33" s="812" t="s">
        <v>143</v>
      </c>
      <c r="D33" s="812">
        <v>47013656</v>
      </c>
      <c r="E33" s="812">
        <v>102602166</v>
      </c>
      <c r="F33" s="815">
        <v>600055825</v>
      </c>
      <c r="G33" s="59" t="s">
        <v>144</v>
      </c>
      <c r="H33" s="59" t="s">
        <v>76</v>
      </c>
      <c r="I33" s="82" t="s">
        <v>77</v>
      </c>
      <c r="J33" s="59" t="s">
        <v>145</v>
      </c>
      <c r="K33" s="59" t="s">
        <v>146</v>
      </c>
      <c r="L33" s="84">
        <v>2280000</v>
      </c>
      <c r="M33" s="390">
        <f t="shared" si="1"/>
        <v>1596000</v>
      </c>
      <c r="N33" s="76">
        <v>2022</v>
      </c>
      <c r="O33" s="85">
        <v>2024</v>
      </c>
      <c r="P33" s="86"/>
      <c r="Q33" s="87"/>
      <c r="R33" s="87"/>
      <c r="S33" s="88"/>
      <c r="T33" s="89"/>
      <c r="U33" s="89"/>
      <c r="V33" s="89"/>
      <c r="W33" s="89"/>
      <c r="X33" s="89"/>
      <c r="Y33" s="76"/>
      <c r="Z33" s="85"/>
    </row>
    <row r="34" spans="1:27" ht="35" customHeight="1" x14ac:dyDescent="0.2">
      <c r="A34" s="699"/>
      <c r="B34" s="810"/>
      <c r="C34" s="813"/>
      <c r="D34" s="813"/>
      <c r="E34" s="813"/>
      <c r="F34" s="816"/>
      <c r="G34" s="60" t="s">
        <v>147</v>
      </c>
      <c r="H34" s="60" t="s">
        <v>76</v>
      </c>
      <c r="I34" s="91" t="s">
        <v>77</v>
      </c>
      <c r="J34" s="60" t="s">
        <v>145</v>
      </c>
      <c r="K34" s="60" t="s">
        <v>148</v>
      </c>
      <c r="L34" s="93">
        <v>600000</v>
      </c>
      <c r="M34" s="392">
        <f t="shared" si="1"/>
        <v>420000</v>
      </c>
      <c r="N34" s="61">
        <v>2022</v>
      </c>
      <c r="O34" s="64">
        <v>2025</v>
      </c>
      <c r="P34" s="52"/>
      <c r="Q34" s="94"/>
      <c r="R34" s="94"/>
      <c r="S34" s="53"/>
      <c r="T34" s="95"/>
      <c r="U34" s="95"/>
      <c r="V34" s="95"/>
      <c r="W34" s="95"/>
      <c r="X34" s="95"/>
      <c r="Y34" s="61"/>
      <c r="Z34" s="64"/>
    </row>
    <row r="35" spans="1:27" ht="40" customHeight="1" x14ac:dyDescent="0.2">
      <c r="A35" s="699"/>
      <c r="B35" s="810"/>
      <c r="C35" s="813"/>
      <c r="D35" s="813"/>
      <c r="E35" s="813"/>
      <c r="F35" s="816"/>
      <c r="G35" s="60" t="s">
        <v>149</v>
      </c>
      <c r="H35" s="60" t="s">
        <v>76</v>
      </c>
      <c r="I35" s="91" t="s">
        <v>77</v>
      </c>
      <c r="J35" s="60" t="s">
        <v>145</v>
      </c>
      <c r="K35" s="60" t="s">
        <v>150</v>
      </c>
      <c r="L35" s="93">
        <v>1300000</v>
      </c>
      <c r="M35" s="392">
        <f t="shared" si="1"/>
        <v>910000</v>
      </c>
      <c r="N35" s="61">
        <v>2023</v>
      </c>
      <c r="O35" s="64">
        <v>2023</v>
      </c>
      <c r="P35" s="52"/>
      <c r="Q35" s="94"/>
      <c r="R35" s="94"/>
      <c r="S35" s="53"/>
      <c r="T35" s="95"/>
      <c r="U35" s="95"/>
      <c r="V35" s="95"/>
      <c r="W35" s="95"/>
      <c r="X35" s="95"/>
      <c r="Y35" s="61"/>
      <c r="Z35" s="64"/>
    </row>
    <row r="36" spans="1:27" ht="43" customHeight="1" x14ac:dyDescent="0.2">
      <c r="A36" s="699"/>
      <c r="B36" s="810"/>
      <c r="C36" s="813"/>
      <c r="D36" s="813"/>
      <c r="E36" s="813"/>
      <c r="F36" s="816"/>
      <c r="G36" s="74" t="s">
        <v>151</v>
      </c>
      <c r="H36" s="74" t="s">
        <v>76</v>
      </c>
      <c r="I36" s="415" t="s">
        <v>77</v>
      </c>
      <c r="J36" s="60" t="s">
        <v>145</v>
      </c>
      <c r="K36" s="74" t="s">
        <v>152</v>
      </c>
      <c r="L36" s="452">
        <v>1000000</v>
      </c>
      <c r="M36" s="392">
        <f t="shared" si="1"/>
        <v>700000</v>
      </c>
      <c r="N36" s="62">
        <v>2022</v>
      </c>
      <c r="O36" s="99">
        <v>2023</v>
      </c>
      <c r="P36" s="52"/>
      <c r="Q36" s="94"/>
      <c r="R36" s="94"/>
      <c r="S36" s="53"/>
      <c r="T36" s="95"/>
      <c r="U36" s="95"/>
      <c r="V36" s="95"/>
      <c r="W36" s="95"/>
      <c r="X36" s="95"/>
      <c r="Y36" s="61"/>
      <c r="Z36" s="64"/>
    </row>
    <row r="37" spans="1:27" ht="39" customHeight="1" x14ac:dyDescent="0.2">
      <c r="A37" s="699"/>
      <c r="B37" s="810"/>
      <c r="C37" s="813"/>
      <c r="D37" s="813"/>
      <c r="E37" s="813"/>
      <c r="F37" s="816"/>
      <c r="G37" s="74" t="s">
        <v>109</v>
      </c>
      <c r="H37" s="74" t="s">
        <v>76</v>
      </c>
      <c r="I37" s="91" t="s">
        <v>77</v>
      </c>
      <c r="J37" s="69" t="s">
        <v>145</v>
      </c>
      <c r="K37" s="60" t="s">
        <v>153</v>
      </c>
      <c r="L37" s="93">
        <v>360000</v>
      </c>
      <c r="M37" s="392">
        <f t="shared" si="1"/>
        <v>251999.99999999997</v>
      </c>
      <c r="N37" s="62">
        <v>2022</v>
      </c>
      <c r="O37" s="99">
        <v>2023</v>
      </c>
      <c r="P37" s="52"/>
      <c r="Q37" s="94" t="s">
        <v>83</v>
      </c>
      <c r="R37" s="394"/>
      <c r="S37" s="53"/>
      <c r="T37" s="95"/>
      <c r="U37" s="95"/>
      <c r="V37" s="95"/>
      <c r="W37" s="235"/>
      <c r="X37" s="95"/>
      <c r="Y37" s="61"/>
      <c r="Z37" s="146"/>
    </row>
    <row r="38" spans="1:27" ht="43" customHeight="1" thickBot="1" x14ac:dyDescent="0.25">
      <c r="A38" s="700"/>
      <c r="B38" s="811"/>
      <c r="C38" s="814"/>
      <c r="D38" s="814"/>
      <c r="E38" s="814"/>
      <c r="F38" s="817"/>
      <c r="G38" s="66" t="s">
        <v>154</v>
      </c>
      <c r="H38" s="66" t="s">
        <v>76</v>
      </c>
      <c r="I38" s="401" t="s">
        <v>77</v>
      </c>
      <c r="J38" s="66" t="s">
        <v>145</v>
      </c>
      <c r="K38" s="66" t="s">
        <v>155</v>
      </c>
      <c r="L38" s="439">
        <v>3000000</v>
      </c>
      <c r="M38" s="402">
        <f t="shared" si="1"/>
        <v>2100000</v>
      </c>
      <c r="N38" s="403">
        <v>2023</v>
      </c>
      <c r="O38" s="404">
        <v>2027</v>
      </c>
      <c r="P38" s="137"/>
      <c r="Q38" s="405"/>
      <c r="R38" s="453"/>
      <c r="S38" s="138"/>
      <c r="T38" s="406"/>
      <c r="U38" s="406"/>
      <c r="V38" s="406"/>
      <c r="W38" s="353"/>
      <c r="X38" s="406"/>
      <c r="Y38" s="403"/>
      <c r="Z38" s="382"/>
    </row>
    <row r="39" spans="1:27" ht="105" customHeight="1" x14ac:dyDescent="0.2">
      <c r="A39" s="698">
        <v>8</v>
      </c>
      <c r="B39" s="840" t="s">
        <v>156</v>
      </c>
      <c r="C39" s="843" t="s">
        <v>157</v>
      </c>
      <c r="D39" s="843" t="s">
        <v>158</v>
      </c>
      <c r="E39" s="846">
        <v>102586896</v>
      </c>
      <c r="F39" s="849">
        <v>600055663</v>
      </c>
      <c r="G39" s="67" t="s">
        <v>159</v>
      </c>
      <c r="H39" s="67" t="s">
        <v>76</v>
      </c>
      <c r="I39" s="395" t="s">
        <v>77</v>
      </c>
      <c r="J39" s="67" t="s">
        <v>160</v>
      </c>
      <c r="K39" s="67" t="s">
        <v>161</v>
      </c>
      <c r="L39" s="454">
        <v>400000</v>
      </c>
      <c r="M39" s="390">
        <f t="shared" si="1"/>
        <v>280000</v>
      </c>
      <c r="N39" s="455">
        <v>44562</v>
      </c>
      <c r="O39" s="456">
        <v>45992</v>
      </c>
      <c r="P39" s="139" t="s">
        <v>83</v>
      </c>
      <c r="Q39" s="88"/>
      <c r="R39" s="422" t="s">
        <v>83</v>
      </c>
      <c r="S39" s="88" t="s">
        <v>83</v>
      </c>
      <c r="T39" s="457"/>
      <c r="U39" s="458"/>
      <c r="V39" s="458" t="s">
        <v>83</v>
      </c>
      <c r="W39" s="458" t="s">
        <v>83</v>
      </c>
      <c r="X39" s="458" t="s">
        <v>83</v>
      </c>
      <c r="Y39" s="459"/>
      <c r="Z39" s="460" t="s">
        <v>100</v>
      </c>
    </row>
    <row r="40" spans="1:27" ht="79" customHeight="1" x14ac:dyDescent="0.2">
      <c r="A40" s="699"/>
      <c r="B40" s="841"/>
      <c r="C40" s="844"/>
      <c r="D40" s="844"/>
      <c r="E40" s="847"/>
      <c r="F40" s="850"/>
      <c r="G40" s="461" t="s">
        <v>162</v>
      </c>
      <c r="H40" s="67" t="s">
        <v>76</v>
      </c>
      <c r="I40" s="395" t="s">
        <v>77</v>
      </c>
      <c r="J40" s="67" t="s">
        <v>160</v>
      </c>
      <c r="K40" s="60" t="s">
        <v>163</v>
      </c>
      <c r="L40" s="423">
        <v>200000</v>
      </c>
      <c r="M40" s="392">
        <f t="shared" si="1"/>
        <v>140000</v>
      </c>
      <c r="N40" s="462">
        <v>44562</v>
      </c>
      <c r="O40" s="463">
        <v>45627</v>
      </c>
      <c r="P40" s="52"/>
      <c r="Q40" s="53" t="s">
        <v>83</v>
      </c>
      <c r="R40" s="394" t="s">
        <v>83</v>
      </c>
      <c r="S40" s="464"/>
      <c r="T40" s="465"/>
      <c r="U40" s="465"/>
      <c r="V40" s="465" t="s">
        <v>83</v>
      </c>
      <c r="W40" s="465"/>
      <c r="X40" s="465"/>
      <c r="Y40" s="466"/>
      <c r="Z40" s="467" t="s">
        <v>100</v>
      </c>
    </row>
    <row r="41" spans="1:27" ht="83" customHeight="1" thickBot="1" x14ac:dyDescent="0.25">
      <c r="A41" s="700"/>
      <c r="B41" s="842"/>
      <c r="C41" s="845"/>
      <c r="D41" s="845"/>
      <c r="E41" s="848"/>
      <c r="F41" s="851"/>
      <c r="G41" s="468" t="s">
        <v>164</v>
      </c>
      <c r="H41" s="469" t="s">
        <v>76</v>
      </c>
      <c r="I41" s="101" t="s">
        <v>77</v>
      </c>
      <c r="J41" s="75" t="s">
        <v>160</v>
      </c>
      <c r="K41" s="75" t="s">
        <v>165</v>
      </c>
      <c r="L41" s="470">
        <v>250000</v>
      </c>
      <c r="M41" s="402">
        <f t="shared" si="1"/>
        <v>175000</v>
      </c>
      <c r="N41" s="471">
        <v>44440</v>
      </c>
      <c r="O41" s="472">
        <v>45627</v>
      </c>
      <c r="P41" s="473"/>
      <c r="Q41" s="474"/>
      <c r="R41" s="475"/>
      <c r="S41" s="475"/>
      <c r="T41" s="476" t="s">
        <v>83</v>
      </c>
      <c r="U41" s="476"/>
      <c r="V41" s="476" t="s">
        <v>83</v>
      </c>
      <c r="W41" s="476"/>
      <c r="X41" s="476"/>
      <c r="Y41" s="477"/>
      <c r="Z41" s="478" t="s">
        <v>100</v>
      </c>
    </row>
    <row r="42" spans="1:27" ht="199" customHeight="1" x14ac:dyDescent="0.2">
      <c r="A42" s="699">
        <v>9</v>
      </c>
      <c r="B42" s="809" t="s">
        <v>166</v>
      </c>
      <c r="C42" s="812" t="s">
        <v>96</v>
      </c>
      <c r="D42" s="812">
        <v>47016973</v>
      </c>
      <c r="E42" s="812">
        <v>102602239</v>
      </c>
      <c r="F42" s="815">
        <v>600055922</v>
      </c>
      <c r="G42" s="59" t="s">
        <v>167</v>
      </c>
      <c r="H42" s="59" t="s">
        <v>76</v>
      </c>
      <c r="I42" s="82" t="s">
        <v>77</v>
      </c>
      <c r="J42" s="59" t="s">
        <v>77</v>
      </c>
      <c r="K42" s="59" t="s">
        <v>168</v>
      </c>
      <c r="L42" s="84">
        <v>70000000</v>
      </c>
      <c r="M42" s="390">
        <f t="shared" si="1"/>
        <v>49000000</v>
      </c>
      <c r="N42" s="76">
        <v>2023</v>
      </c>
      <c r="O42" s="85">
        <v>2025</v>
      </c>
      <c r="P42" s="86" t="s">
        <v>83</v>
      </c>
      <c r="Q42" s="87" t="s">
        <v>83</v>
      </c>
      <c r="R42" s="87" t="s">
        <v>83</v>
      </c>
      <c r="S42" s="88" t="s">
        <v>83</v>
      </c>
      <c r="T42" s="89"/>
      <c r="U42" s="89"/>
      <c r="V42" s="89"/>
      <c r="W42" s="89"/>
      <c r="X42" s="89" t="s">
        <v>83</v>
      </c>
      <c r="Y42" s="76" t="s">
        <v>104</v>
      </c>
      <c r="Z42" s="85" t="s">
        <v>169</v>
      </c>
    </row>
    <row r="43" spans="1:27" ht="79" customHeight="1" x14ac:dyDescent="0.2">
      <c r="A43" s="699"/>
      <c r="B43" s="810"/>
      <c r="C43" s="813"/>
      <c r="D43" s="813"/>
      <c r="E43" s="813"/>
      <c r="F43" s="816"/>
      <c r="G43" s="67" t="s">
        <v>170</v>
      </c>
      <c r="H43" s="479" t="s">
        <v>76</v>
      </c>
      <c r="I43" s="480" t="s">
        <v>77</v>
      </c>
      <c r="J43" s="481" t="s">
        <v>77</v>
      </c>
      <c r="K43" s="67" t="s">
        <v>171</v>
      </c>
      <c r="L43" s="482">
        <v>10000000</v>
      </c>
      <c r="M43" s="397">
        <f t="shared" si="1"/>
        <v>7000000</v>
      </c>
      <c r="N43" s="421">
        <v>2023</v>
      </c>
      <c r="O43" s="483">
        <v>2024</v>
      </c>
      <c r="P43" s="139"/>
      <c r="Q43" s="484" t="s">
        <v>83</v>
      </c>
      <c r="R43" s="485"/>
      <c r="S43" s="485"/>
      <c r="T43" s="411"/>
      <c r="U43" s="411"/>
      <c r="V43" s="484"/>
      <c r="W43" s="411"/>
      <c r="X43" s="411"/>
      <c r="Y43" s="68" t="s">
        <v>99</v>
      </c>
      <c r="Z43" s="483" t="s">
        <v>105</v>
      </c>
    </row>
    <row r="44" spans="1:27" ht="60" customHeight="1" x14ac:dyDescent="0.2">
      <c r="A44" s="699"/>
      <c r="B44" s="810"/>
      <c r="C44" s="813"/>
      <c r="D44" s="813"/>
      <c r="E44" s="813"/>
      <c r="F44" s="816"/>
      <c r="G44" s="67" t="s">
        <v>172</v>
      </c>
      <c r="H44" s="479" t="s">
        <v>76</v>
      </c>
      <c r="I44" s="480" t="s">
        <v>77</v>
      </c>
      <c r="J44" s="481" t="s">
        <v>77</v>
      </c>
      <c r="K44" s="67" t="s">
        <v>172</v>
      </c>
      <c r="L44" s="482">
        <v>400000</v>
      </c>
      <c r="M44" s="392">
        <f t="shared" si="1"/>
        <v>280000</v>
      </c>
      <c r="N44" s="421">
        <v>2022</v>
      </c>
      <c r="O44" s="483">
        <v>2025</v>
      </c>
      <c r="P44" s="139"/>
      <c r="Q44" s="484"/>
      <c r="R44" s="485" t="s">
        <v>83</v>
      </c>
      <c r="S44" s="485"/>
      <c r="T44" s="411"/>
      <c r="U44" s="411"/>
      <c r="V44" s="484"/>
      <c r="W44" s="411"/>
      <c r="X44" s="411"/>
      <c r="Y44" s="68"/>
      <c r="Z44" s="483"/>
    </row>
    <row r="45" spans="1:27" ht="60" customHeight="1" x14ac:dyDescent="0.2">
      <c r="A45" s="699"/>
      <c r="B45" s="810"/>
      <c r="C45" s="813"/>
      <c r="D45" s="813"/>
      <c r="E45" s="813"/>
      <c r="F45" s="816"/>
      <c r="G45" s="67" t="s">
        <v>173</v>
      </c>
      <c r="H45" s="479" t="s">
        <v>76</v>
      </c>
      <c r="I45" s="480" t="s">
        <v>77</v>
      </c>
      <c r="J45" s="481" t="s">
        <v>77</v>
      </c>
      <c r="K45" s="67" t="s">
        <v>173</v>
      </c>
      <c r="L45" s="486">
        <v>4000000</v>
      </c>
      <c r="M45" s="399">
        <f t="shared" si="1"/>
        <v>2800000</v>
      </c>
      <c r="N45" s="487">
        <v>2023</v>
      </c>
      <c r="O45" s="488">
        <v>2023</v>
      </c>
      <c r="P45" s="139"/>
      <c r="Q45" s="484"/>
      <c r="R45" s="485"/>
      <c r="S45" s="485"/>
      <c r="T45" s="411"/>
      <c r="U45" s="411"/>
      <c r="V45" s="484"/>
      <c r="W45" s="411"/>
      <c r="X45" s="411"/>
      <c r="Y45" s="23" t="s">
        <v>254</v>
      </c>
      <c r="Z45" s="488" t="s">
        <v>169</v>
      </c>
    </row>
    <row r="46" spans="1:27" ht="49" customHeight="1" x14ac:dyDescent="0.2">
      <c r="A46" s="699"/>
      <c r="B46" s="810"/>
      <c r="C46" s="813"/>
      <c r="D46" s="813"/>
      <c r="E46" s="813"/>
      <c r="F46" s="816"/>
      <c r="G46" s="60" t="s">
        <v>174</v>
      </c>
      <c r="H46" s="489" t="s">
        <v>76</v>
      </c>
      <c r="I46" s="490" t="s">
        <v>77</v>
      </c>
      <c r="J46" s="153" t="s">
        <v>77</v>
      </c>
      <c r="K46" s="60" t="s">
        <v>175</v>
      </c>
      <c r="L46" s="93">
        <v>2000000</v>
      </c>
      <c r="M46" s="392">
        <f t="shared" si="1"/>
        <v>1400000</v>
      </c>
      <c r="N46" s="61">
        <v>2022</v>
      </c>
      <c r="O46" s="146">
        <v>2024</v>
      </c>
      <c r="P46" s="52"/>
      <c r="Q46" s="491"/>
      <c r="R46" s="492"/>
      <c r="S46" s="492"/>
      <c r="T46" s="95"/>
      <c r="U46" s="95"/>
      <c r="V46" s="491" t="s">
        <v>83</v>
      </c>
      <c r="W46" s="95" t="s">
        <v>83</v>
      </c>
      <c r="X46" s="95"/>
      <c r="Y46" s="61" t="s">
        <v>80</v>
      </c>
      <c r="Z46" s="146"/>
      <c r="AA46" s="24"/>
    </row>
    <row r="47" spans="1:27" ht="53" customHeight="1" thickBot="1" x14ac:dyDescent="0.25">
      <c r="A47" s="700"/>
      <c r="B47" s="811"/>
      <c r="C47" s="814"/>
      <c r="D47" s="813"/>
      <c r="E47" s="839"/>
      <c r="F47" s="816"/>
      <c r="G47" s="67" t="s">
        <v>176</v>
      </c>
      <c r="H47" s="67" t="s">
        <v>76</v>
      </c>
      <c r="I47" s="395" t="s">
        <v>77</v>
      </c>
      <c r="J47" s="67" t="s">
        <v>77</v>
      </c>
      <c r="K47" s="69" t="s">
        <v>177</v>
      </c>
      <c r="L47" s="416">
        <v>3000000</v>
      </c>
      <c r="M47" s="402">
        <f t="shared" si="1"/>
        <v>2100000</v>
      </c>
      <c r="N47" s="455">
        <v>44743</v>
      </c>
      <c r="O47" s="456">
        <v>44805</v>
      </c>
      <c r="P47" s="321"/>
      <c r="Q47" s="493"/>
      <c r="R47" s="410" t="s">
        <v>83</v>
      </c>
      <c r="S47" s="494"/>
      <c r="T47" s="495"/>
      <c r="U47" s="495"/>
      <c r="V47" s="411"/>
      <c r="W47" s="411" t="s">
        <v>83</v>
      </c>
      <c r="X47" s="495"/>
      <c r="Y47" s="68" t="s">
        <v>178</v>
      </c>
      <c r="Z47" s="412" t="s">
        <v>100</v>
      </c>
      <c r="AA47" s="25"/>
    </row>
    <row r="48" spans="1:27" ht="40" customHeight="1" x14ac:dyDescent="0.2">
      <c r="A48" s="698">
        <v>10</v>
      </c>
      <c r="B48" s="809" t="s">
        <v>179</v>
      </c>
      <c r="C48" s="812" t="s">
        <v>180</v>
      </c>
      <c r="D48" s="812">
        <v>47013532</v>
      </c>
      <c r="E48" s="852">
        <v>102638349</v>
      </c>
      <c r="F48" s="853">
        <v>600055892</v>
      </c>
      <c r="G48" s="77" t="s">
        <v>181</v>
      </c>
      <c r="H48" s="496" t="s">
        <v>76</v>
      </c>
      <c r="I48" s="497" t="s">
        <v>77</v>
      </c>
      <c r="J48" s="496" t="s">
        <v>182</v>
      </c>
      <c r="K48" s="78" t="s">
        <v>183</v>
      </c>
      <c r="L48" s="498">
        <v>1000000</v>
      </c>
      <c r="M48" s="499">
        <f t="shared" si="1"/>
        <v>700000</v>
      </c>
      <c r="N48" s="500">
        <v>44197</v>
      </c>
      <c r="O48" s="501">
        <v>45261</v>
      </c>
      <c r="P48" s="502"/>
      <c r="Q48" s="503"/>
      <c r="R48" s="503" t="s">
        <v>83</v>
      </c>
      <c r="S48" s="504" t="s">
        <v>83</v>
      </c>
      <c r="T48" s="505"/>
      <c r="U48" s="505"/>
      <c r="V48" s="505"/>
      <c r="W48" s="505"/>
      <c r="X48" s="505"/>
      <c r="Y48" s="506"/>
      <c r="Z48" s="507"/>
    </row>
    <row r="49" spans="1:26" ht="54" customHeight="1" x14ac:dyDescent="0.2">
      <c r="A49" s="699"/>
      <c r="B49" s="810"/>
      <c r="C49" s="813"/>
      <c r="D49" s="813"/>
      <c r="E49" s="813"/>
      <c r="F49" s="854"/>
      <c r="G49" s="509" t="s">
        <v>184</v>
      </c>
      <c r="H49" s="79" t="s">
        <v>76</v>
      </c>
      <c r="I49" s="510" t="s">
        <v>77</v>
      </c>
      <c r="J49" s="80" t="s">
        <v>182</v>
      </c>
      <c r="K49" s="79" t="s">
        <v>185</v>
      </c>
      <c r="L49" s="511">
        <v>2500000</v>
      </c>
      <c r="M49" s="512">
        <f t="shared" si="1"/>
        <v>1750000</v>
      </c>
      <c r="N49" s="513" t="s">
        <v>186</v>
      </c>
      <c r="O49" s="514" t="s">
        <v>187</v>
      </c>
      <c r="P49" s="515"/>
      <c r="Q49" s="516"/>
      <c r="R49" s="516"/>
      <c r="S49" s="517"/>
      <c r="T49" s="518"/>
      <c r="U49" s="518"/>
      <c r="V49" s="518"/>
      <c r="W49" s="518"/>
      <c r="X49" s="518"/>
      <c r="Y49" s="519"/>
      <c r="Z49" s="520"/>
    </row>
    <row r="50" spans="1:26" ht="58" customHeight="1" x14ac:dyDescent="0.2">
      <c r="A50" s="699"/>
      <c r="B50" s="810"/>
      <c r="C50" s="813"/>
      <c r="D50" s="813"/>
      <c r="E50" s="813"/>
      <c r="F50" s="854"/>
      <c r="G50" s="521" t="s">
        <v>188</v>
      </c>
      <c r="H50" s="79" t="s">
        <v>76</v>
      </c>
      <c r="I50" s="522" t="s">
        <v>77</v>
      </c>
      <c r="J50" s="523" t="s">
        <v>182</v>
      </c>
      <c r="K50" s="79" t="s">
        <v>189</v>
      </c>
      <c r="L50" s="511">
        <v>1000000</v>
      </c>
      <c r="M50" s="512">
        <f t="shared" si="1"/>
        <v>700000</v>
      </c>
      <c r="N50" s="513" t="s">
        <v>186</v>
      </c>
      <c r="O50" s="514" t="s">
        <v>187</v>
      </c>
      <c r="P50" s="515"/>
      <c r="Q50" s="516" t="s">
        <v>83</v>
      </c>
      <c r="R50" s="516"/>
      <c r="S50" s="517"/>
      <c r="T50" s="518"/>
      <c r="U50" s="518"/>
      <c r="V50" s="518"/>
      <c r="W50" s="518"/>
      <c r="X50" s="518"/>
      <c r="Y50" s="524"/>
      <c r="Z50" s="520"/>
    </row>
    <row r="51" spans="1:26" ht="57" customHeight="1" x14ac:dyDescent="0.2">
      <c r="A51" s="699"/>
      <c r="B51" s="810"/>
      <c r="C51" s="813"/>
      <c r="D51" s="813"/>
      <c r="E51" s="813"/>
      <c r="F51" s="854"/>
      <c r="G51" s="525" t="s">
        <v>190</v>
      </c>
      <c r="H51" s="80" t="s">
        <v>76</v>
      </c>
      <c r="I51" s="526" t="s">
        <v>77</v>
      </c>
      <c r="J51" s="80" t="s">
        <v>182</v>
      </c>
      <c r="K51" s="80" t="s">
        <v>191</v>
      </c>
      <c r="L51" s="527">
        <v>3000000</v>
      </c>
      <c r="M51" s="512">
        <f t="shared" si="1"/>
        <v>2100000</v>
      </c>
      <c r="N51" s="528">
        <v>44197</v>
      </c>
      <c r="O51" s="529">
        <v>45992</v>
      </c>
      <c r="P51" s="530"/>
      <c r="Q51" s="531"/>
      <c r="R51" s="531"/>
      <c r="S51" s="532"/>
      <c r="T51" s="533"/>
      <c r="U51" s="533"/>
      <c r="V51" s="533"/>
      <c r="W51" s="533"/>
      <c r="X51" s="533"/>
      <c r="Y51" s="534"/>
      <c r="Z51" s="535"/>
    </row>
    <row r="52" spans="1:26" ht="36" customHeight="1" x14ac:dyDescent="0.2">
      <c r="A52" s="699"/>
      <c r="B52" s="810"/>
      <c r="C52" s="813"/>
      <c r="D52" s="813"/>
      <c r="E52" s="813"/>
      <c r="F52" s="854"/>
      <c r="G52" s="525" t="s">
        <v>192</v>
      </c>
      <c r="H52" s="80" t="s">
        <v>76</v>
      </c>
      <c r="I52" s="526" t="s">
        <v>77</v>
      </c>
      <c r="J52" s="80" t="s">
        <v>182</v>
      </c>
      <c r="K52" s="80" t="s">
        <v>193</v>
      </c>
      <c r="L52" s="527">
        <v>1900000</v>
      </c>
      <c r="M52" s="512">
        <f t="shared" si="1"/>
        <v>1330000</v>
      </c>
      <c r="N52" s="528">
        <v>44197</v>
      </c>
      <c r="O52" s="529">
        <v>45261</v>
      </c>
      <c r="P52" s="530"/>
      <c r="Q52" s="531"/>
      <c r="R52" s="531"/>
      <c r="S52" s="532"/>
      <c r="T52" s="533"/>
      <c r="U52" s="533"/>
      <c r="V52" s="533"/>
      <c r="W52" s="533"/>
      <c r="X52" s="533"/>
      <c r="Y52" s="534"/>
      <c r="Z52" s="535"/>
    </row>
    <row r="53" spans="1:26" ht="55" customHeight="1" x14ac:dyDescent="0.2">
      <c r="A53" s="699"/>
      <c r="B53" s="810"/>
      <c r="C53" s="813"/>
      <c r="D53" s="813"/>
      <c r="E53" s="813"/>
      <c r="F53" s="854"/>
      <c r="G53" s="525" t="s">
        <v>194</v>
      </c>
      <c r="H53" s="80" t="s">
        <v>76</v>
      </c>
      <c r="I53" s="526" t="s">
        <v>77</v>
      </c>
      <c r="J53" s="80" t="s">
        <v>182</v>
      </c>
      <c r="K53" s="80" t="s">
        <v>195</v>
      </c>
      <c r="L53" s="527">
        <v>7000000</v>
      </c>
      <c r="M53" s="512">
        <f t="shared" si="1"/>
        <v>4900000</v>
      </c>
      <c r="N53" s="536">
        <v>2023</v>
      </c>
      <c r="O53" s="537">
        <v>2028</v>
      </c>
      <c r="P53" s="530"/>
      <c r="Q53" s="531"/>
      <c r="R53" s="531"/>
      <c r="S53" s="532"/>
      <c r="T53" s="533"/>
      <c r="U53" s="533"/>
      <c r="V53" s="533"/>
      <c r="W53" s="533"/>
      <c r="X53" s="533"/>
      <c r="Y53" s="534"/>
      <c r="Z53" s="535"/>
    </row>
    <row r="54" spans="1:26" ht="43" customHeight="1" x14ac:dyDescent="0.2">
      <c r="A54" s="699"/>
      <c r="B54" s="810"/>
      <c r="C54" s="813"/>
      <c r="D54" s="813"/>
      <c r="E54" s="813"/>
      <c r="F54" s="854"/>
      <c r="G54" s="509" t="s">
        <v>196</v>
      </c>
      <c r="H54" s="80" t="s">
        <v>76</v>
      </c>
      <c r="I54" s="526" t="s">
        <v>77</v>
      </c>
      <c r="J54" s="80" t="s">
        <v>182</v>
      </c>
      <c r="K54" s="80" t="s">
        <v>197</v>
      </c>
      <c r="L54" s="527">
        <v>500000</v>
      </c>
      <c r="M54" s="512">
        <f t="shared" si="1"/>
        <v>350000</v>
      </c>
      <c r="N54" s="528">
        <v>44197</v>
      </c>
      <c r="O54" s="529">
        <v>45992</v>
      </c>
      <c r="P54" s="530"/>
      <c r="Q54" s="531"/>
      <c r="R54" s="531"/>
      <c r="S54" s="532"/>
      <c r="T54" s="533"/>
      <c r="U54" s="533"/>
      <c r="V54" s="533"/>
      <c r="W54" s="533"/>
      <c r="X54" s="533"/>
      <c r="Y54" s="534"/>
      <c r="Z54" s="535"/>
    </row>
    <row r="55" spans="1:26" ht="32" customHeight="1" x14ac:dyDescent="0.2">
      <c r="A55" s="699"/>
      <c r="B55" s="810"/>
      <c r="C55" s="813"/>
      <c r="D55" s="813"/>
      <c r="E55" s="813"/>
      <c r="F55" s="854"/>
      <c r="G55" s="538" t="s">
        <v>198</v>
      </c>
      <c r="H55" s="80" t="s">
        <v>76</v>
      </c>
      <c r="I55" s="526" t="s">
        <v>77</v>
      </c>
      <c r="J55" s="80" t="s">
        <v>182</v>
      </c>
      <c r="K55" s="80" t="s">
        <v>199</v>
      </c>
      <c r="L55" s="539">
        <v>500000</v>
      </c>
      <c r="M55" s="540">
        <f t="shared" si="1"/>
        <v>350000</v>
      </c>
      <c r="N55" s="541">
        <v>44562</v>
      </c>
      <c r="O55" s="529">
        <v>45992</v>
      </c>
      <c r="P55" s="530"/>
      <c r="Q55" s="531"/>
      <c r="R55" s="531" t="s">
        <v>83</v>
      </c>
      <c r="S55" s="532" t="s">
        <v>83</v>
      </c>
      <c r="T55" s="533"/>
      <c r="U55" s="533"/>
      <c r="V55" s="533"/>
      <c r="W55" s="533"/>
      <c r="X55" s="533"/>
      <c r="Y55" s="534"/>
      <c r="Z55" s="535"/>
    </row>
    <row r="56" spans="1:26" ht="79" customHeight="1" x14ac:dyDescent="0.2">
      <c r="A56" s="699"/>
      <c r="B56" s="810"/>
      <c r="C56" s="813"/>
      <c r="D56" s="813"/>
      <c r="E56" s="813"/>
      <c r="F56" s="854"/>
      <c r="G56" s="60" t="s">
        <v>200</v>
      </c>
      <c r="H56" s="80" t="s">
        <v>76</v>
      </c>
      <c r="I56" s="526" t="s">
        <v>77</v>
      </c>
      <c r="J56" s="80" t="s">
        <v>182</v>
      </c>
      <c r="K56" s="60" t="s">
        <v>201</v>
      </c>
      <c r="L56" s="93">
        <v>3000000</v>
      </c>
      <c r="M56" s="542">
        <f t="shared" si="1"/>
        <v>2100000</v>
      </c>
      <c r="N56" s="543">
        <v>2023</v>
      </c>
      <c r="O56" s="544">
        <v>2028</v>
      </c>
      <c r="P56" s="545"/>
      <c r="Q56" s="546"/>
      <c r="R56" s="546"/>
      <c r="S56" s="547"/>
      <c r="T56" s="548"/>
      <c r="U56" s="548"/>
      <c r="V56" s="548"/>
      <c r="W56" s="548" t="s">
        <v>83</v>
      </c>
      <c r="X56" s="548"/>
      <c r="Y56" s="61"/>
      <c r="Z56" s="146"/>
    </row>
    <row r="57" spans="1:26" ht="31" customHeight="1" x14ac:dyDescent="0.2">
      <c r="A57" s="699"/>
      <c r="B57" s="810"/>
      <c r="C57" s="813"/>
      <c r="D57" s="813"/>
      <c r="E57" s="813"/>
      <c r="F57" s="854"/>
      <c r="G57" s="60" t="s">
        <v>202</v>
      </c>
      <c r="H57" s="60" t="s">
        <v>76</v>
      </c>
      <c r="I57" s="91" t="s">
        <v>77</v>
      </c>
      <c r="J57" s="60" t="s">
        <v>182</v>
      </c>
      <c r="K57" s="60" t="s">
        <v>203</v>
      </c>
      <c r="L57" s="93">
        <v>2000000</v>
      </c>
      <c r="M57" s="542">
        <f t="shared" si="1"/>
        <v>1400000</v>
      </c>
      <c r="N57" s="543">
        <v>2023</v>
      </c>
      <c r="O57" s="544" t="s">
        <v>187</v>
      </c>
      <c r="P57" s="545"/>
      <c r="Q57" s="546"/>
      <c r="R57" s="546"/>
      <c r="S57" s="547"/>
      <c r="T57" s="548"/>
      <c r="U57" s="548" t="s">
        <v>83</v>
      </c>
      <c r="V57" s="548"/>
      <c r="W57" s="548"/>
      <c r="X57" s="548"/>
      <c r="Y57" s="61"/>
      <c r="Z57" s="146"/>
    </row>
    <row r="58" spans="1:26" ht="43" customHeight="1" x14ac:dyDescent="0.2">
      <c r="A58" s="699"/>
      <c r="B58" s="810"/>
      <c r="C58" s="813"/>
      <c r="D58" s="813"/>
      <c r="E58" s="813"/>
      <c r="F58" s="854"/>
      <c r="G58" s="60" t="s">
        <v>204</v>
      </c>
      <c r="H58" s="60" t="s">
        <v>76</v>
      </c>
      <c r="I58" s="91" t="s">
        <v>77</v>
      </c>
      <c r="J58" s="60" t="s">
        <v>182</v>
      </c>
      <c r="K58" s="60" t="s">
        <v>205</v>
      </c>
      <c r="L58" s="93">
        <v>3000000</v>
      </c>
      <c r="M58" s="542">
        <f t="shared" si="1"/>
        <v>2100000</v>
      </c>
      <c r="N58" s="543">
        <v>2023</v>
      </c>
      <c r="O58" s="544" t="s">
        <v>187</v>
      </c>
      <c r="P58" s="545"/>
      <c r="Q58" s="546"/>
      <c r="R58" s="546"/>
      <c r="S58" s="547"/>
      <c r="T58" s="548"/>
      <c r="U58" s="548"/>
      <c r="V58" s="548" t="s">
        <v>83</v>
      </c>
      <c r="W58" s="548"/>
      <c r="X58" s="548"/>
      <c r="Y58" s="61"/>
      <c r="Z58" s="146"/>
    </row>
    <row r="59" spans="1:26" ht="46" customHeight="1" thickBot="1" x14ac:dyDescent="0.25">
      <c r="A59" s="700"/>
      <c r="B59" s="811"/>
      <c r="C59" s="814"/>
      <c r="D59" s="814"/>
      <c r="E59" s="814"/>
      <c r="F59" s="855"/>
      <c r="G59" s="81" t="s">
        <v>206</v>
      </c>
      <c r="H59" s="81" t="s">
        <v>76</v>
      </c>
      <c r="I59" s="101" t="s">
        <v>77</v>
      </c>
      <c r="J59" s="81" t="s">
        <v>182</v>
      </c>
      <c r="K59" s="134" t="s">
        <v>476</v>
      </c>
      <c r="L59" s="439">
        <v>2000000</v>
      </c>
      <c r="M59" s="402">
        <f t="shared" si="1"/>
        <v>1400000</v>
      </c>
      <c r="N59" s="543">
        <v>2023</v>
      </c>
      <c r="O59" s="544" t="s">
        <v>187</v>
      </c>
      <c r="P59" s="550"/>
      <c r="Q59" s="236"/>
      <c r="R59" s="236" t="s">
        <v>83</v>
      </c>
      <c r="S59" s="551" t="s">
        <v>83</v>
      </c>
      <c r="T59" s="143"/>
      <c r="U59" s="143"/>
      <c r="V59" s="143"/>
      <c r="W59" s="143"/>
      <c r="X59" s="143"/>
      <c r="Y59" s="403"/>
      <c r="Z59" s="549"/>
    </row>
    <row r="60" spans="1:26" ht="35" customHeight="1" x14ac:dyDescent="0.2">
      <c r="A60" s="698">
        <v>11</v>
      </c>
      <c r="B60" s="809" t="s">
        <v>207</v>
      </c>
      <c r="C60" s="812" t="s">
        <v>208</v>
      </c>
      <c r="D60" s="812">
        <v>63804395</v>
      </c>
      <c r="E60" s="812">
        <v>102602051</v>
      </c>
      <c r="F60" s="815">
        <v>600055761</v>
      </c>
      <c r="G60" s="59" t="s">
        <v>209</v>
      </c>
      <c r="H60" s="59" t="s">
        <v>76</v>
      </c>
      <c r="I60" s="82" t="s">
        <v>77</v>
      </c>
      <c r="J60" s="59" t="s">
        <v>210</v>
      </c>
      <c r="K60" s="59" t="s">
        <v>211</v>
      </c>
      <c r="L60" s="84">
        <v>1500000</v>
      </c>
      <c r="M60" s="390">
        <f t="shared" si="1"/>
        <v>1050000</v>
      </c>
      <c r="N60" s="76">
        <v>2022</v>
      </c>
      <c r="O60" s="85">
        <v>2025</v>
      </c>
      <c r="P60" s="86"/>
      <c r="Q60" s="87"/>
      <c r="R60" s="87"/>
      <c r="S60" s="88"/>
      <c r="T60" s="89"/>
      <c r="U60" s="89"/>
      <c r="V60" s="89"/>
      <c r="W60" s="89"/>
      <c r="X60" s="89"/>
      <c r="Y60" s="76"/>
      <c r="Z60" s="85" t="s">
        <v>100</v>
      </c>
    </row>
    <row r="61" spans="1:26" ht="26" customHeight="1" x14ac:dyDescent="0.2">
      <c r="A61" s="699"/>
      <c r="B61" s="810"/>
      <c r="C61" s="813"/>
      <c r="D61" s="813"/>
      <c r="E61" s="813"/>
      <c r="F61" s="816"/>
      <c r="G61" s="60" t="s">
        <v>126</v>
      </c>
      <c r="H61" s="60" t="s">
        <v>76</v>
      </c>
      <c r="I61" s="91" t="s">
        <v>77</v>
      </c>
      <c r="J61" s="60" t="s">
        <v>210</v>
      </c>
      <c r="K61" s="60" t="s">
        <v>212</v>
      </c>
      <c r="L61" s="93">
        <v>1000000</v>
      </c>
      <c r="M61" s="392">
        <f t="shared" si="1"/>
        <v>700000</v>
      </c>
      <c r="N61" s="61">
        <v>2022</v>
      </c>
      <c r="O61" s="64">
        <v>2025</v>
      </c>
      <c r="P61" s="52" t="s">
        <v>83</v>
      </c>
      <c r="Q61" s="94" t="s">
        <v>83</v>
      </c>
      <c r="R61" s="94" t="s">
        <v>83</v>
      </c>
      <c r="S61" s="53" t="s">
        <v>83</v>
      </c>
      <c r="T61" s="95"/>
      <c r="U61" s="95"/>
      <c r="V61" s="95"/>
      <c r="W61" s="95"/>
      <c r="X61" s="95"/>
      <c r="Y61" s="61"/>
      <c r="Z61" s="64" t="s">
        <v>100</v>
      </c>
    </row>
    <row r="62" spans="1:26" ht="25" customHeight="1" x14ac:dyDescent="0.2">
      <c r="A62" s="699"/>
      <c r="B62" s="810"/>
      <c r="C62" s="813"/>
      <c r="D62" s="813"/>
      <c r="E62" s="813"/>
      <c r="F62" s="816"/>
      <c r="G62" s="60" t="s">
        <v>213</v>
      </c>
      <c r="H62" s="60" t="s">
        <v>76</v>
      </c>
      <c r="I62" s="91" t="s">
        <v>77</v>
      </c>
      <c r="J62" s="60" t="s">
        <v>210</v>
      </c>
      <c r="K62" s="60" t="s">
        <v>214</v>
      </c>
      <c r="L62" s="93">
        <v>3000000</v>
      </c>
      <c r="M62" s="392">
        <f t="shared" si="1"/>
        <v>2100000</v>
      </c>
      <c r="N62" s="61">
        <v>2022</v>
      </c>
      <c r="O62" s="64">
        <v>2025</v>
      </c>
      <c r="P62" s="52" t="s">
        <v>83</v>
      </c>
      <c r="Q62" s="94" t="s">
        <v>83</v>
      </c>
      <c r="R62" s="94" t="s">
        <v>83</v>
      </c>
      <c r="S62" s="53" t="s">
        <v>83</v>
      </c>
      <c r="T62" s="95"/>
      <c r="U62" s="95"/>
      <c r="V62" s="95"/>
      <c r="W62" s="95"/>
      <c r="X62" s="95"/>
      <c r="Y62" s="61"/>
      <c r="Z62" s="64" t="s">
        <v>100</v>
      </c>
    </row>
    <row r="63" spans="1:26" ht="24" customHeight="1" x14ac:dyDescent="0.2">
      <c r="A63" s="699"/>
      <c r="B63" s="810"/>
      <c r="C63" s="813"/>
      <c r="D63" s="813"/>
      <c r="E63" s="813"/>
      <c r="F63" s="816"/>
      <c r="G63" s="74" t="s">
        <v>215</v>
      </c>
      <c r="H63" s="60" t="s">
        <v>76</v>
      </c>
      <c r="I63" s="91" t="s">
        <v>77</v>
      </c>
      <c r="J63" s="60" t="s">
        <v>210</v>
      </c>
      <c r="K63" s="74" t="s">
        <v>216</v>
      </c>
      <c r="L63" s="452">
        <v>300000</v>
      </c>
      <c r="M63" s="392">
        <f t="shared" si="1"/>
        <v>210000</v>
      </c>
      <c r="N63" s="61">
        <v>2022</v>
      </c>
      <c r="O63" s="64">
        <v>2025</v>
      </c>
      <c r="P63" s="54" t="s">
        <v>83</v>
      </c>
      <c r="Q63" s="96" t="s">
        <v>83</v>
      </c>
      <c r="R63" s="96" t="s">
        <v>83</v>
      </c>
      <c r="S63" s="55"/>
      <c r="T63" s="97"/>
      <c r="U63" s="97"/>
      <c r="V63" s="97"/>
      <c r="W63" s="97"/>
      <c r="X63" s="97"/>
      <c r="Y63" s="62"/>
      <c r="Z63" s="99" t="s">
        <v>100</v>
      </c>
    </row>
    <row r="64" spans="1:26" ht="25" customHeight="1" x14ac:dyDescent="0.2">
      <c r="A64" s="699"/>
      <c r="B64" s="810"/>
      <c r="C64" s="813"/>
      <c r="D64" s="813"/>
      <c r="E64" s="813"/>
      <c r="F64" s="816"/>
      <c r="G64" s="74" t="s">
        <v>217</v>
      </c>
      <c r="H64" s="60" t="s">
        <v>76</v>
      </c>
      <c r="I64" s="91" t="s">
        <v>77</v>
      </c>
      <c r="J64" s="60" t="s">
        <v>210</v>
      </c>
      <c r="K64" s="74" t="s">
        <v>218</v>
      </c>
      <c r="L64" s="452">
        <v>4000000</v>
      </c>
      <c r="M64" s="392">
        <f t="shared" si="1"/>
        <v>2800000</v>
      </c>
      <c r="N64" s="61">
        <v>2022</v>
      </c>
      <c r="O64" s="64">
        <v>2027</v>
      </c>
      <c r="P64" s="54" t="s">
        <v>83</v>
      </c>
      <c r="Q64" s="96" t="s">
        <v>83</v>
      </c>
      <c r="R64" s="96" t="s">
        <v>83</v>
      </c>
      <c r="S64" s="55"/>
      <c r="T64" s="97"/>
      <c r="U64" s="97"/>
      <c r="V64" s="97"/>
      <c r="W64" s="97"/>
      <c r="X64" s="97"/>
      <c r="Y64" s="62"/>
      <c r="Z64" s="99" t="s">
        <v>100</v>
      </c>
    </row>
    <row r="65" spans="1:26" ht="27" customHeight="1" x14ac:dyDescent="0.2">
      <c r="A65" s="699"/>
      <c r="B65" s="810"/>
      <c r="C65" s="813"/>
      <c r="D65" s="813"/>
      <c r="E65" s="813"/>
      <c r="F65" s="816"/>
      <c r="G65" s="74" t="s">
        <v>219</v>
      </c>
      <c r="H65" s="60" t="s">
        <v>76</v>
      </c>
      <c r="I65" s="91" t="s">
        <v>77</v>
      </c>
      <c r="J65" s="60" t="s">
        <v>220</v>
      </c>
      <c r="K65" s="74" t="s">
        <v>221</v>
      </c>
      <c r="L65" s="452">
        <v>300000</v>
      </c>
      <c r="M65" s="392">
        <f t="shared" si="1"/>
        <v>210000</v>
      </c>
      <c r="N65" s="61">
        <v>2022</v>
      </c>
      <c r="O65" s="64">
        <v>2027</v>
      </c>
      <c r="P65" s="54"/>
      <c r="Q65" s="96" t="s">
        <v>83</v>
      </c>
      <c r="R65" s="96" t="s">
        <v>83</v>
      </c>
      <c r="S65" s="55"/>
      <c r="T65" s="97"/>
      <c r="U65" s="97"/>
      <c r="V65" s="97"/>
      <c r="W65" s="97"/>
      <c r="X65" s="97"/>
      <c r="Y65" s="62"/>
      <c r="Z65" s="99" t="s">
        <v>100</v>
      </c>
    </row>
    <row r="66" spans="1:26" ht="36" customHeight="1" x14ac:dyDescent="0.2">
      <c r="A66" s="699"/>
      <c r="B66" s="810"/>
      <c r="C66" s="813"/>
      <c r="D66" s="813"/>
      <c r="E66" s="813"/>
      <c r="F66" s="816"/>
      <c r="G66" s="74" t="s">
        <v>222</v>
      </c>
      <c r="H66" s="60" t="s">
        <v>76</v>
      </c>
      <c r="I66" s="91" t="s">
        <v>77</v>
      </c>
      <c r="J66" s="60" t="s">
        <v>223</v>
      </c>
      <c r="K66" s="74" t="s">
        <v>224</v>
      </c>
      <c r="L66" s="452">
        <v>500000</v>
      </c>
      <c r="M66" s="392">
        <f t="shared" si="1"/>
        <v>350000</v>
      </c>
      <c r="N66" s="61">
        <v>2022</v>
      </c>
      <c r="O66" s="64">
        <v>2027</v>
      </c>
      <c r="P66" s="54" t="s">
        <v>83</v>
      </c>
      <c r="Q66" s="96"/>
      <c r="R66" s="96"/>
      <c r="S66" s="55"/>
      <c r="T66" s="97"/>
      <c r="U66" s="97"/>
      <c r="V66" s="97"/>
      <c r="W66" s="97"/>
      <c r="X66" s="97"/>
      <c r="Y66" s="62"/>
      <c r="Z66" s="99" t="s">
        <v>100</v>
      </c>
    </row>
    <row r="67" spans="1:26" ht="27" customHeight="1" x14ac:dyDescent="0.2">
      <c r="A67" s="699"/>
      <c r="B67" s="810"/>
      <c r="C67" s="813"/>
      <c r="D67" s="813"/>
      <c r="E67" s="813"/>
      <c r="F67" s="816"/>
      <c r="G67" s="74" t="s">
        <v>225</v>
      </c>
      <c r="H67" s="74" t="s">
        <v>76</v>
      </c>
      <c r="I67" s="408" t="s">
        <v>77</v>
      </c>
      <c r="J67" s="74" t="s">
        <v>210</v>
      </c>
      <c r="K67" s="74" t="s">
        <v>226</v>
      </c>
      <c r="L67" s="452">
        <v>500000</v>
      </c>
      <c r="M67" s="552">
        <f t="shared" si="1"/>
        <v>350000</v>
      </c>
      <c r="N67" s="62">
        <v>2022</v>
      </c>
      <c r="O67" s="99">
        <v>2027</v>
      </c>
      <c r="P67" s="54"/>
      <c r="Q67" s="96"/>
      <c r="R67" s="96"/>
      <c r="S67" s="55"/>
      <c r="T67" s="97"/>
      <c r="U67" s="97"/>
      <c r="V67" s="97"/>
      <c r="W67" s="97"/>
      <c r="X67" s="97"/>
      <c r="Y67" s="62"/>
      <c r="Z67" s="99" t="s">
        <v>100</v>
      </c>
    </row>
    <row r="68" spans="1:26" ht="53" customHeight="1" thickBot="1" x14ac:dyDescent="0.25">
      <c r="A68" s="700"/>
      <c r="B68" s="811"/>
      <c r="C68" s="814"/>
      <c r="D68" s="814"/>
      <c r="E68" s="814"/>
      <c r="F68" s="817"/>
      <c r="G68" s="66" t="s">
        <v>227</v>
      </c>
      <c r="H68" s="66" t="s">
        <v>76</v>
      </c>
      <c r="I68" s="401" t="s">
        <v>77</v>
      </c>
      <c r="J68" s="66" t="s">
        <v>210</v>
      </c>
      <c r="K68" s="66" t="s">
        <v>228</v>
      </c>
      <c r="L68" s="396">
        <v>2000000</v>
      </c>
      <c r="M68" s="553">
        <f t="shared" si="1"/>
        <v>1400000</v>
      </c>
      <c r="N68" s="403">
        <v>2024</v>
      </c>
      <c r="O68" s="404">
        <v>2024</v>
      </c>
      <c r="P68" s="137"/>
      <c r="Q68" s="405"/>
      <c r="R68" s="405"/>
      <c r="S68" s="138"/>
      <c r="T68" s="406"/>
      <c r="U68" s="406" t="s">
        <v>83</v>
      </c>
      <c r="V68" s="406"/>
      <c r="W68" s="406" t="s">
        <v>83</v>
      </c>
      <c r="X68" s="406"/>
      <c r="Y68" s="403"/>
      <c r="Z68" s="404"/>
    </row>
    <row r="69" spans="1:26" ht="42" customHeight="1" x14ac:dyDescent="0.2">
      <c r="A69" s="698">
        <v>12</v>
      </c>
      <c r="B69" s="809" t="s">
        <v>229</v>
      </c>
      <c r="C69" s="812" t="s">
        <v>230</v>
      </c>
      <c r="D69" s="812">
        <v>47014491</v>
      </c>
      <c r="E69" s="812">
        <v>102602204</v>
      </c>
      <c r="F69" s="815">
        <v>600055647</v>
      </c>
      <c r="G69" s="59" t="s">
        <v>231</v>
      </c>
      <c r="H69" s="59" t="s">
        <v>76</v>
      </c>
      <c r="I69" s="82" t="s">
        <v>77</v>
      </c>
      <c r="J69" s="59" t="s">
        <v>232</v>
      </c>
      <c r="K69" s="59" t="s">
        <v>233</v>
      </c>
      <c r="L69" s="84">
        <v>7000000</v>
      </c>
      <c r="M69" s="407">
        <f t="shared" si="1"/>
        <v>4900000</v>
      </c>
      <c r="N69" s="554" t="s">
        <v>234</v>
      </c>
      <c r="O69" s="555" t="s">
        <v>235</v>
      </c>
      <c r="P69" s="86"/>
      <c r="Q69" s="87"/>
      <c r="R69" s="87"/>
      <c r="S69" s="88" t="s">
        <v>83</v>
      </c>
      <c r="T69" s="89"/>
      <c r="U69" s="89"/>
      <c r="V69" s="89"/>
      <c r="W69" s="89"/>
      <c r="X69" s="89"/>
      <c r="Y69" s="76" t="s">
        <v>236</v>
      </c>
      <c r="Z69" s="85" t="s">
        <v>237</v>
      </c>
    </row>
    <row r="70" spans="1:26" ht="27" customHeight="1" x14ac:dyDescent="0.2">
      <c r="A70" s="699"/>
      <c r="B70" s="810"/>
      <c r="C70" s="813"/>
      <c r="D70" s="813"/>
      <c r="E70" s="813"/>
      <c r="F70" s="816"/>
      <c r="G70" s="67" t="s">
        <v>238</v>
      </c>
      <c r="H70" s="67" t="s">
        <v>76</v>
      </c>
      <c r="I70" s="395" t="s">
        <v>77</v>
      </c>
      <c r="J70" s="67" t="s">
        <v>232</v>
      </c>
      <c r="K70" s="67" t="s">
        <v>239</v>
      </c>
      <c r="L70" s="416">
        <v>5000000</v>
      </c>
      <c r="M70" s="540">
        <f t="shared" si="1"/>
        <v>3500000</v>
      </c>
      <c r="N70" s="543" t="s">
        <v>234</v>
      </c>
      <c r="O70" s="556" t="s">
        <v>235</v>
      </c>
      <c r="P70" s="52" t="s">
        <v>83</v>
      </c>
      <c r="Q70" s="94"/>
      <c r="R70" s="94"/>
      <c r="S70" s="53" t="s">
        <v>83</v>
      </c>
      <c r="T70" s="95"/>
      <c r="U70" s="95"/>
      <c r="V70" s="95"/>
      <c r="W70" s="95"/>
      <c r="X70" s="95"/>
      <c r="Y70" s="61" t="s">
        <v>236</v>
      </c>
      <c r="Z70" s="483" t="s">
        <v>237</v>
      </c>
    </row>
    <row r="71" spans="1:26" ht="27" customHeight="1" x14ac:dyDescent="0.2">
      <c r="A71" s="699"/>
      <c r="B71" s="810"/>
      <c r="C71" s="813"/>
      <c r="D71" s="813"/>
      <c r="E71" s="813"/>
      <c r="F71" s="816"/>
      <c r="G71" s="60" t="s">
        <v>240</v>
      </c>
      <c r="H71" s="60" t="s">
        <v>76</v>
      </c>
      <c r="I71" s="91" t="s">
        <v>77</v>
      </c>
      <c r="J71" s="60" t="s">
        <v>232</v>
      </c>
      <c r="K71" s="60" t="s">
        <v>241</v>
      </c>
      <c r="L71" s="93">
        <v>6000000</v>
      </c>
      <c r="M71" s="542">
        <f t="shared" si="1"/>
        <v>4200000</v>
      </c>
      <c r="N71" s="543" t="s">
        <v>234</v>
      </c>
      <c r="O71" s="556" t="s">
        <v>235</v>
      </c>
      <c r="P71" s="52"/>
      <c r="Q71" s="94"/>
      <c r="R71" s="94"/>
      <c r="S71" s="53"/>
      <c r="T71" s="95"/>
      <c r="U71" s="95"/>
      <c r="V71" s="95"/>
      <c r="W71" s="95"/>
      <c r="X71" s="95" t="s">
        <v>83</v>
      </c>
      <c r="Y71" s="61" t="s">
        <v>236</v>
      </c>
      <c r="Z71" s="146" t="s">
        <v>237</v>
      </c>
    </row>
    <row r="72" spans="1:26" ht="42" customHeight="1" x14ac:dyDescent="0.2">
      <c r="A72" s="699"/>
      <c r="B72" s="810"/>
      <c r="C72" s="813"/>
      <c r="D72" s="813"/>
      <c r="E72" s="813"/>
      <c r="F72" s="816"/>
      <c r="G72" s="67" t="s">
        <v>242</v>
      </c>
      <c r="H72" s="67" t="s">
        <v>76</v>
      </c>
      <c r="I72" s="395" t="s">
        <v>77</v>
      </c>
      <c r="J72" s="67" t="s">
        <v>232</v>
      </c>
      <c r="K72" s="60" t="s">
        <v>243</v>
      </c>
      <c r="L72" s="93">
        <v>5000000</v>
      </c>
      <c r="M72" s="542">
        <f t="shared" si="1"/>
        <v>3500000</v>
      </c>
      <c r="N72" s="543" t="s">
        <v>234</v>
      </c>
      <c r="O72" s="556" t="s">
        <v>235</v>
      </c>
      <c r="P72" s="52"/>
      <c r="Q72" s="94"/>
      <c r="R72" s="94" t="s">
        <v>83</v>
      </c>
      <c r="S72" s="53"/>
      <c r="T72" s="95"/>
      <c r="U72" s="95"/>
      <c r="V72" s="95"/>
      <c r="W72" s="95"/>
      <c r="X72" s="95"/>
      <c r="Y72" s="61" t="s">
        <v>236</v>
      </c>
      <c r="Z72" s="146" t="s">
        <v>237</v>
      </c>
    </row>
    <row r="73" spans="1:26" ht="47" customHeight="1" x14ac:dyDescent="0.2">
      <c r="A73" s="699"/>
      <c r="B73" s="810"/>
      <c r="C73" s="813"/>
      <c r="D73" s="813"/>
      <c r="E73" s="813"/>
      <c r="F73" s="816"/>
      <c r="G73" s="60" t="s">
        <v>91</v>
      </c>
      <c r="H73" s="60" t="s">
        <v>76</v>
      </c>
      <c r="I73" s="91" t="s">
        <v>77</v>
      </c>
      <c r="J73" s="60" t="s">
        <v>232</v>
      </c>
      <c r="K73" s="60" t="s">
        <v>244</v>
      </c>
      <c r="L73" s="454">
        <v>5000000</v>
      </c>
      <c r="M73" s="540">
        <f t="shared" si="1"/>
        <v>3500000</v>
      </c>
      <c r="N73" s="543" t="s">
        <v>234</v>
      </c>
      <c r="O73" s="556" t="s">
        <v>235</v>
      </c>
      <c r="P73" s="52"/>
      <c r="Q73" s="94"/>
      <c r="R73" s="94"/>
      <c r="S73" s="53"/>
      <c r="T73" s="95"/>
      <c r="U73" s="95" t="s">
        <v>83</v>
      </c>
      <c r="V73" s="95"/>
      <c r="W73" s="95"/>
      <c r="X73" s="95"/>
      <c r="Y73" s="61" t="s">
        <v>236</v>
      </c>
      <c r="Z73" s="146" t="s">
        <v>237</v>
      </c>
    </row>
    <row r="74" spans="1:26" ht="33" customHeight="1" thickBot="1" x14ac:dyDescent="0.25">
      <c r="A74" s="700"/>
      <c r="B74" s="811"/>
      <c r="C74" s="814"/>
      <c r="D74" s="814"/>
      <c r="E74" s="814"/>
      <c r="F74" s="817"/>
      <c r="G74" s="69" t="s">
        <v>245</v>
      </c>
      <c r="H74" s="67" t="s">
        <v>76</v>
      </c>
      <c r="I74" s="395" t="s">
        <v>77</v>
      </c>
      <c r="J74" s="67" t="s">
        <v>232</v>
      </c>
      <c r="K74" s="69" t="s">
        <v>246</v>
      </c>
      <c r="L74" s="396">
        <v>4000000</v>
      </c>
      <c r="M74" s="557">
        <f t="shared" si="1"/>
        <v>2800000</v>
      </c>
      <c r="N74" s="409" t="s">
        <v>234</v>
      </c>
      <c r="O74" s="391" t="s">
        <v>235</v>
      </c>
      <c r="P74" s="111"/>
      <c r="Q74" s="135"/>
      <c r="R74" s="135" t="s">
        <v>83</v>
      </c>
      <c r="S74" s="195"/>
      <c r="T74" s="194"/>
      <c r="U74" s="194"/>
      <c r="V74" s="194"/>
      <c r="W74" s="194"/>
      <c r="X74" s="194"/>
      <c r="Y74" s="61" t="s">
        <v>236</v>
      </c>
      <c r="Z74" s="508" t="s">
        <v>237</v>
      </c>
    </row>
    <row r="75" spans="1:26" ht="27" customHeight="1" x14ac:dyDescent="0.25">
      <c r="A75" s="698">
        <v>13</v>
      </c>
      <c r="B75" s="809" t="s">
        <v>419</v>
      </c>
      <c r="C75" s="812" t="s">
        <v>247</v>
      </c>
      <c r="D75" s="812">
        <v>71006583</v>
      </c>
      <c r="E75" s="812">
        <v>102602018</v>
      </c>
      <c r="F75" s="815">
        <v>600055736</v>
      </c>
      <c r="G75" s="558" t="s">
        <v>248</v>
      </c>
      <c r="H75" s="558" t="s">
        <v>76</v>
      </c>
      <c r="I75" s="558" t="s">
        <v>77</v>
      </c>
      <c r="J75" s="558" t="s">
        <v>249</v>
      </c>
      <c r="K75" s="558" t="s">
        <v>250</v>
      </c>
      <c r="L75" s="559">
        <v>3000000</v>
      </c>
      <c r="M75" s="390">
        <f t="shared" si="1"/>
        <v>2100000</v>
      </c>
      <c r="N75" s="76">
        <v>2023</v>
      </c>
      <c r="O75" s="560">
        <v>2024</v>
      </c>
      <c r="P75" s="86"/>
      <c r="Q75" s="113"/>
      <c r="R75" s="113"/>
      <c r="S75" s="114"/>
      <c r="T75" s="561"/>
      <c r="U75" s="561"/>
      <c r="V75" s="561"/>
      <c r="W75" s="561"/>
      <c r="X75" s="561"/>
      <c r="Y75" s="562" t="s">
        <v>421</v>
      </c>
      <c r="Z75" s="563" t="s">
        <v>169</v>
      </c>
    </row>
    <row r="76" spans="1:26" ht="27" customHeight="1" x14ac:dyDescent="0.25">
      <c r="A76" s="699"/>
      <c r="B76" s="810"/>
      <c r="C76" s="813"/>
      <c r="D76" s="813"/>
      <c r="E76" s="813"/>
      <c r="F76" s="816"/>
      <c r="G76" s="564" t="s">
        <v>459</v>
      </c>
      <c r="H76" s="565" t="s">
        <v>76</v>
      </c>
      <c r="I76" s="566" t="s">
        <v>77</v>
      </c>
      <c r="J76" s="566" t="s">
        <v>249</v>
      </c>
      <c r="K76" s="564" t="s">
        <v>460</v>
      </c>
      <c r="L76" s="567">
        <v>8000000</v>
      </c>
      <c r="M76" s="399">
        <f t="shared" si="1"/>
        <v>5600000</v>
      </c>
      <c r="N76" s="61">
        <v>2024</v>
      </c>
      <c r="O76" s="568">
        <v>2025</v>
      </c>
      <c r="P76" s="139"/>
      <c r="Q76" s="94"/>
      <c r="R76" s="94"/>
      <c r="S76" s="53"/>
      <c r="T76" s="95"/>
      <c r="U76" s="95"/>
      <c r="V76" s="95"/>
      <c r="W76" s="95"/>
      <c r="X76" s="95"/>
      <c r="Y76" s="569" t="s">
        <v>251</v>
      </c>
      <c r="Z76" s="570" t="s">
        <v>100</v>
      </c>
    </row>
    <row r="77" spans="1:26" ht="27" customHeight="1" x14ac:dyDescent="0.25">
      <c r="A77" s="699"/>
      <c r="B77" s="810"/>
      <c r="C77" s="813"/>
      <c r="D77" s="813"/>
      <c r="E77" s="813"/>
      <c r="F77" s="816"/>
      <c r="G77" s="566" t="s">
        <v>252</v>
      </c>
      <c r="H77" s="566" t="s">
        <v>76</v>
      </c>
      <c r="I77" s="566" t="s">
        <v>77</v>
      </c>
      <c r="J77" s="566" t="s">
        <v>249</v>
      </c>
      <c r="K77" s="571" t="s">
        <v>253</v>
      </c>
      <c r="L77" s="572">
        <v>1500000</v>
      </c>
      <c r="M77" s="392">
        <f t="shared" si="1"/>
        <v>1050000</v>
      </c>
      <c r="N77" s="61">
        <v>2023</v>
      </c>
      <c r="O77" s="573">
        <v>2025</v>
      </c>
      <c r="P77" s="52"/>
      <c r="Q77" s="94"/>
      <c r="R77" s="94"/>
      <c r="S77" s="53"/>
      <c r="T77" s="95"/>
      <c r="U77" s="95"/>
      <c r="V77" s="95"/>
      <c r="W77" s="95"/>
      <c r="X77" s="95"/>
      <c r="Y77" s="569" t="s">
        <v>254</v>
      </c>
      <c r="Z77" s="574" t="s">
        <v>169</v>
      </c>
    </row>
    <row r="78" spans="1:26" ht="27" customHeight="1" thickBot="1" x14ac:dyDescent="0.3">
      <c r="A78" s="700"/>
      <c r="B78" s="811"/>
      <c r="C78" s="814"/>
      <c r="D78" s="814"/>
      <c r="E78" s="814"/>
      <c r="F78" s="817"/>
      <c r="G78" s="566" t="s">
        <v>255</v>
      </c>
      <c r="H78" s="571" t="s">
        <v>76</v>
      </c>
      <c r="I78" s="571" t="s">
        <v>77</v>
      </c>
      <c r="J78" s="571" t="s">
        <v>249</v>
      </c>
      <c r="K78" s="566" t="s">
        <v>256</v>
      </c>
      <c r="L78" s="575">
        <v>2000000</v>
      </c>
      <c r="M78" s="402">
        <f t="shared" si="1"/>
        <v>1400000</v>
      </c>
      <c r="N78" s="576">
        <v>2023</v>
      </c>
      <c r="O78" s="573">
        <v>2024</v>
      </c>
      <c r="P78" s="140"/>
      <c r="Q78" s="136"/>
      <c r="R78" s="136"/>
      <c r="S78" s="141"/>
      <c r="T78" s="442"/>
      <c r="U78" s="442"/>
      <c r="V78" s="442"/>
      <c r="W78" s="442"/>
      <c r="X78" s="442"/>
      <c r="Y78" s="577" t="s">
        <v>254</v>
      </c>
      <c r="Z78" s="574" t="s">
        <v>169</v>
      </c>
    </row>
    <row r="79" spans="1:26" ht="34" customHeight="1" x14ac:dyDescent="0.2">
      <c r="A79" s="698">
        <v>14</v>
      </c>
      <c r="B79" s="809" t="s">
        <v>257</v>
      </c>
      <c r="C79" s="812" t="s">
        <v>258</v>
      </c>
      <c r="D79" s="812">
        <v>71006524</v>
      </c>
      <c r="E79" s="812">
        <v>102586870</v>
      </c>
      <c r="F79" s="815">
        <v>600055906</v>
      </c>
      <c r="G79" s="59" t="s">
        <v>259</v>
      </c>
      <c r="H79" s="59" t="s">
        <v>76</v>
      </c>
      <c r="I79" s="82" t="s">
        <v>77</v>
      </c>
      <c r="J79" s="59" t="s">
        <v>260</v>
      </c>
      <c r="K79" s="83" t="s">
        <v>261</v>
      </c>
      <c r="L79" s="84">
        <v>4000000</v>
      </c>
      <c r="M79" s="390">
        <f t="shared" si="1"/>
        <v>2800000</v>
      </c>
      <c r="N79" s="76">
        <v>2021</v>
      </c>
      <c r="O79" s="85">
        <v>2022</v>
      </c>
      <c r="P79" s="86"/>
      <c r="Q79" s="87"/>
      <c r="R79" s="87"/>
      <c r="S79" s="88"/>
      <c r="T79" s="89"/>
      <c r="U79" s="89"/>
      <c r="V79" s="89"/>
      <c r="W79" s="89"/>
      <c r="X79" s="89"/>
      <c r="Y79" s="76" t="s">
        <v>254</v>
      </c>
      <c r="Z79" s="85" t="s">
        <v>169</v>
      </c>
    </row>
    <row r="80" spans="1:26" ht="41" customHeight="1" x14ac:dyDescent="0.2">
      <c r="A80" s="699"/>
      <c r="B80" s="810"/>
      <c r="C80" s="813"/>
      <c r="D80" s="813"/>
      <c r="E80" s="813"/>
      <c r="F80" s="816"/>
      <c r="G80" s="60" t="s">
        <v>262</v>
      </c>
      <c r="H80" s="60" t="s">
        <v>76</v>
      </c>
      <c r="I80" s="91" t="s">
        <v>77</v>
      </c>
      <c r="J80" s="60" t="s">
        <v>260</v>
      </c>
      <c r="K80" s="92" t="s">
        <v>263</v>
      </c>
      <c r="L80" s="93">
        <v>2000000</v>
      </c>
      <c r="M80" s="392">
        <f t="shared" si="1"/>
        <v>1400000</v>
      </c>
      <c r="N80" s="61">
        <v>2022</v>
      </c>
      <c r="O80" s="64">
        <v>2023</v>
      </c>
      <c r="P80" s="52"/>
      <c r="Q80" s="94"/>
      <c r="R80" s="94"/>
      <c r="S80" s="53"/>
      <c r="T80" s="95"/>
      <c r="U80" s="95"/>
      <c r="V80" s="95"/>
      <c r="W80" s="95"/>
      <c r="X80" s="95"/>
      <c r="Y80" s="61"/>
      <c r="Z80" s="64" t="s">
        <v>100</v>
      </c>
    </row>
    <row r="81" spans="1:27" ht="31" customHeight="1" x14ac:dyDescent="0.2">
      <c r="A81" s="699"/>
      <c r="B81" s="810"/>
      <c r="C81" s="813"/>
      <c r="D81" s="813"/>
      <c r="E81" s="813"/>
      <c r="F81" s="816"/>
      <c r="G81" s="60" t="s">
        <v>264</v>
      </c>
      <c r="H81" s="60" t="s">
        <v>76</v>
      </c>
      <c r="I81" s="91" t="s">
        <v>77</v>
      </c>
      <c r="J81" s="60" t="s">
        <v>260</v>
      </c>
      <c r="K81" s="92" t="s">
        <v>265</v>
      </c>
      <c r="L81" s="93">
        <v>2000000</v>
      </c>
      <c r="M81" s="392">
        <f t="shared" si="1"/>
        <v>1400000</v>
      </c>
      <c r="N81" s="61">
        <v>2022</v>
      </c>
      <c r="O81" s="64">
        <v>2027</v>
      </c>
      <c r="P81" s="52"/>
      <c r="Q81" s="94"/>
      <c r="R81" s="94"/>
      <c r="S81" s="53"/>
      <c r="T81" s="95"/>
      <c r="U81" s="95"/>
      <c r="V81" s="95"/>
      <c r="W81" s="95"/>
      <c r="X81" s="95"/>
      <c r="Y81" s="61"/>
      <c r="Z81" s="64" t="s">
        <v>100</v>
      </c>
    </row>
    <row r="82" spans="1:27" ht="32" customHeight="1" x14ac:dyDescent="0.2">
      <c r="A82" s="699"/>
      <c r="B82" s="810"/>
      <c r="C82" s="813"/>
      <c r="D82" s="813"/>
      <c r="E82" s="813"/>
      <c r="F82" s="816"/>
      <c r="G82" s="60" t="s">
        <v>266</v>
      </c>
      <c r="H82" s="60" t="s">
        <v>76</v>
      </c>
      <c r="I82" s="91" t="s">
        <v>77</v>
      </c>
      <c r="J82" s="60" t="s">
        <v>260</v>
      </c>
      <c r="K82" s="60" t="s">
        <v>267</v>
      </c>
      <c r="L82" s="93">
        <v>1000000</v>
      </c>
      <c r="M82" s="392">
        <f t="shared" si="1"/>
        <v>700000</v>
      </c>
      <c r="N82" s="147">
        <v>2024</v>
      </c>
      <c r="O82" s="64">
        <v>2027</v>
      </c>
      <c r="P82" s="54"/>
      <c r="Q82" s="96" t="s">
        <v>83</v>
      </c>
      <c r="R82" s="96"/>
      <c r="S82" s="55"/>
      <c r="T82" s="97"/>
      <c r="U82" s="97"/>
      <c r="V82" s="97"/>
      <c r="W82" s="97" t="s">
        <v>83</v>
      </c>
      <c r="X82" s="97"/>
      <c r="Y82" s="98"/>
      <c r="Z82" s="99" t="s">
        <v>100</v>
      </c>
    </row>
    <row r="83" spans="1:27" ht="31" customHeight="1" x14ac:dyDescent="0.2">
      <c r="A83" s="699"/>
      <c r="B83" s="810"/>
      <c r="C83" s="813"/>
      <c r="D83" s="813"/>
      <c r="E83" s="813"/>
      <c r="F83" s="816"/>
      <c r="G83" s="60" t="s">
        <v>268</v>
      </c>
      <c r="H83" s="60" t="s">
        <v>76</v>
      </c>
      <c r="I83" s="91" t="s">
        <v>77</v>
      </c>
      <c r="J83" s="69" t="s">
        <v>260</v>
      </c>
      <c r="K83" s="69" t="s">
        <v>269</v>
      </c>
      <c r="L83" s="100">
        <v>800000</v>
      </c>
      <c r="M83" s="392">
        <f t="shared" si="1"/>
        <v>560000</v>
      </c>
      <c r="N83" s="148">
        <v>2024</v>
      </c>
      <c r="O83" s="90">
        <v>2027</v>
      </c>
      <c r="P83" s="578" t="s">
        <v>83</v>
      </c>
      <c r="Q83" s="96" t="s">
        <v>83</v>
      </c>
      <c r="R83" s="96"/>
      <c r="S83" s="55" t="s">
        <v>83</v>
      </c>
      <c r="T83" s="97"/>
      <c r="U83" s="97"/>
      <c r="V83" s="97"/>
      <c r="W83" s="97"/>
      <c r="X83" s="97" t="s">
        <v>83</v>
      </c>
      <c r="Y83" s="98"/>
      <c r="Z83" s="99" t="s">
        <v>100</v>
      </c>
    </row>
    <row r="84" spans="1:27" ht="35" customHeight="1" x14ac:dyDescent="0.2">
      <c r="A84" s="699"/>
      <c r="B84" s="810"/>
      <c r="C84" s="813"/>
      <c r="D84" s="813"/>
      <c r="E84" s="813"/>
      <c r="F84" s="816"/>
      <c r="G84" s="60" t="s">
        <v>270</v>
      </c>
      <c r="H84" s="60" t="s">
        <v>76</v>
      </c>
      <c r="I84" s="91" t="s">
        <v>77</v>
      </c>
      <c r="J84" s="92" t="s">
        <v>260</v>
      </c>
      <c r="K84" s="60" t="s">
        <v>271</v>
      </c>
      <c r="L84" s="424">
        <v>5000000</v>
      </c>
      <c r="M84" s="579">
        <f t="shared" si="1"/>
        <v>3500000</v>
      </c>
      <c r="N84" s="147">
        <v>2024</v>
      </c>
      <c r="O84" s="64">
        <v>2027</v>
      </c>
      <c r="P84" s="52"/>
      <c r="Q84" s="94"/>
      <c r="R84" s="94"/>
      <c r="S84" s="53"/>
      <c r="T84" s="95"/>
      <c r="U84" s="95"/>
      <c r="V84" s="95"/>
      <c r="W84" s="95"/>
      <c r="X84" s="95"/>
      <c r="Y84" s="63"/>
      <c r="Z84" s="64" t="s">
        <v>100</v>
      </c>
    </row>
    <row r="85" spans="1:27" ht="35" customHeight="1" x14ac:dyDescent="0.2">
      <c r="A85" s="699"/>
      <c r="B85" s="810"/>
      <c r="C85" s="813"/>
      <c r="D85" s="813"/>
      <c r="E85" s="813"/>
      <c r="F85" s="816"/>
      <c r="G85" s="26" t="s">
        <v>477</v>
      </c>
      <c r="H85" s="26" t="s">
        <v>76</v>
      </c>
      <c r="I85" s="380" t="s">
        <v>77</v>
      </c>
      <c r="J85" s="381" t="s">
        <v>260</v>
      </c>
      <c r="K85" s="26" t="s">
        <v>482</v>
      </c>
      <c r="L85" s="424">
        <v>5000000</v>
      </c>
      <c r="M85" s="580">
        <f t="shared" si="1"/>
        <v>3500000</v>
      </c>
      <c r="N85" s="147">
        <v>2024</v>
      </c>
      <c r="O85" s="400">
        <v>2027</v>
      </c>
      <c r="P85" s="419"/>
      <c r="Q85" s="157"/>
      <c r="R85" s="157"/>
      <c r="S85" s="581"/>
      <c r="T85" s="582"/>
      <c r="U85" s="582"/>
      <c r="V85" s="582"/>
      <c r="W85" s="582"/>
      <c r="X85" s="582"/>
      <c r="Y85" s="487"/>
      <c r="Z85" s="418" t="s">
        <v>100</v>
      </c>
    </row>
    <row r="86" spans="1:27" ht="35" customHeight="1" x14ac:dyDescent="0.2">
      <c r="A86" s="699"/>
      <c r="B86" s="810"/>
      <c r="C86" s="813"/>
      <c r="D86" s="813"/>
      <c r="E86" s="813"/>
      <c r="F86" s="816"/>
      <c r="G86" s="26" t="s">
        <v>478</v>
      </c>
      <c r="H86" s="26" t="s">
        <v>76</v>
      </c>
      <c r="I86" s="380" t="s">
        <v>77</v>
      </c>
      <c r="J86" s="381" t="s">
        <v>260</v>
      </c>
      <c r="K86" s="26" t="s">
        <v>480</v>
      </c>
      <c r="L86" s="424">
        <v>1800000</v>
      </c>
      <c r="M86" s="399">
        <f t="shared" si="1"/>
        <v>1260000</v>
      </c>
      <c r="N86" s="147">
        <v>2024</v>
      </c>
      <c r="O86" s="400">
        <v>2027</v>
      </c>
      <c r="P86" s="419"/>
      <c r="Q86" s="157"/>
      <c r="R86" s="157"/>
      <c r="S86" s="581"/>
      <c r="T86" s="582"/>
      <c r="U86" s="582"/>
      <c r="V86" s="582"/>
      <c r="W86" s="582"/>
      <c r="X86" s="582"/>
      <c r="Y86" s="487"/>
      <c r="Z86" s="418" t="s">
        <v>100</v>
      </c>
    </row>
    <row r="87" spans="1:27" ht="35" customHeight="1" thickBot="1" x14ac:dyDescent="0.25">
      <c r="A87" s="700"/>
      <c r="B87" s="811"/>
      <c r="C87" s="814"/>
      <c r="D87" s="814"/>
      <c r="E87" s="814"/>
      <c r="F87" s="817"/>
      <c r="G87" s="134" t="s">
        <v>479</v>
      </c>
      <c r="H87" s="134" t="s">
        <v>76</v>
      </c>
      <c r="I87" s="149" t="s">
        <v>77</v>
      </c>
      <c r="J87" s="379" t="s">
        <v>260</v>
      </c>
      <c r="K87" s="134" t="s">
        <v>481</v>
      </c>
      <c r="L87" s="583">
        <v>200000</v>
      </c>
      <c r="M87" s="579">
        <f t="shared" si="1"/>
        <v>140000</v>
      </c>
      <c r="N87" s="584">
        <v>2024</v>
      </c>
      <c r="O87" s="585">
        <v>2027</v>
      </c>
      <c r="P87" s="159"/>
      <c r="Q87" s="586"/>
      <c r="R87" s="586"/>
      <c r="S87" s="350"/>
      <c r="T87" s="587"/>
      <c r="U87" s="587"/>
      <c r="V87" s="587"/>
      <c r="W87" s="587" t="s">
        <v>83</v>
      </c>
      <c r="X87" s="587"/>
      <c r="Y87" s="584"/>
      <c r="Z87" s="585" t="s">
        <v>100</v>
      </c>
      <c r="AA87" s="24"/>
    </row>
    <row r="88" spans="1:27" ht="45" customHeight="1" thickBot="1" x14ac:dyDescent="0.25">
      <c r="A88" s="70">
        <v>15</v>
      </c>
      <c r="B88" s="71" t="s">
        <v>272</v>
      </c>
      <c r="C88" s="72" t="s">
        <v>96</v>
      </c>
      <c r="D88" s="588" t="s">
        <v>273</v>
      </c>
      <c r="E88" s="72">
        <v>102602310</v>
      </c>
      <c r="F88" s="588">
        <v>600055841</v>
      </c>
      <c r="G88" s="438" t="s">
        <v>274</v>
      </c>
      <c r="H88" s="438" t="s">
        <v>76</v>
      </c>
      <c r="I88" s="589" t="s">
        <v>77</v>
      </c>
      <c r="J88" s="438" t="s">
        <v>77</v>
      </c>
      <c r="K88" s="438" t="s">
        <v>275</v>
      </c>
      <c r="L88" s="590">
        <v>1000000</v>
      </c>
      <c r="M88" s="443">
        <f t="shared" si="1"/>
        <v>700000</v>
      </c>
      <c r="N88" s="591">
        <v>2022</v>
      </c>
      <c r="O88" s="437">
        <v>2023</v>
      </c>
      <c r="P88" s="128"/>
      <c r="Q88" s="129"/>
      <c r="R88" s="129"/>
      <c r="S88" s="130"/>
      <c r="T88" s="592"/>
      <c r="U88" s="592"/>
      <c r="V88" s="592" t="s">
        <v>83</v>
      </c>
      <c r="W88" s="592" t="s">
        <v>83</v>
      </c>
      <c r="X88" s="592"/>
      <c r="Y88" s="591" t="s">
        <v>276</v>
      </c>
      <c r="Z88" s="437" t="s">
        <v>100</v>
      </c>
    </row>
    <row r="89" spans="1:27" ht="60" customHeight="1" x14ac:dyDescent="0.2">
      <c r="A89" s="698">
        <v>16</v>
      </c>
      <c r="B89" s="809" t="s">
        <v>277</v>
      </c>
      <c r="C89" s="812" t="s">
        <v>278</v>
      </c>
      <c r="D89" s="812">
        <v>70988200</v>
      </c>
      <c r="E89" s="812">
        <v>102586985</v>
      </c>
      <c r="F89" s="815">
        <v>600055728</v>
      </c>
      <c r="G89" s="59" t="s">
        <v>279</v>
      </c>
      <c r="H89" s="59" t="s">
        <v>76</v>
      </c>
      <c r="I89" s="82" t="s">
        <v>77</v>
      </c>
      <c r="J89" s="59" t="s">
        <v>280</v>
      </c>
      <c r="K89" s="59" t="s">
        <v>279</v>
      </c>
      <c r="L89" s="84">
        <v>620000</v>
      </c>
      <c r="M89" s="390">
        <f t="shared" si="1"/>
        <v>434000</v>
      </c>
      <c r="N89" s="76" t="s">
        <v>281</v>
      </c>
      <c r="O89" s="593">
        <v>44409</v>
      </c>
      <c r="P89" s="86"/>
      <c r="Q89" s="87"/>
      <c r="R89" s="87"/>
      <c r="S89" s="88"/>
      <c r="T89" s="89"/>
      <c r="U89" s="89"/>
      <c r="V89" s="89"/>
      <c r="W89" s="89"/>
      <c r="X89" s="89"/>
      <c r="Y89" s="76" t="s">
        <v>282</v>
      </c>
      <c r="Z89" s="85" t="s">
        <v>105</v>
      </c>
    </row>
    <row r="90" spans="1:27" ht="45" customHeight="1" x14ac:dyDescent="0.2">
      <c r="A90" s="699"/>
      <c r="B90" s="810"/>
      <c r="C90" s="813"/>
      <c r="D90" s="813"/>
      <c r="E90" s="813"/>
      <c r="F90" s="816"/>
      <c r="G90" s="60" t="s">
        <v>283</v>
      </c>
      <c r="H90" s="60" t="s">
        <v>76</v>
      </c>
      <c r="I90" s="91" t="s">
        <v>77</v>
      </c>
      <c r="J90" s="60" t="s">
        <v>280</v>
      </c>
      <c r="K90" s="60" t="s">
        <v>283</v>
      </c>
      <c r="L90" s="398">
        <v>19000000</v>
      </c>
      <c r="M90" s="399">
        <f t="shared" si="1"/>
        <v>13300000</v>
      </c>
      <c r="N90" s="594">
        <v>45444</v>
      </c>
      <c r="O90" s="400">
        <v>2024</v>
      </c>
      <c r="P90" s="394"/>
      <c r="Q90" s="94"/>
      <c r="R90" s="94"/>
      <c r="S90" s="53"/>
      <c r="T90" s="95"/>
      <c r="U90" s="95"/>
      <c r="V90" s="95"/>
      <c r="W90" s="95"/>
      <c r="X90" s="95"/>
      <c r="Y90" s="61" t="s">
        <v>284</v>
      </c>
      <c r="Z90" s="64" t="s">
        <v>105</v>
      </c>
    </row>
    <row r="91" spans="1:27" ht="52" customHeight="1" x14ac:dyDescent="0.2">
      <c r="A91" s="699"/>
      <c r="B91" s="810"/>
      <c r="C91" s="813"/>
      <c r="D91" s="813"/>
      <c r="E91" s="813"/>
      <c r="F91" s="816"/>
      <c r="G91" s="60" t="s">
        <v>285</v>
      </c>
      <c r="H91" s="92" t="s">
        <v>76</v>
      </c>
      <c r="I91" s="91" t="s">
        <v>77</v>
      </c>
      <c r="J91" s="60" t="s">
        <v>280</v>
      </c>
      <c r="K91" s="60" t="s">
        <v>285</v>
      </c>
      <c r="L91" s="93">
        <v>95000</v>
      </c>
      <c r="M91" s="392">
        <f t="shared" si="1"/>
        <v>66500</v>
      </c>
      <c r="N91" s="594">
        <v>45444</v>
      </c>
      <c r="O91" s="400">
        <v>2024</v>
      </c>
      <c r="P91" s="394"/>
      <c r="Q91" s="94"/>
      <c r="R91" s="94"/>
      <c r="S91" s="53"/>
      <c r="T91" s="95"/>
      <c r="U91" s="95"/>
      <c r="V91" s="235"/>
      <c r="W91" s="95"/>
      <c r="X91" s="95"/>
      <c r="Y91" s="61" t="s">
        <v>284</v>
      </c>
      <c r="Z91" s="64" t="s">
        <v>105</v>
      </c>
    </row>
    <row r="92" spans="1:27" ht="28" customHeight="1" x14ac:dyDescent="0.2">
      <c r="A92" s="699"/>
      <c r="B92" s="810"/>
      <c r="C92" s="813"/>
      <c r="D92" s="813"/>
      <c r="E92" s="813"/>
      <c r="F92" s="816"/>
      <c r="G92" s="60" t="s">
        <v>286</v>
      </c>
      <c r="H92" s="60" t="s">
        <v>76</v>
      </c>
      <c r="I92" s="91" t="s">
        <v>77</v>
      </c>
      <c r="J92" s="60" t="s">
        <v>280</v>
      </c>
      <c r="K92" s="60" t="s">
        <v>286</v>
      </c>
      <c r="L92" s="424">
        <v>300000</v>
      </c>
      <c r="M92" s="399">
        <f t="shared" si="1"/>
        <v>210000</v>
      </c>
      <c r="N92" s="425">
        <v>2024</v>
      </c>
      <c r="O92" s="400">
        <v>2024</v>
      </c>
      <c r="P92" s="394"/>
      <c r="Q92" s="94"/>
      <c r="R92" s="94"/>
      <c r="S92" s="53"/>
      <c r="T92" s="95"/>
      <c r="U92" s="95"/>
      <c r="V92" s="95"/>
      <c r="W92" s="95"/>
      <c r="X92" s="95"/>
      <c r="Y92" s="63"/>
      <c r="Z92" s="64" t="s">
        <v>105</v>
      </c>
    </row>
    <row r="93" spans="1:27" ht="55" customHeight="1" x14ac:dyDescent="0.2">
      <c r="A93" s="699"/>
      <c r="B93" s="810"/>
      <c r="C93" s="813"/>
      <c r="D93" s="813"/>
      <c r="E93" s="813"/>
      <c r="F93" s="816"/>
      <c r="G93" s="60" t="s">
        <v>287</v>
      </c>
      <c r="H93" s="60" t="s">
        <v>76</v>
      </c>
      <c r="I93" s="91" t="s">
        <v>77</v>
      </c>
      <c r="J93" s="60" t="s">
        <v>280</v>
      </c>
      <c r="K93" s="26" t="s">
        <v>439</v>
      </c>
      <c r="L93" s="424">
        <v>19000000</v>
      </c>
      <c r="M93" s="399">
        <f t="shared" si="1"/>
        <v>13300000</v>
      </c>
      <c r="N93" s="595">
        <v>45444</v>
      </c>
      <c r="O93" s="400">
        <v>2024</v>
      </c>
      <c r="P93" s="394"/>
      <c r="Q93" s="94"/>
      <c r="R93" s="94"/>
      <c r="S93" s="53"/>
      <c r="T93" s="427" t="s">
        <v>412</v>
      </c>
      <c r="U93" s="95"/>
      <c r="V93" s="95"/>
      <c r="W93" s="95"/>
      <c r="X93" s="95"/>
      <c r="Y93" s="425" t="s">
        <v>254</v>
      </c>
      <c r="Z93" s="64" t="s">
        <v>100</v>
      </c>
    </row>
    <row r="94" spans="1:27" ht="41" customHeight="1" x14ac:dyDescent="0.2">
      <c r="A94" s="699"/>
      <c r="B94" s="810"/>
      <c r="C94" s="813"/>
      <c r="D94" s="813"/>
      <c r="E94" s="813"/>
      <c r="F94" s="816"/>
      <c r="G94" s="74" t="s">
        <v>109</v>
      </c>
      <c r="H94" s="74" t="s">
        <v>76</v>
      </c>
      <c r="I94" s="415" t="s">
        <v>77</v>
      </c>
      <c r="J94" s="74" t="s">
        <v>280</v>
      </c>
      <c r="K94" s="60" t="s">
        <v>109</v>
      </c>
      <c r="L94" s="452">
        <v>150000</v>
      </c>
      <c r="M94" s="392">
        <f t="shared" si="1"/>
        <v>105000</v>
      </c>
      <c r="N94" s="596">
        <v>2024</v>
      </c>
      <c r="O94" s="597">
        <v>2026</v>
      </c>
      <c r="P94" s="52"/>
      <c r="Q94" s="94"/>
      <c r="R94" s="94"/>
      <c r="S94" s="492"/>
      <c r="T94" s="598"/>
      <c r="U94" s="598"/>
      <c r="V94" s="598"/>
      <c r="W94" s="598"/>
      <c r="X94" s="598"/>
      <c r="Y94" s="61" t="s">
        <v>284</v>
      </c>
      <c r="Z94" s="599" t="s">
        <v>100</v>
      </c>
      <c r="AA94" s="24"/>
    </row>
    <row r="95" spans="1:27" ht="41" customHeight="1" thickBot="1" x14ac:dyDescent="0.25">
      <c r="A95" s="700"/>
      <c r="B95" s="811"/>
      <c r="C95" s="814"/>
      <c r="D95" s="814"/>
      <c r="E95" s="814"/>
      <c r="F95" s="817"/>
      <c r="G95" s="155" t="s">
        <v>440</v>
      </c>
      <c r="H95" s="600" t="s">
        <v>76</v>
      </c>
      <c r="I95" s="601" t="s">
        <v>77</v>
      </c>
      <c r="J95" s="600" t="s">
        <v>280</v>
      </c>
      <c r="K95" s="132" t="s">
        <v>440</v>
      </c>
      <c r="L95" s="448">
        <v>150000</v>
      </c>
      <c r="M95" s="579">
        <f t="shared" si="1"/>
        <v>105000</v>
      </c>
      <c r="N95" s="602">
        <v>2024</v>
      </c>
      <c r="O95" s="603">
        <v>2026</v>
      </c>
      <c r="P95" s="133"/>
      <c r="Q95" s="604"/>
      <c r="R95" s="133"/>
      <c r="S95" s="605"/>
      <c r="T95" s="606"/>
      <c r="U95" s="605"/>
      <c r="V95" s="606"/>
      <c r="W95" s="605"/>
      <c r="X95" s="606"/>
      <c r="Y95" s="607"/>
      <c r="Z95" s="608"/>
    </row>
    <row r="96" spans="1:27" ht="29" customHeight="1" x14ac:dyDescent="0.2">
      <c r="A96" s="698">
        <v>17</v>
      </c>
      <c r="B96" s="872" t="s">
        <v>288</v>
      </c>
      <c r="C96" s="875" t="s">
        <v>76</v>
      </c>
      <c r="D96" s="878">
        <v>47019727</v>
      </c>
      <c r="E96" s="875">
        <v>102602433</v>
      </c>
      <c r="F96" s="881">
        <v>600022188</v>
      </c>
      <c r="G96" s="59" t="s">
        <v>289</v>
      </c>
      <c r="H96" s="59" t="s">
        <v>76</v>
      </c>
      <c r="I96" s="59" t="s">
        <v>77</v>
      </c>
      <c r="J96" s="59" t="s">
        <v>77</v>
      </c>
      <c r="K96" s="59" t="s">
        <v>290</v>
      </c>
      <c r="L96" s="84">
        <v>500000</v>
      </c>
      <c r="M96" s="390">
        <f t="shared" si="1"/>
        <v>350000</v>
      </c>
      <c r="N96" s="76">
        <v>2021</v>
      </c>
      <c r="O96" s="145">
        <v>2025</v>
      </c>
      <c r="P96" s="446"/>
      <c r="Q96" s="87"/>
      <c r="R96" s="446"/>
      <c r="S96" s="226"/>
      <c r="T96" s="89"/>
      <c r="U96" s="226"/>
      <c r="V96" s="89"/>
      <c r="W96" s="226"/>
      <c r="X96" s="89"/>
      <c r="Y96" s="102"/>
      <c r="Z96" s="85"/>
    </row>
    <row r="97" spans="1:26" ht="33" customHeight="1" x14ac:dyDescent="0.2">
      <c r="A97" s="699"/>
      <c r="B97" s="873"/>
      <c r="C97" s="876"/>
      <c r="D97" s="879"/>
      <c r="E97" s="876"/>
      <c r="F97" s="882"/>
      <c r="G97" s="60" t="s">
        <v>291</v>
      </c>
      <c r="H97" s="60" t="s">
        <v>76</v>
      </c>
      <c r="I97" s="60" t="s">
        <v>77</v>
      </c>
      <c r="J97" s="60" t="s">
        <v>77</v>
      </c>
      <c r="K97" s="60" t="s">
        <v>291</v>
      </c>
      <c r="L97" s="93">
        <v>700000</v>
      </c>
      <c r="M97" s="392">
        <f t="shared" si="1"/>
        <v>489999.99999999994</v>
      </c>
      <c r="N97" s="61">
        <v>2021</v>
      </c>
      <c r="O97" s="146">
        <v>2025</v>
      </c>
      <c r="P97" s="394"/>
      <c r="Q97" s="94"/>
      <c r="R97" s="394"/>
      <c r="S97" s="235" t="s">
        <v>83</v>
      </c>
      <c r="T97" s="95"/>
      <c r="U97" s="235"/>
      <c r="V97" s="95"/>
      <c r="W97" s="235"/>
      <c r="X97" s="95"/>
      <c r="Y97" s="63"/>
      <c r="Z97" s="64"/>
    </row>
    <row r="98" spans="1:26" ht="29" customHeight="1" x14ac:dyDescent="0.2">
      <c r="A98" s="699"/>
      <c r="B98" s="873"/>
      <c r="C98" s="876"/>
      <c r="D98" s="879"/>
      <c r="E98" s="876"/>
      <c r="F98" s="882"/>
      <c r="G98" s="60" t="s">
        <v>292</v>
      </c>
      <c r="H98" s="60" t="s">
        <v>76</v>
      </c>
      <c r="I98" s="60" t="s">
        <v>77</v>
      </c>
      <c r="J98" s="60" t="s">
        <v>77</v>
      </c>
      <c r="K98" s="60" t="s">
        <v>293</v>
      </c>
      <c r="L98" s="93">
        <v>350000</v>
      </c>
      <c r="M98" s="392">
        <f t="shared" si="1"/>
        <v>244999.99999999997</v>
      </c>
      <c r="N98" s="61">
        <v>2021</v>
      </c>
      <c r="O98" s="146">
        <v>2025</v>
      </c>
      <c r="P98" s="394"/>
      <c r="Q98" s="94"/>
      <c r="R98" s="394"/>
      <c r="S98" s="235" t="s">
        <v>83</v>
      </c>
      <c r="T98" s="95"/>
      <c r="U98" s="235"/>
      <c r="V98" s="95"/>
      <c r="W98" s="235"/>
      <c r="X98" s="95"/>
      <c r="Y98" s="63"/>
      <c r="Z98" s="64"/>
    </row>
    <row r="99" spans="1:26" ht="38" customHeight="1" x14ac:dyDescent="0.2">
      <c r="A99" s="699"/>
      <c r="B99" s="873"/>
      <c r="C99" s="876"/>
      <c r="D99" s="879"/>
      <c r="E99" s="876"/>
      <c r="F99" s="882"/>
      <c r="G99" s="60" t="s">
        <v>294</v>
      </c>
      <c r="H99" s="60" t="s">
        <v>76</v>
      </c>
      <c r="I99" s="60" t="s">
        <v>77</v>
      </c>
      <c r="J99" s="60" t="s">
        <v>77</v>
      </c>
      <c r="K99" s="60" t="s">
        <v>294</v>
      </c>
      <c r="L99" s="93">
        <v>1000000</v>
      </c>
      <c r="M99" s="392">
        <f t="shared" ref="M99:M105" si="3">L99*0.7</f>
        <v>700000</v>
      </c>
      <c r="N99" s="61">
        <v>2021</v>
      </c>
      <c r="O99" s="146">
        <v>2025</v>
      </c>
      <c r="P99" s="394"/>
      <c r="Q99" s="94"/>
      <c r="R99" s="394"/>
      <c r="S99" s="235" t="s">
        <v>83</v>
      </c>
      <c r="T99" s="95"/>
      <c r="U99" s="235"/>
      <c r="V99" s="95"/>
      <c r="W99" s="235"/>
      <c r="X99" s="95"/>
      <c r="Y99" s="63"/>
      <c r="Z99" s="64"/>
    </row>
    <row r="100" spans="1:26" ht="20" x14ac:dyDescent="0.2">
      <c r="A100" s="699"/>
      <c r="B100" s="873"/>
      <c r="C100" s="876"/>
      <c r="D100" s="879"/>
      <c r="E100" s="876"/>
      <c r="F100" s="882"/>
      <c r="G100" s="60" t="s">
        <v>295</v>
      </c>
      <c r="H100" s="60" t="s">
        <v>76</v>
      </c>
      <c r="I100" s="60" t="s">
        <v>77</v>
      </c>
      <c r="J100" s="60" t="s">
        <v>77</v>
      </c>
      <c r="K100" s="60" t="s">
        <v>296</v>
      </c>
      <c r="L100" s="93">
        <v>900000</v>
      </c>
      <c r="M100" s="392">
        <f t="shared" si="3"/>
        <v>630000</v>
      </c>
      <c r="N100" s="61">
        <v>2021</v>
      </c>
      <c r="O100" s="146">
        <v>2025</v>
      </c>
      <c r="P100" s="394"/>
      <c r="Q100" s="94"/>
      <c r="R100" s="394"/>
      <c r="S100" s="235" t="s">
        <v>83</v>
      </c>
      <c r="T100" s="95"/>
      <c r="U100" s="235"/>
      <c r="V100" s="95"/>
      <c r="W100" s="235"/>
      <c r="X100" s="95"/>
      <c r="Y100" s="63"/>
      <c r="Z100" s="64"/>
    </row>
    <row r="101" spans="1:26" ht="35" customHeight="1" x14ac:dyDescent="0.2">
      <c r="A101" s="699"/>
      <c r="B101" s="873"/>
      <c r="C101" s="876"/>
      <c r="D101" s="879"/>
      <c r="E101" s="876"/>
      <c r="F101" s="882"/>
      <c r="G101" s="60" t="s">
        <v>297</v>
      </c>
      <c r="H101" s="60" t="s">
        <v>76</v>
      </c>
      <c r="I101" s="60" t="s">
        <v>77</v>
      </c>
      <c r="J101" s="60" t="s">
        <v>77</v>
      </c>
      <c r="K101" s="60" t="s">
        <v>297</v>
      </c>
      <c r="L101" s="93">
        <v>1500000</v>
      </c>
      <c r="M101" s="392">
        <f t="shared" si="3"/>
        <v>1050000</v>
      </c>
      <c r="N101" s="61">
        <v>2021</v>
      </c>
      <c r="O101" s="146">
        <v>2025</v>
      </c>
      <c r="P101" s="394"/>
      <c r="Q101" s="94"/>
      <c r="R101" s="394"/>
      <c r="S101" s="235"/>
      <c r="T101" s="95"/>
      <c r="U101" s="235"/>
      <c r="V101" s="95"/>
      <c r="W101" s="235"/>
      <c r="X101" s="95"/>
      <c r="Y101" s="63"/>
      <c r="Z101" s="64"/>
    </row>
    <row r="102" spans="1:26" ht="20" x14ac:dyDescent="0.2">
      <c r="A102" s="699"/>
      <c r="B102" s="873"/>
      <c r="C102" s="876"/>
      <c r="D102" s="879"/>
      <c r="E102" s="876"/>
      <c r="F102" s="882"/>
      <c r="G102" s="60" t="s">
        <v>298</v>
      </c>
      <c r="H102" s="60" t="s">
        <v>76</v>
      </c>
      <c r="I102" s="60" t="s">
        <v>77</v>
      </c>
      <c r="J102" s="60" t="s">
        <v>77</v>
      </c>
      <c r="K102" s="60" t="s">
        <v>298</v>
      </c>
      <c r="L102" s="100">
        <v>2000000</v>
      </c>
      <c r="M102" s="392">
        <f t="shared" si="3"/>
        <v>1400000</v>
      </c>
      <c r="N102" s="61">
        <v>2021</v>
      </c>
      <c r="O102" s="146">
        <v>2025</v>
      </c>
      <c r="P102" s="609"/>
      <c r="Q102" s="135"/>
      <c r="R102" s="609"/>
      <c r="S102" s="112"/>
      <c r="T102" s="194"/>
      <c r="U102" s="112"/>
      <c r="V102" s="194" t="s">
        <v>83</v>
      </c>
      <c r="W102" s="112" t="s">
        <v>83</v>
      </c>
      <c r="X102" s="194"/>
      <c r="Y102" s="73"/>
      <c r="Z102" s="508"/>
    </row>
    <row r="103" spans="1:26" ht="35" customHeight="1" thickBot="1" x14ac:dyDescent="0.25">
      <c r="A103" s="699"/>
      <c r="B103" s="874"/>
      <c r="C103" s="877"/>
      <c r="D103" s="880"/>
      <c r="E103" s="877"/>
      <c r="F103" s="883"/>
      <c r="G103" s="66" t="s">
        <v>299</v>
      </c>
      <c r="H103" s="66" t="s">
        <v>76</v>
      </c>
      <c r="I103" s="66" t="s">
        <v>77</v>
      </c>
      <c r="J103" s="66" t="s">
        <v>77</v>
      </c>
      <c r="K103" s="66" t="s">
        <v>299</v>
      </c>
      <c r="L103" s="396">
        <v>400000</v>
      </c>
      <c r="M103" s="610">
        <f t="shared" si="3"/>
        <v>280000</v>
      </c>
      <c r="N103" s="403">
        <v>2021</v>
      </c>
      <c r="O103" s="382">
        <v>2025</v>
      </c>
      <c r="P103" s="453"/>
      <c r="Q103" s="405"/>
      <c r="R103" s="405"/>
      <c r="S103" s="138"/>
      <c r="T103" s="406"/>
      <c r="U103" s="353"/>
      <c r="V103" s="406"/>
      <c r="W103" s="406"/>
      <c r="X103" s="406"/>
      <c r="Y103" s="383"/>
      <c r="Z103" s="404"/>
    </row>
    <row r="104" spans="1:26" ht="45" customHeight="1" x14ac:dyDescent="0.25">
      <c r="A104" s="698">
        <v>18</v>
      </c>
      <c r="B104" s="826" t="s">
        <v>352</v>
      </c>
      <c r="C104" s="820" t="s">
        <v>353</v>
      </c>
      <c r="D104" s="822">
        <v>47014318</v>
      </c>
      <c r="E104" s="822">
        <v>102586951</v>
      </c>
      <c r="F104" s="824">
        <v>600055701</v>
      </c>
      <c r="G104" s="629" t="s">
        <v>471</v>
      </c>
      <c r="H104" s="611" t="s">
        <v>17</v>
      </c>
      <c r="I104" s="612" t="s">
        <v>77</v>
      </c>
      <c r="J104" s="612" t="s">
        <v>356</v>
      </c>
      <c r="K104" s="612" t="s">
        <v>472</v>
      </c>
      <c r="L104" s="613">
        <v>3000000</v>
      </c>
      <c r="M104" s="580">
        <f t="shared" si="3"/>
        <v>2100000</v>
      </c>
      <c r="N104" s="487">
        <v>2024</v>
      </c>
      <c r="O104" s="445">
        <v>2025</v>
      </c>
      <c r="P104" s="614"/>
      <c r="Q104" s="616" t="s">
        <v>83</v>
      </c>
      <c r="R104" s="616" t="s">
        <v>83</v>
      </c>
      <c r="S104" s="615"/>
      <c r="T104" s="612"/>
      <c r="U104" s="612"/>
      <c r="V104" s="612" t="s">
        <v>83</v>
      </c>
      <c r="W104" s="617" t="s">
        <v>83</v>
      </c>
      <c r="X104" s="617"/>
      <c r="Y104" s="614" t="s">
        <v>473</v>
      </c>
      <c r="Z104" s="615" t="s">
        <v>100</v>
      </c>
    </row>
    <row r="105" spans="1:26" ht="32" customHeight="1" thickBot="1" x14ac:dyDescent="0.3">
      <c r="A105" s="699"/>
      <c r="B105" s="827"/>
      <c r="C105" s="821"/>
      <c r="D105" s="823"/>
      <c r="E105" s="823"/>
      <c r="F105" s="825"/>
      <c r="G105" s="630" t="s">
        <v>474</v>
      </c>
      <c r="H105" s="650" t="s">
        <v>17</v>
      </c>
      <c r="I105" s="651" t="s">
        <v>77</v>
      </c>
      <c r="J105" s="618" t="s">
        <v>356</v>
      </c>
      <c r="K105" s="618" t="s">
        <v>475</v>
      </c>
      <c r="L105" s="429">
        <v>5000000</v>
      </c>
      <c r="M105" s="430">
        <f t="shared" si="3"/>
        <v>3500000</v>
      </c>
      <c r="N105" s="602">
        <v>2025</v>
      </c>
      <c r="O105" s="432">
        <v>2025</v>
      </c>
      <c r="P105" s="619"/>
      <c r="Q105" s="621"/>
      <c r="R105" s="621"/>
      <c r="S105" s="620"/>
      <c r="T105" s="618" t="s">
        <v>83</v>
      </c>
      <c r="U105" s="618" t="s">
        <v>83</v>
      </c>
      <c r="V105" s="618" t="s">
        <v>83</v>
      </c>
      <c r="W105" s="618" t="s">
        <v>83</v>
      </c>
      <c r="X105" s="618"/>
      <c r="Y105" s="619" t="s">
        <v>473</v>
      </c>
      <c r="Z105" s="620" t="s">
        <v>100</v>
      </c>
    </row>
    <row r="106" spans="1:26" s="152" customFormat="1" ht="147" customHeight="1" thickBot="1" x14ac:dyDescent="0.3">
      <c r="A106" s="592">
        <v>19</v>
      </c>
      <c r="B106" s="384" t="s">
        <v>489</v>
      </c>
      <c r="C106" s="388" t="s">
        <v>490</v>
      </c>
      <c r="D106" s="626">
        <v>47016922</v>
      </c>
      <c r="E106" s="627">
        <v>102602077</v>
      </c>
      <c r="F106" s="628">
        <v>600055779</v>
      </c>
      <c r="G106" s="669" t="s">
        <v>109</v>
      </c>
      <c r="H106" s="670" t="s">
        <v>17</v>
      </c>
      <c r="I106" s="679" t="s">
        <v>77</v>
      </c>
      <c r="J106" s="669" t="s">
        <v>491</v>
      </c>
      <c r="K106" s="665" t="s">
        <v>492</v>
      </c>
      <c r="L106" s="622">
        <v>1100000</v>
      </c>
      <c r="M106" s="623">
        <f>L106/100*70</f>
        <v>770000</v>
      </c>
      <c r="N106" s="584" t="s">
        <v>493</v>
      </c>
      <c r="O106" s="585" t="s">
        <v>494</v>
      </c>
      <c r="P106" s="387"/>
      <c r="Q106" s="388" t="s">
        <v>83</v>
      </c>
      <c r="R106" s="388" t="s">
        <v>83</v>
      </c>
      <c r="S106" s="389" t="s">
        <v>83</v>
      </c>
      <c r="T106" s="686"/>
      <c r="U106" s="685"/>
      <c r="V106" s="386"/>
      <c r="W106" s="386"/>
      <c r="X106" s="386"/>
      <c r="Y106" s="387" t="s">
        <v>495</v>
      </c>
      <c r="Z106" s="385" t="s">
        <v>496</v>
      </c>
    </row>
    <row r="107" spans="1:26" s="152" customFormat="1" ht="30" customHeight="1" x14ac:dyDescent="0.25">
      <c r="A107" s="856">
        <v>20</v>
      </c>
      <c r="B107" s="859" t="s">
        <v>502</v>
      </c>
      <c r="C107" s="862" t="s">
        <v>76</v>
      </c>
      <c r="D107" s="865">
        <v>47013711</v>
      </c>
      <c r="E107" s="866" t="s">
        <v>504</v>
      </c>
      <c r="F107" s="869" t="s">
        <v>503</v>
      </c>
      <c r="G107" s="671" t="s">
        <v>505</v>
      </c>
      <c r="H107" s="677" t="s">
        <v>17</v>
      </c>
      <c r="I107" s="677" t="s">
        <v>77</v>
      </c>
      <c r="J107" s="677" t="s">
        <v>210</v>
      </c>
      <c r="K107" s="671" t="s">
        <v>505</v>
      </c>
      <c r="L107" s="680">
        <v>300000</v>
      </c>
      <c r="M107" s="666">
        <f>L107*0.7</f>
        <v>210000</v>
      </c>
      <c r="N107" s="657">
        <v>2023</v>
      </c>
      <c r="O107" s="658">
        <v>2024</v>
      </c>
      <c r="P107" s="682"/>
      <c r="Q107" s="662"/>
      <c r="R107" s="662" t="s">
        <v>83</v>
      </c>
      <c r="S107" s="654"/>
      <c r="T107" s="687"/>
      <c r="U107" s="663"/>
      <c r="V107" s="663"/>
      <c r="W107" s="663"/>
      <c r="X107" s="692"/>
      <c r="Y107" s="653" t="s">
        <v>515</v>
      </c>
      <c r="Z107" s="687" t="s">
        <v>105</v>
      </c>
    </row>
    <row r="108" spans="1:26" s="152" customFormat="1" ht="36" customHeight="1" x14ac:dyDescent="0.25">
      <c r="A108" s="857"/>
      <c r="B108" s="860"/>
      <c r="C108" s="863"/>
      <c r="D108" s="820"/>
      <c r="E108" s="867"/>
      <c r="F108" s="870"/>
      <c r="G108" s="672" t="s">
        <v>506</v>
      </c>
      <c r="H108" s="678" t="s">
        <v>17</v>
      </c>
      <c r="I108" s="678" t="s">
        <v>77</v>
      </c>
      <c r="J108" s="678" t="s">
        <v>210</v>
      </c>
      <c r="K108" s="672" t="s">
        <v>506</v>
      </c>
      <c r="L108" s="424">
        <v>550000</v>
      </c>
      <c r="M108" s="649">
        <f>L108*0.7</f>
        <v>385000</v>
      </c>
      <c r="N108" s="659">
        <v>2023</v>
      </c>
      <c r="O108" s="660">
        <v>2024</v>
      </c>
      <c r="P108" s="683" t="s">
        <v>83</v>
      </c>
      <c r="Q108" s="664"/>
      <c r="R108" s="664"/>
      <c r="S108" s="656" t="s">
        <v>83</v>
      </c>
      <c r="T108" s="688"/>
      <c r="U108" s="652"/>
      <c r="V108" s="652"/>
      <c r="W108" s="652"/>
      <c r="X108" s="693"/>
      <c r="Y108" s="655" t="s">
        <v>515</v>
      </c>
      <c r="Z108" s="688" t="s">
        <v>105</v>
      </c>
    </row>
    <row r="109" spans="1:26" s="152" customFormat="1" ht="36" customHeight="1" x14ac:dyDescent="0.25">
      <c r="A109" s="857"/>
      <c r="B109" s="860"/>
      <c r="C109" s="863"/>
      <c r="D109" s="820"/>
      <c r="E109" s="867"/>
      <c r="F109" s="870"/>
      <c r="G109" s="672" t="s">
        <v>507</v>
      </c>
      <c r="H109" s="678" t="s">
        <v>17</v>
      </c>
      <c r="I109" s="678" t="s">
        <v>77</v>
      </c>
      <c r="J109" s="678" t="s">
        <v>210</v>
      </c>
      <c r="K109" s="672" t="s">
        <v>507</v>
      </c>
      <c r="L109" s="424">
        <v>150000</v>
      </c>
      <c r="M109" s="649">
        <f t="shared" ref="M109:M116" si="4">L109*0.7</f>
        <v>105000</v>
      </c>
      <c r="N109" s="659">
        <v>2023</v>
      </c>
      <c r="O109" s="660">
        <v>2024</v>
      </c>
      <c r="P109" s="683"/>
      <c r="Q109" s="664" t="s">
        <v>83</v>
      </c>
      <c r="R109" s="664" t="s">
        <v>83</v>
      </c>
      <c r="S109" s="656"/>
      <c r="T109" s="688"/>
      <c r="U109" s="652"/>
      <c r="V109" s="652" t="s">
        <v>83</v>
      </c>
      <c r="W109" s="652"/>
      <c r="X109" s="693"/>
      <c r="Y109" s="655" t="s">
        <v>515</v>
      </c>
      <c r="Z109" s="688" t="s">
        <v>105</v>
      </c>
    </row>
    <row r="110" spans="1:26" s="152" customFormat="1" ht="36" customHeight="1" x14ac:dyDescent="0.2">
      <c r="A110" s="857"/>
      <c r="B110" s="860"/>
      <c r="C110" s="863"/>
      <c r="D110" s="820"/>
      <c r="E110" s="867"/>
      <c r="F110" s="870"/>
      <c r="G110" s="673" t="s">
        <v>512</v>
      </c>
      <c r="H110" s="678" t="s">
        <v>17</v>
      </c>
      <c r="I110" s="678" t="s">
        <v>77</v>
      </c>
      <c r="J110" s="678" t="s">
        <v>210</v>
      </c>
      <c r="K110" s="673" t="s">
        <v>512</v>
      </c>
      <c r="L110" s="424">
        <v>450000</v>
      </c>
      <c r="M110" s="649">
        <f t="shared" si="4"/>
        <v>315000</v>
      </c>
      <c r="N110" s="659">
        <v>2023</v>
      </c>
      <c r="O110" s="660">
        <v>2024</v>
      </c>
      <c r="P110" s="683"/>
      <c r="Q110" s="664"/>
      <c r="R110" s="664"/>
      <c r="S110" s="656"/>
      <c r="T110" s="688"/>
      <c r="U110" s="652"/>
      <c r="V110" s="652"/>
      <c r="W110" s="652"/>
      <c r="X110" s="693" t="s">
        <v>83</v>
      </c>
      <c r="Y110" s="655" t="s">
        <v>515</v>
      </c>
      <c r="Z110" s="688" t="s">
        <v>105</v>
      </c>
    </row>
    <row r="111" spans="1:26" s="152" customFormat="1" ht="36" customHeight="1" x14ac:dyDescent="0.2">
      <c r="A111" s="857"/>
      <c r="B111" s="860"/>
      <c r="C111" s="863"/>
      <c r="D111" s="820"/>
      <c r="E111" s="867"/>
      <c r="F111" s="870"/>
      <c r="G111" s="673" t="s">
        <v>508</v>
      </c>
      <c r="H111" s="678" t="s">
        <v>17</v>
      </c>
      <c r="I111" s="678" t="s">
        <v>77</v>
      </c>
      <c r="J111" s="678" t="s">
        <v>210</v>
      </c>
      <c r="K111" s="673" t="s">
        <v>508</v>
      </c>
      <c r="L111" s="424">
        <v>220000</v>
      </c>
      <c r="M111" s="399">
        <f t="shared" si="4"/>
        <v>154000</v>
      </c>
      <c r="N111" s="681">
        <v>2023</v>
      </c>
      <c r="O111" s="660">
        <v>2024</v>
      </c>
      <c r="P111" s="683" t="s">
        <v>83</v>
      </c>
      <c r="Q111" s="664" t="s">
        <v>83</v>
      </c>
      <c r="R111" s="664" t="s">
        <v>83</v>
      </c>
      <c r="S111" s="656" t="s">
        <v>83</v>
      </c>
      <c r="T111" s="688"/>
      <c r="U111" s="652"/>
      <c r="V111" s="652" t="s">
        <v>83</v>
      </c>
      <c r="W111" s="652"/>
      <c r="X111" s="693"/>
      <c r="Y111" s="655" t="s">
        <v>515</v>
      </c>
      <c r="Z111" s="688" t="s">
        <v>105</v>
      </c>
    </row>
    <row r="112" spans="1:26" s="152" customFormat="1" ht="36" customHeight="1" x14ac:dyDescent="0.25">
      <c r="A112" s="857"/>
      <c r="B112" s="860"/>
      <c r="C112" s="863"/>
      <c r="D112" s="820"/>
      <c r="E112" s="867"/>
      <c r="F112" s="870"/>
      <c r="G112" s="674" t="s">
        <v>513</v>
      </c>
      <c r="H112" s="678" t="s">
        <v>17</v>
      </c>
      <c r="I112" s="678" t="s">
        <v>77</v>
      </c>
      <c r="J112" s="678" t="s">
        <v>210</v>
      </c>
      <c r="K112" s="674" t="s">
        <v>513</v>
      </c>
      <c r="L112" s="424">
        <v>450000</v>
      </c>
      <c r="M112" s="399">
        <f t="shared" si="4"/>
        <v>315000</v>
      </c>
      <c r="N112" s="681">
        <v>2023</v>
      </c>
      <c r="O112" s="660">
        <v>2025</v>
      </c>
      <c r="P112" s="683"/>
      <c r="Q112" s="664"/>
      <c r="R112" s="664"/>
      <c r="S112" s="656"/>
      <c r="T112" s="688"/>
      <c r="U112" s="652"/>
      <c r="V112" s="652" t="s">
        <v>83</v>
      </c>
      <c r="W112" s="652" t="s">
        <v>83</v>
      </c>
      <c r="X112" s="693"/>
      <c r="Y112" s="655" t="s">
        <v>515</v>
      </c>
      <c r="Z112" s="688" t="s">
        <v>105</v>
      </c>
    </row>
    <row r="113" spans="1:26" s="152" customFormat="1" ht="36" customHeight="1" x14ac:dyDescent="0.25">
      <c r="A113" s="857"/>
      <c r="B113" s="860"/>
      <c r="C113" s="863"/>
      <c r="D113" s="820"/>
      <c r="E113" s="867"/>
      <c r="F113" s="870"/>
      <c r="G113" s="674" t="s">
        <v>509</v>
      </c>
      <c r="H113" s="678" t="s">
        <v>17</v>
      </c>
      <c r="I113" s="678" t="s">
        <v>77</v>
      </c>
      <c r="J113" s="678" t="s">
        <v>210</v>
      </c>
      <c r="K113" s="674" t="s">
        <v>509</v>
      </c>
      <c r="L113" s="424">
        <v>500000</v>
      </c>
      <c r="M113" s="399">
        <f t="shared" si="4"/>
        <v>350000</v>
      </c>
      <c r="N113" s="681">
        <v>2023</v>
      </c>
      <c r="O113" s="660">
        <v>2025</v>
      </c>
      <c r="P113" s="683"/>
      <c r="Q113" s="664"/>
      <c r="R113" s="664"/>
      <c r="S113" s="656"/>
      <c r="T113" s="688"/>
      <c r="U113" s="652" t="s">
        <v>83</v>
      </c>
      <c r="V113" s="652" t="s">
        <v>83</v>
      </c>
      <c r="W113" s="652" t="s">
        <v>83</v>
      </c>
      <c r="X113" s="693"/>
      <c r="Y113" s="655" t="s">
        <v>515</v>
      </c>
      <c r="Z113" s="688" t="s">
        <v>105</v>
      </c>
    </row>
    <row r="114" spans="1:26" s="152" customFormat="1" ht="36" customHeight="1" x14ac:dyDescent="0.25">
      <c r="A114" s="857"/>
      <c r="B114" s="860"/>
      <c r="C114" s="863"/>
      <c r="D114" s="820"/>
      <c r="E114" s="867"/>
      <c r="F114" s="870"/>
      <c r="G114" s="674" t="s">
        <v>514</v>
      </c>
      <c r="H114" s="678" t="s">
        <v>17</v>
      </c>
      <c r="I114" s="678" t="s">
        <v>77</v>
      </c>
      <c r="J114" s="678" t="s">
        <v>210</v>
      </c>
      <c r="K114" s="674" t="s">
        <v>514</v>
      </c>
      <c r="L114" s="424">
        <v>150000</v>
      </c>
      <c r="M114" s="399">
        <f t="shared" si="4"/>
        <v>105000</v>
      </c>
      <c r="N114" s="681">
        <v>2023</v>
      </c>
      <c r="O114" s="660">
        <v>2025</v>
      </c>
      <c r="P114" s="683" t="s">
        <v>83</v>
      </c>
      <c r="Q114" s="664" t="s">
        <v>83</v>
      </c>
      <c r="R114" s="664" t="s">
        <v>83</v>
      </c>
      <c r="S114" s="656" t="s">
        <v>83</v>
      </c>
      <c r="T114" s="688"/>
      <c r="U114" s="652"/>
      <c r="V114" s="652"/>
      <c r="W114" s="652"/>
      <c r="X114" s="693"/>
      <c r="Y114" s="655" t="s">
        <v>515</v>
      </c>
      <c r="Z114" s="688" t="s">
        <v>105</v>
      </c>
    </row>
    <row r="115" spans="1:26" s="152" customFormat="1" ht="36" customHeight="1" x14ac:dyDescent="0.25">
      <c r="A115" s="857"/>
      <c r="B115" s="860"/>
      <c r="C115" s="863"/>
      <c r="D115" s="820"/>
      <c r="E115" s="867"/>
      <c r="F115" s="870"/>
      <c r="G115" s="675" t="s">
        <v>510</v>
      </c>
      <c r="H115" s="678" t="s">
        <v>17</v>
      </c>
      <c r="I115" s="678" t="s">
        <v>77</v>
      </c>
      <c r="J115" s="678" t="s">
        <v>210</v>
      </c>
      <c r="K115" s="675" t="s">
        <v>510</v>
      </c>
      <c r="L115" s="424">
        <v>3500000</v>
      </c>
      <c r="M115" s="399">
        <f t="shared" si="4"/>
        <v>2450000</v>
      </c>
      <c r="N115" s="659">
        <v>2023</v>
      </c>
      <c r="O115" s="660">
        <v>2027</v>
      </c>
      <c r="P115" s="683"/>
      <c r="Q115" s="664" t="s">
        <v>83</v>
      </c>
      <c r="R115" s="664"/>
      <c r="S115" s="656" t="s">
        <v>83</v>
      </c>
      <c r="T115" s="688"/>
      <c r="U115" s="652" t="s">
        <v>83</v>
      </c>
      <c r="V115" s="652" t="s">
        <v>83</v>
      </c>
      <c r="W115" s="652" t="s">
        <v>83</v>
      </c>
      <c r="X115" s="693"/>
      <c r="Y115" s="655" t="s">
        <v>516</v>
      </c>
      <c r="Z115" s="688" t="s">
        <v>105</v>
      </c>
    </row>
    <row r="116" spans="1:26" s="152" customFormat="1" ht="36" customHeight="1" thickBot="1" x14ac:dyDescent="0.3">
      <c r="A116" s="858"/>
      <c r="B116" s="861"/>
      <c r="C116" s="864"/>
      <c r="D116" s="821"/>
      <c r="E116" s="868"/>
      <c r="F116" s="871"/>
      <c r="G116" s="676" t="s">
        <v>511</v>
      </c>
      <c r="H116" s="679" t="s">
        <v>17</v>
      </c>
      <c r="I116" s="679" t="s">
        <v>77</v>
      </c>
      <c r="J116" s="679" t="s">
        <v>210</v>
      </c>
      <c r="K116" s="676" t="s">
        <v>511</v>
      </c>
      <c r="L116" s="429">
        <v>350000</v>
      </c>
      <c r="M116" s="430">
        <f t="shared" si="4"/>
        <v>244999.99999999997</v>
      </c>
      <c r="N116" s="661">
        <v>2023</v>
      </c>
      <c r="O116" s="696">
        <v>2023</v>
      </c>
      <c r="P116" s="684"/>
      <c r="Q116" s="667"/>
      <c r="R116" s="667"/>
      <c r="S116" s="668"/>
      <c r="T116" s="689"/>
      <c r="U116" s="691"/>
      <c r="V116" s="691"/>
      <c r="W116" s="691"/>
      <c r="X116" s="694"/>
      <c r="Y116" s="695" t="s">
        <v>515</v>
      </c>
      <c r="Z116" s="689"/>
    </row>
    <row r="117" spans="1:26" x14ac:dyDescent="0.2">
      <c r="A117" s="156" t="s">
        <v>300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8"/>
      <c r="M117" s="28"/>
      <c r="T117" s="690"/>
    </row>
    <row r="118" spans="1:26" ht="29" x14ac:dyDescent="0.35">
      <c r="A118" s="29" t="s">
        <v>301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8"/>
      <c r="M118" s="45"/>
      <c r="U118" s="48" t="s">
        <v>518</v>
      </c>
      <c r="W118" s="44"/>
    </row>
    <row r="119" spans="1:26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8"/>
      <c r="M119" s="28"/>
    </row>
    <row r="120" spans="1:26" x14ac:dyDescent="0.2">
      <c r="A120" s="27" t="s">
        <v>302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8"/>
      <c r="M120" s="28"/>
    </row>
    <row r="121" spans="1:26" ht="21" x14ac:dyDescent="0.25">
      <c r="A121" s="27" t="s">
        <v>303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8"/>
      <c r="M121" s="45"/>
    </row>
    <row r="122" spans="1:26" x14ac:dyDescent="0.2">
      <c r="A122" s="27" t="s">
        <v>304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8"/>
      <c r="M122" s="28"/>
    </row>
    <row r="123" spans="1:26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8"/>
      <c r="M123" s="28"/>
    </row>
    <row r="124" spans="1:26" x14ac:dyDescent="0.2">
      <c r="A124" s="27" t="s">
        <v>305</v>
      </c>
      <c r="B124" s="27"/>
      <c r="C124" s="27"/>
      <c r="D124" s="27"/>
      <c r="E124" s="27"/>
      <c r="F124" s="27"/>
      <c r="G124" s="27"/>
      <c r="H124" s="27"/>
      <c r="I124" s="27"/>
      <c r="J124" s="151"/>
      <c r="K124" s="27"/>
      <c r="L124" s="28"/>
      <c r="M124" s="28"/>
    </row>
    <row r="125" spans="1:26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8"/>
      <c r="M125" s="28"/>
    </row>
    <row r="126" spans="1:26" x14ac:dyDescent="0.2">
      <c r="A126" s="30" t="s">
        <v>306</v>
      </c>
      <c r="B126" s="30"/>
      <c r="C126" s="30"/>
      <c r="D126" s="30"/>
      <c r="E126" s="30"/>
      <c r="F126" s="30"/>
      <c r="G126" s="30"/>
      <c r="H126" s="30"/>
      <c r="I126" s="27"/>
      <c r="J126" s="27"/>
      <c r="K126" s="27"/>
      <c r="L126" s="28"/>
      <c r="M126" s="28"/>
    </row>
    <row r="127" spans="1:26" x14ac:dyDescent="0.2">
      <c r="A127" s="30" t="s">
        <v>307</v>
      </c>
      <c r="B127" s="30"/>
      <c r="C127" s="30"/>
      <c r="D127" s="30"/>
      <c r="E127" s="30"/>
      <c r="F127" s="30"/>
      <c r="G127" s="30"/>
      <c r="H127" s="30"/>
      <c r="I127" s="27"/>
      <c r="J127" s="27"/>
      <c r="K127" s="27"/>
      <c r="L127" s="28"/>
      <c r="M127" s="28"/>
    </row>
    <row r="128" spans="1:26" x14ac:dyDescent="0.2">
      <c r="A128" s="30" t="s">
        <v>308</v>
      </c>
      <c r="B128" s="30"/>
      <c r="C128" s="30"/>
      <c r="D128" s="30"/>
      <c r="E128" s="30"/>
      <c r="F128" s="30"/>
      <c r="G128" s="30"/>
      <c r="H128" s="30"/>
      <c r="I128" s="27"/>
      <c r="J128" s="27"/>
      <c r="K128" s="27"/>
      <c r="L128" s="28"/>
      <c r="M128" s="28"/>
    </row>
    <row r="129" spans="1:13" x14ac:dyDescent="0.2">
      <c r="A129" s="30" t="s">
        <v>309</v>
      </c>
      <c r="B129" s="30"/>
      <c r="C129" s="30"/>
      <c r="D129" s="30"/>
      <c r="E129" s="30"/>
      <c r="F129" s="30"/>
      <c r="G129" s="30"/>
      <c r="H129" s="30"/>
      <c r="I129" s="27"/>
      <c r="J129" s="27"/>
      <c r="K129" s="27"/>
      <c r="L129" s="28"/>
      <c r="M129" s="28"/>
    </row>
    <row r="130" spans="1:13" x14ac:dyDescent="0.2">
      <c r="A130" s="30" t="s">
        <v>310</v>
      </c>
      <c r="B130" s="30"/>
      <c r="C130" s="30"/>
      <c r="D130" s="30"/>
      <c r="E130" s="30"/>
      <c r="F130" s="30"/>
      <c r="G130" s="30"/>
      <c r="H130" s="30"/>
      <c r="I130" s="27"/>
      <c r="J130" s="27"/>
      <c r="K130" s="27"/>
      <c r="L130" s="28"/>
      <c r="M130" s="28"/>
    </row>
    <row r="131" spans="1:13" x14ac:dyDescent="0.2">
      <c r="A131" s="30" t="s">
        <v>311</v>
      </c>
      <c r="B131" s="30"/>
      <c r="C131" s="30"/>
      <c r="D131" s="30"/>
      <c r="E131" s="30"/>
      <c r="F131" s="30"/>
      <c r="G131" s="30"/>
      <c r="H131" s="30"/>
      <c r="I131" s="27"/>
      <c r="J131" s="27"/>
      <c r="K131" s="27"/>
      <c r="L131" s="28"/>
      <c r="M131" s="28"/>
    </row>
    <row r="132" spans="1:13" x14ac:dyDescent="0.2">
      <c r="A132" s="30" t="s">
        <v>312</v>
      </c>
      <c r="B132" s="30"/>
      <c r="C132" s="30"/>
      <c r="D132" s="30"/>
      <c r="E132" s="30"/>
      <c r="F132" s="30"/>
      <c r="G132" s="30"/>
      <c r="H132" s="30"/>
      <c r="I132" s="27"/>
      <c r="J132" s="27"/>
      <c r="K132" s="27"/>
      <c r="L132" s="28"/>
      <c r="M132" s="28"/>
    </row>
    <row r="133" spans="1:13" x14ac:dyDescent="0.2">
      <c r="A133" s="30" t="s">
        <v>313</v>
      </c>
      <c r="B133" s="30"/>
      <c r="C133" s="30"/>
      <c r="D133" s="30"/>
      <c r="E133" s="30"/>
      <c r="F133" s="30"/>
      <c r="G133" s="30"/>
      <c r="H133" s="30"/>
      <c r="I133" s="27"/>
      <c r="J133" s="27"/>
      <c r="K133" s="27"/>
      <c r="L133" s="28"/>
      <c r="M133" s="28"/>
    </row>
    <row r="134" spans="1:13" x14ac:dyDescent="0.2">
      <c r="A134" s="31" t="s">
        <v>314</v>
      </c>
      <c r="B134" s="31"/>
      <c r="C134" s="31"/>
      <c r="D134" s="31"/>
      <c r="E134" s="31"/>
      <c r="F134" s="27"/>
      <c r="G134" s="27"/>
      <c r="H134" s="27"/>
      <c r="I134" s="27"/>
      <c r="J134" s="27"/>
      <c r="K134" s="27"/>
      <c r="L134" s="28"/>
      <c r="M134" s="28"/>
    </row>
    <row r="135" spans="1:13" x14ac:dyDescent="0.2">
      <c r="A135" s="30" t="s">
        <v>315</v>
      </c>
      <c r="B135" s="30"/>
      <c r="C135" s="30"/>
      <c r="D135" s="30"/>
      <c r="E135" s="30"/>
      <c r="F135" s="30"/>
      <c r="G135" s="27"/>
      <c r="H135" s="27"/>
      <c r="I135" s="27"/>
      <c r="J135" s="27"/>
      <c r="K135" s="27"/>
      <c r="L135" s="28"/>
      <c r="M135" s="28"/>
    </row>
    <row r="136" spans="1:13" x14ac:dyDescent="0.2">
      <c r="A136" s="30" t="s">
        <v>316</v>
      </c>
      <c r="B136" s="30"/>
      <c r="C136" s="30"/>
      <c r="D136" s="30"/>
      <c r="E136" s="30"/>
      <c r="F136" s="30"/>
      <c r="G136" s="27"/>
      <c r="H136" s="27"/>
      <c r="I136" s="27"/>
      <c r="J136" s="27"/>
      <c r="K136" s="27"/>
      <c r="L136" s="28"/>
      <c r="M136" s="28"/>
    </row>
    <row r="137" spans="1:13" x14ac:dyDescent="0.2">
      <c r="A137" s="30"/>
      <c r="B137" s="30"/>
      <c r="C137" s="30"/>
      <c r="D137" s="30"/>
      <c r="E137" s="30"/>
      <c r="F137" s="30"/>
      <c r="G137" s="27"/>
      <c r="H137" s="27"/>
      <c r="I137" s="27"/>
      <c r="J137" s="27"/>
      <c r="K137" s="27"/>
      <c r="L137" s="28"/>
      <c r="M137" s="28"/>
    </row>
    <row r="138" spans="1:13" x14ac:dyDescent="0.2">
      <c r="A138" s="30" t="s">
        <v>317</v>
      </c>
      <c r="B138" s="30"/>
      <c r="C138" s="30"/>
      <c r="D138" s="30"/>
      <c r="E138" s="30"/>
      <c r="F138" s="30"/>
      <c r="G138" s="27"/>
      <c r="H138" s="27"/>
      <c r="I138" s="27"/>
      <c r="J138" s="27"/>
      <c r="K138" s="27"/>
      <c r="L138" s="28"/>
      <c r="M138" s="28"/>
    </row>
    <row r="139" spans="1:13" x14ac:dyDescent="0.2">
      <c r="A139" s="30" t="s">
        <v>318</v>
      </c>
      <c r="B139" s="30"/>
      <c r="C139" s="30"/>
      <c r="D139" s="30"/>
      <c r="E139" s="30"/>
      <c r="F139" s="30"/>
      <c r="G139" s="27"/>
      <c r="H139" s="27"/>
      <c r="I139" s="27"/>
      <c r="J139" s="27"/>
      <c r="K139" s="27"/>
      <c r="L139" s="28"/>
      <c r="M139" s="28"/>
    </row>
    <row r="140" spans="1:13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8"/>
      <c r="M140" s="28"/>
    </row>
    <row r="141" spans="1:13" x14ac:dyDescent="0.2">
      <c r="A141" s="27" t="s">
        <v>319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8"/>
      <c r="M141" s="28"/>
    </row>
    <row r="142" spans="1:13" x14ac:dyDescent="0.2">
      <c r="A142" s="30" t="s">
        <v>320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8"/>
      <c r="M142" s="28"/>
    </row>
    <row r="143" spans="1:13" x14ac:dyDescent="0.2">
      <c r="A143" s="27" t="s">
        <v>321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8"/>
      <c r="M143" s="28"/>
    </row>
    <row r="144" spans="1:13" s="2" customForma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8"/>
      <c r="M144" s="28"/>
    </row>
    <row r="145" spans="1:9" x14ac:dyDescent="0.2">
      <c r="A145" s="4"/>
    </row>
    <row r="147" spans="1:9" s="32" customFormat="1" x14ac:dyDescent="0.2">
      <c r="A147" s="2"/>
      <c r="B147" s="2"/>
      <c r="C147" s="2"/>
      <c r="D147" s="2"/>
      <c r="E147" s="2"/>
      <c r="F147" s="2"/>
      <c r="G147" s="2"/>
      <c r="H147" s="2"/>
      <c r="I147"/>
    </row>
  </sheetData>
  <mergeCells count="131">
    <mergeCell ref="A107:A116"/>
    <mergeCell ref="B107:B116"/>
    <mergeCell ref="C107:C116"/>
    <mergeCell ref="D107:D116"/>
    <mergeCell ref="E107:E116"/>
    <mergeCell ref="F107:F116"/>
    <mergeCell ref="A96:A103"/>
    <mergeCell ref="B96:B103"/>
    <mergeCell ref="C96:C103"/>
    <mergeCell ref="D96:D103"/>
    <mergeCell ref="E96:E103"/>
    <mergeCell ref="F96:F103"/>
    <mergeCell ref="F89:F95"/>
    <mergeCell ref="E89:E95"/>
    <mergeCell ref="D89:D95"/>
    <mergeCell ref="C89:C95"/>
    <mergeCell ref="B89:B95"/>
    <mergeCell ref="A89:A95"/>
    <mergeCell ref="A79:A87"/>
    <mergeCell ref="B79:B87"/>
    <mergeCell ref="C79:C87"/>
    <mergeCell ref="D79:D87"/>
    <mergeCell ref="E79:E87"/>
    <mergeCell ref="F79:F87"/>
    <mergeCell ref="A69:A74"/>
    <mergeCell ref="B69:B74"/>
    <mergeCell ref="C69:C74"/>
    <mergeCell ref="D69:D74"/>
    <mergeCell ref="E69:E74"/>
    <mergeCell ref="F69:F74"/>
    <mergeCell ref="A75:A78"/>
    <mergeCell ref="B75:B78"/>
    <mergeCell ref="C75:C78"/>
    <mergeCell ref="D75:D78"/>
    <mergeCell ref="E75:E78"/>
    <mergeCell ref="F75:F78"/>
    <mergeCell ref="A60:A68"/>
    <mergeCell ref="B60:B68"/>
    <mergeCell ref="C60:C68"/>
    <mergeCell ref="D60:D68"/>
    <mergeCell ref="E60:E68"/>
    <mergeCell ref="F60:F68"/>
    <mergeCell ref="A48:A59"/>
    <mergeCell ref="B48:B59"/>
    <mergeCell ref="C48:C59"/>
    <mergeCell ref="D48:D59"/>
    <mergeCell ref="E48:E59"/>
    <mergeCell ref="F48:F59"/>
    <mergeCell ref="A42:A47"/>
    <mergeCell ref="B42:B47"/>
    <mergeCell ref="C42:C47"/>
    <mergeCell ref="D42:D47"/>
    <mergeCell ref="E42:E47"/>
    <mergeCell ref="F42:F47"/>
    <mergeCell ref="A39:A41"/>
    <mergeCell ref="B39:B41"/>
    <mergeCell ref="C39:C41"/>
    <mergeCell ref="D39:D41"/>
    <mergeCell ref="E39:E41"/>
    <mergeCell ref="F39:F41"/>
    <mergeCell ref="A33:A38"/>
    <mergeCell ref="B33:B38"/>
    <mergeCell ref="C33:C38"/>
    <mergeCell ref="D33:D38"/>
    <mergeCell ref="E33:E38"/>
    <mergeCell ref="F33:F38"/>
    <mergeCell ref="A18:A19"/>
    <mergeCell ref="B18:B19"/>
    <mergeCell ref="C18:C19"/>
    <mergeCell ref="D18:D19"/>
    <mergeCell ref="E18:E19"/>
    <mergeCell ref="F18:F19"/>
    <mergeCell ref="B20:B29"/>
    <mergeCell ref="A20:A29"/>
    <mergeCell ref="C20:C29"/>
    <mergeCell ref="D20:D29"/>
    <mergeCell ref="E20:E29"/>
    <mergeCell ref="F20:F29"/>
    <mergeCell ref="A31:A32"/>
    <mergeCell ref="B31:B32"/>
    <mergeCell ref="C31:C32"/>
    <mergeCell ref="D31:D32"/>
    <mergeCell ref="E31:E32"/>
    <mergeCell ref="F31:F32"/>
    <mergeCell ref="A14:A17"/>
    <mergeCell ref="B14:B17"/>
    <mergeCell ref="C14:C17"/>
    <mergeCell ref="D14:D17"/>
    <mergeCell ref="E14:E17"/>
    <mergeCell ref="F14:F17"/>
    <mergeCell ref="X3:X4"/>
    <mergeCell ref="A104:A105"/>
    <mergeCell ref="C104:C105"/>
    <mergeCell ref="D104:D105"/>
    <mergeCell ref="E104:E105"/>
    <mergeCell ref="F104:F105"/>
    <mergeCell ref="B104:B105"/>
    <mergeCell ref="A5:A13"/>
    <mergeCell ref="B5:B13"/>
    <mergeCell ref="C5:C13"/>
    <mergeCell ref="D5:D13"/>
    <mergeCell ref="E5:E13"/>
    <mergeCell ref="F5:F13"/>
    <mergeCell ref="O3:O4"/>
    <mergeCell ref="P3:S3"/>
    <mergeCell ref="T3:T4"/>
    <mergeCell ref="U3:U4"/>
    <mergeCell ref="V3:V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Y3:Y4"/>
    <mergeCell ref="Z3:Z4"/>
    <mergeCell ref="W3:W4"/>
    <mergeCell ref="M3:M4"/>
    <mergeCell ref="N3:N4"/>
  </mergeCells>
  <pageMargins left="0.7" right="0.7" top="0.75" bottom="0.75" header="0.3" footer="0.3"/>
  <pageSetup paperSize="9" scale="23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11D-823A-2A4A-9654-2DC241C1839B}">
  <sheetPr>
    <pageSetUpPr fitToPage="1"/>
  </sheetPr>
  <dimension ref="A1:T36"/>
  <sheetViews>
    <sheetView tabSelected="1" topLeftCell="B1" zoomScale="87" zoomScaleNormal="87" workbookViewId="0">
      <selection activeCell="L11" sqref="L11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6.16406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884" t="s">
        <v>387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6"/>
    </row>
    <row r="2" spans="1:20" ht="17" thickBot="1" x14ac:dyDescent="0.25">
      <c r="A2" s="887" t="s">
        <v>388</v>
      </c>
      <c r="B2" s="890" t="s">
        <v>40</v>
      </c>
      <c r="C2" s="893" t="s">
        <v>389</v>
      </c>
      <c r="D2" s="894"/>
      <c r="E2" s="894"/>
      <c r="F2" s="895" t="s">
        <v>42</v>
      </c>
      <c r="G2" s="898" t="s">
        <v>43</v>
      </c>
      <c r="H2" s="739" t="s">
        <v>44</v>
      </c>
      <c r="I2" s="734" t="s">
        <v>45</v>
      </c>
      <c r="J2" s="895" t="s">
        <v>46</v>
      </c>
      <c r="K2" s="741" t="s">
        <v>390</v>
      </c>
      <c r="L2" s="742"/>
      <c r="M2" s="903" t="s">
        <v>325</v>
      </c>
      <c r="N2" s="904"/>
      <c r="O2" s="905" t="s">
        <v>391</v>
      </c>
      <c r="P2" s="906"/>
      <c r="Q2" s="906"/>
      <c r="R2" s="906"/>
      <c r="S2" s="903" t="s">
        <v>50</v>
      </c>
      <c r="T2" s="904"/>
    </row>
    <row r="3" spans="1:20" ht="16" thickBot="1" x14ac:dyDescent="0.25">
      <c r="A3" s="888"/>
      <c r="B3" s="891"/>
      <c r="C3" s="907" t="s">
        <v>392</v>
      </c>
      <c r="D3" s="909" t="s">
        <v>393</v>
      </c>
      <c r="E3" s="909" t="s">
        <v>394</v>
      </c>
      <c r="F3" s="896"/>
      <c r="G3" s="899"/>
      <c r="H3" s="901"/>
      <c r="I3" s="902"/>
      <c r="J3" s="896"/>
      <c r="K3" s="920" t="s">
        <v>395</v>
      </c>
      <c r="L3" s="920" t="s">
        <v>396</v>
      </c>
      <c r="M3" s="920" t="s">
        <v>58</v>
      </c>
      <c r="N3" s="922" t="s">
        <v>59</v>
      </c>
      <c r="O3" s="924" t="s">
        <v>60</v>
      </c>
      <c r="P3" s="925"/>
      <c r="Q3" s="925"/>
      <c r="R3" s="925"/>
      <c r="S3" s="911" t="s">
        <v>397</v>
      </c>
      <c r="T3" s="913" t="s">
        <v>67</v>
      </c>
    </row>
    <row r="4" spans="1:20" ht="65" thickBot="1" x14ac:dyDescent="0.25">
      <c r="A4" s="889"/>
      <c r="B4" s="892"/>
      <c r="C4" s="908"/>
      <c r="D4" s="910"/>
      <c r="E4" s="910"/>
      <c r="F4" s="897"/>
      <c r="G4" s="900"/>
      <c r="H4" s="740"/>
      <c r="I4" s="735"/>
      <c r="J4" s="897"/>
      <c r="K4" s="921"/>
      <c r="L4" s="921"/>
      <c r="M4" s="921"/>
      <c r="N4" s="923"/>
      <c r="O4" s="35" t="s">
        <v>68</v>
      </c>
      <c r="P4" s="36" t="s">
        <v>398</v>
      </c>
      <c r="Q4" s="37" t="s">
        <v>399</v>
      </c>
      <c r="R4" s="38" t="s">
        <v>400</v>
      </c>
      <c r="S4" s="912"/>
      <c r="T4" s="914"/>
    </row>
    <row r="5" spans="1:20" ht="121" thickBot="1" x14ac:dyDescent="0.25">
      <c r="A5" s="39"/>
      <c r="B5" s="698">
        <v>1</v>
      </c>
      <c r="C5" s="915" t="s">
        <v>401</v>
      </c>
      <c r="D5" s="916" t="s">
        <v>402</v>
      </c>
      <c r="E5" s="918" t="s">
        <v>403</v>
      </c>
      <c r="F5" s="115" t="s">
        <v>404</v>
      </c>
      <c r="G5" s="115" t="s">
        <v>76</v>
      </c>
      <c r="H5" s="116" t="s">
        <v>77</v>
      </c>
      <c r="I5" s="115" t="s">
        <v>77</v>
      </c>
      <c r="J5" s="115" t="s">
        <v>405</v>
      </c>
      <c r="K5" s="117">
        <v>987000</v>
      </c>
      <c r="L5" s="118">
        <f>K5*0.7</f>
        <v>690900</v>
      </c>
      <c r="M5" s="119" t="s">
        <v>406</v>
      </c>
      <c r="N5" s="120" t="s">
        <v>407</v>
      </c>
      <c r="O5" s="121" t="s">
        <v>83</v>
      </c>
      <c r="P5" s="122" t="s">
        <v>83</v>
      </c>
      <c r="Q5" s="122" t="s">
        <v>83</v>
      </c>
      <c r="R5" s="123" t="s">
        <v>83</v>
      </c>
      <c r="S5" s="121" t="s">
        <v>100</v>
      </c>
      <c r="T5" s="124" t="s">
        <v>100</v>
      </c>
    </row>
    <row r="6" spans="1:20" ht="209" thickBot="1" x14ac:dyDescent="0.25">
      <c r="A6">
        <v>1</v>
      </c>
      <c r="B6" s="700"/>
      <c r="C6" s="801"/>
      <c r="D6" s="917"/>
      <c r="E6" s="919"/>
      <c r="F6" s="125" t="s">
        <v>408</v>
      </c>
      <c r="G6" s="125" t="s">
        <v>76</v>
      </c>
      <c r="H6" s="125" t="s">
        <v>77</v>
      </c>
      <c r="I6" s="125" t="s">
        <v>77</v>
      </c>
      <c r="J6" s="126" t="s">
        <v>409</v>
      </c>
      <c r="K6" s="118">
        <v>3605800</v>
      </c>
      <c r="L6" s="118">
        <f>K6*0.7</f>
        <v>2524060</v>
      </c>
      <c r="M6" s="127" t="s">
        <v>410</v>
      </c>
      <c r="N6" s="127" t="s">
        <v>411</v>
      </c>
      <c r="O6" s="128" t="s">
        <v>412</v>
      </c>
      <c r="P6" s="129" t="s">
        <v>412</v>
      </c>
      <c r="Q6" s="129" t="s">
        <v>412</v>
      </c>
      <c r="R6" s="130" t="s">
        <v>412</v>
      </c>
      <c r="S6" s="131" t="s">
        <v>413</v>
      </c>
      <c r="T6" s="130" t="s">
        <v>100</v>
      </c>
    </row>
    <row r="7" spans="1:20" x14ac:dyDescent="0.2">
      <c r="B7" s="40"/>
    </row>
    <row r="9" spans="1:20" x14ac:dyDescent="0.2">
      <c r="B9" s="27" t="s">
        <v>414</v>
      </c>
      <c r="C9" s="27"/>
      <c r="D9" s="27"/>
      <c r="E9" s="27"/>
      <c r="F9" s="27"/>
      <c r="G9" s="27"/>
      <c r="H9" s="27"/>
      <c r="I9" s="27"/>
      <c r="J9" s="27"/>
      <c r="K9" s="28"/>
      <c r="L9" s="28"/>
    </row>
    <row r="10" spans="1:20" s="41" customFormat="1" ht="26" x14ac:dyDescent="0.3">
      <c r="B10" s="27" t="s">
        <v>415</v>
      </c>
      <c r="C10" s="27"/>
      <c r="D10" s="27"/>
      <c r="E10" s="27"/>
      <c r="F10" s="27"/>
      <c r="G10" s="27"/>
      <c r="H10" s="27"/>
      <c r="I10" s="27"/>
      <c r="J10" s="27"/>
      <c r="K10" s="28"/>
      <c r="L10" s="47" t="s">
        <v>518</v>
      </c>
      <c r="M10" s="46"/>
      <c r="O10" s="44"/>
    </row>
    <row r="11" spans="1:20" s="41" customFormat="1" ht="19" x14ac:dyDescent="0.25">
      <c r="B11" s="27" t="s">
        <v>302</v>
      </c>
      <c r="C11" s="27"/>
      <c r="D11" s="27"/>
      <c r="E11" s="27"/>
      <c r="F11" s="27"/>
      <c r="G11" s="27"/>
      <c r="H11" s="27"/>
      <c r="I11" s="27"/>
      <c r="J11" s="27"/>
      <c r="K11" s="28"/>
      <c r="L11" s="28"/>
    </row>
    <row r="12" spans="1:20" s="41" customFormat="1" ht="19" x14ac:dyDescent="0.25">
      <c r="B12" s="27" t="s">
        <v>303</v>
      </c>
      <c r="C12" s="27"/>
      <c r="D12" s="27"/>
      <c r="E12" s="27"/>
      <c r="F12" s="27"/>
      <c r="G12" s="27"/>
      <c r="H12" s="27"/>
      <c r="I12" s="27"/>
      <c r="J12" s="27"/>
      <c r="K12" s="28"/>
      <c r="L12" s="28"/>
    </row>
    <row r="13" spans="1:20" s="41" customFormat="1" ht="19" x14ac:dyDescent="0.25">
      <c r="B13" s="27" t="s">
        <v>304</v>
      </c>
      <c r="C13" s="27"/>
      <c r="D13" s="27"/>
      <c r="E13" s="27"/>
      <c r="F13" s="27"/>
      <c r="G13" s="27"/>
      <c r="H13" s="27"/>
      <c r="I13" s="27"/>
      <c r="J13" s="27"/>
      <c r="K13" s="28"/>
      <c r="L13" s="28"/>
    </row>
    <row r="14" spans="1:20" s="41" customFormat="1" ht="19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28"/>
    </row>
    <row r="15" spans="1:20" s="41" customFormat="1" ht="19" x14ac:dyDescent="0.25">
      <c r="B15" s="27" t="s">
        <v>305</v>
      </c>
      <c r="C15" s="27"/>
      <c r="D15" s="27"/>
      <c r="E15" s="27"/>
      <c r="F15" s="27"/>
      <c r="G15" s="27"/>
      <c r="H15" s="27"/>
      <c r="I15" s="27"/>
      <c r="J15" s="27"/>
      <c r="K15" s="28"/>
      <c r="L15" s="28"/>
    </row>
    <row r="16" spans="1:20" s="41" customFormat="1" ht="19" x14ac:dyDescent="0.25">
      <c r="A16" s="42" t="s">
        <v>416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8"/>
    </row>
    <row r="17" spans="1:12" s="41" customFormat="1" ht="19" x14ac:dyDescent="0.25">
      <c r="A17" s="42" t="s">
        <v>316</v>
      </c>
      <c r="B17" s="30" t="s">
        <v>417</v>
      </c>
      <c r="C17" s="30"/>
      <c r="D17" s="30"/>
      <c r="E17" s="30"/>
      <c r="F17" s="30"/>
      <c r="G17" s="30"/>
      <c r="H17" s="30"/>
      <c r="I17" s="30"/>
      <c r="J17" s="30"/>
      <c r="K17" s="43"/>
      <c r="L17" s="43"/>
    </row>
    <row r="18" spans="1:12" s="41" customFormat="1" ht="19" x14ac:dyDescent="0.25">
      <c r="A18" s="42"/>
      <c r="B18" s="30" t="s">
        <v>307</v>
      </c>
      <c r="C18" s="30"/>
      <c r="D18" s="30"/>
      <c r="E18" s="30"/>
      <c r="F18" s="30"/>
      <c r="G18" s="30"/>
      <c r="H18" s="30"/>
      <c r="I18" s="30"/>
      <c r="J18" s="30"/>
      <c r="K18" s="43"/>
      <c r="L18" s="43"/>
    </row>
    <row r="19" spans="1:12" s="41" customFormat="1" ht="19" x14ac:dyDescent="0.25">
      <c r="A19" s="42"/>
      <c r="B19" s="30" t="s">
        <v>308</v>
      </c>
      <c r="C19" s="30"/>
      <c r="D19" s="30"/>
      <c r="E19" s="30"/>
      <c r="F19" s="30"/>
      <c r="G19" s="30"/>
      <c r="H19" s="30"/>
      <c r="I19" s="30"/>
      <c r="J19" s="30"/>
      <c r="K19" s="43"/>
      <c r="L19" s="43"/>
    </row>
    <row r="20" spans="1:12" s="41" customFormat="1" ht="19" x14ac:dyDescent="0.25">
      <c r="A20" s="42"/>
      <c r="B20" s="30" t="s">
        <v>309</v>
      </c>
      <c r="C20" s="30"/>
      <c r="D20" s="30"/>
      <c r="E20" s="30"/>
      <c r="F20" s="30"/>
      <c r="G20" s="30"/>
      <c r="H20" s="30"/>
      <c r="I20" s="30"/>
      <c r="J20" s="30"/>
      <c r="K20" s="43"/>
      <c r="L20" s="43"/>
    </row>
    <row r="21" spans="1:12" s="41" customFormat="1" ht="19" x14ac:dyDescent="0.25">
      <c r="A21" s="42"/>
      <c r="B21" s="30" t="s">
        <v>310</v>
      </c>
      <c r="C21" s="30"/>
      <c r="D21" s="30"/>
      <c r="E21" s="30"/>
      <c r="F21" s="30"/>
      <c r="G21" s="30"/>
      <c r="H21" s="30"/>
      <c r="I21" s="30"/>
      <c r="J21" s="30"/>
      <c r="K21" s="43"/>
      <c r="L21" s="43"/>
    </row>
    <row r="22" spans="1:12" s="41" customFormat="1" ht="19" x14ac:dyDescent="0.25">
      <c r="A22" s="42"/>
      <c r="B22" s="30" t="s">
        <v>311</v>
      </c>
      <c r="C22" s="30"/>
      <c r="D22" s="30"/>
      <c r="E22" s="30"/>
      <c r="F22" s="30"/>
      <c r="G22" s="30"/>
      <c r="H22" s="30"/>
      <c r="I22" s="30"/>
      <c r="J22" s="30"/>
      <c r="K22" s="43"/>
      <c r="L22" s="43"/>
    </row>
    <row r="23" spans="1:12" s="41" customFormat="1" ht="19" x14ac:dyDescent="0.25">
      <c r="A23" s="42"/>
      <c r="B23" s="30" t="s">
        <v>312</v>
      </c>
      <c r="C23" s="30"/>
      <c r="D23" s="30"/>
      <c r="E23" s="30"/>
      <c r="F23" s="30"/>
      <c r="G23" s="30"/>
      <c r="H23" s="30"/>
      <c r="I23" s="30"/>
      <c r="J23" s="30"/>
      <c r="K23" s="43"/>
      <c r="L23" s="43"/>
    </row>
    <row r="24" spans="1:12" s="41" customFormat="1" ht="19" x14ac:dyDescent="0.25">
      <c r="A24" s="42"/>
      <c r="B24" s="30" t="s">
        <v>313</v>
      </c>
      <c r="C24" s="30"/>
      <c r="D24" s="30"/>
      <c r="E24" s="30"/>
      <c r="F24" s="30"/>
      <c r="G24" s="30"/>
      <c r="H24" s="30"/>
      <c r="I24" s="30"/>
      <c r="J24" s="30"/>
      <c r="K24" s="43"/>
      <c r="L24" s="43"/>
    </row>
    <row r="25" spans="1:12" s="41" customFormat="1" ht="19" x14ac:dyDescent="0.25">
      <c r="A25" s="42"/>
      <c r="B25" s="30"/>
      <c r="C25" s="30"/>
      <c r="D25" s="30"/>
      <c r="E25" s="30"/>
      <c r="F25" s="30"/>
      <c r="G25" s="30"/>
      <c r="H25" s="30"/>
      <c r="I25" s="30"/>
      <c r="J25" s="30"/>
      <c r="K25" s="43"/>
      <c r="L25" s="43"/>
    </row>
    <row r="26" spans="1:12" s="41" customFormat="1" ht="19" x14ac:dyDescent="0.25">
      <c r="B26" s="30" t="s">
        <v>418</v>
      </c>
      <c r="C26" s="30"/>
      <c r="D26" s="30"/>
      <c r="E26" s="30"/>
      <c r="F26" s="30"/>
      <c r="G26" s="30"/>
      <c r="H26" s="30"/>
      <c r="I26" s="30"/>
      <c r="J26" s="30"/>
      <c r="K26" s="43"/>
      <c r="L26" s="43"/>
    </row>
    <row r="27" spans="1:12" s="41" customFormat="1" ht="19" x14ac:dyDescent="0.25">
      <c r="B27" s="30" t="s">
        <v>316</v>
      </c>
      <c r="C27" s="30"/>
      <c r="D27" s="30"/>
      <c r="E27" s="30"/>
      <c r="F27" s="30"/>
      <c r="G27" s="30"/>
      <c r="H27" s="30"/>
      <c r="I27" s="30"/>
      <c r="J27" s="30"/>
      <c r="K27" s="43"/>
      <c r="L27" s="43"/>
    </row>
    <row r="28" spans="1:12" s="41" customFormat="1" ht="19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43"/>
      <c r="L28" s="43"/>
    </row>
    <row r="29" spans="1:12" s="41" customFormat="1" ht="19" x14ac:dyDescent="0.25">
      <c r="B29" s="30" t="s">
        <v>317</v>
      </c>
      <c r="C29" s="30"/>
      <c r="D29" s="30"/>
      <c r="E29" s="30"/>
      <c r="F29" s="30"/>
      <c r="G29" s="30"/>
      <c r="H29" s="30"/>
      <c r="I29" s="30"/>
      <c r="J29" s="30"/>
      <c r="K29" s="43"/>
      <c r="L29" s="43"/>
    </row>
    <row r="30" spans="1:12" s="41" customFormat="1" ht="19" x14ac:dyDescent="0.25">
      <c r="B30" s="30" t="s">
        <v>318</v>
      </c>
      <c r="C30" s="30"/>
      <c r="D30" s="30"/>
      <c r="E30" s="30"/>
      <c r="F30" s="30"/>
      <c r="G30" s="30"/>
      <c r="H30" s="30"/>
      <c r="I30" s="30"/>
      <c r="J30" s="30"/>
      <c r="K30" s="43"/>
      <c r="L30" s="43"/>
    </row>
    <row r="31" spans="1:12" s="41" customFormat="1" ht="19" x14ac:dyDescent="0.25">
      <c r="B31" s="27"/>
      <c r="C31" s="27"/>
      <c r="D31" s="27"/>
      <c r="E31" s="27"/>
      <c r="F31" s="27"/>
      <c r="G31" s="27"/>
      <c r="H31" s="27"/>
      <c r="I31" s="27"/>
      <c r="J31" s="27"/>
      <c r="K31" s="28"/>
      <c r="L31" s="28"/>
    </row>
    <row r="32" spans="1:12" s="41" customFormat="1" ht="19" x14ac:dyDescent="0.25">
      <c r="B32" s="27" t="s">
        <v>319</v>
      </c>
      <c r="C32" s="27"/>
      <c r="D32" s="27"/>
      <c r="E32" s="27"/>
      <c r="F32" s="27"/>
      <c r="G32" s="27"/>
      <c r="H32" s="27"/>
      <c r="I32" s="27"/>
      <c r="J32" s="27"/>
      <c r="K32" s="28"/>
      <c r="L32" s="28"/>
    </row>
    <row r="33" spans="2:12" x14ac:dyDescent="0.2">
      <c r="B33" s="27" t="s">
        <v>320</v>
      </c>
      <c r="C33" s="27"/>
      <c r="D33" s="27"/>
      <c r="E33" s="27"/>
      <c r="F33" s="27"/>
      <c r="G33" s="27"/>
      <c r="H33" s="27"/>
      <c r="I33" s="27"/>
      <c r="J33" s="27"/>
      <c r="K33" s="28"/>
      <c r="L33" s="28"/>
    </row>
    <row r="34" spans="2:12" x14ac:dyDescent="0.2">
      <c r="B34" s="27" t="s">
        <v>321</v>
      </c>
      <c r="C34" s="27"/>
      <c r="D34" s="27"/>
      <c r="E34" s="27"/>
      <c r="F34" s="27"/>
      <c r="G34" s="27"/>
      <c r="H34" s="27"/>
      <c r="I34" s="27"/>
      <c r="J34" s="27"/>
      <c r="K34" s="28"/>
      <c r="L34" s="28"/>
    </row>
    <row r="35" spans="2:12" x14ac:dyDescent="0.2">
      <c r="B35" s="27"/>
      <c r="C35" s="27"/>
      <c r="D35" s="27"/>
      <c r="E35" s="27"/>
      <c r="F35" s="27"/>
      <c r="G35" s="27"/>
      <c r="H35" s="27"/>
      <c r="I35" s="27"/>
      <c r="J35" s="27"/>
      <c r="K35" s="28"/>
      <c r="L35" s="28"/>
    </row>
    <row r="36" spans="2:12" x14ac:dyDescent="0.2"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8"/>
    </row>
  </sheetData>
  <mergeCells count="27">
    <mergeCell ref="S3:S4"/>
    <mergeCell ref="T3:T4"/>
    <mergeCell ref="B5:B6"/>
    <mergeCell ref="C5:C6"/>
    <mergeCell ref="D5:D6"/>
    <mergeCell ref="E5:E6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0157499999996" bottom="0.78740157499999996" header="0.3" footer="0.3"/>
  <pageSetup paperSize="9" scale="4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1" ma:contentTypeDescription="Vytvoří nový dokument" ma:contentTypeScope="" ma:versionID="71a23ff86863c589283536a5678140e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39241e0807d802d1ebb129ca64e6507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11a92c83-794f-4627-a41f-438f0621f053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715b778-279e-420d-8d0a-7b78def4f9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956EEB-C275-49DF-96C3-C9C80AB58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zájmové,neformální,cel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Brigita Pospíšilová</cp:lastModifiedBy>
  <cp:revision/>
  <cp:lastPrinted>2023-05-11T08:02:23Z</cp:lastPrinted>
  <dcterms:created xsi:type="dcterms:W3CDTF">2020-07-22T07:46:04Z</dcterms:created>
  <dcterms:modified xsi:type="dcterms:W3CDTF">2023-05-11T08:05:13Z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