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ordav\Desktop\"/>
    </mc:Choice>
  </mc:AlternateContent>
  <bookViews>
    <workbookView xWindow="-30" yWindow="7470" windowWidth="20730" windowHeight="7200" tabRatio="811"/>
  </bookViews>
  <sheets>
    <sheet name="CZ-BY" sheetId="7" r:id="rId1"/>
  </sheets>
  <definedNames>
    <definedName name="_xlnm.Print_Titles" localSheetId="0">'CZ-BY'!$A:$A,'CZ-BY'!$2:$3</definedName>
  </definedNames>
  <calcPr calcId="162913"/>
</workbook>
</file>

<file path=xl/calcChain.xml><?xml version="1.0" encoding="utf-8"?>
<calcChain xmlns="http://schemas.openxmlformats.org/spreadsheetml/2006/main">
  <c r="E30" i="7" l="1"/>
  <c r="D30" i="7"/>
  <c r="E29" i="7"/>
  <c r="D29" i="7"/>
  <c r="E24" i="7" l="1"/>
  <c r="D24" i="7"/>
  <c r="E20" i="7"/>
  <c r="D20" i="7"/>
</calcChain>
</file>

<file path=xl/sharedStrings.xml><?xml version="1.0" encoding="utf-8"?>
<sst xmlns="http://schemas.openxmlformats.org/spreadsheetml/2006/main" count="52" uniqueCount="49">
  <si>
    <t>PARTNEŘI</t>
  </si>
  <si>
    <t>CELKOVÝ ROZPOČET</t>
  </si>
  <si>
    <t>NÁZEV</t>
  </si>
  <si>
    <t>ČÍSLO</t>
  </si>
  <si>
    <t>Technische Hochschule Deggendorf</t>
  </si>
  <si>
    <t>Nationalparkverwaltung Bayerischer Wald</t>
  </si>
  <si>
    <t>EFRR</t>
  </si>
  <si>
    <t>Regionální sdružení obcí a měst Euregio Egrensis</t>
  </si>
  <si>
    <t>Wasserwirtschaftsamt Hof</t>
  </si>
  <si>
    <t>Povodí Ohře, s. p.</t>
  </si>
  <si>
    <t>Jihočeská univerzita v Českých Budějovicích</t>
  </si>
  <si>
    <t>Opatření na vodních tocích Kösseinu a Reslavě pro zmírnění problematiky rtuti na vodní nádrži Skalka, CZ</t>
  </si>
  <si>
    <t xml:space="preserve">„KAPLAN/ka“ - Společná historie  Aše a Selbu v časové ose </t>
  </si>
  <si>
    <t>Město Aš</t>
  </si>
  <si>
    <t>Große Kreisstadt Selb</t>
  </si>
  <si>
    <t>239</t>
  </si>
  <si>
    <t>255</t>
  </si>
  <si>
    <t>ARBERLAND REGio GmbH</t>
  </si>
  <si>
    <t>Landkreis Deggendorf</t>
  </si>
  <si>
    <t>Gemeinde Lindberg</t>
  </si>
  <si>
    <t>Förderverein Bauernhausmuseum Lindberg e.V.</t>
  </si>
  <si>
    <t>Plzeňský kraj</t>
  </si>
  <si>
    <t>Město Hartmanice</t>
  </si>
  <si>
    <t>214</t>
  </si>
  <si>
    <t>216</t>
  </si>
  <si>
    <t>Květena Šumavy</t>
  </si>
  <si>
    <t>Staatliche Naturwissenschaftliche Sammlungen Bayerns</t>
  </si>
  <si>
    <t>Správa Národního parku Šumava</t>
  </si>
  <si>
    <t>260</t>
  </si>
  <si>
    <t>249</t>
  </si>
  <si>
    <t>Administrace Dispozičního fondu pro Region Bavorský les - Šumava</t>
  </si>
  <si>
    <t>Euregio Bayerischer Wald - Böhmerwald - Unterer Inn e.V.</t>
  </si>
  <si>
    <t>Euroregion Šumava - jihozápadní Čechy</t>
  </si>
  <si>
    <t>251</t>
  </si>
  <si>
    <t>252</t>
  </si>
  <si>
    <t>253</t>
  </si>
  <si>
    <t>257</t>
  </si>
  <si>
    <t>Přeshraniční spolupráce regionálních knihoven (Plzeň-Řezno)</t>
  </si>
  <si>
    <t>Studijní a vědecká knihovna Plzeňského kraje</t>
  </si>
  <si>
    <t>Staatliche Bibliothek Regensburg</t>
  </si>
  <si>
    <t>Nové impulsy pro přeshraniční síťování v území Euregia Egrensis</t>
  </si>
  <si>
    <t>Region budoucnosti Bavorský les - Šumava 2020+</t>
  </si>
  <si>
    <t>Vintířova stezka</t>
  </si>
  <si>
    <t>Ptačí hodinka BY-CZ</t>
  </si>
  <si>
    <t>Česká společnost ornitologická</t>
  </si>
  <si>
    <t>Landesbund für Vogelschutz in Bayern e.V.</t>
  </si>
  <si>
    <t>Magisterské studium umělé inteligence a Data Science</t>
  </si>
  <si>
    <t>Euregio Egrensis Arbeitsgemeinschaft Bayern e.V.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</si>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</sst>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0"/>
      <color theme="0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1" fillId="3" borderId="14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2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49" fontId="1" fillId="3" borderId="14" xfId="0" applyNumberFormat="1" applyFont="1" applyFill="1" applyBorder="1" applyAlignment="1">
      <alignment vertical="center" wrapText="1"/>
    </xf>
    <xf numFmtId="164" fontId="1" fillId="3" borderId="15" xfId="0" applyNumberFormat="1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4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49" fontId="1" fillId="4" borderId="14" xfId="0" applyNumberFormat="1" applyFont="1" applyFill="1" applyBorder="1" applyAlignment="1">
      <alignment vertical="center"/>
    </xf>
    <xf numFmtId="164" fontId="1" fillId="4" borderId="14" xfId="0" applyNumberFormat="1" applyFont="1" applyFill="1" applyBorder="1" applyAlignment="1">
      <alignment vertical="center"/>
    </xf>
    <xf numFmtId="164" fontId="1" fillId="4" borderId="1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49" fontId="1" fillId="5" borderId="0" xfId="0" applyNumberFormat="1" applyFont="1" applyFill="1" applyBorder="1" applyAlignment="1">
      <alignment vertical="center"/>
    </xf>
    <xf numFmtId="164" fontId="1" fillId="5" borderId="0" xfId="0" applyNumberFormat="1" applyFont="1" applyFill="1" applyBorder="1" applyAlignment="1">
      <alignment vertical="center"/>
    </xf>
    <xf numFmtId="49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49" fontId="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center" vertical="center"/>
    </xf>
    <xf numFmtId="49" fontId="1" fillId="3" borderId="23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right" vertical="center"/>
    </xf>
    <xf numFmtId="164" fontId="4" fillId="2" borderId="11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16" xfId="0" applyNumberFormat="1" applyFont="1" applyFill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19" xfId="0" applyNumberFormat="1" applyFont="1" applyFill="1" applyBorder="1" applyAlignment="1">
      <alignment horizontal="left" vertical="center" wrapText="1"/>
    </xf>
    <xf numFmtId="49" fontId="4" fillId="2" borderId="20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2" xfId="0" applyNumberFormat="1" applyFont="1" applyFill="1" applyBorder="1" applyAlignment="1">
      <alignment horizontal="left" vertical="center" wrapText="1"/>
    </xf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32</xdr:row>
      <xdr:rowOff>123825</xdr:rowOff>
    </xdr:from>
    <xdr:to>
      <xdr:col>1</xdr:col>
      <xdr:colOff>678561</xdr:colOff>
      <xdr:row>35</xdr:row>
      <xdr:rowOff>85725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982325"/>
          <a:ext cx="1773936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32</xdr:row>
      <xdr:rowOff>171450</xdr:rowOff>
    </xdr:from>
    <xdr:to>
      <xdr:col>4</xdr:col>
      <xdr:colOff>1013841</xdr:colOff>
      <xdr:row>35</xdr:row>
      <xdr:rowOff>96774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029950"/>
          <a:ext cx="1956816" cy="4968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190500</xdr:rowOff>
    </xdr:from>
    <xdr:to>
      <xdr:col>1</xdr:col>
      <xdr:colOff>1103757</xdr:colOff>
      <xdr:row>0</xdr:row>
      <xdr:rowOff>656844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Aspek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36"/>
  <sheetViews>
    <sheetView tabSelected="1" zoomScaleNormal="100" workbookViewId="0">
      <selection activeCell="J5" sqref="J5"/>
    </sheetView>
  </sheetViews>
  <sheetFormatPr defaultColWidth="9.140625" defaultRowHeight="15" customHeight="1" x14ac:dyDescent="0.25"/>
  <cols>
    <col min="1" max="1" width="16.7109375" style="5" customWidth="1"/>
    <col min="2" max="2" width="39" style="2" customWidth="1"/>
    <col min="3" max="3" width="49.7109375" style="2" customWidth="1"/>
    <col min="4" max="5" width="16.7109375" style="4" customWidth="1"/>
    <col min="6" max="16384" width="9.140625" style="1"/>
  </cols>
  <sheetData>
    <row r="1" spans="1:5" ht="62.25" customHeight="1" thickBot="1" x14ac:dyDescent="0.3">
      <c r="A1" s="33"/>
      <c r="B1" s="33"/>
      <c r="C1" s="32"/>
      <c r="D1" s="32"/>
    </row>
    <row r="2" spans="1:5" s="3" customFormat="1" ht="15" customHeight="1" x14ac:dyDescent="0.25">
      <c r="A2" s="34" t="s">
        <v>3</v>
      </c>
      <c r="B2" s="36" t="s">
        <v>2</v>
      </c>
      <c r="C2" s="38" t="s">
        <v>0</v>
      </c>
      <c r="D2" s="40" t="s">
        <v>1</v>
      </c>
      <c r="E2" s="42" t="s">
        <v>6</v>
      </c>
    </row>
    <row r="3" spans="1:5" ht="15" customHeight="1" thickBot="1" x14ac:dyDescent="0.3">
      <c r="A3" s="35"/>
      <c r="B3" s="37"/>
      <c r="C3" s="39"/>
      <c r="D3" s="41"/>
      <c r="E3" s="43"/>
    </row>
    <row r="4" spans="1:5" ht="30" customHeight="1" x14ac:dyDescent="0.25">
      <c r="A4" s="44" t="s">
        <v>23</v>
      </c>
      <c r="B4" s="46" t="s">
        <v>11</v>
      </c>
      <c r="C4" s="20" t="s">
        <v>8</v>
      </c>
      <c r="D4" s="18">
        <v>210900</v>
      </c>
      <c r="E4" s="19">
        <v>179265</v>
      </c>
    </row>
    <row r="5" spans="1:5" ht="30" customHeight="1" thickBot="1" x14ac:dyDescent="0.3">
      <c r="A5" s="45"/>
      <c r="B5" s="47"/>
      <c r="C5" s="16" t="s">
        <v>9</v>
      </c>
      <c r="D5" s="10">
        <v>37725.29</v>
      </c>
      <c r="E5" s="15">
        <v>32066.49</v>
      </c>
    </row>
    <row r="6" spans="1:5" ht="30" customHeight="1" x14ac:dyDescent="0.25">
      <c r="A6" s="44" t="s">
        <v>24</v>
      </c>
      <c r="B6" s="46" t="s">
        <v>25</v>
      </c>
      <c r="C6" s="22" t="s">
        <v>10</v>
      </c>
      <c r="D6" s="6">
        <v>418926.21</v>
      </c>
      <c r="E6" s="11">
        <v>356087.27</v>
      </c>
    </row>
    <row r="7" spans="1:5" ht="30" customHeight="1" x14ac:dyDescent="0.25">
      <c r="A7" s="48"/>
      <c r="B7" s="49"/>
      <c r="C7" s="21" t="s">
        <v>26</v>
      </c>
      <c r="D7" s="9">
        <v>270325</v>
      </c>
      <c r="E7" s="14">
        <v>229776.25</v>
      </c>
    </row>
    <row r="8" spans="1:5" ht="30" customHeight="1" x14ac:dyDescent="0.25">
      <c r="A8" s="48"/>
      <c r="B8" s="49"/>
      <c r="C8" s="23" t="s">
        <v>27</v>
      </c>
      <c r="D8" s="24">
        <v>231299.20000000001</v>
      </c>
      <c r="E8" s="25">
        <v>196604.32</v>
      </c>
    </row>
    <row r="9" spans="1:5" ht="30" customHeight="1" thickBot="1" x14ac:dyDescent="0.3">
      <c r="A9" s="45"/>
      <c r="B9" s="47"/>
      <c r="C9" s="7" t="s">
        <v>5</v>
      </c>
      <c r="D9" s="8">
        <v>230150</v>
      </c>
      <c r="E9" s="12">
        <v>195627.5</v>
      </c>
    </row>
    <row r="10" spans="1:5" ht="30" customHeight="1" x14ac:dyDescent="0.25">
      <c r="A10" s="44" t="s">
        <v>15</v>
      </c>
      <c r="B10" s="46" t="s">
        <v>12</v>
      </c>
      <c r="C10" s="22" t="s">
        <v>13</v>
      </c>
      <c r="D10" s="6">
        <v>1460032.77</v>
      </c>
      <c r="E10" s="11">
        <v>1241027.8500000001</v>
      </c>
    </row>
    <row r="11" spans="1:5" ht="30" customHeight="1" thickBot="1" x14ac:dyDescent="0.3">
      <c r="A11" s="45"/>
      <c r="B11" s="47"/>
      <c r="C11" s="26" t="s">
        <v>14</v>
      </c>
      <c r="D11" s="8">
        <v>188586.5</v>
      </c>
      <c r="E11" s="12">
        <v>160298.51999999999</v>
      </c>
    </row>
    <row r="12" spans="1:5" ht="30" customHeight="1" x14ac:dyDescent="0.25">
      <c r="A12" s="44" t="s">
        <v>29</v>
      </c>
      <c r="B12" s="46" t="s">
        <v>30</v>
      </c>
      <c r="C12" s="20" t="s">
        <v>31</v>
      </c>
      <c r="D12" s="18">
        <v>758600</v>
      </c>
      <c r="E12" s="19">
        <v>644810</v>
      </c>
    </row>
    <row r="13" spans="1:5" ht="30" customHeight="1" thickBot="1" x14ac:dyDescent="0.3">
      <c r="A13" s="45"/>
      <c r="B13" s="47"/>
      <c r="C13" s="16" t="s">
        <v>32</v>
      </c>
      <c r="D13" s="10">
        <v>0</v>
      </c>
      <c r="E13" s="15">
        <v>0</v>
      </c>
    </row>
    <row r="14" spans="1:5" ht="30" customHeight="1" x14ac:dyDescent="0.25">
      <c r="A14" s="44" t="s">
        <v>33</v>
      </c>
      <c r="B14" s="46" t="s">
        <v>37</v>
      </c>
      <c r="C14" s="22" t="s">
        <v>38</v>
      </c>
      <c r="D14" s="6">
        <v>92000</v>
      </c>
      <c r="E14" s="11">
        <v>78200</v>
      </c>
    </row>
    <row r="15" spans="1:5" ht="30" customHeight="1" thickBot="1" x14ac:dyDescent="0.3">
      <c r="A15" s="45"/>
      <c r="B15" s="47"/>
      <c r="C15" s="7" t="s">
        <v>39</v>
      </c>
      <c r="D15" s="8">
        <v>233178</v>
      </c>
      <c r="E15" s="12">
        <v>198201.3</v>
      </c>
    </row>
    <row r="16" spans="1:5" ht="30" customHeight="1" x14ac:dyDescent="0.25">
      <c r="A16" s="44" t="s">
        <v>34</v>
      </c>
      <c r="B16" s="46" t="s">
        <v>40</v>
      </c>
      <c r="C16" s="20" t="s">
        <v>47</v>
      </c>
      <c r="D16" s="18">
        <v>409797.2</v>
      </c>
      <c r="E16" s="19">
        <v>348327.62</v>
      </c>
    </row>
    <row r="17" spans="1:5" ht="30" customHeight="1" thickBot="1" x14ac:dyDescent="0.3">
      <c r="A17" s="45"/>
      <c r="B17" s="47"/>
      <c r="C17" s="16" t="s">
        <v>7</v>
      </c>
      <c r="D17" s="10">
        <v>135344.67000000001</v>
      </c>
      <c r="E17" s="15">
        <v>115042.96</v>
      </c>
    </row>
    <row r="18" spans="1:5" ht="30" customHeight="1" x14ac:dyDescent="0.25">
      <c r="A18" s="44" t="s">
        <v>35</v>
      </c>
      <c r="B18" s="46" t="s">
        <v>41</v>
      </c>
      <c r="C18" s="20" t="s">
        <v>31</v>
      </c>
      <c r="D18" s="18">
        <v>599100</v>
      </c>
      <c r="E18" s="19">
        <v>509235</v>
      </c>
    </row>
    <row r="19" spans="1:5" ht="30" customHeight="1" thickBot="1" x14ac:dyDescent="0.3">
      <c r="A19" s="45"/>
      <c r="B19" s="47"/>
      <c r="C19" s="16" t="s">
        <v>32</v>
      </c>
      <c r="D19" s="10">
        <v>169900</v>
      </c>
      <c r="E19" s="15">
        <v>144415</v>
      </c>
    </row>
    <row r="20" spans="1:5" ht="30" customHeight="1" x14ac:dyDescent="0.25">
      <c r="A20" s="44" t="s">
        <v>16</v>
      </c>
      <c r="B20" s="46" t="s">
        <v>42</v>
      </c>
      <c r="C20" s="17" t="s">
        <v>17</v>
      </c>
      <c r="D20" s="18">
        <f>(273453.6-31571.4)</f>
        <v>241882.19999999998</v>
      </c>
      <c r="E20" s="19">
        <f>232435.56-(31571.4*0.85)</f>
        <v>205599.87</v>
      </c>
    </row>
    <row r="21" spans="1:5" ht="30" customHeight="1" x14ac:dyDescent="0.25">
      <c r="A21" s="48"/>
      <c r="B21" s="49"/>
      <c r="C21" s="13" t="s">
        <v>18</v>
      </c>
      <c r="D21" s="9">
        <v>0</v>
      </c>
      <c r="E21" s="14">
        <v>0</v>
      </c>
    </row>
    <row r="22" spans="1:5" ht="30" customHeight="1" x14ac:dyDescent="0.25">
      <c r="A22" s="48"/>
      <c r="B22" s="49"/>
      <c r="C22" s="13" t="s">
        <v>19</v>
      </c>
      <c r="D22" s="9">
        <v>112326.12</v>
      </c>
      <c r="E22" s="14">
        <v>95477.2</v>
      </c>
    </row>
    <row r="23" spans="1:5" ht="30" customHeight="1" x14ac:dyDescent="0.25">
      <c r="A23" s="48"/>
      <c r="B23" s="49"/>
      <c r="C23" s="13" t="s">
        <v>20</v>
      </c>
      <c r="D23" s="9">
        <v>204039.78</v>
      </c>
      <c r="E23" s="14">
        <v>173433.81</v>
      </c>
    </row>
    <row r="24" spans="1:5" ht="30" customHeight="1" x14ac:dyDescent="0.25">
      <c r="A24" s="48"/>
      <c r="B24" s="49"/>
      <c r="C24" s="23" t="s">
        <v>21</v>
      </c>
      <c r="D24" s="24">
        <f>307437.81-5769.23</f>
        <v>301668.58</v>
      </c>
      <c r="E24" s="25">
        <f>261322.13-(5769.23*0.85)</f>
        <v>256418.28450000001</v>
      </c>
    </row>
    <row r="25" spans="1:5" ht="30" customHeight="1" thickBot="1" x14ac:dyDescent="0.3">
      <c r="A25" s="45"/>
      <c r="B25" s="47"/>
      <c r="C25" s="16" t="s">
        <v>22</v>
      </c>
      <c r="D25" s="10">
        <v>10159.84</v>
      </c>
      <c r="E25" s="15">
        <v>8635.86</v>
      </c>
    </row>
    <row r="26" spans="1:5" ht="30" customHeight="1" x14ac:dyDescent="0.25">
      <c r="A26" s="60" t="s">
        <v>36</v>
      </c>
      <c r="B26" s="62" t="s">
        <v>43</v>
      </c>
      <c r="C26" s="22" t="s">
        <v>44</v>
      </c>
      <c r="D26" s="6">
        <v>70412.08</v>
      </c>
      <c r="E26" s="11">
        <v>59850.26</v>
      </c>
    </row>
    <row r="27" spans="1:5" ht="30" customHeight="1" thickBot="1" x14ac:dyDescent="0.3">
      <c r="A27" s="61"/>
      <c r="B27" s="63"/>
      <c r="C27" s="7" t="s">
        <v>45</v>
      </c>
      <c r="D27" s="8">
        <v>75621.350000000006</v>
      </c>
      <c r="E27" s="12">
        <v>64278.14</v>
      </c>
    </row>
    <row r="28" spans="1:5" ht="30" customHeight="1" x14ac:dyDescent="0.25">
      <c r="A28" s="44" t="s">
        <v>28</v>
      </c>
      <c r="B28" s="46" t="s">
        <v>46</v>
      </c>
      <c r="C28" s="22" t="s">
        <v>10</v>
      </c>
      <c r="D28" s="6">
        <v>449984.87</v>
      </c>
      <c r="E28" s="11">
        <v>382487.13</v>
      </c>
    </row>
    <row r="29" spans="1:5" ht="30" customHeight="1" thickBot="1" x14ac:dyDescent="0.3">
      <c r="A29" s="45"/>
      <c r="B29" s="47"/>
      <c r="C29" s="7" t="s">
        <v>4</v>
      </c>
      <c r="D29" s="8">
        <f>502600-15000</f>
        <v>487600</v>
      </c>
      <c r="E29" s="12">
        <f>427210-(15000*0.85)</f>
        <v>414460</v>
      </c>
    </row>
    <row r="30" spans="1:5" ht="15" customHeight="1" x14ac:dyDescent="0.25">
      <c r="A30" s="54" t="s">
        <v>48</v>
      </c>
      <c r="B30" s="55"/>
      <c r="C30" s="56"/>
      <c r="D30" s="50">
        <f>SUM(D4:D29)</f>
        <v>7399559.6600000001</v>
      </c>
      <c r="E30" s="52">
        <f>SUM(E4:E29)</f>
        <v>6289625.6344999997</v>
      </c>
    </row>
    <row r="31" spans="1:5" ht="15" customHeight="1" thickBot="1" x14ac:dyDescent="0.3">
      <c r="A31" s="57"/>
      <c r="B31" s="58"/>
      <c r="C31" s="59"/>
      <c r="D31" s="51"/>
      <c r="E31" s="53"/>
    </row>
    <row r="33" spans="1:5" ht="15" customHeight="1" x14ac:dyDescent="0.25">
      <c r="A33" s="29"/>
      <c r="B33" s="27"/>
      <c r="C33" s="27"/>
      <c r="D33" s="28"/>
      <c r="E33" s="28"/>
    </row>
    <row r="34" spans="1:5" ht="15" customHeight="1" x14ac:dyDescent="0.25">
      <c r="A34" s="29"/>
      <c r="B34" s="27"/>
      <c r="C34" s="27"/>
      <c r="D34" s="28"/>
      <c r="E34" s="28"/>
    </row>
    <row r="35" spans="1:5" ht="15" customHeight="1" x14ac:dyDescent="0.25">
      <c r="A35" s="29"/>
      <c r="B35" s="27"/>
      <c r="C35" s="27"/>
      <c r="D35" s="28"/>
      <c r="E35" s="28"/>
    </row>
    <row r="36" spans="1:5" ht="15" customHeight="1" x14ac:dyDescent="0.25">
      <c r="A36" s="29"/>
      <c r="B36" s="30"/>
      <c r="C36" s="30"/>
      <c r="D36" s="31"/>
      <c r="E36" s="31"/>
    </row>
  </sheetData>
  <mergeCells count="30">
    <mergeCell ref="D30:D31"/>
    <mergeCell ref="E30:E31"/>
    <mergeCell ref="A30:C31"/>
    <mergeCell ref="A18:A19"/>
    <mergeCell ref="B18:B19"/>
    <mergeCell ref="A26:A27"/>
    <mergeCell ref="B26:B27"/>
    <mergeCell ref="A28:A29"/>
    <mergeCell ref="B28:B29"/>
    <mergeCell ref="A20:A25"/>
    <mergeCell ref="B20:B25"/>
    <mergeCell ref="A14:A15"/>
    <mergeCell ref="B14:B15"/>
    <mergeCell ref="A12:A13"/>
    <mergeCell ref="B12:B13"/>
    <mergeCell ref="A16:A17"/>
    <mergeCell ref="B16:B17"/>
    <mergeCell ref="E2:E3"/>
    <mergeCell ref="A10:A11"/>
    <mergeCell ref="B10:B11"/>
    <mergeCell ref="A4:A5"/>
    <mergeCell ref="B4:B5"/>
    <mergeCell ref="A6:A9"/>
    <mergeCell ref="B6:B9"/>
    <mergeCell ref="C1:D1"/>
    <mergeCell ref="A1:B1"/>
    <mergeCell ref="A2:A3"/>
    <mergeCell ref="B2:B3"/>
    <mergeCell ref="C2:C3"/>
    <mergeCell ref="D2:D3"/>
  </mergeCells>
  <printOptions horizontalCentered="1"/>
  <pageMargins left="0.39370078740157483" right="0.39370078740157483" top="0.78740157480314965" bottom="0.78740157480314965" header="0.19685039370078741" footer="0.19685039370078741"/>
  <pageSetup paperSize="8" orientation="portrait" r:id="rId1"/>
  <headerFooter>
    <oddHeader>&amp;C&amp;"Arial,Tučné"&amp;10PROGRAM PŘESHRANIČNÍ SPOLUPRÁCE SVOBODNÝ STÁT BAVORSKO – ČESKÁ REPUBLIKA CÍL EÚS 2014–2020</oddHeader>
  </headerFooter>
  <ignoredErrors>
    <ignoredError sqref="A4:A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CZ-BY</vt:lpstr>
      <vt:lpstr>'CZ-BY'!Názvy_tisku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FIATOM</dc:creator>
  <cp:lastModifiedBy>David Hořínek</cp:lastModifiedBy>
  <cp:lastPrinted>2018-06-15T04:20:02Z</cp:lastPrinted>
  <dcterms:created xsi:type="dcterms:W3CDTF">2016-04-16T16:54:55Z</dcterms:created>
  <dcterms:modified xsi:type="dcterms:W3CDTF">2018-06-18T10:52:24Z</dcterms:modified>
</cp:coreProperties>
</file>