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dwn\Pracovní\MAS POBESKYDÍ\2021-01 - MAP 3\01-08 - Místní akční plánování\!2023-09 - Seznam investičních priorit, v 2023-11\"/>
    </mc:Choice>
  </mc:AlternateContent>
  <xr:revisionPtr revIDLastSave="0" documentId="13_ncr:1_{CBC24589-7E0D-4D39-887B-3EDDBB91D0AE}" xr6:coauthVersionLast="47" xr6:coauthVersionMax="47" xr10:uidLastSave="{00000000-0000-0000-0000-000000000000}"/>
  <bookViews>
    <workbookView xWindow="-120" yWindow="-120" windowWidth="29040" windowHeight="15720" tabRatio="710" xr2:uid="{00000000-000D-0000-FFFF-FFFF00000000}"/>
  </bookViews>
  <sheets>
    <sheet name="Pokyny, info" sheetId="9" r:id="rId1"/>
    <sheet name="MŠ" sheetId="6" r:id="rId2"/>
    <sheet name="ZŠ" sheetId="7" r:id="rId3"/>
    <sheet name="zajmové, neformalní, cel" sheetId="8" r:id="rId4"/>
  </sheets>
  <definedNames>
    <definedName name="_xlnm._FilterDatabase" localSheetId="1" hidden="1">MŠ!$A$4:$S$77</definedName>
    <definedName name="_xlnm._FilterDatabase" localSheetId="3" hidden="1">'zajmové, neformalní, cel'!$A$5:$T$23</definedName>
    <definedName name="_xlnm._FilterDatabase" localSheetId="2" hidden="1">ZŠ!$A$5:$Z$186</definedName>
    <definedName name="_xlnm.Print_Titles" localSheetId="1">MŠ!$1:$4</definedName>
    <definedName name="_xlnm.Print_Titles" localSheetId="3">'zajmové, neformalní, cel'!$1:$5</definedName>
    <definedName name="_xlnm.Print_Titles" localSheetId="2">ZŠ!$1:$5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6" i="6" l="1"/>
  <c r="M75" i="6"/>
  <c r="M74" i="6"/>
  <c r="M73" i="6" l="1"/>
  <c r="M185" i="7"/>
  <c r="M184" i="7"/>
  <c r="M183" i="7"/>
  <c r="M182" i="7"/>
  <c r="M72" i="6"/>
  <c r="M71" i="6" l="1"/>
  <c r="M181" i="7"/>
  <c r="M180" i="7"/>
  <c r="M179" i="7"/>
  <c r="M70" i="6"/>
  <c r="M178" i="7"/>
  <c r="M177" i="7"/>
  <c r="M69" i="6"/>
  <c r="M176" i="7" l="1"/>
  <c r="M68" i="6"/>
  <c r="L22" i="8"/>
  <c r="L21" i="8"/>
  <c r="L20" i="8"/>
  <c r="L19" i="8"/>
  <c r="L18" i="8"/>
  <c r="M172" i="7"/>
  <c r="M173" i="7"/>
  <c r="M174" i="7"/>
  <c r="M175" i="7"/>
  <c r="M67" i="6" l="1"/>
  <c r="M66" i="6"/>
  <c r="M171" i="7"/>
  <c r="M170" i="7"/>
  <c r="M169" i="7"/>
  <c r="M168" i="7"/>
  <c r="M167" i="7"/>
  <c r="M166" i="7"/>
  <c r="M165" i="7"/>
  <c r="M164" i="7"/>
  <c r="M163" i="7"/>
  <c r="M65" i="6"/>
  <c r="M162" i="7"/>
  <c r="M161" i="7"/>
  <c r="M160" i="7"/>
  <c r="M159" i="7"/>
  <c r="M158" i="7"/>
  <c r="M64" i="6"/>
  <c r="M63" i="6"/>
  <c r="M62" i="6"/>
  <c r="M157" i="7"/>
  <c r="M61" i="6"/>
  <c r="M155" i="7"/>
  <c r="M156" i="7"/>
  <c r="M125" i="7"/>
  <c r="M149" i="7" l="1"/>
  <c r="M150" i="7"/>
  <c r="M151" i="7"/>
  <c r="M152" i="7"/>
  <c r="M153" i="7"/>
  <c r="M154" i="7"/>
  <c r="M58" i="6"/>
  <c r="M59" i="6"/>
  <c r="M60" i="6"/>
  <c r="M148" i="7"/>
  <c r="M147" i="7"/>
  <c r="M146" i="7" l="1"/>
  <c r="M57" i="6"/>
  <c r="M56" i="6"/>
  <c r="M145" i="7"/>
  <c r="M135" i="7"/>
  <c r="M136" i="7"/>
  <c r="M137" i="7"/>
  <c r="M138" i="7"/>
  <c r="M139" i="7"/>
  <c r="M140" i="7"/>
  <c r="M141" i="7"/>
  <c r="M142" i="7"/>
  <c r="M143" i="7"/>
  <c r="M144" i="7"/>
  <c r="M55" i="6" l="1"/>
  <c r="L17" i="8"/>
  <c r="M130" i="7"/>
  <c r="M131" i="7"/>
  <c r="M132" i="7"/>
  <c r="M133" i="7"/>
  <c r="M134" i="7"/>
  <c r="M53" i="6"/>
  <c r="M54" i="6"/>
  <c r="L15" i="8" l="1"/>
  <c r="L16" i="8"/>
  <c r="M105" i="7"/>
  <c r="M106" i="7"/>
  <c r="M107" i="7"/>
  <c r="M108" i="7"/>
  <c r="M109" i="7"/>
  <c r="M110" i="7"/>
  <c r="M111" i="7"/>
  <c r="M112" i="7"/>
  <c r="M113" i="7"/>
  <c r="M114" i="7"/>
  <c r="M115" i="7"/>
  <c r="M116" i="7"/>
  <c r="M117" i="7"/>
  <c r="M118" i="7"/>
  <c r="M119" i="7"/>
  <c r="M120" i="7"/>
  <c r="M121" i="7"/>
  <c r="M123" i="7"/>
  <c r="M124" i="7"/>
  <c r="M126" i="7"/>
  <c r="M127" i="7"/>
  <c r="M128" i="7"/>
  <c r="M129" i="7"/>
  <c r="M52" i="6"/>
  <c r="M99" i="7" l="1"/>
  <c r="M100" i="7"/>
  <c r="M101" i="7"/>
  <c r="M102" i="7"/>
  <c r="M103" i="7"/>
  <c r="M104" i="7"/>
  <c r="M51" i="6"/>
  <c r="M95" i="7" l="1"/>
  <c r="M96" i="7"/>
  <c r="M97" i="7"/>
  <c r="M98" i="7"/>
  <c r="M49" i="6"/>
  <c r="M50" i="6"/>
  <c r="M85" i="7"/>
  <c r="M86" i="7"/>
  <c r="M87" i="7"/>
  <c r="M88" i="7"/>
  <c r="M89" i="7"/>
  <c r="M90" i="7"/>
  <c r="M91" i="7"/>
  <c r="M92" i="7"/>
  <c r="M93" i="7"/>
  <c r="M94" i="7"/>
  <c r="M47" i="6"/>
  <c r="M48" i="6"/>
  <c r="M78" i="7"/>
  <c r="M79" i="7"/>
  <c r="M80" i="7"/>
  <c r="M83" i="7"/>
  <c r="M84" i="7"/>
  <c r="M46" i="6"/>
  <c r="L14" i="8"/>
  <c r="M74" i="7"/>
  <c r="M75" i="7"/>
  <c r="M76" i="7"/>
  <c r="M77" i="7"/>
  <c r="M44" i="6"/>
  <c r="M45" i="6"/>
  <c r="M60" i="7"/>
  <c r="M61" i="7"/>
  <c r="M62" i="7"/>
  <c r="M63" i="7"/>
  <c r="M64" i="7"/>
  <c r="M65" i="7"/>
  <c r="M66" i="7"/>
  <c r="M67" i="7"/>
  <c r="M68" i="7"/>
  <c r="M69" i="7"/>
  <c r="M70" i="7"/>
  <c r="M71" i="7"/>
  <c r="M72" i="7"/>
  <c r="M73" i="7"/>
  <c r="M38" i="6"/>
  <c r="M39" i="6"/>
  <c r="M40" i="6"/>
  <c r="M41" i="6"/>
  <c r="M42" i="6"/>
  <c r="M43" i="6"/>
  <c r="M59" i="7"/>
  <c r="M58" i="7"/>
  <c r="M57" i="7"/>
  <c r="M56" i="7"/>
  <c r="M55" i="7"/>
  <c r="M54" i="7"/>
  <c r="M53" i="7"/>
  <c r="M52" i="7"/>
  <c r="M51" i="7"/>
  <c r="M50" i="7"/>
  <c r="M49" i="7"/>
  <c r="M48" i="7"/>
  <c r="M47" i="7"/>
  <c r="M46" i="7" l="1"/>
  <c r="M36" i="6"/>
  <c r="M37" i="6"/>
  <c r="M42" i="7" l="1"/>
  <c r="M43" i="7"/>
  <c r="M44" i="7"/>
  <c r="M45" i="7"/>
  <c r="M32" i="6"/>
  <c r="M33" i="6"/>
  <c r="M34" i="6"/>
  <c r="M35" i="6"/>
  <c r="M38" i="7" l="1"/>
  <c r="M39" i="7"/>
  <c r="M40" i="7"/>
  <c r="M41" i="7"/>
  <c r="M31" i="6"/>
  <c r="M31" i="7"/>
  <c r="M32" i="7"/>
  <c r="M33" i="7"/>
  <c r="M34" i="7"/>
  <c r="M35" i="7"/>
  <c r="M36" i="7"/>
  <c r="M37" i="7"/>
  <c r="M28" i="6"/>
  <c r="M29" i="6"/>
  <c r="M30" i="6"/>
  <c r="M26" i="7" l="1"/>
  <c r="M27" i="7"/>
  <c r="M28" i="7"/>
  <c r="M29" i="7"/>
  <c r="M30" i="7"/>
  <c r="M27" i="6"/>
  <c r="M21" i="7"/>
  <c r="M22" i="7"/>
  <c r="M23" i="7"/>
  <c r="M24" i="7"/>
  <c r="M25" i="7"/>
  <c r="M26" i="6"/>
  <c r="M18" i="6"/>
  <c r="M19" i="6"/>
  <c r="M20" i="6"/>
  <c r="M21" i="6"/>
  <c r="M22" i="6"/>
  <c r="M23" i="6"/>
  <c r="M24" i="6"/>
  <c r="M25" i="6"/>
  <c r="L10" i="8"/>
  <c r="L11" i="8"/>
  <c r="L12" i="8"/>
  <c r="L13" i="8"/>
  <c r="L8" i="8"/>
  <c r="L9" i="8"/>
  <c r="M11" i="6"/>
  <c r="M12" i="6"/>
  <c r="M13" i="6"/>
  <c r="M14" i="6"/>
  <c r="M15" i="6"/>
  <c r="M16" i="6"/>
  <c r="M17" i="6"/>
  <c r="M9" i="6" l="1"/>
  <c r="M10" i="6"/>
  <c r="M18" i="7"/>
  <c r="M19" i="7"/>
  <c r="M20" i="7"/>
  <c r="M17" i="7" l="1"/>
  <c r="M6" i="7"/>
  <c r="M7" i="7"/>
  <c r="M8" i="7"/>
  <c r="M9" i="7"/>
  <c r="M10" i="7"/>
  <c r="M16" i="7"/>
  <c r="M15" i="7"/>
  <c r="M14" i="7"/>
  <c r="M13" i="7"/>
  <c r="M12" i="7"/>
  <c r="M5" i="6"/>
  <c r="M6" i="6"/>
  <c r="M7" i="6"/>
  <c r="M8" i="6"/>
  <c r="M11" i="7"/>
  <c r="L7" i="8"/>
  <c r="L6" i="8"/>
</calcChain>
</file>

<file path=xl/sharedStrings.xml><?xml version="1.0" encoding="utf-8"?>
<sst xmlns="http://schemas.openxmlformats.org/spreadsheetml/2006/main" count="3412" uniqueCount="783">
  <si>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</si>
  <si>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</si>
  <si>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</si>
  <si>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</si>
  <si>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</si>
  <si>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</si>
  <si>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</si>
  <si>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</si>
  <si>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</si>
  <si>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</si>
  <si>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</si>
  <si>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</si>
  <si>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</si>
  <si>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</si>
  <si>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</si>
  <si>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</si>
  <si>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</si>
  <si>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</si>
  <si>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</si>
  <si>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</si>
  <si>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</si>
  <si>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</si>
  <si>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</si>
  <si>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</si>
  <si>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</si>
  <si>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</si>
  <si>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</si>
  <si>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</si>
  <si>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</si>
  <si>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</si>
  <si>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</si>
  <si>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</si>
  <si>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</si>
  <si>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</si>
  <si>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</si>
  <si>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</si>
  <si>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</si>
  <si>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</si>
  <si>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</si>
  <si>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</si>
  <si>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</si>
  <si>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</si>
  <si>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</si>
  <si>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</si>
  <si>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</si>
  <si>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</si>
  <si>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</si>
  <si>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</si>
  <si>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</si>
  <si>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</si>
  <si>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</si>
  <si>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</si>
  <si>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</si>
  <si>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</si>
  <si>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</si>
  <si>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</si>
  <si>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</si>
  <si>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</si>
  <si>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</si>
  <si>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</si>
  <si>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</si>
  <si>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</si>
  <si>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</si>
  <si>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</si>
  <si>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</si>
  <si>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</si>
  <si>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</si>
  <si>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</si>
  <si>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</si>
  <si>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</si>
  <si>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</si>
  <si>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</si>
  <si>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</si>
  <si>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</si>
  <si>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</si>
  <si>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</si>
  <si>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</si>
  <si>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</si>
  <si>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</si>
  <si>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</si>
  <si>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</si>
  <si>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</si>
  <si>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</si>
  <si>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</si>
  <si>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</si>
  <si>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</si>
  <si>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</si>
  <si>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</si>
  <si>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</si>
  <si>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</si>
  <si>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</si>
  <si>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</si>
  <si>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</si>
  <si>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</si>
  <si>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</si>
  <si>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</si>
  <si>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</si>
  <si>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</si>
  <si>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</si>
  <si>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</si>
  <si>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</si>
  <si>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</si>
  <si>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Frýdek-Místek</t>
  </si>
  <si>
    <t>X</t>
  </si>
  <si>
    <t>PLANETA - Montessori základní škola s.r.o.</t>
  </si>
  <si>
    <t>--</t>
  </si>
  <si>
    <t>Vybudování centra pro zájmové a celoživotní vzdělávání</t>
  </si>
  <si>
    <t>Vybudování centra pro zájmové a celoživotní vzdělávání. Obsahem projektu budou stavební práce související s vybudováním prostor pro zajištění zájmového a celoživotního vzdělávání. Součástí projektu bude pořízení vybavení, zařízení a výukových pomůcek pro zajištění vzdělávání.</t>
  </si>
  <si>
    <t>Příprava PD</t>
  </si>
  <si>
    <t>NE</t>
  </si>
  <si>
    <t>Vybudování odborných učeben zaměřených na přírodní vědy a polytechniku</t>
  </si>
  <si>
    <t>Zkvalitnění činnosti dětského klubu a pořádání příměstských táborů</t>
  </si>
  <si>
    <t>Vybudování a úprava venkovního areálu ZŠ pro podporu výuky v přírodě</t>
  </si>
  <si>
    <t>Nástavba budovy a stavební práce spojené s vybudováním infrastruktury pro  ZŠ Planeta</t>
  </si>
  <si>
    <t>Pořízení vybavení odborných učeben (multimediálních) pokročilými výukovými pomůckami s důrazem na zapojení robotů (humanoidů), virtuální reality (VR), rozšířené reality (AR) a mixované reality (MR) do výuky přírodních věd, techniky a práce s digitálními technologiemi, případně propojení předmětů v rámci těchto klíčových kompetencí. Součástí projektu budou také stavební úpravy nutné k vybudování těchto učeben. Účelem projektu je rozvoj podmínek pro moderní způsoby výuky.</t>
  </si>
  <si>
    <t>Pořízení vybavení odborných učeben zaměřených na rozvoj vzdělávání v oblasti přírodních věd a polytechniky. Součástí projektu budou také stavební úpravy nutné k vybudování těchto učeben.</t>
  </si>
  <si>
    <t>Cílem projektu je zkvalitnění činnosti dětského klubu a jeho dovybavení a pořádání pravidelných příměstských táborů, které umožní sladit rodinný a pracovní život rodičům dětí navštěvující naši školu.</t>
  </si>
  <si>
    <t>Cílem projektu je vybudování a úprava venkovního areálu a pozemku základní školy  pro podporu výuky ve venkovním prostředí. Součástí projektu bude výstavba venkovní učebny a pořízení nezbytných pomůcek a vybavení pro zajištění venkovní výuky.</t>
  </si>
  <si>
    <t>Obsahem projektu je nástavba budovy a stavební práce spojené s vybudováním a modernizací jednotlivých učeben, laboratoří a dílen zaměřených na přírodní vědy, cizí jazyky a polytechnické vzdělávání.
Účelem projektu je rozšíření a vybavení prostor školy o další učebny, laboratoře a dílny zaměřené na zkvalitnění primárního vzdělávání.</t>
  </si>
  <si>
    <t>Vybudování přírodní zahrady a venkovního hřiště</t>
  </si>
  <si>
    <t>Pořízení montessori pomůcek pro MŠ</t>
  </si>
  <si>
    <t>Vybudování a úprava dětského hřiště a zahrady v přírodním stylu pro předškolní děti.</t>
  </si>
  <si>
    <t>Pořízení montessori pomůcek pro zkvalitnění předškolního vzdělávání na MŠ.</t>
  </si>
  <si>
    <t>Účelem projektu je rozšíření prostor školy o další prostory pro předškolní vzdělávání a také vybavení těchto prostor herními a vzdělávacími prvky.</t>
  </si>
  <si>
    <t>Příprava</t>
  </si>
  <si>
    <t>LETÍCÍ KOMETA z. ú.</t>
  </si>
  <si>
    <t>Vznik centra pro neformální a zájmové vzdělávání</t>
  </si>
  <si>
    <t>Vybudování centra pro neformální a zájmové  vzdělávání. Obsahem projektu budou stavební práce související s vybudováním prostor pro zajištění neformálního a zájmového vzdělávání. Součástí projektu bude pořízení vybavení, zařízení a výukových pomůcek pro zajištění vzdělávání.</t>
  </si>
  <si>
    <t>Vize</t>
  </si>
  <si>
    <t>Jubilejní Masarykova základní škola a mateřská škola Sedliště</t>
  </si>
  <si>
    <t>Obec Sedliště</t>
  </si>
  <si>
    <t>Sedliště</t>
  </si>
  <si>
    <t>Přístavba a rekonstrukce ZŠ Sedliště</t>
  </si>
  <si>
    <t>Rekontrukce školní zahrady</t>
  </si>
  <si>
    <t>Venkovní učebna v ZŠ Sedliště</t>
  </si>
  <si>
    <t>Projekt zaměřen na vybudování nové venkovní učebny pro výuku veškerých vzdělávacích oblastí a oborů RVP ZV.</t>
  </si>
  <si>
    <t>Projekt zaměřen na rekontrukci školní zahrady, jejíž obsahem bude nové architektonické řešení zahrady, stavební úprava a výsadba nových rostlin.</t>
  </si>
  <si>
    <t>Zpracovaná PD</t>
  </si>
  <si>
    <t>Není zapotřebí</t>
  </si>
  <si>
    <t>ANO</t>
  </si>
  <si>
    <t>Obec Bruzovice</t>
  </si>
  <si>
    <t>Bruzovice</t>
  </si>
  <si>
    <t>Základní škola a Mateřská škola Bruzovice</t>
  </si>
  <si>
    <t>Základní škola Vojtěcha Martínka Brušperk, okres Frýdek-Místek</t>
  </si>
  <si>
    <t>Město Brušperk</t>
  </si>
  <si>
    <t>Brušperk</t>
  </si>
  <si>
    <t>Projekt se zaměřuje na zkvalitnění výuky technických a přírodovědných předmětů. Projektem budou rekonstruovány a vybaveny odborné učebny včetně technického a didaktického zázemí.</t>
  </si>
  <si>
    <t>Projekt se zaměřuje na zbudování několika venkovních bezbrariérových učeben v prostředí parku před školou. Projektem budou vytvořeny venkovní učebny včetně technického a didaktického vybavení s přihlédnutím na bezpečnost a ochranu zdraví i majetku.</t>
  </si>
  <si>
    <t>Projekt se zaměřuje na zvýšení využívání obnovitelných zdrojů energie při výrobě tepla nebo elektřiny, efektivnější využívání odpadního tepla či na snížení energetické náročnosti veřejných budov.</t>
  </si>
  <si>
    <t>Modernizace odborných přírodovědných a technických učeben</t>
  </si>
  <si>
    <t>Vybudování venkovních bezbariérových učeben</t>
  </si>
  <si>
    <t>Energeticky úsporná škola</t>
  </si>
  <si>
    <t xml:space="preserve">Obec Lhotka </t>
  </si>
  <si>
    <t>Rekonstrukce a přístavba školní jídelny</t>
  </si>
  <si>
    <t>Lhotka</t>
  </si>
  <si>
    <t>Rekonstrukce školní zahrady - přírodní zahrada</t>
  </si>
  <si>
    <t>Mateřská škola Lhotka, příspěvková organizace</t>
  </si>
  <si>
    <t>Rekonstrukce stávající stavby, nová přístavba části kuchyně.</t>
  </si>
  <si>
    <t>Modernizace školní zahrady, vybudování zahrady v přírodním stylu.</t>
  </si>
  <si>
    <t>Obec Pražmo</t>
  </si>
  <si>
    <t>Zavádění prvků Montessori do vzdělávání MŠ</t>
  </si>
  <si>
    <t>Pražmo</t>
  </si>
  <si>
    <t>Vybudování venkovní učebny</t>
  </si>
  <si>
    <t>Modernizace chodeb a vstupů do budovy MŠ Pražmo s cílem zvýšit bezpečnost pohybu dětí a bezbariérovost budovy</t>
  </si>
  <si>
    <t>Zajištění bezpečnosti při pohybu po chodbách MŠ, zajištění bezbariérovosti budovy, zajištění bezpečnosti při vstupu cizích osob do budovy</t>
  </si>
  <si>
    <t>Rekonstrukce a modernizace kuchyně MŠ Pražmo, vč. skladových prostor</t>
  </si>
  <si>
    <t>Vybudování dopravního hřiště ve venkovních prostorách MŠ Pražmo</t>
  </si>
  <si>
    <t>Rekonstrukce oplocení školní zahrady</t>
  </si>
  <si>
    <t xml:space="preserve">Vybudování venkovního osvětlení při vstupu do MŠ Pražmo pro zvýšení bezpečnosti </t>
  </si>
  <si>
    <t>Mateřská škola Pražmo, příspěvková organizace, okres Frýdek- Místek</t>
  </si>
  <si>
    <t>Proškolení pedagogů v Montessori pedagogice a nákup pomůcek pro montessori výuku.</t>
  </si>
  <si>
    <t>Částečně realizováno</t>
  </si>
  <si>
    <t>Vybudování venkovní učebny pro možnost vzdělávání dětí na čerstvém vzduchu, s možností pozorování přírody a práce s přírodními materiály v jejich prostředí.</t>
  </si>
  <si>
    <t>Celková rekonstrukce a modernizace školní kuchyně v MŠ Pražmo včetně skladových prostor.</t>
  </si>
  <si>
    <t>Vybudování dopravního hřiště ve venkovních prostorách MŠ - nový povrch, zřízení dopravního značení na povrchu, nákup a umístění dopravních značek, nákup dětských dopravních prostředků a ochranných prostředků pro děti.</t>
  </si>
  <si>
    <t>Rekonstrukce oplocení školní zahrady včetně vstupní brány pro vjezd a bran pro vstup pěších do areálu MŠ.</t>
  </si>
  <si>
    <t>Vybudování venkovního osvětlení při vstupu do MŠ Pražmo pro zvýšení bezpečnosti dětí, zákonných zástupců, zaměstnanců i návštěvníků MŠ.</t>
  </si>
  <si>
    <t>Rekonstrukce prostor pro výuku montessori pedagogiky a výuku manipulace s dítětem</t>
  </si>
  <si>
    <t>Vybudování zahrady pro venkovní výuku montessori pedagogiky</t>
  </si>
  <si>
    <t>Mateřské centrum Skřítek, organizační složka obce Pražmo</t>
  </si>
  <si>
    <t>Rekonstrukce prostor pro výuku montessori pedagogiky a výuku manipulace s dítětem.</t>
  </si>
  <si>
    <t>Vybudování zahrady pro venkovní výuku montessori pedagogiky.</t>
  </si>
  <si>
    <t>Mateřská škola Vyšní Lhoty, okres Frýdek-Místek, příspěvková organizace</t>
  </si>
  <si>
    <t>Vyšní Lhoty</t>
  </si>
  <si>
    <t>Vybudování dopravního hřiště</t>
  </si>
  <si>
    <t>Obec Vyšní Lhoty</t>
  </si>
  <si>
    <t>Rekonstrukce dětského hřiště - nákup a instalace nových herních a vzdělavacích a vyukových prvků.</t>
  </si>
  <si>
    <t>Rekonstrukce dětského hřiště u MŠ</t>
  </si>
  <si>
    <t>Modernizace chodeb a vstupů do budovy MŠ Vyšní Lhoty s cílem zvýšit bezpečnost pohybu dětí, zákonných zástupců, zaměstnanců a návštěvníků MŠ a bezbarierovost budovy</t>
  </si>
  <si>
    <t>Modernizace chodeb a vstupů do budovy MŠ Vyšní Lhoty s cílem zvýšit bezpečnost pohybu dětí, zákonných zástupců, zaměstnanců a návštěvníků MŠ a bezbarierovost budovy.</t>
  </si>
  <si>
    <t>Rekonstrukce a modernizace kuchyně MŠ Vyšní Lhoty včetně skladových prostor.</t>
  </si>
  <si>
    <t>Vybudování dopravního hřiště - zřízení dopravního značení na povrchu, nákup a umístění dopravních značek, nákup dětských dopravních prostředků a ochranných prostředků pro děti.</t>
  </si>
  <si>
    <t>Lumpíkov z. ú.</t>
  </si>
  <si>
    <t>Vybudování centra zájmového a neformálního vzdělávání Lumpíkov</t>
  </si>
  <si>
    <t xml:space="preserve">Cílem projektu je vybudování centra zájmového a neformálního vzdělávání Lumpíkov. Projekt se bude zaměřovat na stavební úpravy související s provozem centra určeného ke vzdělávání včetně vybavení prostor - multimediální vybavení, didaktické a vzdělávací pomůcky apod. </t>
  </si>
  <si>
    <t>Zkvalitnění a rozšíření dětského klubu a zajištění příměstských táborů</t>
  </si>
  <si>
    <t>Senior Akademie</t>
  </si>
  <si>
    <t xml:space="preserve">Projekt se zaměřuje na vybudování centra určeného pro vzdělávání seniorů. Projekt bude zahrnovat stavební úpravy a celkové vybavení centra pro zajištění vzdělávání seniorů. </t>
  </si>
  <si>
    <t>Vybudování centra volnočasových aktivit pro rodiny s dětmi</t>
  </si>
  <si>
    <t xml:space="preserve">Cílem projektu je vybudování centra volnočasových aktivit, které bude určeno pro rodiny s dětmi. Součástí projektu budou i stavební úpravy nutné k vybudování a provozu centra včetně vybavení prostor - multimediální pomůcky, herní prvky apod. </t>
  </si>
  <si>
    <t>Cílem projektu je zkvalitnění a rozšíření dětského klubu, dále zajištění pravidelného pořádání příměstských táborů, které pomohou sladit rodinný a pracovní život rodičům dětí navštěvujících základní školu na 1. stupni.</t>
  </si>
  <si>
    <t>Campana - Mezinárodní Montessori mateřská škola a Montessori centrum, s.r.o.</t>
  </si>
  <si>
    <t xml:space="preserve">Vybudování mateřské školy včetně vybavení </t>
  </si>
  <si>
    <t>Vybudování Montessori centra při mateřské škole</t>
  </si>
  <si>
    <t xml:space="preserve">Projekt se zaměřuje na vybudování Montessori centra při mateřské škole - prostor pro neformální a zájmové setkávání, umožnění sportovních a dalších volnočasových aktivit dětí. Obsahem projeku budou stavební práce související s vybudováním prostor včetně vybavení Montessori centra potřebnými pomůckami, herními prvky a dalším vybavením. </t>
  </si>
  <si>
    <t>Rekonstrukce a vybavení prostor mateřské školy</t>
  </si>
  <si>
    <t xml:space="preserve">Projekt se zaměřuje na rekonstrukci stávající budovy (stavební úpravy) mateřské školy a na vybavení učeben mateřské školy (didaktické pomůcky).  </t>
  </si>
  <si>
    <t>Vybudování venkovních přírodních učeben</t>
  </si>
  <si>
    <t xml:space="preserve">Projekt se zaměřuje na vybudování budovy určené k provozu mateřské školy ve Frýdku-Místku včetně vybavení učeben didaktickými pomůckami. </t>
  </si>
  <si>
    <t>Projekt se zaměřuje na vybudování a vybavení venkovních učeben v přírodním stylu - využití přírodních stavebních materiálů, dřevěných herních prvků apod.</t>
  </si>
  <si>
    <t>Základní škola a mateřská škola Třanovice, příspěvková organizace</t>
  </si>
  <si>
    <t>Obec Třanovice</t>
  </si>
  <si>
    <t>Úprava zahrady ZŠ a MŠ Třanovice</t>
  </si>
  <si>
    <t>Třanovice</t>
  </si>
  <si>
    <t>Projekt se zaměřuje na zkvalitnění výuky MŠ ve venkovním prostředí.</t>
  </si>
  <si>
    <t>Modernizace energetických systémů v objektu ZŠ a MŠ Třanovice</t>
  </si>
  <si>
    <t>Úprava prostranství a zeleně v okolí ZŠ a MŠ Třanovice</t>
  </si>
  <si>
    <t>Zvyšování bezpečnosti v obci Třanovice - Dobudování dopravní infrastruktury v okolí ZŠ</t>
  </si>
  <si>
    <t>Projekt se zaměřuje na zvýšení bezpečnosti žáků a dětí v okolí ZŠ a MŠ Třanovice.</t>
  </si>
  <si>
    <t>Rekonstrukce a výměna střešní krytiny ZŠ a MŠ Třanovice - 1. etapa.</t>
  </si>
  <si>
    <t>Obec Dolní Domaslavice</t>
  </si>
  <si>
    <t>Dolní Domaslavice</t>
  </si>
  <si>
    <t>Cílem projektu je výstavba mateřské školy, kdy dojde k navýšení kapacity v MŠ a následně i ZŠ.</t>
  </si>
  <si>
    <t>Základní škola a Mateřská škola Dolní Domaslavice, okres Frýdek-Místek, příspěvková organizace</t>
  </si>
  <si>
    <t xml:space="preserve">Obec Dolní Domaslavice </t>
  </si>
  <si>
    <t>Rekonstrukce dílen</t>
  </si>
  <si>
    <t>Projekt je zaměřen na vnitřní úpravu dílen nábytkem, nářadím, materiálem, pomůckami, 3D tiskárnou, výukovými materiály apod.</t>
  </si>
  <si>
    <t>Revitalizace tělocvičny</t>
  </si>
  <si>
    <t>Estetika stěn ve škole</t>
  </si>
  <si>
    <t>Obec Baška</t>
  </si>
  <si>
    <t>Baška</t>
  </si>
  <si>
    <t>Revitalizace zahrad u mateřských škol</t>
  </si>
  <si>
    <t>Projekt se zaměřuje na revitalizaci stávající přírodní zahrady u Mateřské školy Kunčičky u Bašky a revitalizaci zahrady a modernizaci herních prvků u Mateřské školy Baška.</t>
  </si>
  <si>
    <t>Základní škola a Mateřská škola, Baška, příspěvková organizace</t>
  </si>
  <si>
    <t>Vybudování školního hřiště</t>
  </si>
  <si>
    <t>Obec Soběšovice</t>
  </si>
  <si>
    <t>Dovybavení nábytkem</t>
  </si>
  <si>
    <t>Soběšovice</t>
  </si>
  <si>
    <t>Základní škola a Mateřská škola Soběšovice, okres Frýdek-Místek, příspěvková organizace</t>
  </si>
  <si>
    <t>Vytvoření úložných prostor pro pomůcky a lehátka, včetně pořízení.</t>
  </si>
  <si>
    <t>Rekonstrukce otopné soustavy</t>
  </si>
  <si>
    <t>Rekonstrukce vnitřního osvětlení</t>
  </si>
  <si>
    <t>Venkovní multifunkční hřiště</t>
  </si>
  <si>
    <t>Rekonstrukce oplocení, chodníků a vstupního schodiště</t>
  </si>
  <si>
    <t>Rekonstrukce kotelny včetně ohřevu TUV, rekonstrukce rozvodů topení, výměna topných těles, regulace a IRC regulace v místnostech.</t>
  </si>
  <si>
    <t>Výměna svítidel.</t>
  </si>
  <si>
    <t>Realizace, včetně rekonstrukce oplocení navazující části.</t>
  </si>
  <si>
    <t>Rekonstrukce zchátralé části čelního oplocení, včetně bran a branky, oprava chodníků a vstupního schodiště.</t>
  </si>
  <si>
    <t>Mateřská škola Pohoda Sviadnov</t>
  </si>
  <si>
    <t>Obec Sviadnov</t>
  </si>
  <si>
    <t>Třída Myšky pro nejmenší děti</t>
  </si>
  <si>
    <t>Sviadnov</t>
  </si>
  <si>
    <t>Školní zahrada, místo pro pohyb a učení</t>
  </si>
  <si>
    <t>Dílnička pro děti</t>
  </si>
  <si>
    <t>Vybavení třídy pro děti nábytkem a didaktickými hračkami.</t>
  </si>
  <si>
    <t>Zakoupení keramické pece a vytvoření zázemí pro tvorbu keramiky s dětmi.</t>
  </si>
  <si>
    <t>Smart soft herní hřiště - stále v pohybu</t>
  </si>
  <si>
    <t>Vybudování multifunkční herní plochy na venkovním prostranství MŠ.</t>
  </si>
  <si>
    <t>Základní škola J. Šlosara Sviadnov</t>
  </si>
  <si>
    <t>Modernizace osvětlení v budově ZŠ</t>
  </si>
  <si>
    <t>Obnova PC učebny</t>
  </si>
  <si>
    <t>Interaktivní tabule</t>
  </si>
  <si>
    <t>Projekt se zaměřuje na aktuální potřeby zvýšení kapacity jak tříd, tak především školní družiny.</t>
  </si>
  <si>
    <t>Základní škola a mateřská škola Dobratice, okres Frýdek-Místek, příspěvková organizace</t>
  </si>
  <si>
    <t>Obec Dobratice</t>
  </si>
  <si>
    <t>Dobratice</t>
  </si>
  <si>
    <t>Odvodnění sklepa a stavební úpravy v MŠ Dobratice</t>
  </si>
  <si>
    <t>Úprava veřejného prostranství v areálu Mateřské školy Dobratice - herní prvky</t>
  </si>
  <si>
    <t>Proveden výběr dodavatele</t>
  </si>
  <si>
    <t>Cílem projektu je provést stavební práce ve sklepě, jejichž účelem bude snížení vlhkosti, oprava drobných poruch konstrukcí a vylepšení technického stavu.</t>
  </si>
  <si>
    <t>Hlavním cílem projektu je vybudování plnohodnotného herního prostoru pro děti předškolního věku. Vytvořit kvalitní veřejné prostranství v okolí mateřské školy, a to jak po stránce funkční, estetické i vzdělávací. Jedná se o herní sestavu (věž se sedlovou střechou, věž bez střechy, schody, tunel, šikmá plocha, bariéra s HPL výplní, nerezová bariéra), houpačku ptačí hnízdo, domeček, zapuštěnou trampolínu, kolotoč. Součástí projektu bude dodávka 2 ks laviček, venkovní koš a 1 ks stolu k lavičkám.</t>
  </si>
  <si>
    <t>Učíme se na zahradě - venkovní třída s užitkovou zahradou</t>
  </si>
  <si>
    <t>Mobilní učebna</t>
  </si>
  <si>
    <t>Projekt je zaměřen na úpravu části stávající zahrady základní školy na přírodní zahradu. Po úpravách bude zahrada poskytovat žákům praktickou i teoretickou výuku v oblasti Člověk a jeho svět. Součástí projektu bude venkovní učebna. Budou pořízeny výukové tabule a potřebný mobiliář.</t>
  </si>
  <si>
    <t>Mateřská škola Horní Domaslavice, příspěvková organizace</t>
  </si>
  <si>
    <t>Obec Horní Domaslavice</t>
  </si>
  <si>
    <t>Rekonstrukce budovy mateřské školy - zateplení a výměna zdroje tepla</t>
  </si>
  <si>
    <t>Horní Domaslavice</t>
  </si>
  <si>
    <t>Rekonstrukce budovy mateřské školy - provedení kompletního zateplení budovy, sanace zdiva ve sklepní části a výměna zdroje tepla - výměna starého kotle na uhlí za tepelné čerpadlo. Projekt má za cíl dokončení komplentí rekonstrukce mateřské školy - navazuje na již realizovanou rekonstrukci vnitřní části mateřské školy.</t>
  </si>
  <si>
    <t>Obec Fryčovice</t>
  </si>
  <si>
    <t>Multimediální učebna s virtuální realitou a mobilní VR učebna s robotikou</t>
  </si>
  <si>
    <t>Fryčovice</t>
  </si>
  <si>
    <t>Vzduchotechnika (klimatizace)</t>
  </si>
  <si>
    <t>Hrací a posilovací prvky na venkovní hřiště</t>
  </si>
  <si>
    <t>Projekt se zaměřuje na zvýšení obratnosti a síly žáků školy.</t>
  </si>
  <si>
    <t>Fotovoltaika</t>
  </si>
  <si>
    <t>Specializované učebny</t>
  </si>
  <si>
    <t>Základní škola Fryčovice, okres Frýdek-Místek, příspěvková organizace</t>
  </si>
  <si>
    <t>Projekt se zaměřuje na dovybavení školy interaktivními tabulemi.</t>
  </si>
  <si>
    <t>Projekt se zaměřuje na zlepšení podmínek výuky, zejména v jarních a letních měsících.</t>
  </si>
  <si>
    <t>Projekt se zaměřuje na úsporu el. energie umístěním fotovoltaických panelů na střechu školy.</t>
  </si>
  <si>
    <t>Projekt se zaměřuje na zkvalitnění výuky v předmětech: Č, M, Z, D.</t>
  </si>
  <si>
    <t>Navýšení kapacity kuchyně</t>
  </si>
  <si>
    <t>Dobrá</t>
  </si>
  <si>
    <t>Mateřská škola Dobrá, okres Frýdek-Místek, příspěvková organizace</t>
  </si>
  <si>
    <t>Obec Dobrá</t>
  </si>
  <si>
    <t>Přestavba a vybudování zázemí pro školní družinu, vybavení výukových prostor v návaznosti na zvýšení kvality zájmového vzdělávání ve vazbě na klíčové kompetence IROP.</t>
  </si>
  <si>
    <t>Oprava střech</t>
  </si>
  <si>
    <t>Základní škola Dobrá, příspěvková organizace</t>
  </si>
  <si>
    <t>Polyfunkční učebna a virtuální realita ve výuce na ZŠ Dobrá</t>
  </si>
  <si>
    <t>Přestavba a zázemí pro školní družinu ZŠ Dobrá</t>
  </si>
  <si>
    <t>Oprava střech nad pavilonem F - výměna střešní krytiny a části krovů.</t>
  </si>
  <si>
    <t>Oprava střech nad pavilonem B - výměna střešní krytiny.</t>
  </si>
  <si>
    <t>Zpracovaná PD
Příprava ŽoD</t>
  </si>
  <si>
    <t>Základní škola a Mateřská škola Řepiště, příspěvková organizace</t>
  </si>
  <si>
    <t>Výuka jazyků, environmentální výchova a rozvoj dalších dovedností dětí v MŠ Řepiště</t>
  </si>
  <si>
    <t>Řepiště</t>
  </si>
  <si>
    <t>Nová školní zahrada v MŠ</t>
  </si>
  <si>
    <t>Modernizace MŠ Řepiště</t>
  </si>
  <si>
    <t>Realizace modernizace vnitřních prostor 3 oddělení MŠ, možné navýšení kapacity MŠ.</t>
  </si>
  <si>
    <t>Zlepšení vnitřního prostředí v budově MŠ Řepiště</t>
  </si>
  <si>
    <t>Realizace nuceného větrání s rekuperací ve třídách MŠ, zlepšení hygienických podmínek ve vnitřních prostorách MŠ.</t>
  </si>
  <si>
    <t>Obec Řepiště</t>
  </si>
  <si>
    <t>Realizace jazykové učebny pro výuku jazyků, stavební úpravy prostor, nákup vybavení a pomůcek pro výuku cizích jazyků, enviromentální výchovu a rozvinutí dalších dovedností dětí v MŠ.</t>
  </si>
  <si>
    <t>Zpracovaný investiční záměr</t>
  </si>
  <si>
    <t>Realizace nové školní zahrady v MŠ.</t>
  </si>
  <si>
    <t>Bezpečná a bezbariérová škola</t>
  </si>
  <si>
    <t>Projekt řeší bezbariérovost budovy ZŠ a také bezpečnost vstupů do ZŠ. Projekt řeší výtah a úpravy pro bezbariérové užívání ZŠ. Pokud obec zrealizuje novou ZŠ, pak tento projekt nebude realizován.</t>
  </si>
  <si>
    <t>Zlepšení vnitřního prostředí v budově ZŠ Řepiště</t>
  </si>
  <si>
    <t>Realizace nuceného větrání s rekuperací ve třídách ZŠ, zlepšení hygienických podmínek ve vnitřních prostorách ZŠ.</t>
  </si>
  <si>
    <t>Stavební úpravy a vybavení keramické a výtvarné učebny (Komunitní dům Řepiště)</t>
  </si>
  <si>
    <t>Projekt řeší rekonstrukci prostor v bývalé mateřské škole s novým využitím, mimo jiné i prostor pro keramickou a výtvarnou učebnu pro žáky MŠ a ZŠ.</t>
  </si>
  <si>
    <t>Školní knihovna a školní klub</t>
  </si>
  <si>
    <t>Výstavba nové školní knihovny a školního klubu v nové ZŠ.</t>
  </si>
  <si>
    <t>Vybavení knihovny a školního klubu</t>
  </si>
  <si>
    <t>Vybavení nové školní knihovny a školního klubu v nové ZŠ.</t>
  </si>
  <si>
    <t>Základní škola Řepiště</t>
  </si>
  <si>
    <t>Vybavení tříd, odborných učeben a společných prostor</t>
  </si>
  <si>
    <t>Vybavení tříd, odborných učeben a společných prostor nové ZŠ nábytkem, technikou a pomůckami.</t>
  </si>
  <si>
    <t>Stavební úpravy školní tělocvičny</t>
  </si>
  <si>
    <t>Školní zahrada u nové ZŠ</t>
  </si>
  <si>
    <t>Veřejné prostranství před novou školou</t>
  </si>
  <si>
    <t>Úprava prostoru před novou školou, bezpečnost.</t>
  </si>
  <si>
    <t>Parkoviště u nové školy</t>
  </si>
  <si>
    <t>Stavební úpravy a půdní vestavba učeben ZŠ Řepiště</t>
  </si>
  <si>
    <t>Původní projekt stavebních úprav stávající ZŠ. Pokud obec zrealizuje novou ZŠ, pak tento projekt nebude realizován.</t>
  </si>
  <si>
    <t>Školní bazén</t>
  </si>
  <si>
    <t>Původní projekt výstavby školního bazénu u tělocvičny. Pokud obec zrealizuje novou ZŠ, pak tento projekt nebude realizován.</t>
  </si>
  <si>
    <t>Pobočka ZUŠ - stavební úpravy a vybavení</t>
  </si>
  <si>
    <t>Realizace stavebních úprav v budově tělocvičny pro zřízení pobočky ZUŠ, nákup vybavení ZUŠ.</t>
  </si>
  <si>
    <t>Zpracovaná studie</t>
  </si>
  <si>
    <t>Realizace</t>
  </si>
  <si>
    <t>Výstavba nové školní budovy pro 1. až 5. ročník ZŠ jako přístavby k budově tělocvičny, bez navýšení kapacity ZŠ, důvodem jsou nevyhovující prostory ve stávající ZŠ a potřeba modernizace ZŠ a výuky.</t>
  </si>
  <si>
    <t>Stavební úpravy školní tělocvičny.</t>
  </si>
  <si>
    <t>Vybudování školní zahrady u nové ZŠ.</t>
  </si>
  <si>
    <t>Zpracovaná PD
Vydáno ÚR</t>
  </si>
  <si>
    <t>Vybudování parkoviště u nové ZŠ.</t>
  </si>
  <si>
    <t>Základní škola a mateřská škola Palkovice, okres Frýdek-Místek, příspěvková organizace</t>
  </si>
  <si>
    <t>Obec Palkovice</t>
  </si>
  <si>
    <t>Palkovice</t>
  </si>
  <si>
    <t>Zkvalitnění vzdělávací infrastruktury v mateřské škole v Palkovicích</t>
  </si>
  <si>
    <t>Rekonstrukce dvou oddělení MŠ</t>
  </si>
  <si>
    <t>Rekonstrukce dvou stávajících oddělení MŠ včetně úpravy kapacity a pořízení vzdělávacích pomůcek a vybavení.</t>
  </si>
  <si>
    <t>Pořízení vzdělávacích pomůcek a vybavení za účelem zkvalitnění vzdělávání v MŠ včetně zkvalitnění vzdělávacího zázemí v rámci zahrady MŠ.</t>
  </si>
  <si>
    <t>Energetické úspory a modernizace budovy ZŠ</t>
  </si>
  <si>
    <t>Úprava zahrady, hřiště a prostranství kolem budovy ZŠ</t>
  </si>
  <si>
    <t>Zkvalitnění vzdělávací infrastruktury na základní škole v Palkovicích III - digitalizace</t>
  </si>
  <si>
    <t>Pořízení digitálních vzdělávacích pomůcek a zařízení do odborných učeben za účelem inovace vzdělávání.</t>
  </si>
  <si>
    <t>Zkvalitnění vzdělávací infrastruktury na základní škole v Palkovicích IV</t>
  </si>
  <si>
    <t>Realizace energetických úspor budovy ZŠ (zateplení obvodového pláště a střechy, výměna výplní otvorů, modernizace zdroje vytápění, instalace rekuperace, instalace klimatizace, úprava vzduchotechniky, výměna svítidel, instalace zdrojů obnovitelné energie, využití šedé vody a další, včetně návazných instalací a prací).</t>
  </si>
  <si>
    <t>Příprava studie proveditelnosti</t>
  </si>
  <si>
    <t>Úprava a dovybavení školní zahrady pro venkovní vzdělávání, modernizace hřiště s umělým povrchem a rekonstrukce navazujícího prostranství kolem budovy ZŠ za účelem posílení komunitní úlohy školy.</t>
  </si>
  <si>
    <t>Komunitní centrum s knihovnou</t>
  </si>
  <si>
    <t>Výstavba a vybavení komunitního centra s knihovonou, pořízení vzdělávacích pomůcek.</t>
  </si>
  <si>
    <t>Zpracovaná PD
Zajištěn pozemek</t>
  </si>
  <si>
    <t>Obec Hukvaldy</t>
  </si>
  <si>
    <t>Výměna osvětlení v mateřské škole je poslední etapou výměny osvětlení ve všech učebnách školy.</t>
  </si>
  <si>
    <t>Základní škola a Mateřská škola Leoše Janáčka Hukvaldy, příspěvková organizace</t>
  </si>
  <si>
    <t>Výměna osvětlení v mateřské škole</t>
  </si>
  <si>
    <t>Hukvaldy</t>
  </si>
  <si>
    <t>Rekonstrukce odpadů v budově ZŠ a MŠ L. Janáčka Hukvaldy</t>
  </si>
  <si>
    <t>Výměna oplocení areálu školy, včetně okolí školního hřiště</t>
  </si>
  <si>
    <t>119600391, 181004968</t>
  </si>
  <si>
    <t>Projekt se zaměřuje na zkvalitnění zázemí pro pedagogické pracovníky, včetně zázemí pro asistenty pedagoga, výchovné poradkyně, případně speciálního pedagoga nebo psychologa.</t>
  </si>
  <si>
    <t>Vzhledem ke stáří budovy (od roku 1980) dochází k praskání odpadů ve zdech budovy.</t>
  </si>
  <si>
    <t>V roce 2020 bylo v areálu školy vybudováno nové školní hřiště. Provozování hřiště si vyžaduje zabezpečení, které již starý, poškozený plot nesplňuje.</t>
  </si>
  <si>
    <t>Příprava ŽoD</t>
  </si>
  <si>
    <t>Vybudování zázemí pro školní družinu a školní klub ve 4. nadzemním podlaží</t>
  </si>
  <si>
    <t>Vybudování zázemí pro školní družinu a školní klub se zaměřením na hudební a výtvarnou výchovu ve 4. nadzemním podlaží (nad mateřskou školou).</t>
  </si>
  <si>
    <t>Vybavení zázemí pro pedagogické pracovníky školy</t>
  </si>
  <si>
    <t>Rekonstrukce otopné soustavy v budově školy</t>
  </si>
  <si>
    <t>Základní škola a mateřská škola Lučina, okres Frýdek-Místek, příspěvková organizace</t>
  </si>
  <si>
    <t>Obec Lučina</t>
  </si>
  <si>
    <t>Lučina</t>
  </si>
  <si>
    <t>Projekt se zaměřuje na obnovu hracích prvků na dětském hřišti, na inovaci stávajícího hřiště, na zvětšení bezpečnosti dětského hřiště.</t>
  </si>
  <si>
    <t>Rekonstrukce dětského hřiště</t>
  </si>
  <si>
    <t>Projekt se zaměřuje na rozšíření stávajících prostor MŠ, zkvalitnění sociálního zázemí a vybavenosti MŠ, na zvětšení kapacity MŠ.</t>
  </si>
  <si>
    <t>Amfiteáter ZŠ ŠD</t>
  </si>
  <si>
    <t>Projekt se zaměřuje na zkvalitnění trávení volného času ve školní družině, poskytnutí zázemí ŠD, vybudování prostor pro volnočasové aktivity.</t>
  </si>
  <si>
    <t>Rekostrukce a rozšíření školní jídelny a školní kuchyně</t>
  </si>
  <si>
    <t>Rekostrukce školního hřiště</t>
  </si>
  <si>
    <t>Projekt se zaměřuje na obnovu sportovních prvků na školním hřišti, na inovaci stávajícího hřiště, na zvětšení bezpečnosti školního hřiště.</t>
  </si>
  <si>
    <t>Projekt se zaměřuje na vytvoření zázemí pro výuku výtvarné výchovy.</t>
  </si>
  <si>
    <t>Projekt se zaměřuje na vytvoření zázemí pro výuku hudební výchovy.</t>
  </si>
  <si>
    <t>Projekt se zaměřuje na modernizaci internetového připojení a konektivity školy.</t>
  </si>
  <si>
    <t>Projekt se zaměřuje na zkvalitnění prostor tříd a zlepšení podmínek pro výuku.</t>
  </si>
  <si>
    <t>Projekt se zaměřuje na vybudování dílen pro zkvalitnění výuky pracovních činností.</t>
  </si>
  <si>
    <t>Projekt se zaměřuje na vybudování zázemí pro výuku tělesné výchovy.</t>
  </si>
  <si>
    <t>Projekt se zaměřuje na zkvalitnění zázemí školní jídelny, vytvoření popř. renovaci a zvětšení stávajících prostor pro stolování.</t>
  </si>
  <si>
    <t>Pořízení vybavení a úprava prostor výtvarné učebny</t>
  </si>
  <si>
    <t>Pořízení vybavení a úprava prostor odborné učebny hudební výchovy</t>
  </si>
  <si>
    <t>Zařízení vnitřní konektivity školy a připojení k internetu</t>
  </si>
  <si>
    <t>Rekonstrukce kmenových tříd</t>
  </si>
  <si>
    <t>Učebna pracovních činností</t>
  </si>
  <si>
    <t>Rekonstrukce, přístavba, půdní vestavba, rozšíření prostor ZŠ, výtah</t>
  </si>
  <si>
    <t>Projekt se zaměřuje na zkvalitnění zázemí školy, zvětšení učeben, vybudování nových, zvětšení kapacity.</t>
  </si>
  <si>
    <t>Rekonstrukce a vybavení tělocvičny</t>
  </si>
  <si>
    <t>Základní škola a Mateřská škola Kozlovice,p.o. Kozlovice 186, 739 47</t>
  </si>
  <si>
    <t>Obec Kozlovice</t>
  </si>
  <si>
    <t>709 14 966</t>
  </si>
  <si>
    <t>Kozlovice</t>
  </si>
  <si>
    <t>Rekonstrukce plynové kotelny mateřské školy - odloučené pracoviště Kozlovice 666</t>
  </si>
  <si>
    <t>Projekt se rámci modernizace a energetických úspor zaměřuje na rekonstrukci zdroje tepla - plynové kotelny  - v návaznosti na rekonstrukci opláštění budovy MŠ - odloučeného pracoviště Kozlovice 666.</t>
  </si>
  <si>
    <t>Základní škola a Mateřská škola Kozlovice, příspěvková organizace</t>
  </si>
  <si>
    <t>Rozšíření školních prostor s multifukčním využitím v ZŠ Kozlovice</t>
  </si>
  <si>
    <t>Rekonstrukce školní kuchyně</t>
  </si>
  <si>
    <t>Projekt se zaměřuje na rekonstrukci a modernizaci školní kuchyně, včetně vzduchotechniky.</t>
  </si>
  <si>
    <t>Rekonstrukce a modernizace školních šaten</t>
  </si>
  <si>
    <t>Modernizace ICT vybavení školy, včetně odborné učebny ICT</t>
  </si>
  <si>
    <t>Projekt se zaměřuje na rekonstrukci a modernizaci školních žákovských šaten.</t>
  </si>
  <si>
    <t>Základní škola a mateřská škola Raškovice</t>
  </si>
  <si>
    <t>Obec Raškovice</t>
  </si>
  <si>
    <t>Vybudování multifunkčních učeben nadstavbou školy traktu C</t>
  </si>
  <si>
    <t>Raškovice</t>
  </si>
  <si>
    <t>Projekt se zaměřuje na zkvalitnění výuky přírodovědných předmětů a zavádění moderních technologií do výuky a zajištění kapacity školy novými učebnami. Projektem budou vybudovány  a vybaveny učebny přírodních věd, digitálních technologií, včetně skladu pomůcek a kabinetů.</t>
  </si>
  <si>
    <t>Digitální laboratoř ke sdílení virtuality</t>
  </si>
  <si>
    <t>Školní družina a prostory pro volnočasové aktivity</t>
  </si>
  <si>
    <t>Zařízení pro péči o děti mladší 3 let</t>
  </si>
  <si>
    <t>Modernizace kuchyňské technologie ŠJ Raškovice</t>
  </si>
  <si>
    <t>Vybudování nových prostor pro péči o děti mladší 3 let.</t>
  </si>
  <si>
    <t>Zpracovaná PD
Proveden průzkum trhu</t>
  </si>
  <si>
    <t>V rámci projektu bude realizována digitální laboratoř pro výuku moderních technologií, robotiky, sdílení zkušeností z virtuální oblasti napříč školou, předměty, ročníky.</t>
  </si>
  <si>
    <t>Vybavení prostor pro školní družinu a k využití volnočasových aktivit žáků školy.</t>
  </si>
  <si>
    <t>Rekonstrukce vzduchotechniky ŠJ ZŠ Raškovice</t>
  </si>
  <si>
    <t>Rekonstrukce vzduchotechniky  ŠJ Raškovice.</t>
  </si>
  <si>
    <t>Obnova a vybavení školní kuchyně moderní technologií pro zajištění potřebné kapacity strávníků ZŠ.</t>
  </si>
  <si>
    <t>MŠ Skřivánek, Slezská 770 - stavební úpravy</t>
  </si>
  <si>
    <t>Celková rekonstrulce vnitřních prostor MŠ za účelem zajištění hygienických požadavků na stávající kapacitu MŠ.</t>
  </si>
  <si>
    <t>Statutární město Frýdek-Místek</t>
  </si>
  <si>
    <t>Základní škola Frýdek-Místek, Pionýrů 400</t>
  </si>
  <si>
    <t>Přístavba tělocvičny</t>
  </si>
  <si>
    <t>Základní škola Frýdek-Místek, Jiřího z Poděbrad 3109</t>
  </si>
  <si>
    <t>Vybudování sportovní haly - tělocvičny při ZŠ F-M, Jiřího z Poděbrad 310</t>
  </si>
  <si>
    <t>Výstavba nové sportovní haly / tělocvičny v areálu ZŠ F-M, Jiřího z Poděbrad 310.</t>
  </si>
  <si>
    <t>Základní škola a mateřská škola Frýdek-Místek - Chlebovice, Pod Kabáticí 107, příspěvková organizace</t>
  </si>
  <si>
    <t>Vybudování tělocvičny a rozšíření zázemí ZŠ F-M, Chlebovice, Pod Kabátici 107, p.o.</t>
  </si>
  <si>
    <t>Vybudování nové tělocvičny při Základní škole Frýdek-Místek, Komenského 402.</t>
  </si>
  <si>
    <t>Vybudování sportovní haly - tělocvičny při ZŠ F-M, J. Čapka 2555</t>
  </si>
  <si>
    <t>Základní škola národního umělce Petra Bezruče, Frýdek-Místek, tř. T. G. Masaryka 454</t>
  </si>
  <si>
    <t>Frýdek-Místek v 3D realitě</t>
  </si>
  <si>
    <t>Základní škola Frýdek-Místek, 1. máje 1700</t>
  </si>
  <si>
    <t>Základní škola Frýdek-Místek, Československé armády 570</t>
  </si>
  <si>
    <t>Základní škola a mateřská škola Frýdek-Místek, Lískovec, K Sedlištím 320</t>
  </si>
  <si>
    <t>Přírodní vědy názorně</t>
  </si>
  <si>
    <t>Projekt se zaměřuje na zkvalitnění výuky přírodovědných předmětů a zajištění bezbariérovosti. Projektem budou rekonstruovány a vybaveny odborné učebny chemie a fyziky, včetně skladu chemikálií a pomůcek, bude řešena konektivita.</t>
  </si>
  <si>
    <t>Nebojme se komunikovat</t>
  </si>
  <si>
    <t>Vybudování multimediální učebny</t>
  </si>
  <si>
    <t>Vybudování polyfunkční odborné učebny</t>
  </si>
  <si>
    <t>Projekt je zaměřen na rozvoj polytechnického vzdělávání a vzdělávání v oblasti Člověk a svět práce včetně zajištění bezbariérovosti. Projekt řeší rekonstrukci a vybavení polyfunkční odborné učebny, včetně zázemí pro uskladnění pomůcek.</t>
  </si>
  <si>
    <t>Vybudování odborné učebny polytechniky a robotiky</t>
  </si>
  <si>
    <t>Projekt je zaměřen na rozvoj polytechnického vzdělávání a robotiky a zajištění bezbariérovosti. Projekt řeší rekonstrukci a vybavení odborné učebny polytechniky a robotiky, včetně zázemí pro uskladnění pomůcek.</t>
  </si>
  <si>
    <t>Šikulové z F≈M</t>
  </si>
  <si>
    <t>Modernizace odborných učeben</t>
  </si>
  <si>
    <t>Vybudování nové tělocvičny a rozšíření zázemí ZŠ F-M, Chlebovice o nové prostory pro vzdělávání.</t>
  </si>
  <si>
    <t>Probíhá výběr dodavatele</t>
  </si>
  <si>
    <t>Základní škola Frýdek-Místek, Komenského 402</t>
  </si>
  <si>
    <t>Tělocvična ZŠ F-M, Komenského 402</t>
  </si>
  <si>
    <t>Vybudování tělocvičny ZŠ a rekonstrukce stávajícího zázemí původní tělocvičny při ZŠ vč. stavebních úprav spojovacího krčku pro bezbariérový přístup.</t>
  </si>
  <si>
    <t>Zateplení přístavby ZŠ nár. um. P. Bezruče, tř. T. G. M. 454</t>
  </si>
  <si>
    <t>Zateplení přístavby ZŠ nár. um. P. Bezruče, tř. T. G. M. 454 vč. vzduchotechniky.</t>
  </si>
  <si>
    <t>Zpracovaná fiše</t>
  </si>
  <si>
    <t>Projekt se zaměřuje na zkvalitnění výuky cizích jazyků. Projektem budou rekonstruovány a vybaveny 2 odborné učebny.</t>
  </si>
  <si>
    <t>Příprava investičního záměru
Příprava studie proveditelnosti</t>
  </si>
  <si>
    <t>Rekonstrukce venkovního sportoviště</t>
  </si>
  <si>
    <t>Projekt umožní využití venkovního sportovního areálu pro vzdělávací činnost školy a školní družiny.</t>
  </si>
  <si>
    <t>Víceúčelové sportovní hřiště</t>
  </si>
  <si>
    <t>Výstavba nového víceúčelového sportovního hřiště při Základní škole F-M, Lískovec. V současné době nemají žáci lískovecké školy žádnou možnost využít ke sportování venkovní zpevněnou plochu. Nové hřiště bude svými možnostmi velkým přínosem během školní výuky, ale rovněž bude využíváno v rámci zájmových kroužků. Hřiště se svými možnostmi využití bude vhodnou příležitostí pro činnost školní družiny a následně rovněž pro zájemce z řad veřejnosti.</t>
  </si>
  <si>
    <t>Příprava studie</t>
  </si>
  <si>
    <t>Revitalizace venkovního školního areálu</t>
  </si>
  <si>
    <t>Zateplení budovy ZUŠ, ul. Politických obětí 125</t>
  </si>
  <si>
    <t>Základní umělecká škola Frýdek-Místek, Hlavní třída 11</t>
  </si>
  <si>
    <t>Záměrem celé akce by mělo být zpřehlednění prostoru a uzpůsobení k lepšímu a efektivnějšímu využití zahrady z kapacitních důvodů, ale také jako zdroj inspirace. Poskytnout nové nestandardní (originální) prostory k expresivnímu vyjádření mladých umělců. Zahrada ZUŠ výtvarného oboru je velice specifickým prostorem, který by měl rozvíjet fantazii žáků a měl by být pojat citlivě vzhledem k budoucí využitelnosti a náplni. Výrazným by mělo být taktéž doplnění mobiliáře, a to nejen na běžné sezení, ale také např. pracovních stolů, které by se využívaly pro venkovní výuku. Zahrada by měla mít jak reprezentativní části dobře viditelné pro kolemjdoucího člověka, kde by se vystavovala tvorba studentů, tak i části odpočinkové, kreativní, výukové nebo společenské.</t>
  </si>
  <si>
    <t>Obec Nošovice</t>
  </si>
  <si>
    <t>Přístavba budovy MŠ</t>
  </si>
  <si>
    <t>Nošovice</t>
  </si>
  <si>
    <t>Studie proveditelnosti přístavby mateřské školy</t>
  </si>
  <si>
    <t>Základní škola a mateřská škola Nošovice, příspěvková organizace</t>
  </si>
  <si>
    <t>Přístavba objektu k stávající budově mateřské školy z důvodu rozšíření kapacity mateřké školy.</t>
  </si>
  <si>
    <t>Vybudování odborných učeben polytechnické výuky</t>
  </si>
  <si>
    <t>Projekt se zaměřuje na zkvalitnění výuky polytechnických předmětů a zajištění bezbariérovosti. Projektem bude rekonstrukce a vybavení odborné učebny polytechniky, včetně pomůcek.</t>
  </si>
  <si>
    <t>Oprava sklepních prostor školy, izolace</t>
  </si>
  <si>
    <t>Rekonstrukce kuchyně školy - vzduchotechnika, včetně klimatizačních jednotek</t>
  </si>
  <si>
    <t>Instalace venkovních elektronicky řízených žaluzií oken tělocvičny ZŠ</t>
  </si>
  <si>
    <t>Rozšíření interaktivity kmenových tříd</t>
  </si>
  <si>
    <t>Projekt rekonstrukce a opravy sklepních prostor k využití vybudování polytechnických dílen.</t>
  </si>
  <si>
    <t>Projekt k modernizaci školní kuchyně novou vzduchotechnikou a klimatizačními jednotkami.</t>
  </si>
  <si>
    <t>Projekt zlepšující bezpečnost při tělovýchovných aktivitách a efektivitu kulturních akcí školy.</t>
  </si>
  <si>
    <t>Modernizace interaktivních vyučujících prostředků v kmenových třídách - interaktivní tabule s projektorem.</t>
  </si>
  <si>
    <t>Celoživotní vzdělávání třetího věku</t>
  </si>
  <si>
    <t>Cílem projektu je nabídnout vzdělávání cízího jazyka a počítačové gramotnosti obyvatelům obce.</t>
  </si>
  <si>
    <t>Mateřská škola Krmelín, příspěvková organizace</t>
  </si>
  <si>
    <t>Obec Krmelín</t>
  </si>
  <si>
    <t>Zázemí pro interaktivní výuku</t>
  </si>
  <si>
    <t>Krmelín</t>
  </si>
  <si>
    <t>Vytvoření zázemí pro interaktivní výuku, zasíťování budovy, vybavení počítačovou technikou, interaktivní tabule, tablety.</t>
  </si>
  <si>
    <t>Vybudování nové učebny školní družiny</t>
  </si>
  <si>
    <t>Základní škola T. G. Masaryka Krmelín, příspěvková organizace</t>
  </si>
  <si>
    <t>Vybudování odborných učeben</t>
  </si>
  <si>
    <t>Mateřská škola Paskov, příspěvková organizace</t>
  </si>
  <si>
    <t>Město Paskov</t>
  </si>
  <si>
    <t>Paskov</t>
  </si>
  <si>
    <t>Základní škola Paskov, okres Frýdek-Místek, příspěvková organizace</t>
  </si>
  <si>
    <t>Nástavba školní družiny, vybavení školského poradenského pracoviště</t>
  </si>
  <si>
    <t>Modernizace ICT, obnova učeben ICT</t>
  </si>
  <si>
    <t>Venkovní učebna</t>
  </si>
  <si>
    <t>Bezbariérový přístup</t>
  </si>
  <si>
    <t>Sanace budovy školní jídelny</t>
  </si>
  <si>
    <t>102092222, 119600617</t>
  </si>
  <si>
    <t>Proveden průzkum trhu</t>
  </si>
  <si>
    <t>Rozšíření  a obnova počítačové sítě, aktualizace vybavení.</t>
  </si>
  <si>
    <t>Prostor pro výuku venku.</t>
  </si>
  <si>
    <t>Příprava PD
Proveden průzkum trhu</t>
  </si>
  <si>
    <t>Bezbariérový přístup do učeben v budově Pavilonu a Jubilejní.</t>
  </si>
  <si>
    <t>Úprava vnitřních prostor v budově.</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</si>
  <si>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</si>
  <si>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</si>
  <si>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digitálními tech.</t>
    </r>
    <r>
      <rPr>
        <vertAlign val="superscript"/>
        <sz val="10"/>
        <rFont val="Calibri"/>
        <family val="2"/>
        <scheme val="minor"/>
      </rPr>
      <t>5)</t>
    </r>
    <r>
      <rPr>
        <sz val="10"/>
        <rFont val="Calibri"/>
        <family val="2"/>
        <scheme val="minor"/>
      </rPr>
      <t xml:space="preserve">
</t>
    </r>
  </si>
  <si>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</si>
  <si>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</si>
  <si>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</si>
  <si>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</si>
  <si>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</si>
  <si>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</si>
  <si>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</si>
  <si>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</si>
  <si>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</si>
  <si>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r>
      <t xml:space="preserve">Výdaje projektu  </t>
    </r>
    <r>
      <rPr>
        <sz val="10"/>
        <rFont val="Calibri"/>
        <family val="2"/>
        <scheme val="minor"/>
      </rPr>
      <t xml:space="preserve">v Kč </t>
    </r>
    <r>
      <rPr>
        <i/>
        <vertAlign val="superscript"/>
        <sz val="10"/>
        <rFont val="Calibri"/>
        <family val="2"/>
        <scheme val="minor"/>
      </rPr>
      <t>1)</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</si>
  <si>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</si>
  <si>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</si>
  <si>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práce s digi. tech.</t>
    </r>
    <r>
      <rPr>
        <vertAlign val="superscript"/>
        <sz val="10"/>
        <rFont val="Calibri"/>
        <family val="2"/>
        <scheme val="minor"/>
      </rPr>
      <t>5)</t>
    </r>
    <r>
      <rPr>
        <sz val="10"/>
        <rFont val="Calibri"/>
        <family val="2"/>
        <scheme val="minor"/>
      </rPr>
      <t xml:space="preserve">
</t>
    </r>
  </si>
  <si>
    <t>Rekonstrukce elektroinstalace v budově ZŠ a MŠ L. Janáčka Hukvaldy</t>
  </si>
  <si>
    <t>Strategický rámec MAP - seznam investičních priorit MŠ (2021-2027)</t>
  </si>
  <si>
    <t>Rekonstrukce a modernizace kuchyně MŠ Vyšní Lhoty včetně skladových prostor</t>
  </si>
  <si>
    <t>Základní škola a mateřská škola Morávka, příspěvková organizace</t>
  </si>
  <si>
    <t>Obec Morávka</t>
  </si>
  <si>
    <t>Rozvoj infrastruktury ZŠ Morávka</t>
  </si>
  <si>
    <t>Morávka</t>
  </si>
  <si>
    <t>Projekt se zaměřuje především na zkvalitnění výuky cizích jazyků, rozvoj práce s digitálními technologiemi a přírodních věd. Projektem budou rekonstruovány a vybaveny odborné učebny přírodních věd, včetně skladu chemikálií a pomůcek. Dojde k modernizaci odborných IT učeben, vč. konektivity školy. Projekt si klade rovněž za cíl budovat zázemí školních družin.</t>
  </si>
  <si>
    <t>Projekt se zaměřuje na zkvalitnění výuky ZŠ ve venkovním prostředí vybudováním venkovní učebny, úpravou zpevněných ploch a zeleně v okolí školy.</t>
  </si>
  <si>
    <t>Projekt řeší celkovou výměnu zastaralého nevzhledného poškozeného obložení stěn v interiéru celé budovy školy za moderní pozitivní obklad ke zlepšení estetického vnímání.</t>
  </si>
  <si>
    <t>V projektu dojde k obnově obložení stěn, které vyhovuje sportovní zátěži, výměně původního gymnastického nářadí, basketbaloých desek a dalšího napevno umístěného nářadí.</t>
  </si>
  <si>
    <t>Projekt řeší provizorní podmínky ŠPZ, kde je nutné vybavení nábytkem, IT technikou, pomůckami pro nápravy dětí se speciálně vzdělávacími potřebami. Nutné je zasíťování.</t>
  </si>
  <si>
    <t>Výstavba Mateřské školy Dolní Domaslavice</t>
  </si>
  <si>
    <t>Tělocvična výměna podlahy, revitalizace zázemí</t>
  </si>
  <si>
    <t>Výměna povrchu, revitalizace sociálního zařízení.</t>
  </si>
  <si>
    <t>Cílem projektu bude výměna radiátorů a vedení topení v budově školy, v části ZŠ i MŠ.</t>
  </si>
  <si>
    <t>Úprava PC učebny na polyfunkční učebnu nejen pro výuku informatiky a robotiky</t>
  </si>
  <si>
    <t>Interaktivní učebna s podporou VR</t>
  </si>
  <si>
    <t>V projektu dojde k modernizaci odborné učebny pro výuku cizích jazyků a případně i dalších předmětů nábytkem, interaktivními učebními pomůckami, vybavení HW, SW, virtuální realitou a dalšími učebními pomůckami, vč. případných drobných stavebních prací.</t>
  </si>
  <si>
    <t>Modernizace odborné učebny s virtuální realitou</t>
  </si>
  <si>
    <t>V rámci projektu dojde k modernizaci odborné učebny pro výuku předmětů z oblasti přírodních věd, cizích jazyků či informatiky. Učebna bude vybavena notebooky, mikroskopy, nábytkem, dalšími učebními pomůckami, včetně pomůcek s virtuální realitou. Nutné je zasíťování, rozvody elektřiny, včetně dalších případných stavebních prací.</t>
  </si>
  <si>
    <t>Vybavení školního poradenského zařízení</t>
  </si>
  <si>
    <t>Projekt se zaměřuje na modernizaci ICT vybavení školy, dále také na modernizaci a rekonstrukci vybavení ICT v odborných učebnách ICT, včetně doplnění ICT techniky a digitálních učebních pomůcek.</t>
  </si>
  <si>
    <t>Zateplení budovy, včetně rekonstrukce tepelného zdroje mateřské školy - odloučené pracoviště Kozlovice 666</t>
  </si>
  <si>
    <t>Projekt se v rámci modernizace a energetických úspor zaměřuje na zateplení, opláštění budovy MŠ, včetně návazné rekonstrukce tepelného zdroje v budově - odloučeného pracoviště Kozlovice 666, součástí je také rekonstrukce vstupu do budovy.</t>
  </si>
  <si>
    <t>Instalace fotovoltaických panelů na budově mateřské školy - odloučené pracoviště Kozlovice 666</t>
  </si>
  <si>
    <t>Projekt se v rámci modernizace a energetických úspor zaměřuje na instalaci fotovoltaických panelů, alternativního zdroje elektrické energie MŠ - odloučeného pracoviště Kozlovice 666.</t>
  </si>
  <si>
    <t>102092036, 107621908</t>
  </si>
  <si>
    <t>Instalace fotovoltaických panelů na budově Základní školy a Mateřské školy Kozlovice, p. o.</t>
  </si>
  <si>
    <t>Projekt se v rámci modernizace a energetických úspor zaměřuje na instalaci fotovoltaických panelů, alternativního zdroje elektrické energie ZŠ a MŠ Kozlovice, p. o.</t>
  </si>
  <si>
    <t>Revitalizace budovy MŠ Baška, včetně řešení hygienických nedostatků</t>
  </si>
  <si>
    <t>Projekt se zaměřuje na celkovou revitalizaci budovy mateřské školy v Kunčičkách u Bašky, včetně řešení hygienických nedostatků, a dále na zvýšení kapacity předškolního vzdělávání v obci Baška a modernizaci školní výdejny.</t>
  </si>
  <si>
    <t>Projekt se zaměřuje na rekonstrukci a celkovou revitalizaci budovy Mateřské školy Baška, včetně řešení hygienických nedostatků a modernizaci kuchyně.</t>
  </si>
  <si>
    <t>Vybudování zahrady v přírodním stylu včetně venkovní učebny</t>
  </si>
  <si>
    <t>Podpora environmentálně odpovědného přístupu žáků ZŠ Baška</t>
  </si>
  <si>
    <t>Vybudování venkovní odborné učebny, včetně zázemí</t>
  </si>
  <si>
    <t>Projekt se zaměřuje na zkvalitnění výuky přírodovědných a jiných odborných předmětů ve venkovní odborné učebně. Nabízí možnosti k badatelské výuce nejen v oblastech přírodních věd, ale také při práci s digitálními technologiemi, cizími jazyky a polytechnickým vzděláváním.</t>
  </si>
  <si>
    <t>Projekt se zaměřuje na zkvalitnění výuky tělesné výchovy a smysluplné využívání volného času dětí navštěvujících školu v Bašce, ale také pro venkovní pobyt družiny.</t>
  </si>
  <si>
    <t>Projekt se zaměřuje na zvýšení kvality základního školství v obci Baška. Pro zabezpečení kvalitního základního vzdělávání v obci Baška je nutné zrekonstruovat budovu čp. 421, kde vzniknou odborné učebny ZŠ.</t>
  </si>
  <si>
    <t>Projekt se zaměřuje na vybudování zpevněné plochy a krytého přístřešku pro jízdní kola a koloběžky s přesahem do environmentální výuky žáků ZŠ a pro aktivity vedoucí k sociální inkluzi.</t>
  </si>
  <si>
    <t>Projekt se zaměřuje na vybudování venkovní odborné učebny, včetně zázemí a prvků pro zvýšení pohybové aktivity dětí v družině.</t>
  </si>
  <si>
    <t>Projekt se zaměřuje na vybudování prostor pro školní družinu, výuku a volnočasové aktivity žáků, s možností využití veřejností.</t>
  </si>
  <si>
    <t>Projekt se zaměřuje na vybudování nových učeben pro zkvalitnění výuky, včetně vybudování osobního výtahu pro bezbariérovost školy.</t>
  </si>
  <si>
    <t>Odborná jazyková učebna</t>
  </si>
  <si>
    <t>Učebna robotiky</t>
  </si>
  <si>
    <t>Polytechnická učebna</t>
  </si>
  <si>
    <t>Cílem projektu je zmodernizovat polytechnickou učebnu pro výuku předmětů především z oblasti přírodních věd. Budou pořízeny moderní učební pomůcky, jako jsou např. PC, resp. notebooky pro žáky a učitele, mikroskopy, interaktivní učební pomůcky apod., vč. souvisejícího příslušenství. Součástí bude i pořízení nezbytného nábytku a provedení drobných stavebních úprav.</t>
  </si>
  <si>
    <t>Projekt zaměřen na přístavbu nové budovy k stávající budově MŠ s cílem sjednotit a centralizovat předškolní vzdělávání do jednoho areálu.</t>
  </si>
  <si>
    <t>Projekt zaměřen na realizaci stavebních úprav budovy ZŠ, jejichž obsahem je vybudování 2 nových multimediálních učeben v půdních prostorách školy, přístavba a rekontrukce školní jídelny a kuchyně. Součastí ralizace je bezbariérové řešení.</t>
  </si>
  <si>
    <t>Zpracovaná PD
Vydáno SP</t>
  </si>
  <si>
    <t>Vybudování nového zázemí pro odborné učebny, školní družinu a školní kluby</t>
  </si>
  <si>
    <t>Projekt zaměřen na vystavění nové budovy propojené se stávající ZŠ, jejíž součastí budou prostory pro školní družinu a školní kluby a odborné učebny. Součástí je bezbariérové řešení.</t>
  </si>
  <si>
    <t>Obnovení a rozšíření ICT technologie v ZŠ a MŠ Sedliště</t>
  </si>
  <si>
    <t>61963607, 107622220</t>
  </si>
  <si>
    <t>Projekt zaměřen na renovaci a modernizaci ICT vybavení ZŠ a MŠ s ohledem na délku funkčnosti stávajícího vybavení.</t>
  </si>
  <si>
    <t>Projekt řeší s ohledem na navýšení kapacity mateřské školy novou technologii kuchyně tak, aby mohlo být připravováno 200 jídel.</t>
  </si>
  <si>
    <t>Modernizace polyfunkční učebny s důrazem na virtuální realitu. Projekt se zaměřuje na zkvalitnění výuky přírodovědných předmětů, informatiky a podporu digitální gramotnosti. Projektem bude upraven interiér a vybavení polyfunkční učebny včetně učebních pomůcek, nábytku, případně drobných stavebních prací.</t>
  </si>
  <si>
    <t>Projekt se zaměřuje na zkvalitnění prostoru školní družiny, vč. prostor školského poradenského pracoviště.</t>
  </si>
  <si>
    <t>Sloučeno</t>
  </si>
  <si>
    <t>Realizováno</t>
  </si>
  <si>
    <t>Základní škola a mateřská škola Žabeň, příspěvková organizace</t>
  </si>
  <si>
    <t>Obec Žabeň</t>
  </si>
  <si>
    <t>Sportovní zařízení Žabeň a Mateřská škola Žabeň</t>
  </si>
  <si>
    <t>Žabeň</t>
  </si>
  <si>
    <t>107622351, 102068925</t>
  </si>
  <si>
    <t>107622351, 102068925, 119601044, 103008501</t>
  </si>
  <si>
    <t>Výměna zastaralých plynových kotlů za jiný typ vytápění, tepelné čerpadlo, kondenzační kotle aj.</t>
  </si>
  <si>
    <t>Speciální učebny</t>
  </si>
  <si>
    <t>Bezbariérový přístup pro Základní školu a mateřskou školu</t>
  </si>
  <si>
    <t>Jídelna</t>
  </si>
  <si>
    <t>Změna vytápění ve školních budovách ZŠ a MŠ a tělocvičny</t>
  </si>
  <si>
    <t>Fotovoltaická elektrárna na budovách ZŠ a MŠ Žabeň a tělocvičny</t>
  </si>
  <si>
    <t>Nová tělocvična pro žáky a oddělení mateřské školy od základní školy.</t>
  </si>
  <si>
    <t>Nové speciální učebny.</t>
  </si>
  <si>
    <t>Výtah (odbariérování ZŠ a MŠ).</t>
  </si>
  <si>
    <t>Jídelna - úpravy.</t>
  </si>
  <si>
    <t>Snaha o zajištění co největší energetické soběstačnosti na školních budovách.</t>
  </si>
  <si>
    <t>Příprava studie proveditelnosti
Příprava PD</t>
  </si>
  <si>
    <t>Vybudování a modernizace odborných učeben. Pořízení vzdělávacích pomůcek a vybavení za účelem inovace výuky. Úprava a dovybavení školní zahrady pro venkovní vzdělávání, modernizace hřiště s umělým povrchem a rekonstrukce navazujícího prostranství kolem budovy ZŠ za účelem posílení komunitní úlohy školy.</t>
  </si>
  <si>
    <t>Mateřská škola Barevný svět, Frýdek-Místek, Slezská 770, příspěvková organizace</t>
  </si>
  <si>
    <t>Přístavba stávající tělovičny, jejíž součástí bude doplňující zázemí - šatny, umývárny, masérna, WC, klubovna, zázemí pro trenéry a rozhodčí.</t>
  </si>
  <si>
    <t>Základní škola Frýdek-Místek, Jana Čapka 2555</t>
  </si>
  <si>
    <t>Projekt je zaměřen na zavedení virtuální reality do výuky základní školy. Předmětem projektu jsou drobné stavební úpravy, pořízení vybavení odborných stálých a mobilních učeben a zajištění konektivity.</t>
  </si>
  <si>
    <t>Základní škola Frýdek-Místek, El. Krásnohorské 2254</t>
  </si>
  <si>
    <t>Projektem bude vybudována multimediální učebna včetně přilehlého kabinetu.</t>
  </si>
  <si>
    <t>Modernizace a přestavba odborné polytechnické učebny</t>
  </si>
  <si>
    <t>Projekt se zaměřuje na zkvalitnění výuky předmětů Člověk a svět práce. Projektem bude rekonstruována polytechnická učebna včetně umývárny a přilehlého WC a celkové vybavení.</t>
  </si>
  <si>
    <t>Projekt je zaměřen na vybudování odborného polytechnického pavilonu (v prostorách tří stávajících učeben školních dílen) včetně moderního vybavení, díky kterému vznikne pro žáky podnětné prostředí v oblasti technického vzdělávání. Cílem projektu je rozvoj kompetencí v digitálním, technickém a řemeslném vzdělávání.</t>
  </si>
  <si>
    <t>Záměrem je modernizace infrastruktury počítačové sítě, což představuje budování konektivity sítě školy k veřejnému internetu a vnitřní konektivity sítě školy tak, aby plně odpovídala standardu konektivity škol, dále řešení bezbariérového WC a bezbariérového přístupu do školy, obnova a modernizace odborné učebny a jazykové učebny včetně modernizace vybavení, modernizace odborné učebny F-Ch včetně modernizace vybavení.</t>
  </si>
  <si>
    <t>Příprava investičního záměru
Příprava studie proveditelnosti
Zpracovaná PD</t>
  </si>
  <si>
    <t>Záměrem je provedení zateplení budovy Výtvarného oboru, ul. Politických obětí 125.</t>
  </si>
  <si>
    <t>ScioŠkola Frýdek-Místek - základní škola, s.r.o.</t>
  </si>
  <si>
    <t>scio s.r.o.</t>
  </si>
  <si>
    <t>Vybudování odborných učeben a zkvalitnění zázemí pro individualizaci výuky</t>
  </si>
  <si>
    <t>Vytvoření školní zahrady a venkovních učeben</t>
  </si>
  <si>
    <t>Projekt je zaměřen na vytvoření několika odborných učeben v prostorách školy a dále na vybavení již existujících součástí školy (školní družina, školní klub, ŠPP).</t>
  </si>
  <si>
    <t>Projekt je zaměřen na vytvoření školní zahrady a venkovního zázemí pro vzdělávání žáků (zřízení venkovních učeben a dalších prostorů pro učení).</t>
  </si>
  <si>
    <t>MŠ Žermanice</t>
  </si>
  <si>
    <t>Obec Žermanice</t>
  </si>
  <si>
    <t>Žermanice</t>
  </si>
  <si>
    <t>Odloženo</t>
  </si>
  <si>
    <t>Virtuální realita ve výuce na Základní škole Krmelín</t>
  </si>
  <si>
    <t>Projekt se zaměřuje na vybudování a modernizaci odborných učeben pro výuku formou VR, AR, MR, a to pořízením vybavení, nábytku, drobných stavebních úprav, včetně zajištění bezbariérového přístupu a využití těchto učeben.</t>
  </si>
  <si>
    <t>Virtuální realita v ZŠ Paskov</t>
  </si>
  <si>
    <t>Podstatou projektu je modernizace stávající učebny informatiky. V rámci projektu bude pořízeno vybavení pro zavedení virtuální reality do výuky.</t>
  </si>
  <si>
    <t>Projektový záměr</t>
  </si>
  <si>
    <t>Základní škola a mateřská škola Staré Město, okres Frýdek-Místek, příspěvková organizace</t>
  </si>
  <si>
    <t>Obec Staré Město</t>
  </si>
  <si>
    <t>Využití virtuální reality ve výuce na ZŠ Staré Město</t>
  </si>
  <si>
    <t>Staré Město</t>
  </si>
  <si>
    <t>Podstatou projektu je modernizace stávající učebny. V rámci projektu bude pořízeno vybavení pro zavedení virtuální reality do výuky.</t>
  </si>
  <si>
    <t>Mateřská škola Fryčovice 451, příspěvková organizace</t>
  </si>
  <si>
    <t>Projekt se zaměřuje na úsporu el. energie umístěním fotovoltaických panelů na střechu školky.</t>
  </si>
  <si>
    <t>Projekt se zaměřuje na zkvalitnění prostředí pro výuku žáků. Projektem budou rekonstruovány a modernizovány prostory učeben formou zavedení vzduchotechniky, modernizací vytápění tělocvičny a zároveň snížení energetické náročnosti budovy instalací fotovoltaiky.</t>
  </si>
  <si>
    <t>Projekt se zaměřuje na bezpečnost a zlepšení kvality zázemí pro vzdělávání.</t>
  </si>
  <si>
    <t>Virtuální realita ve výuce v ZŠ a MŠ Třanovice</t>
  </si>
  <si>
    <t>Projekt se zaměřuje na zkvalitnění výuky informatiky i ostatních předmětů.</t>
  </si>
  <si>
    <t>Projekt se zaměřuje na zkvalitnění výuky informatiky a dalších vzdělávacích předmětů. V projektu dojde k obnově počítačů, nábytku, zajištění virtuální reality, vybavení stavebnicemi a dalšími učebními pomůckami, vč. případných drobných stavebních prací.</t>
  </si>
  <si>
    <t>Rekonstrukce vnitřního osvětlení v objektu Mateřské školy Dobratice</t>
  </si>
  <si>
    <t>Projekt se zaměřuje na úsporu elektrické energie a bude provedena výměna svítidel.</t>
  </si>
  <si>
    <t>Instalace fotovoltaických panelů na budově mateřské školy Dobratice 133</t>
  </si>
  <si>
    <t>Projekt se v rámci modernizace a energetických úspor zaměřuje na instalaci fotovoltaického systému, alternativního zdroje elektrické energie pro MŠ Dobratice.</t>
  </si>
  <si>
    <t xml:space="preserve">Odvodnění sklepa a stavební úpravy v ZŠ Dobratice </t>
  </si>
  <si>
    <t>Hlavním cílem projektu je vybudovat učebnu pro výuku cizích jazyků. Budou pořízeny moderní učební pomůcky, vč. interaktivních pomůcek a technologií s podporou VR, PC, resp. notebooky apod. Součástí projektu je i pořízení nábytku a realizace drobných stavebních úprav.</t>
  </si>
  <si>
    <t>Hlavním cílem projektu je vybudovat mobilní učebnu, ve které bude zázemí pro robotiku, IT techniku a virtuální techniku. V projektu je řešena konektivita a bezbariérovost budovy.</t>
  </si>
  <si>
    <t>Hlavním cílem projektu je vybudovat učebnu robotiky s virtuální technikou. Učebna bude vybavena moderními učebními pomůckami, jako např.: robotické sady, 3D tiskárna, interaktivní a další učební pomůcky. Součástí bude i pořízení nezbytného nábytku a provedení drobných stavebních úprav.</t>
  </si>
  <si>
    <t>Modernizace energetických systémů v ZŠ Dobratice</t>
  </si>
  <si>
    <t>Projekt se zaměřuje na zkvalitnění prostředí a výuky žáků. Modernizace prostor učeben zavedením vzduchotechniky.</t>
  </si>
  <si>
    <t>Modernizace školní družiny</t>
  </si>
  <si>
    <t>Hlavním cílem projektu je zvýšení kvality vzdělávání a odborné přípravy v klíčových kompetencích ve vazbě na budoucí uplatnění na trhu práce. Projekt se zaměří na vybavení a modernizaci družiny ZŠ.</t>
  </si>
  <si>
    <t>Rekonstrukce vnitřního osvětlení v objektu Základní školy Dobratice</t>
  </si>
  <si>
    <t>Instalace fotovoltaických panelů na budově Základní školy Dobratice</t>
  </si>
  <si>
    <t>Projekt se v rámci modernizace a energetických úspor zaměřuje na instalaci fotovoltaického systému, alternativního zdroje elektrické energie pro ZŠ Dobratice.</t>
  </si>
  <si>
    <t>Bezbariérový přístup pro základní školu a vybudování bezbariérového WC</t>
  </si>
  <si>
    <t>Cílem projektu je zajistit bezbariérový přístup pro základní školu včetně vybudování bezbariérového WC.</t>
  </si>
  <si>
    <t>Modernizace kuchyňské technologie ŠJ Baška</t>
  </si>
  <si>
    <t>Obnova a dovybavení školní kuchyně moderní technologií pro zajištění potřebné kapacity strávníků ZŠ a MŠ.</t>
  </si>
  <si>
    <t>Art učebna</t>
  </si>
  <si>
    <t>Rekonstrukce současné sklepní místnosti pro práce na hrnčířském kruhu a keramické peci. Je připraven návrh na přeměnu učebny pro veškeré práce s výtvarnými prostředky na novou ART učebnu. Jednalo by se o vybavení pracovními lavicemi, stoly, atypickým nábytkem.</t>
  </si>
  <si>
    <t>Rekonstrukce izolace základů budovy školy a odvod srážkových vod</t>
  </si>
  <si>
    <t>Projektu bude řešit obnovu izolace a odvod srážkových vod budovy po 67 letech od výstavby školy.</t>
  </si>
  <si>
    <t>Mateřská škola - dostavba areálu</t>
  </si>
  <si>
    <t>Modernizace učebny přírodních věd</t>
  </si>
  <si>
    <t>V rámci projektu bude modernizována učebna přírodních věd. Bude pořízeno vybavení pro zavedení virtuální reality do výuky.</t>
  </si>
  <si>
    <t>Rekonstrukce vnitřních a interiérových částí objektu budovy ZŠ a MŠ Nošovice včetně tělocvičny a školní jídelny</t>
  </si>
  <si>
    <t>Rekonstrukce vnitřních prostor objektu ZŠ a MŠ včetně interiéru (rekonstrukce chodbových prostor, sociálních zařízení, podlahy, obvodových stěn a obložení stěn, sklepních prostor, rekonstrukce elektroinstalace, výměna svítidel za energeticky úsporné, rekonstrukce vodovodních rozvodů a další).</t>
  </si>
  <si>
    <t>Rekonstrukce vnější části budovy včetně střechy ZŠ a MS Nošovice</t>
  </si>
  <si>
    <t>Realizace energetických úspor budovy ZŠ a MŠ (zateplení obvodového pláště a střechy včetně krytiny, výměna výplní otvorů, modernizace zdroje vytápění, instalace klimatizace, instalace vzduchotechniky v kuchyni, instalace zdrojů obnovitelné energie, využití dešťové vody včetně záchytu, hydroizolace sklepních prostor a další, včetně návazných instalací a prací).</t>
  </si>
  <si>
    <t>Rekonstrukce kmenových tříd pro zlepšení jejich využitelnosti při inovativních formách výuky</t>
  </si>
  <si>
    <t>Projekt je zaměřen na rekonstrukci kmenových tříd a úpravu jejich velikosti tak, aby lépe vyhovovala aplikovaným inovativním formám výuky.</t>
  </si>
  <si>
    <t>Projekt se zaměřuje na zkvalitnění výuky a zvýšení možnosti rozvoje PC gramotnosti a dalších digitálních dovedností.</t>
  </si>
  <si>
    <t>Mobilní učebna robotiky</t>
  </si>
  <si>
    <t>Projekt se zaměřuje na vybavení školy technikou pro výuku robotiky a programování a výuku ve virtuální realitě.</t>
  </si>
  <si>
    <t>PLANETKA - Montessori mateřská škola</t>
  </si>
  <si>
    <t>Učebna pro virtuální realitu a robotiku v ZŠ Fryčovice</t>
  </si>
  <si>
    <t>Podstatou projektu je modernizace odborné učebny. V rámci projektu bude pořízeno vybavení pro zavedení virtuální reality do výuky.</t>
  </si>
  <si>
    <t>Mateřská škola Brušperk, Sportovní 520, příspěvková organizace</t>
  </si>
  <si>
    <t>Navýšení kapacity mateřské školy</t>
  </si>
  <si>
    <t>Cílem je vybudování další jedné, nebo dvou tříd tak, aby došlo k navýšení kapacity MŠ.</t>
  </si>
  <si>
    <t>Cílem je modernizace a vybavení učeben mateřské školy.</t>
  </si>
  <si>
    <t>Konektivita</t>
  </si>
  <si>
    <t>Projekt se zaměřuje na zkvalitnění konektivity ve škole.</t>
  </si>
  <si>
    <t>Projekt se zaměřuje na zbudování několika venkovních bezbariérových učeben v prostředí parku před školou. Projektem budou vytvořeny venkovní učebny včetně technického a didaktického vybavení s přihlédnutím na bezpečnost a ochranu zdraví i majetku.</t>
  </si>
  <si>
    <t>Základní umělecká škola Jožky Matěje Brušperk, příspěvková organizace</t>
  </si>
  <si>
    <t>Městská knihovna Brušperk</t>
  </si>
  <si>
    <t>Venkovní žaluzie</t>
  </si>
  <si>
    <t>Modernizace sálu školy</t>
  </si>
  <si>
    <t>Rekonstrukce prostor pro setkávání předškolních dětí</t>
  </si>
  <si>
    <t>Rekonstrukce prostor pro setkávání seniorů</t>
  </si>
  <si>
    <t>Vybudování interaktivní učebny pro komunitní vzdělávání seniorů a mládeže v knihovně</t>
  </si>
  <si>
    <t>Pořízení venkovních žaluzií k místnosti sálu školy.</t>
  </si>
  <si>
    <t>Projekt se zaměřuje na rekonstrukci stropu sálu včetně nového osvětlení, osazení místnosti akustickými difuzory. Součástí projektu bude rovněž pořízení klimatizace v tomto sále. Realizací projektu vznikne funkční sál, který bude splňovat akustické podmínky pro hudební a jinou produkci a splňovat ideální tepelné podmínky v letních měsících pro účinkující i návštěvníky sálu.</t>
  </si>
  <si>
    <t>Projekt se zaměřuje na rekonstrukci prostor, které slouží jako zázemí pro pravidelné setkávání předškolních dětí a pořádání souvisejících komunitních aktivit. Rekonstrukce by zahrnovala celkovou úpravu a modernizaci, odvlhčení a doplnění nového vhodného inventáře.</t>
  </si>
  <si>
    <t>Projekt se zaměřuje na rekonstrukci prostor, které slouží jako zázemí pro pravidelné setkávání seniorů a pořádání souvisejících komunitních aktivit. Rekonstrukce by zahrnovala celkovou úpravu a modernizaci, odvlhčení a doplnění nového vhodného inventáře.</t>
  </si>
  <si>
    <t>Vybudování interaktivní učebny pro komunitní vzdělávání seniorů a mládeže v knihovně.</t>
  </si>
  <si>
    <t>1) Uveďte celkové předpokládané náklady na realizaci projektu. Podíl EFRR bude doplněn/přepočten ve finální verzi MAP určené ke zveřejnění.</t>
  </si>
  <si>
    <t>Modernizace a vybavení učeben</t>
  </si>
  <si>
    <t>Mateřská škola Žabeň</t>
  </si>
  <si>
    <t>Realizace novostavby mateřské školy vč. venkovní jurty - tj. kmenových učeben a dalšího zázemí za účelem navýšení kapacity MŠ. Součástí bude vybudování spojovací lávky nové budovy MŠ s budovou základní školy.</t>
  </si>
  <si>
    <t>Bezbariérovost MŠ</t>
  </si>
  <si>
    <t>Výstavba výtahu pro zajištění bezbariérovosti nové budovy MŠ.</t>
  </si>
  <si>
    <t>Venkovní areálové úpravy</t>
  </si>
  <si>
    <t>Venkovní úpravy v areálu školního zařízení – zpevněné plochy, nádvoří, přístřešek na kola, oplocení, pódium.</t>
  </si>
  <si>
    <t>Vybavení do MŠ</t>
  </si>
  <si>
    <t>Pořízení vybavení do nové MŠ.</t>
  </si>
  <si>
    <t>Příprava investičního záměru</t>
  </si>
  <si>
    <t>Revitalizace budovy MŠ Kunčičky, včetně řešení hygienických nedostatků a vytvoření dalšího oddělení mateřské školy</t>
  </si>
  <si>
    <t>Revitalizace budovy Baška č. p. 421 za účelem vybudování odborných učeben ZŠ Baška</t>
  </si>
  <si>
    <t>Virtuální realita ve vzdělávání žáků ZŠ Baška</t>
  </si>
  <si>
    <t>Projekt se zaměřuje na pořízení zařízení virtuální a rozšířené reality do vyučovacích předmětů 1. a 2. stupně ZŠ.</t>
  </si>
  <si>
    <t>Dovybavení odborných učeben pomůckami VR a humanoidem</t>
  </si>
  <si>
    <t>Jedná se o dovybavení tří odborných učeben pomůckami podporujícími zavedení VR a pořízení humanoida do výuky. Jmenovitě se jedná o učebnu informatiky, učebnu cizích jazyků a učebnu polytechniky (tzv. dílen).</t>
  </si>
  <si>
    <t>Virtuální odborné učebny v ZŠ Raškovice</t>
  </si>
  <si>
    <t>Cílem bude naplňována dlouhodobá strategie digitálního vzdělávání v ČR a zkvalitnění školní výuky v oblasti digitální gramotnosti ve dvou odborných učebnách. Práce s virtuální realitou, stavebnicemi a humanoidem. Využití laboratoře je napříč věkovými kategoriemi i napříč vzdělávacími předměty běžné školy dle revidovaného ŠVP.</t>
  </si>
  <si>
    <t>Odborná multifunkční učebna virtuální a rozšířené reality na ZŠ Planeta</t>
  </si>
  <si>
    <t>Navýšení kapacity Mateřské školy Dobratice</t>
  </si>
  <si>
    <t>Předmětem projektu je zajištění dostupnosti kvalitní infrastruktury pro předškolní vzdělávání v obci Dobratice. Díky realizaci projektu dojde ke stavebním úpravám MŠ Dobratice 133 a souvisejícímu navýšení kapacity. Vzniknou tak moderní prostory pro předškolní vzdělávání odpovídající standardu dnešní doby. Dojde k pořízení moderního vybavení školky a zajištění stávajících a nových oddělení předškolního vzdělávání. Cílem projektu je zajistit dostatečnou kapacitu předškolního vzdělávání především pro místní obyvatele a uspokojit tak vysokou poptávku po umístění dětí do mateřské školy.</t>
  </si>
  <si>
    <t>Vybavení školní jídelny - konvektomat</t>
  </si>
  <si>
    <t>Záměrem projektu je zvýšit kvalitu obslužnosti ve školní jídelně.</t>
  </si>
  <si>
    <t>Zaměřuje se na zkvalitnění výuky, pohybového a sportovního vyžití dětí ZŠ a MŠ, ale hlavně i vytvoření prostoru pro volnočasovou sportovní aktivitu všech zájemců.</t>
  </si>
  <si>
    <t>Projekt se zaměřuje na zajištění bezpečnosti dětí, žáků a ostatních zaměstnanců. Zlepší se podmínky pro větší využití interaktivních učebních pomůcek, které budou využívány napříč téměř všemi předměty.</t>
  </si>
  <si>
    <t>Umístění fotovoltaiky na budovu základní školy Hukvaldy</t>
  </si>
  <si>
    <t>Cílem projektu bude zřízení fotovoltaiky v budově základní školy a tím úspora elektrické energie.</t>
  </si>
  <si>
    <t>Projekt se zaměřuje na vybudování prostor pro výuku a volnočasové aktivity žáků, s možností využití veřejností, vybudování zázemí pro pedagogy.</t>
  </si>
  <si>
    <t>Projekt se zaměřuje na kompletní rekonstrukci školní kuchyňky.</t>
  </si>
  <si>
    <t>Investice do odborné venkovní učebny sloužící pro rozvoj kompetencí v oblasti přírodních věd, polytechniky a v oblasti práce s digitálními technologiemi. Učebna bude postavena na principech ostrovních domů, kdy bude vybavena fotovoltaickým panelem, bateriovým úložištěm, meteostanicí se senzory, zádrží dešťové vody a řídicí jednotkou s možností vzdáleného přístupu k naměřeným hodnotám a pro jejich využití ve výuce. V rámci projektu budou instalovány rovněž výukové informační tabule na pozemku školní zahrady.</t>
  </si>
  <si>
    <t>Polyfunkční učebna</t>
  </si>
  <si>
    <t>Návrh projektu se zaměřuje na vybudování nové odborné multimediální učebny s důrazem na virtuální realitu a výuku cizích jazyků. Projekt se zaměřuje na zkvalitnění výuky přírodovědných předmětů, informatiky a podporu digitální gramotnosti. Projektem bude upraven interiér a vybavení polyfunkční učebny včetně učebních pomůcek, nábytku, případně drobných stavebních prací.</t>
  </si>
  <si>
    <t>Rekonstrukce budovy na mateřskou školu Žermanice</t>
  </si>
  <si>
    <t>Přestavba současně nevyužívaného objektu v centru obce na novou mateřskou školu.</t>
  </si>
  <si>
    <t>Vojkovice</t>
  </si>
  <si>
    <t>Přístavba MŠ Vojkovice</t>
  </si>
  <si>
    <t>Předmětem projektu je přístavba objektu ke stávající budově mateřské školy z důvodu rozšíření její kapaci-ty a možného využití pro potřeby školy, případně jeslí.</t>
  </si>
  <si>
    <t>Rekonstrukce Mateřské školy PLANETKA</t>
  </si>
  <si>
    <t>Výstavba nové mateřské školy v Krmelíně</t>
  </si>
  <si>
    <t>Výstavba nové mateřské školy s vyšší kapacitou a vytvoření moderního a bezpečného prostředí pro děti předškolního věku v klidové zóně obce, zajištění dostupnosti předškolního vzdělávání vzhledem k velkému nárůstu výstavby bydlení mladých rodin v Krmelíně.</t>
  </si>
  <si>
    <t>Zpracovaná studie
Zajištěn pozemek</t>
  </si>
  <si>
    <t>Projekt se zaměřuje na zkvalitnění podmínek výuky, sportu a ochranu zdraví a zraku dětí. Zahrnuje výměnu svítidel a nezbytnou výměnu elektroinstalace.</t>
  </si>
  <si>
    <t>Modernizace stávající učebny informatiky včetně obnovy a doplnění vybavení ICT techniky a digitálních učebních pomůcek.</t>
  </si>
  <si>
    <t>Projekt se zaměřuje na zkvalitnění výuky a zvýšení možností on-line výuky a její efektivity – obnova a úprava ICT vybavení kmenových tříd.</t>
  </si>
  <si>
    <t>Nádstavba a přístavba ZŠ</t>
  </si>
  <si>
    <t>Pořízení zařízení virtuální a rozšířené reality a její uplatnění ve výuce napříč předměty a ročníky ZŠ.</t>
  </si>
  <si>
    <t>Virtuální realita v ZŠ Sviadnov</t>
  </si>
  <si>
    <t>Výměna podlahy a napevno umístěného nářadí, obnova gymnastického nářadí.</t>
  </si>
  <si>
    <t>Zlepšení vnitřního prostředí v budově školy</t>
  </si>
  <si>
    <t>Konektivita školy</t>
  </si>
  <si>
    <t>Projekt má přispět ke zlepšení hygienických podmínek uvnitř budovy školy realizací klimatizace či nuceného větrání s rekuperací.</t>
  </si>
  <si>
    <t>Rozšíření a obnova počítačové sítě v rámci školy.</t>
  </si>
  <si>
    <t>Rekonstrukce, přístavba, půdní vestavba, rozšíření prostor MŠ nebo výstavba dětské skupiny, výtah, bezbariérovost školy</t>
  </si>
  <si>
    <t>Vybavení školní zahrady herními prvky, naučnými tabulemi, kreslícími tabulemi, pískovištěm, kamenovištěm, dopravním hřištěm, zázemím pro hru – venkovním altánem pro polytechniku, skladem pomůcek a hraček, pítkem na vodu, WC.</t>
  </si>
  <si>
    <t>Venkovní učebna ARCHIMEDES</t>
  </si>
  <si>
    <t>Plně vybavená venkovní učebna inspirovaná vznikem chytrých učeben Archimedes s českými technologiemi.</t>
  </si>
  <si>
    <t>Generální oprava elektroinstalace, vnitřní kanalizace a rekonstrukce hygienického zařízení</t>
  </si>
  <si>
    <t>Z důvodu nevyhovujícího stavu dojde ke generální opravě – výměně elektroinstalace a vnitřní kanalizace. V důsledku těchto oprav bude zapotřebí rekonstrukce hygienického zařízení dětí.</t>
  </si>
  <si>
    <t>Venkovní učebna v zahradě mateřské školy ARCHIMEDES</t>
  </si>
  <si>
    <t xml:space="preserve">Hřiště před třídou Krteček </t>
  </si>
  <si>
    <t>Bezpečnostní brána a oplocení kolem zahrady</t>
  </si>
  <si>
    <t>Klimatizace do tříd v 1. patře: Křemílek a Krteček</t>
  </si>
  <si>
    <t>Předmětem projektu je vybudování objektu, který bude sloužit jako výukový prostor EVVO, dřevník, voliéra a venkovní zázemí MINI EKO farmy k podpoře vzdělávání a výchovy dětí v mateřské škole.</t>
  </si>
  <si>
    <t xml:space="preserve">Předmětem projektu je vybudování sportovního hřiště s herními prvky na zahradě MŠ, který bude sloužit k rozvoji pohybových dovedností dětí předškolního věku. </t>
  </si>
  <si>
    <t>Předmětem projektu je pořízení bezpečnostní brány s oplocením kolem zahrady, který užívá mateřská škola. Cíl: zajistit bezpečnost dětí vzdělávající se v mateřské škole a eliiminovat vstup cizích neznámých osob do objektu MŠ.</t>
  </si>
  <si>
    <t>Předmětem projektu je zajištění zdravých vzdělávacích podmínek  především v období nejvyšších teplotních rekordů, především v měsících květen-září. Cíl: snížení teploty ve dvou třídách v období letních měsíců.</t>
  </si>
  <si>
    <t>Schváleno řídicím výborem projektu Místní akční plán Frýdek-Místek III v Třanovicích 23. listopadu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</si>
</sst>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1"/>
      <color rgb="FFFF0000"/>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z val="10"/>
      <name val="Calibri"/>
      <family val="2"/>
      <scheme val="minor"/>
    </font>
    <font>
      <vertAlign val="superscript"/>
      <sz val="10"/>
      <name val="Calibri"/>
      <family val="2"/>
      <scheme val="minor"/>
    </font>
    <font>
      <sz val="11"/>
      <name val="Calibri"/>
      <family val="2"/>
      <scheme val="minor"/>
    </font>
    <font>
      <vertAlign val="superscript"/>
      <sz val="10"/>
      <name val="Calibri"/>
      <family val="2"/>
      <charset val="238"/>
      <scheme val="minor"/>
    </font>
    <font>
      <i/>
      <sz val="10"/>
      <name val="Calibri"/>
      <family val="2"/>
      <charset val="238"/>
      <scheme val="minor"/>
    </font>
    <font>
      <b/>
      <i/>
      <sz val="10"/>
      <name val="Calibri"/>
      <family val="2"/>
      <scheme val="minor"/>
    </font>
    <font>
      <i/>
      <sz val="10"/>
      <name val="Calibri"/>
      <family val="2"/>
      <scheme val="minor"/>
    </font>
    <font>
      <i/>
      <vertAlign val="superscript"/>
      <sz val="10"/>
      <name val="Calibri"/>
      <family val="2"/>
      <scheme val="minor"/>
    </font>
    <font>
      <b/>
      <sz val="14"/>
      <name val="Calibri"/>
      <family val="2"/>
      <scheme val="minor"/>
    </font>
    <font>
      <b/>
      <sz val="14"/>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theme="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59999389629810485"/>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6" fillId="0" borderId="0" applyNumberFormat="0" applyFill="0" applyBorder="0" applyAlignment="0" applyProtection="0"/>
    <xf numFmtId="9" fontId="13" fillId="0" borderId="0" applyFont="0" applyFill="0" applyBorder="0" applyAlignment="0" applyProtection="0"/>
  </cellStyleXfs>
  <cellXfs count="184">
    <xf numFmtId="0" fontId="0" fillId="0" borderId="0" xfId="0"/>
    <xf numFmtId="0" fontId="3" fillId="0" borderId="0" xfId="0" applyFont="1" applyProtection="1">
      <protection locked="0"/>
    </xf>
    <xf numFmtId="3" fontId="3" fillId="0" borderId="0" xfId="0" applyNumberFormat="1" applyFont="1" applyProtection="1">
      <protection locked="0"/>
    </xf>
    <xf numFmtId="0" fontId="5" fillId="0" borderId="0" xfId="0" applyFont="1"/>
    <xf numFmtId="0" fontId="3" fillId="0" borderId="0" xfId="0" applyFont="1"/>
    <xf numFmtId="0" fontId="8" fillId="0" borderId="0" xfId="0" applyFont="1"/>
    <xf numFmtId="0" fontId="1" fillId="0" borderId="0" xfId="0" applyFont="1"/>
    <xf numFmtId="0" fontId="8" fillId="0" borderId="17" xfId="0" applyFont="1" applyBorder="1"/>
    <xf numFmtId="0" fontId="8" fillId="0" borderId="18" xfId="0" applyFont="1" applyBorder="1"/>
    <xf numFmtId="0" fontId="8" fillId="0" borderId="19" xfId="0" applyFont="1" applyBorder="1" applyAlignment="1">
      <alignment horizontal="center"/>
    </xf>
    <xf numFmtId="0" fontId="3" fillId="0" borderId="12" xfId="0" applyFont="1" applyBorder="1"/>
    <xf numFmtId="9" fontId="3" fillId="0" borderId="13" xfId="2" applyFont="1" applyFill="1" applyBorder="1" applyAlignment="1" applyProtection="1">
      <alignment horizontal="center"/>
    </xf>
    <xf numFmtId="0" fontId="3" fillId="3" borderId="12" xfId="0" applyFont="1" applyFill="1" applyBorder="1"/>
    <xf numFmtId="0" fontId="0" fillId="3" borderId="0" xfId="0" applyFill="1"/>
    <xf numFmtId="9" fontId="3" fillId="3" borderId="13" xfId="2" applyFont="1" applyFill="1" applyBorder="1" applyAlignment="1" applyProtection="1">
      <alignment horizontal="center"/>
    </xf>
    <xf numFmtId="0" fontId="3" fillId="4" borderId="12" xfId="0" applyFont="1" applyFill="1" applyBorder="1"/>
    <xf numFmtId="0" fontId="0" fillId="4" borderId="0" xfId="0" applyFill="1"/>
    <xf numFmtId="9" fontId="3" fillId="4" borderId="13" xfId="2" applyFont="1" applyFill="1" applyBorder="1" applyAlignment="1" applyProtection="1">
      <alignment horizontal="center"/>
    </xf>
    <xf numFmtId="0" fontId="3" fillId="4" borderId="14" xfId="0" applyFont="1" applyFill="1" applyBorder="1"/>
    <xf numFmtId="0" fontId="0" fillId="4" borderId="15" xfId="0" applyFill="1" applyBorder="1"/>
    <xf numFmtId="9" fontId="3" fillId="4" borderId="16" xfId="2" applyFont="1" applyFill="1" applyBorder="1" applyAlignment="1" applyProtection="1">
      <alignment horizontal="center"/>
    </xf>
    <xf numFmtId="49" fontId="3" fillId="0" borderId="0" xfId="0" applyNumberFormat="1" applyFont="1"/>
    <xf numFmtId="0" fontId="4" fillId="0" borderId="0" xfId="0" applyFont="1"/>
    <xf numFmtId="0" fontId="9" fillId="0" borderId="0" xfId="1" applyFont="1" applyProtection="1"/>
    <xf numFmtId="0" fontId="12" fillId="0" borderId="0" xfId="0" applyFont="1"/>
    <xf numFmtId="0" fontId="4" fillId="5" borderId="0" xfId="0" applyFont="1" applyFill="1"/>
    <xf numFmtId="0" fontId="0" fillId="5" borderId="0" xfId="0" applyFill="1"/>
    <xf numFmtId="0" fontId="8" fillId="5" borderId="0" xfId="0" applyFont="1" applyFill="1"/>
    <xf numFmtId="0" fontId="3" fillId="5" borderId="0" xfId="0" applyFont="1" applyFill="1"/>
    <xf numFmtId="0" fontId="19" fillId="0" borderId="0" xfId="0" applyFont="1" applyAlignment="1" applyProtection="1">
      <alignment vertical="top" wrapText="1"/>
      <protection locked="0"/>
    </xf>
    <xf numFmtId="0" fontId="19" fillId="0" borderId="5" xfId="0" applyFont="1" applyBorder="1" applyAlignment="1" applyProtection="1">
      <alignment vertical="top" wrapText="1"/>
      <protection locked="0"/>
    </xf>
    <xf numFmtId="0" fontId="19" fillId="0" borderId="6" xfId="0" applyFont="1" applyBorder="1" applyAlignment="1" applyProtection="1">
      <alignment vertical="top" wrapText="1"/>
      <protection locked="0"/>
    </xf>
    <xf numFmtId="0" fontId="19" fillId="0" borderId="5" xfId="0" applyFont="1" applyBorder="1" applyAlignment="1" applyProtection="1">
      <alignment horizontal="center" vertical="top" wrapText="1"/>
      <protection locked="0"/>
    </xf>
    <xf numFmtId="1" fontId="19" fillId="0" borderId="5" xfId="0" applyNumberFormat="1" applyFont="1" applyBorder="1" applyAlignment="1" applyProtection="1">
      <alignment vertical="top" wrapText="1"/>
      <protection locked="0"/>
    </xf>
    <xf numFmtId="0" fontId="10" fillId="7" borderId="8" xfId="0" applyFont="1" applyFill="1" applyBorder="1" applyAlignment="1">
      <alignment horizontal="center" vertical="center" wrapText="1"/>
    </xf>
    <xf numFmtId="3" fontId="2" fillId="7" borderId="8" xfId="0" applyNumberFormat="1" applyFont="1" applyFill="1" applyBorder="1" applyAlignment="1">
      <alignment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0" borderId="0" xfId="0" applyFont="1" applyAlignment="1" applyProtection="1">
      <alignment vertical="top" wrapText="1"/>
      <protection locked="0"/>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3" fontId="2" fillId="7" borderId="22" xfId="0" applyNumberFormat="1" applyFont="1" applyFill="1" applyBorder="1" applyAlignment="1">
      <alignment vertical="center" wrapText="1"/>
    </xf>
    <xf numFmtId="0" fontId="2" fillId="7" borderId="2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19" fillId="0" borderId="0" xfId="0" applyFont="1" applyProtection="1">
      <protection locked="0"/>
    </xf>
    <xf numFmtId="0" fontId="17" fillId="7" borderId="8" xfId="0" applyFont="1" applyFill="1" applyBorder="1" applyAlignment="1">
      <alignment horizontal="center" vertical="center" wrapText="1"/>
    </xf>
    <xf numFmtId="3" fontId="19" fillId="0" borderId="5" xfId="0" applyNumberFormat="1" applyFont="1" applyBorder="1" applyAlignment="1" applyProtection="1">
      <alignment vertical="top" wrapText="1"/>
      <protection locked="0"/>
    </xf>
    <xf numFmtId="0" fontId="11" fillId="7" borderId="21" xfId="0" applyFont="1" applyFill="1" applyBorder="1" applyAlignment="1">
      <alignment horizontal="center" vertical="center" wrapText="1"/>
    </xf>
    <xf numFmtId="0" fontId="11" fillId="7" borderId="22" xfId="0" applyFont="1" applyFill="1" applyBorder="1" applyAlignment="1">
      <alignment horizontal="center" vertical="center" wrapText="1"/>
    </xf>
    <xf numFmtId="3" fontId="17" fillId="7" borderId="22" xfId="0" applyNumberFormat="1"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1" fillId="2" borderId="7" xfId="0" applyFont="1" applyFill="1" applyBorder="1" applyAlignment="1">
      <alignment horizontal="center" vertical="center" wrapText="1"/>
    </xf>
    <xf numFmtId="3" fontId="19" fillId="8" borderId="8" xfId="0" applyNumberFormat="1" applyFont="1" applyFill="1" applyBorder="1" applyAlignment="1" applyProtection="1">
      <alignment vertical="top" wrapText="1"/>
      <protection locked="0"/>
    </xf>
    <xf numFmtId="17" fontId="19" fillId="8" borderId="8" xfId="0" applyNumberFormat="1" applyFont="1" applyFill="1" applyBorder="1" applyAlignment="1" applyProtection="1">
      <alignment vertical="top" wrapText="1"/>
      <protection locked="0"/>
    </xf>
    <xf numFmtId="0" fontId="19" fillId="0" borderId="8" xfId="0" applyFont="1" applyBorder="1" applyAlignment="1" applyProtection="1">
      <alignment vertical="top" wrapText="1"/>
      <protection locked="0"/>
    </xf>
    <xf numFmtId="1" fontId="19" fillId="0" borderId="8" xfId="0" applyNumberFormat="1" applyFont="1" applyBorder="1" applyAlignment="1" applyProtection="1">
      <alignment vertical="top" wrapText="1"/>
      <protection locked="0"/>
    </xf>
    <xf numFmtId="3" fontId="19" fillId="0" borderId="8" xfId="0" applyNumberFormat="1" applyFont="1" applyBorder="1" applyAlignment="1" applyProtection="1">
      <alignment vertical="top" wrapText="1"/>
      <protection locked="0"/>
    </xf>
    <xf numFmtId="17" fontId="19" fillId="0" borderId="8" xfId="0" applyNumberFormat="1" applyFont="1" applyBorder="1" applyAlignment="1" applyProtection="1">
      <alignment vertical="top" wrapText="1"/>
      <protection locked="0"/>
    </xf>
    <xf numFmtId="0" fontId="19" fillId="0" borderId="8" xfId="0" applyFont="1" applyBorder="1" applyAlignment="1" applyProtection="1">
      <alignment horizontal="center" vertical="top" wrapText="1"/>
      <protection locked="0"/>
    </xf>
    <xf numFmtId="0" fontId="19" fillId="0" borderId="9" xfId="0" applyFont="1" applyBorder="1" applyAlignment="1" applyProtection="1">
      <alignment vertical="top" wrapText="1"/>
      <protection locked="0"/>
    </xf>
    <xf numFmtId="0" fontId="19" fillId="8" borderId="24" xfId="0" applyFont="1" applyFill="1" applyBorder="1" applyAlignment="1" applyProtection="1">
      <alignment horizontal="center" vertical="top" wrapText="1"/>
      <protection locked="0"/>
    </xf>
    <xf numFmtId="0" fontId="19" fillId="8" borderId="25" xfId="0" applyFont="1" applyFill="1" applyBorder="1" applyAlignment="1" applyProtection="1">
      <alignment vertical="top" wrapText="1"/>
      <protection locked="0"/>
    </xf>
    <xf numFmtId="1" fontId="19" fillId="8" borderId="25" xfId="0" applyNumberFormat="1" applyFont="1" applyFill="1" applyBorder="1" applyAlignment="1" applyProtection="1">
      <alignment vertical="top" wrapText="1"/>
      <protection locked="0"/>
    </xf>
    <xf numFmtId="3" fontId="19" fillId="8" borderId="25" xfId="0" applyNumberFormat="1" applyFont="1" applyFill="1" applyBorder="1" applyAlignment="1" applyProtection="1">
      <alignment vertical="top" wrapText="1"/>
      <protection locked="0"/>
    </xf>
    <xf numFmtId="17" fontId="19" fillId="8" borderId="25" xfId="0" applyNumberFormat="1" applyFont="1" applyFill="1" applyBorder="1" applyAlignment="1" applyProtection="1">
      <alignment vertical="top" wrapText="1"/>
      <protection locked="0"/>
    </xf>
    <xf numFmtId="0" fontId="19" fillId="8" borderId="25" xfId="0" applyFont="1" applyFill="1" applyBorder="1" applyAlignment="1" applyProtection="1">
      <alignment horizontal="center" vertical="top" wrapText="1"/>
      <protection locked="0"/>
    </xf>
    <xf numFmtId="0" fontId="19" fillId="8" borderId="26" xfId="0" applyFont="1" applyFill="1" applyBorder="1" applyAlignment="1" applyProtection="1">
      <alignment vertical="top" wrapText="1"/>
      <protection locked="0"/>
    </xf>
    <xf numFmtId="0" fontId="3" fillId="8" borderId="24" xfId="0" applyFont="1" applyFill="1" applyBorder="1" applyAlignment="1" applyProtection="1">
      <alignment horizontal="center" vertical="top" wrapText="1"/>
      <protection locked="0"/>
    </xf>
    <xf numFmtId="0" fontId="3" fillId="8" borderId="25" xfId="0" applyFont="1" applyFill="1" applyBorder="1" applyAlignment="1" applyProtection="1">
      <alignment vertical="top" wrapText="1"/>
      <protection locked="0"/>
    </xf>
    <xf numFmtId="3" fontId="3" fillId="8" borderId="25" xfId="0" applyNumberFormat="1" applyFont="1" applyFill="1" applyBorder="1" applyAlignment="1" applyProtection="1">
      <alignment vertical="top" wrapText="1"/>
      <protection locked="0"/>
    </xf>
    <xf numFmtId="17" fontId="3" fillId="8" borderId="25" xfId="0" applyNumberFormat="1" applyFont="1" applyFill="1" applyBorder="1" applyAlignment="1" applyProtection="1">
      <alignment vertical="top" wrapText="1"/>
      <protection locked="0"/>
    </xf>
    <xf numFmtId="0" fontId="3" fillId="8" borderId="25" xfId="0" applyFont="1" applyFill="1" applyBorder="1" applyAlignment="1" applyProtection="1">
      <alignment horizontal="center" vertical="top" wrapText="1"/>
      <protection locked="0"/>
    </xf>
    <xf numFmtId="0" fontId="3" fillId="8" borderId="26" xfId="0" applyFont="1" applyFill="1" applyBorder="1" applyAlignment="1" applyProtection="1">
      <alignment vertical="top" wrapText="1"/>
      <protection locked="0"/>
    </xf>
    <xf numFmtId="1" fontId="3" fillId="8" borderId="25" xfId="0" applyNumberFormat="1" applyFont="1" applyFill="1" applyBorder="1" applyAlignment="1" applyProtection="1">
      <alignment vertical="top" wrapText="1"/>
      <protection locked="0"/>
    </xf>
    <xf numFmtId="0" fontId="3" fillId="9" borderId="7" xfId="0" applyFont="1" applyFill="1" applyBorder="1" applyAlignment="1" applyProtection="1">
      <alignment horizontal="center" vertical="top" wrapText="1"/>
      <protection locked="0"/>
    </xf>
    <xf numFmtId="0" fontId="3" fillId="9" borderId="8" xfId="0" applyFont="1" applyFill="1" applyBorder="1" applyAlignment="1" applyProtection="1">
      <alignment vertical="top" wrapText="1"/>
      <protection locked="0"/>
    </xf>
    <xf numFmtId="1" fontId="3" fillId="9" borderId="8" xfId="0" applyNumberFormat="1" applyFont="1" applyFill="1" applyBorder="1" applyAlignment="1" applyProtection="1">
      <alignment vertical="top" wrapText="1"/>
      <protection locked="0"/>
    </xf>
    <xf numFmtId="3" fontId="3" fillId="9" borderId="8" xfId="0" applyNumberFormat="1" applyFont="1" applyFill="1" applyBorder="1" applyAlignment="1" applyProtection="1">
      <alignment vertical="top" wrapText="1"/>
      <protection locked="0"/>
    </xf>
    <xf numFmtId="17" fontId="3" fillId="9" borderId="8" xfId="0" applyNumberFormat="1" applyFont="1" applyFill="1" applyBorder="1" applyAlignment="1" applyProtection="1">
      <alignment vertical="top" wrapText="1"/>
      <protection locked="0"/>
    </xf>
    <xf numFmtId="0" fontId="3" fillId="9" borderId="8" xfId="0" applyFont="1" applyFill="1" applyBorder="1" applyAlignment="1" applyProtection="1">
      <alignment horizontal="center" vertical="top" wrapText="1"/>
      <protection locked="0"/>
    </xf>
    <xf numFmtId="0" fontId="3" fillId="9" borderId="9" xfId="0" applyFont="1" applyFill="1" applyBorder="1" applyAlignment="1" applyProtection="1">
      <alignment vertical="top" wrapText="1"/>
      <protection locked="0"/>
    </xf>
    <xf numFmtId="3" fontId="19" fillId="0" borderId="0" xfId="0" applyNumberFormat="1" applyFont="1" applyProtection="1">
      <protection locked="0"/>
    </xf>
    <xf numFmtId="0" fontId="19" fillId="0" borderId="0" xfId="0" applyFont="1" applyAlignment="1" applyProtection="1">
      <alignment vertical="center"/>
      <protection locked="0"/>
    </xf>
    <xf numFmtId="0" fontId="19" fillId="2" borderId="0" xfId="0" applyFont="1" applyFill="1" applyProtection="1">
      <protection locked="0"/>
    </xf>
    <xf numFmtId="3" fontId="19" fillId="2" borderId="0" xfId="0" applyNumberFormat="1" applyFont="1" applyFill="1" applyProtection="1">
      <protection locked="0"/>
    </xf>
    <xf numFmtId="0" fontId="19" fillId="0" borderId="0" xfId="0" applyFont="1" applyAlignment="1" applyProtection="1">
      <alignment horizontal="center"/>
      <protection locked="0"/>
    </xf>
    <xf numFmtId="0" fontId="3" fillId="0" borderId="24" xfId="0" applyFont="1" applyBorder="1" applyAlignment="1" applyProtection="1">
      <alignment horizontal="center" vertical="top" wrapText="1"/>
      <protection locked="0"/>
    </xf>
    <xf numFmtId="0" fontId="3" fillId="0" borderId="25" xfId="0" applyFont="1" applyBorder="1" applyAlignment="1" applyProtection="1">
      <alignment vertical="top" wrapText="1"/>
      <protection locked="0"/>
    </xf>
    <xf numFmtId="1" fontId="3" fillId="0" borderId="25" xfId="0" applyNumberFormat="1" applyFont="1" applyBorder="1" applyAlignment="1" applyProtection="1">
      <alignment vertical="top" wrapText="1"/>
      <protection locked="0"/>
    </xf>
    <xf numFmtId="3" fontId="3" fillId="0" borderId="25" xfId="0" applyNumberFormat="1" applyFont="1" applyBorder="1" applyAlignment="1" applyProtection="1">
      <alignment vertical="top" wrapText="1"/>
      <protection locked="0"/>
    </xf>
    <xf numFmtId="17" fontId="3" fillId="0" borderId="25" xfId="0" applyNumberFormat="1" applyFont="1" applyBorder="1" applyAlignment="1" applyProtection="1">
      <alignment vertical="top" wrapText="1"/>
      <protection locked="0"/>
    </xf>
    <xf numFmtId="0" fontId="3" fillId="0" borderId="25" xfId="0" applyFont="1" applyBorder="1" applyAlignment="1" applyProtection="1">
      <alignment horizontal="center" vertical="top" wrapText="1"/>
      <protection locked="0"/>
    </xf>
    <xf numFmtId="0" fontId="3" fillId="0" borderId="26" xfId="0" applyFont="1" applyBorder="1" applyAlignment="1" applyProtection="1">
      <alignment vertical="top" wrapText="1"/>
      <protection locked="0"/>
    </xf>
    <xf numFmtId="0" fontId="3" fillId="0" borderId="7" xfId="0" applyFont="1" applyBorder="1" applyAlignment="1" applyProtection="1">
      <alignment horizontal="center" vertical="top" wrapText="1"/>
      <protection locked="0"/>
    </xf>
    <xf numFmtId="0" fontId="3" fillId="0" borderId="8" xfId="0" applyFont="1" applyBorder="1" applyAlignment="1" applyProtection="1">
      <alignment vertical="top" wrapText="1"/>
      <protection locked="0"/>
    </xf>
    <xf numFmtId="1" fontId="3" fillId="0" borderId="8" xfId="0" applyNumberFormat="1" applyFont="1" applyBorder="1" applyAlignment="1" applyProtection="1">
      <alignment vertical="top" wrapText="1"/>
      <protection locked="0"/>
    </xf>
    <xf numFmtId="3" fontId="3" fillId="0" borderId="8" xfId="0" applyNumberFormat="1" applyFont="1" applyBorder="1" applyAlignment="1" applyProtection="1">
      <alignment vertical="top" wrapText="1"/>
      <protection locked="0"/>
    </xf>
    <xf numFmtId="17" fontId="3" fillId="0" borderId="8" xfId="0" applyNumberFormat="1" applyFont="1" applyBorder="1" applyAlignment="1" applyProtection="1">
      <alignment vertical="top" wrapText="1"/>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vertical="top" wrapText="1"/>
      <protection locked="0"/>
    </xf>
    <xf numFmtId="0" fontId="3" fillId="0" borderId="4" xfId="0" applyFont="1" applyBorder="1" applyAlignment="1" applyProtection="1">
      <alignment horizontal="center" vertical="top" wrapText="1"/>
      <protection locked="0"/>
    </xf>
    <xf numFmtId="0" fontId="3" fillId="0" borderId="5" xfId="0" applyFont="1" applyBorder="1" applyAlignment="1" applyProtection="1">
      <alignment vertical="top" wrapText="1"/>
      <protection locked="0"/>
    </xf>
    <xf numFmtId="1" fontId="3" fillId="0" borderId="5" xfId="0" applyNumberFormat="1" applyFont="1" applyBorder="1" applyAlignment="1" applyProtection="1">
      <alignment vertical="top" wrapText="1"/>
      <protection locked="0"/>
    </xf>
    <xf numFmtId="3" fontId="3" fillId="0" borderId="5" xfId="0" applyNumberFormat="1" applyFont="1" applyBorder="1" applyAlignment="1" applyProtection="1">
      <alignment vertical="top" wrapText="1"/>
      <protection locked="0"/>
    </xf>
    <xf numFmtId="0" fontId="3" fillId="0" borderId="5" xfId="0" applyFont="1" applyBorder="1" applyAlignment="1" applyProtection="1">
      <alignment horizontal="center" vertical="top" wrapText="1"/>
      <protection locked="0"/>
    </xf>
    <xf numFmtId="0" fontId="3" fillId="0" borderId="6" xfId="0" applyFont="1" applyBorder="1" applyAlignment="1" applyProtection="1">
      <alignment vertical="top" wrapText="1"/>
      <protection locked="0"/>
    </xf>
    <xf numFmtId="0" fontId="19" fillId="0" borderId="24" xfId="0" applyFont="1" applyBorder="1" applyAlignment="1" applyProtection="1">
      <alignment horizontal="center" vertical="top" wrapText="1"/>
      <protection locked="0"/>
    </xf>
    <xf numFmtId="0" fontId="19" fillId="0" borderId="25" xfId="0" applyFont="1" applyBorder="1" applyAlignment="1" applyProtection="1">
      <alignment vertical="top" wrapText="1"/>
      <protection locked="0"/>
    </xf>
    <xf numFmtId="1" fontId="19" fillId="0" borderId="25" xfId="0" applyNumberFormat="1" applyFont="1" applyBorder="1" applyAlignment="1" applyProtection="1">
      <alignment vertical="top" wrapText="1"/>
      <protection locked="0"/>
    </xf>
    <xf numFmtId="3" fontId="19" fillId="0" borderId="25" xfId="0" applyNumberFormat="1" applyFont="1" applyBorder="1" applyAlignment="1" applyProtection="1">
      <alignment vertical="top" wrapText="1"/>
      <protection locked="0"/>
    </xf>
    <xf numFmtId="17" fontId="19" fillId="0" borderId="25" xfId="0" applyNumberFormat="1" applyFont="1" applyBorder="1" applyAlignment="1" applyProtection="1">
      <alignment vertical="top" wrapText="1"/>
      <protection locked="0"/>
    </xf>
    <xf numFmtId="0" fontId="19" fillId="0" borderId="25" xfId="0" applyFont="1" applyBorder="1" applyAlignment="1" applyProtection="1">
      <alignment horizontal="center" vertical="top" wrapText="1"/>
      <protection locked="0"/>
    </xf>
    <xf numFmtId="0" fontId="19" fillId="0" borderId="26" xfId="0" applyFont="1" applyBorder="1" applyAlignment="1" applyProtection="1">
      <alignment vertical="top" wrapText="1"/>
      <protection locked="0"/>
    </xf>
    <xf numFmtId="0" fontId="19" fillId="0" borderId="7" xfId="0" applyFont="1" applyBorder="1" applyAlignment="1" applyProtection="1">
      <alignment horizontal="center" vertical="top" wrapText="1"/>
      <protection locked="0"/>
    </xf>
    <xf numFmtId="0" fontId="19" fillId="0" borderId="4"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xf numFmtId="0" fontId="3" fillId="0" borderId="20" xfId="0" applyFont="1" applyBorder="1" applyAlignment="1" applyProtection="1">
      <alignment vertical="top" wrapText="1"/>
      <protection locked="0"/>
    </xf>
    <xf numFmtId="1" fontId="3" fillId="0" borderId="20" xfId="0" applyNumberFormat="1" applyFont="1" applyBorder="1" applyAlignment="1" applyProtection="1">
      <alignment vertical="top" wrapText="1"/>
      <protection locked="0"/>
    </xf>
    <xf numFmtId="3" fontId="3" fillId="0" borderId="20" xfId="0" applyNumberFormat="1" applyFont="1" applyBorder="1" applyAlignment="1" applyProtection="1">
      <alignment vertical="top" wrapText="1"/>
      <protection locked="0"/>
    </xf>
    <xf numFmtId="17" fontId="3" fillId="8" borderId="20" xfId="0" applyNumberFormat="1" applyFont="1" applyFill="1" applyBorder="1" applyAlignment="1" applyProtection="1">
      <alignment vertical="top" wrapText="1"/>
      <protection locked="0"/>
    </xf>
    <xf numFmtId="17" fontId="3" fillId="0" borderId="20" xfId="0" applyNumberFormat="1" applyFont="1" applyBorder="1" applyAlignment="1" applyProtection="1">
      <alignment vertical="top" wrapText="1"/>
      <protection locked="0"/>
    </xf>
    <xf numFmtId="0" fontId="3" fillId="0" borderId="20" xfId="0" applyFont="1" applyBorder="1" applyAlignment="1" applyProtection="1">
      <alignment horizontal="center" vertical="top" wrapText="1"/>
      <protection locked="0"/>
    </xf>
    <xf numFmtId="0" fontId="3" fillId="8" borderId="20" xfId="0" applyFont="1" applyFill="1" applyBorder="1" applyAlignment="1" applyProtection="1">
      <alignment vertical="top" wrapText="1"/>
      <protection locked="0"/>
    </xf>
    <xf numFmtId="0" fontId="3" fillId="8" borderId="11" xfId="0" applyFont="1" applyFill="1" applyBorder="1" applyAlignment="1" applyProtection="1">
      <alignment vertical="top" wrapText="1"/>
      <protection locked="0"/>
    </xf>
    <xf numFmtId="0" fontId="19" fillId="0" borderId="10" xfId="0" applyFont="1" applyBorder="1" applyAlignment="1" applyProtection="1">
      <alignment horizontal="center" vertical="top" wrapText="1"/>
      <protection locked="0"/>
    </xf>
    <xf numFmtId="0" fontId="19" fillId="0" borderId="20" xfId="0" applyFont="1" applyBorder="1" applyAlignment="1" applyProtection="1">
      <alignment vertical="top" wrapText="1"/>
      <protection locked="0"/>
    </xf>
    <xf numFmtId="1" fontId="19" fillId="0" borderId="20" xfId="0" applyNumberFormat="1" applyFont="1" applyBorder="1" applyAlignment="1" applyProtection="1">
      <alignment vertical="top" wrapText="1"/>
      <protection locked="0"/>
    </xf>
    <xf numFmtId="3" fontId="19" fillId="0" borderId="20" xfId="0" applyNumberFormat="1" applyFont="1" applyBorder="1" applyAlignment="1" applyProtection="1">
      <alignment vertical="top" wrapText="1"/>
      <protection locked="0"/>
    </xf>
    <xf numFmtId="17" fontId="19" fillId="0" borderId="20" xfId="0" applyNumberFormat="1" applyFont="1" applyBorder="1" applyAlignment="1" applyProtection="1">
      <alignment vertical="top" wrapText="1"/>
      <protection locked="0"/>
    </xf>
    <xf numFmtId="0" fontId="19" fillId="0" borderId="20" xfId="0" applyFont="1" applyBorder="1" applyAlignment="1" applyProtection="1">
      <alignment horizontal="center" vertical="top" wrapText="1"/>
      <protection locked="0"/>
    </xf>
    <xf numFmtId="0" fontId="19" fillId="0" borderId="11" xfId="0" applyFont="1" applyBorder="1" applyAlignment="1" applyProtection="1">
      <alignment vertical="top" wrapText="1"/>
      <protection locked="0"/>
    </xf>
    <xf numFmtId="0" fontId="19" fillId="8" borderId="9" xfId="0" applyFont="1" applyFill="1" applyBorder="1" applyAlignment="1" applyProtection="1">
      <alignment vertical="top" wrapText="1"/>
      <protection locked="0"/>
    </xf>
    <xf numFmtId="0" fontId="3" fillId="8" borderId="8" xfId="0" applyFont="1" applyFill="1" applyBorder="1" applyAlignment="1" applyProtection="1">
      <alignment vertical="top" wrapText="1"/>
      <protection locked="0"/>
    </xf>
    <xf numFmtId="0" fontId="19" fillId="8" borderId="8" xfId="0" applyFont="1" applyFill="1" applyBorder="1" applyAlignment="1" applyProtection="1">
      <alignment vertical="top" wrapText="1"/>
      <protection locked="0"/>
    </xf>
    <xf numFmtId="0" fontId="19" fillId="8" borderId="8" xfId="0" applyFont="1" applyFill="1" applyBorder="1" applyAlignment="1" applyProtection="1">
      <alignment horizontal="center" vertical="top" wrapText="1"/>
      <protection locked="0"/>
    </xf>
    <xf numFmtId="17" fontId="3" fillId="8" borderId="8" xfId="0" applyNumberFormat="1" applyFont="1" applyFill="1" applyBorder="1" applyAlignment="1" applyProtection="1">
      <alignment vertical="top" wrapText="1"/>
      <protection locked="0"/>
    </xf>
    <xf numFmtId="0" fontId="19" fillId="9" borderId="7" xfId="0" applyFont="1" applyFill="1" applyBorder="1" applyAlignment="1" applyProtection="1">
      <alignment horizontal="center" vertical="top" wrapText="1"/>
      <protection locked="0"/>
    </xf>
    <xf numFmtId="0" fontId="19" fillId="9" borderId="8" xfId="0" applyFont="1" applyFill="1" applyBorder="1" applyAlignment="1" applyProtection="1">
      <alignment vertical="top" wrapText="1"/>
      <protection locked="0"/>
    </xf>
    <xf numFmtId="1" fontId="19" fillId="9" borderId="8" xfId="0" applyNumberFormat="1" applyFont="1" applyFill="1" applyBorder="1" applyAlignment="1" applyProtection="1">
      <alignment vertical="top" wrapText="1"/>
      <protection locked="0"/>
    </xf>
    <xf numFmtId="3" fontId="19" fillId="9" borderId="8" xfId="0" applyNumberFormat="1" applyFont="1" applyFill="1" applyBorder="1" applyAlignment="1" applyProtection="1">
      <alignment vertical="top" wrapText="1"/>
      <protection locked="0"/>
    </xf>
    <xf numFmtId="17" fontId="19" fillId="9" borderId="8" xfId="0" applyNumberFormat="1" applyFont="1" applyFill="1" applyBorder="1" applyAlignment="1" applyProtection="1">
      <alignment vertical="top" wrapText="1"/>
      <protection locked="0"/>
    </xf>
    <xf numFmtId="0" fontId="19" fillId="9" borderId="8" xfId="0" applyFont="1" applyFill="1" applyBorder="1" applyAlignment="1" applyProtection="1">
      <alignment horizontal="center" vertical="top" wrapText="1"/>
      <protection locked="0"/>
    </xf>
    <xf numFmtId="0" fontId="19" fillId="9" borderId="9" xfId="0" applyFont="1" applyFill="1" applyBorder="1" applyAlignment="1" applyProtection="1">
      <alignment vertical="top" wrapText="1"/>
      <protection locked="0"/>
    </xf>
    <xf numFmtId="0" fontId="19" fillId="9" borderId="0" xfId="0" applyFont="1" applyFill="1" applyAlignment="1" applyProtection="1">
      <alignment vertical="top" wrapText="1"/>
      <protection locked="0"/>
    </xf>
    <xf numFmtId="1" fontId="3" fillId="0" borderId="25" xfId="0" quotePrefix="1" applyNumberFormat="1" applyFont="1" applyBorder="1" applyAlignment="1" applyProtection="1">
      <alignment vertical="top" wrapText="1"/>
      <protection locked="0"/>
    </xf>
    <xf numFmtId="0" fontId="3" fillId="9" borderId="0" xfId="0" applyFont="1" applyFill="1" applyAlignment="1" applyProtection="1">
      <alignment vertical="top" wrapText="1"/>
      <protection locked="0"/>
    </xf>
    <xf numFmtId="1" fontId="3" fillId="0" borderId="8" xfId="0" quotePrefix="1" applyNumberFormat="1" applyFont="1" applyBorder="1" applyAlignment="1" applyProtection="1">
      <alignment vertical="top" wrapText="1"/>
      <protection locked="0"/>
    </xf>
    <xf numFmtId="3" fontId="3" fillId="8" borderId="8" xfId="0" applyNumberFormat="1" applyFont="1" applyFill="1" applyBorder="1" applyAlignment="1" applyProtection="1">
      <alignment vertical="top" wrapText="1"/>
      <protection locked="0"/>
    </xf>
    <xf numFmtId="0" fontId="3" fillId="8" borderId="9" xfId="0" applyFont="1" applyFill="1" applyBorder="1" applyAlignment="1" applyProtection="1">
      <alignment vertical="top" wrapText="1"/>
      <protection locked="0"/>
    </xf>
    <xf numFmtId="0" fontId="10" fillId="7" borderId="8" xfId="0" applyFont="1" applyFill="1" applyBorder="1" applyAlignment="1">
      <alignment horizontal="center" vertical="top" wrapText="1"/>
    </xf>
    <xf numFmtId="0" fontId="10" fillId="7" borderId="8" xfId="0" applyFont="1" applyFill="1" applyBorder="1" applyAlignment="1">
      <alignment horizontal="center" vertical="center" wrapText="1"/>
    </xf>
    <xf numFmtId="0" fontId="10" fillId="7" borderId="9" xfId="0" applyFont="1" applyFill="1" applyBorder="1" applyAlignment="1">
      <alignment horizontal="center" vertical="top" wrapText="1"/>
    </xf>
    <xf numFmtId="0" fontId="26" fillId="6" borderId="1" xfId="0"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10" fillId="7" borderId="7" xfId="0" applyFont="1" applyFill="1" applyBorder="1" applyAlignment="1">
      <alignment horizontal="center" vertical="center" wrapText="1"/>
    </xf>
    <xf numFmtId="3" fontId="10" fillId="7" borderId="8" xfId="0" applyNumberFormat="1" applyFont="1" applyFill="1" applyBorder="1" applyAlignment="1">
      <alignment horizontal="center" vertical="center"/>
    </xf>
    <xf numFmtId="3" fontId="25" fillId="6" borderId="1" xfId="0" applyNumberFormat="1" applyFont="1" applyFill="1" applyBorder="1" applyAlignment="1" applyProtection="1">
      <alignment horizontal="center"/>
      <protection locked="0"/>
    </xf>
    <xf numFmtId="3" fontId="25" fillId="6" borderId="2" xfId="0" applyNumberFormat="1" applyFont="1" applyFill="1" applyBorder="1" applyAlignment="1" applyProtection="1">
      <alignment horizontal="center"/>
      <protection locked="0"/>
    </xf>
    <xf numFmtId="3" fontId="25" fillId="6" borderId="3" xfId="0" applyNumberFormat="1" applyFont="1" applyFill="1" applyBorder="1" applyAlignment="1" applyProtection="1">
      <alignment horizontal="center"/>
      <protection locked="0"/>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7" fillId="7" borderId="8" xfId="0" applyFont="1" applyFill="1" applyBorder="1" applyAlignment="1">
      <alignment horizontal="center" vertical="center" wrapText="1"/>
    </xf>
    <xf numFmtId="3" fontId="11" fillId="7" borderId="8" xfId="0" applyNumberFormat="1" applyFont="1" applyFill="1" applyBorder="1" applyAlignment="1">
      <alignment horizontal="center" vertical="center"/>
    </xf>
    <xf numFmtId="0" fontId="11" fillId="7" borderId="8" xfId="0" applyFont="1" applyFill="1" applyBorder="1" applyAlignment="1">
      <alignment horizontal="center" vertical="top" wrapText="1"/>
    </xf>
    <xf numFmtId="0" fontId="11" fillId="7" borderId="9" xfId="0" applyFont="1" applyFill="1" applyBorder="1" applyAlignment="1">
      <alignment horizontal="center" vertical="top" wrapText="1"/>
    </xf>
    <xf numFmtId="0" fontId="17" fillId="7" borderId="9" xfId="0"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0" fontId="25" fillId="6" borderId="1" xfId="0" applyFont="1" applyFill="1" applyBorder="1" applyAlignment="1">
      <alignment horizontal="center"/>
    </xf>
    <xf numFmtId="0" fontId="25" fillId="6" borderId="2" xfId="0" applyFont="1" applyFill="1" applyBorder="1" applyAlignment="1">
      <alignment horizontal="center"/>
    </xf>
    <xf numFmtId="0" fontId="25" fillId="6" borderId="3" xfId="0" applyFont="1" applyFill="1" applyBorder="1" applyAlignment="1">
      <alignment horizontal="center"/>
    </xf>
    <xf numFmtId="0" fontId="11" fillId="2" borderId="7" xfId="0" applyFont="1" applyFill="1" applyBorder="1" applyAlignment="1">
      <alignment horizontal="center" vertical="center" wrapText="1"/>
    </xf>
    <xf numFmtId="0" fontId="11" fillId="7" borderId="8" xfId="0" applyFont="1" applyFill="1" applyBorder="1" applyAlignment="1">
      <alignment horizontal="center" vertical="center"/>
    </xf>
    <xf numFmtId="0" fontId="19" fillId="0" borderId="7" xfId="0" applyFont="1" applyBorder="1" applyAlignment="1" applyProtection="1">
      <alignment vertical="top" wrapText="1"/>
      <protection locked="0"/>
    </xf>
    <xf numFmtId="0" fontId="19" fillId="0" borderId="20" xfId="0" quotePrefix="1" applyFont="1" applyBorder="1" applyAlignment="1" applyProtection="1">
      <alignment vertical="top" wrapText="1"/>
      <protection locked="0"/>
    </xf>
    <xf numFmtId="0" fontId="19" fillId="0" borderId="8" xfId="0" quotePrefix="1" applyFont="1" applyBorder="1" applyAlignment="1" applyProtection="1">
      <alignment vertical="top" wrapText="1"/>
      <protection locked="0"/>
    </xf>
    <xf numFmtId="0" fontId="19" fillId="0" borderId="24" xfId="0" applyFont="1" applyBorder="1" applyAlignment="1" applyProtection="1">
      <alignment vertical="top" wrapText="1"/>
      <protection locked="0"/>
    </xf>
    <xf numFmtId="0" fontId="19" fillId="0" borderId="4" xfId="0" applyFont="1" applyBorder="1" applyAlignment="1" applyProtection="1">
      <alignment vertical="top" wrapText="1"/>
      <protection locked="0"/>
    </xf>
    <xf numFmtId="0" fontId="3" fillId="0" borderId="8" xfId="0" quotePrefix="1" applyFont="1" applyBorder="1" applyAlignment="1" applyProtection="1">
      <alignment vertical="top" wrapText="1"/>
      <protection locked="0"/>
    </xf>
    <xf numFmtId="0" fontId="3" fillId="0" borderId="0" xfId="0" applyFont="1" applyFill="1" applyProtection="1">
      <protection locked="0"/>
    </xf>
    <xf numFmtId="3" fontId="3" fillId="0" borderId="0" xfId="0" applyNumberFormat="1" applyFont="1" applyFill="1" applyProtection="1">
      <protection locked="0"/>
    </xf>
    <xf numFmtId="0" fontId="19" fillId="0" borderId="0" xfId="0" applyFont="1" applyFill="1" applyProtection="1">
      <protection locked="0"/>
    </xf>
    <xf numFmtId="3" fontId="19" fillId="0" borderId="0" xfId="0" applyNumberFormat="1" applyFont="1" applyFill="1" applyProtection="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zoomScale="90" zoomScaleNormal="90" workbookViewId="0"/>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3" t="s">
        <v>0</v>
      </c>
    </row>
    <row r="2" spans="1:14" ht="14.25" customHeight="1" x14ac:dyDescent="0.25">
      <c r="D2" s="4"/>
      <c r="E2" s="4"/>
      <c r="F2" s="4"/>
      <c r="G2" s="4"/>
      <c r="H2" s="4"/>
      <c r="I2" s="4"/>
      <c r="J2" s="4"/>
      <c r="K2" s="4"/>
      <c r="L2" s="4"/>
      <c r="M2" s="4"/>
      <c r="N2" s="4"/>
    </row>
    <row r="3" spans="1:14" ht="14.25" customHeight="1" x14ac:dyDescent="0.25">
      <c r="A3" s="27" t="s">
        <v>99</v>
      </c>
      <c r="B3" s="26"/>
      <c r="C3" s="26"/>
      <c r="D3" s="28"/>
      <c r="E3" s="28"/>
      <c r="F3" s="28"/>
      <c r="G3" s="28"/>
      <c r="H3" s="28"/>
      <c r="I3" s="28"/>
      <c r="J3" s="4"/>
      <c r="K3" s="4"/>
      <c r="L3" s="4"/>
      <c r="M3" s="4"/>
      <c r="N3" s="4"/>
    </row>
    <row r="4" spans="1:14" ht="14.25" customHeight="1" x14ac:dyDescent="0.25">
      <c r="A4" s="28" t="s">
        <v>100</v>
      </c>
      <c r="B4" s="26"/>
      <c r="C4" s="26"/>
      <c r="D4" s="28"/>
      <c r="E4" s="28"/>
      <c r="F4" s="28"/>
      <c r="G4" s="28"/>
      <c r="H4" s="28"/>
      <c r="I4" s="28"/>
      <c r="J4" s="4"/>
      <c r="K4" s="4"/>
      <c r="L4" s="4"/>
      <c r="M4" s="4"/>
      <c r="N4" s="4"/>
    </row>
    <row r="5" spans="1:14" ht="14.25" customHeight="1" x14ac:dyDescent="0.25">
      <c r="D5" s="4"/>
      <c r="E5" s="4"/>
      <c r="F5" s="4"/>
      <c r="G5" s="4"/>
      <c r="H5" s="4"/>
      <c r="I5" s="4"/>
      <c r="J5" s="4"/>
      <c r="K5" s="4"/>
      <c r="L5" s="4"/>
      <c r="M5" s="4"/>
      <c r="N5" s="4"/>
    </row>
    <row r="6" spans="1:14" ht="14.25" customHeight="1" x14ac:dyDescent="0.25">
      <c r="A6" s="5" t="s">
        <v>98</v>
      </c>
      <c r="B6" s="4"/>
      <c r="C6" s="4"/>
      <c r="D6" s="4"/>
      <c r="E6" s="4"/>
      <c r="F6" s="4"/>
      <c r="G6" s="4"/>
      <c r="H6" s="4"/>
      <c r="I6" s="4"/>
      <c r="J6" s="4"/>
      <c r="K6" s="4"/>
      <c r="L6" s="4"/>
      <c r="M6" s="4"/>
      <c r="N6" s="4"/>
    </row>
    <row r="7" spans="1:14" ht="14.25" customHeight="1" x14ac:dyDescent="0.25">
      <c r="A7" s="4" t="s">
        <v>90</v>
      </c>
      <c r="B7" s="4"/>
      <c r="C7" s="4"/>
      <c r="D7" s="4"/>
      <c r="E7" s="4"/>
      <c r="F7" s="4"/>
      <c r="G7" s="4"/>
      <c r="H7" s="4"/>
      <c r="I7" s="4"/>
      <c r="J7" s="4"/>
      <c r="K7" s="4"/>
      <c r="L7" s="4"/>
      <c r="M7" s="4"/>
      <c r="N7" s="4"/>
    </row>
    <row r="8" spans="1:14" ht="14.25" customHeight="1" x14ac:dyDescent="0.25">
      <c r="A8" s="4" t="s">
        <v>78</v>
      </c>
      <c r="B8" s="4"/>
      <c r="C8" s="4"/>
      <c r="D8" s="4"/>
      <c r="E8" s="4"/>
      <c r="F8" s="4"/>
      <c r="G8" s="4"/>
      <c r="H8" s="4"/>
      <c r="I8" s="4"/>
      <c r="J8" s="4"/>
      <c r="K8" s="4"/>
      <c r="L8" s="4"/>
      <c r="M8" s="4"/>
      <c r="N8" s="4"/>
    </row>
    <row r="9" spans="1:14" ht="14.25" customHeight="1" x14ac:dyDescent="0.25">
      <c r="A9" s="6"/>
      <c r="D9" s="4"/>
      <c r="E9" s="4"/>
      <c r="F9" s="4"/>
      <c r="G9" s="4"/>
      <c r="H9" s="4"/>
      <c r="I9" s="4"/>
      <c r="J9" s="4"/>
      <c r="K9" s="4"/>
      <c r="L9" s="4"/>
      <c r="M9" s="4"/>
      <c r="N9" s="4"/>
    </row>
    <row r="10" spans="1:14" ht="14.25" customHeight="1" x14ac:dyDescent="0.25">
      <c r="A10" s="7" t="s">
        <v>68</v>
      </c>
      <c r="B10" s="8" t="s">
        <v>69</v>
      </c>
      <c r="C10" s="9" t="s">
        <v>70</v>
      </c>
      <c r="D10" s="4"/>
      <c r="E10" s="4"/>
      <c r="F10" s="4"/>
      <c r="G10" s="4"/>
      <c r="H10" s="4"/>
      <c r="I10" s="4"/>
      <c r="J10" s="4"/>
      <c r="K10" s="4"/>
      <c r="L10" s="4"/>
      <c r="M10" s="4"/>
      <c r="N10" s="4"/>
    </row>
    <row r="11" spans="1:14" ht="14.25" customHeight="1" x14ac:dyDescent="0.25">
      <c r="A11" s="10" t="s">
        <v>85</v>
      </c>
      <c r="B11" s="4" t="s">
        <v>86</v>
      </c>
      <c r="C11" s="11" t="s">
        <v>89</v>
      </c>
      <c r="D11" s="4"/>
      <c r="E11" s="4"/>
      <c r="F11" s="4"/>
      <c r="G11" s="4"/>
      <c r="H11" s="4"/>
      <c r="I11" s="4"/>
      <c r="J11" s="4"/>
      <c r="K11" s="4"/>
      <c r="L11" s="4"/>
      <c r="M11" s="4"/>
      <c r="N11" s="4"/>
    </row>
    <row r="12" spans="1:14" ht="14.25" customHeight="1" x14ac:dyDescent="0.25">
      <c r="A12" s="12" t="s">
        <v>71</v>
      </c>
      <c r="B12" s="13" t="s">
        <v>83</v>
      </c>
      <c r="C12" s="14" t="s">
        <v>87</v>
      </c>
      <c r="D12" s="4"/>
      <c r="E12" s="4"/>
      <c r="F12" s="4"/>
      <c r="G12" s="4"/>
      <c r="H12" s="4"/>
      <c r="I12" s="4"/>
      <c r="J12" s="4"/>
      <c r="K12" s="4"/>
      <c r="L12" s="4"/>
      <c r="M12" s="4"/>
      <c r="N12" s="4"/>
    </row>
    <row r="13" spans="1:14" ht="14.25" customHeight="1" x14ac:dyDescent="0.25">
      <c r="A13" s="12" t="s">
        <v>72</v>
      </c>
      <c r="B13" s="13" t="s">
        <v>83</v>
      </c>
      <c r="C13" s="14" t="s">
        <v>87</v>
      </c>
      <c r="D13" s="4"/>
      <c r="E13" s="4"/>
      <c r="F13" s="4"/>
      <c r="G13" s="4"/>
      <c r="H13" s="4"/>
      <c r="I13" s="4"/>
      <c r="J13" s="4"/>
      <c r="K13" s="4"/>
      <c r="L13" s="4"/>
      <c r="M13" s="4"/>
      <c r="N13" s="4"/>
    </row>
    <row r="14" spans="1:14" ht="14.25" customHeight="1" x14ac:dyDescent="0.25">
      <c r="A14" s="12" t="s">
        <v>74</v>
      </c>
      <c r="B14" s="13" t="s">
        <v>83</v>
      </c>
      <c r="C14" s="14" t="s">
        <v>87</v>
      </c>
      <c r="D14" s="4"/>
      <c r="E14" s="4"/>
      <c r="F14" s="4"/>
      <c r="G14" s="4"/>
      <c r="H14" s="4"/>
      <c r="I14" s="4"/>
      <c r="J14" s="4"/>
      <c r="K14" s="4"/>
      <c r="L14" s="4"/>
      <c r="M14" s="4"/>
      <c r="N14" s="4"/>
    </row>
    <row r="15" spans="1:14" ht="14.25" customHeight="1" x14ac:dyDescent="0.25">
      <c r="A15" s="12" t="s">
        <v>75</v>
      </c>
      <c r="B15" s="13" t="s">
        <v>83</v>
      </c>
      <c r="C15" s="14" t="s">
        <v>87</v>
      </c>
      <c r="D15" s="4"/>
      <c r="E15" s="4"/>
      <c r="F15" s="4"/>
      <c r="G15" s="4"/>
      <c r="H15" s="4"/>
      <c r="I15" s="4"/>
      <c r="J15" s="4"/>
      <c r="K15" s="4"/>
      <c r="L15" s="4"/>
      <c r="M15" s="4"/>
      <c r="N15" s="4"/>
    </row>
    <row r="16" spans="1:14" ht="14.25" customHeight="1" x14ac:dyDescent="0.25">
      <c r="A16" s="12" t="s">
        <v>76</v>
      </c>
      <c r="B16" s="13" t="s">
        <v>83</v>
      </c>
      <c r="C16" s="14" t="s">
        <v>87</v>
      </c>
      <c r="D16" s="4"/>
      <c r="E16" s="4"/>
      <c r="F16" s="4"/>
      <c r="G16" s="4"/>
      <c r="H16" s="4"/>
      <c r="I16" s="4"/>
      <c r="J16" s="4"/>
      <c r="K16" s="4"/>
      <c r="L16" s="4"/>
      <c r="M16" s="4"/>
      <c r="N16" s="4"/>
    </row>
    <row r="17" spans="1:14" ht="14.25" customHeight="1" x14ac:dyDescent="0.25">
      <c r="A17" s="15" t="s">
        <v>73</v>
      </c>
      <c r="B17" s="16" t="s">
        <v>84</v>
      </c>
      <c r="C17" s="17" t="s">
        <v>88</v>
      </c>
      <c r="D17" s="4"/>
      <c r="E17" s="4"/>
      <c r="F17" s="4"/>
      <c r="G17" s="4"/>
      <c r="H17" s="4"/>
      <c r="I17" s="4"/>
      <c r="J17" s="4"/>
      <c r="K17" s="4"/>
      <c r="L17" s="4"/>
      <c r="M17" s="4"/>
      <c r="N17" s="4"/>
    </row>
    <row r="18" spans="1:14" ht="14.25" customHeight="1" x14ac:dyDescent="0.25">
      <c r="A18" s="15" t="s">
        <v>77</v>
      </c>
      <c r="B18" s="16" t="s">
        <v>84</v>
      </c>
      <c r="C18" s="17" t="s">
        <v>88</v>
      </c>
      <c r="D18" s="4"/>
      <c r="E18" s="4"/>
      <c r="F18" s="4"/>
      <c r="G18" s="4"/>
      <c r="H18" s="4"/>
      <c r="I18" s="4"/>
      <c r="J18" s="4"/>
      <c r="K18" s="4"/>
      <c r="L18" s="4"/>
      <c r="M18" s="4"/>
      <c r="N18" s="4"/>
    </row>
    <row r="19" spans="1:14" ht="14.25" customHeight="1" x14ac:dyDescent="0.25">
      <c r="A19" s="15" t="s">
        <v>79</v>
      </c>
      <c r="B19" s="16" t="s">
        <v>84</v>
      </c>
      <c r="C19" s="17" t="s">
        <v>88</v>
      </c>
      <c r="D19" s="4"/>
      <c r="E19" s="4"/>
      <c r="F19" s="4"/>
      <c r="G19" s="4"/>
      <c r="H19" s="4"/>
      <c r="I19" s="4"/>
      <c r="J19" s="4"/>
      <c r="K19" s="4"/>
      <c r="L19" s="4"/>
      <c r="M19" s="4"/>
      <c r="N19" s="4"/>
    </row>
    <row r="20" spans="1:14" ht="14.25" customHeight="1" x14ac:dyDescent="0.25">
      <c r="A20" s="15" t="s">
        <v>80</v>
      </c>
      <c r="B20" s="16" t="s">
        <v>84</v>
      </c>
      <c r="C20" s="17" t="s">
        <v>88</v>
      </c>
      <c r="D20" s="4"/>
      <c r="E20" s="4"/>
      <c r="F20" s="4"/>
      <c r="G20" s="4"/>
      <c r="H20" s="4"/>
      <c r="I20" s="4"/>
      <c r="J20" s="4"/>
      <c r="K20" s="4"/>
      <c r="L20" s="4"/>
      <c r="M20" s="4"/>
      <c r="N20" s="4"/>
    </row>
    <row r="21" spans="1:14" ht="14.25" customHeight="1" x14ac:dyDescent="0.25">
      <c r="A21" s="15" t="s">
        <v>81</v>
      </c>
      <c r="B21" s="16" t="s">
        <v>84</v>
      </c>
      <c r="C21" s="17" t="s">
        <v>88</v>
      </c>
      <c r="D21" s="4"/>
      <c r="E21" s="4"/>
      <c r="F21" s="4"/>
      <c r="G21" s="4"/>
      <c r="H21" s="4"/>
      <c r="I21" s="4"/>
      <c r="J21" s="4"/>
      <c r="K21" s="4"/>
      <c r="L21" s="4"/>
      <c r="M21" s="4"/>
      <c r="N21" s="4"/>
    </row>
    <row r="22" spans="1:14" ht="14.25" customHeight="1" x14ac:dyDescent="0.25">
      <c r="A22" s="15" t="s">
        <v>95</v>
      </c>
      <c r="B22" s="16" t="s">
        <v>84</v>
      </c>
      <c r="C22" s="17" t="s">
        <v>88</v>
      </c>
      <c r="D22" s="4"/>
      <c r="E22" s="4"/>
      <c r="F22" s="4"/>
      <c r="G22" s="4"/>
      <c r="H22" s="4"/>
      <c r="I22" s="4"/>
      <c r="J22" s="4"/>
      <c r="K22" s="4"/>
      <c r="L22" s="4"/>
      <c r="M22" s="4"/>
      <c r="N22" s="4"/>
    </row>
    <row r="23" spans="1:14" ht="14.25" customHeight="1" x14ac:dyDescent="0.25">
      <c r="A23" s="15" t="s">
        <v>96</v>
      </c>
      <c r="B23" s="16" t="s">
        <v>84</v>
      </c>
      <c r="C23" s="17" t="s">
        <v>88</v>
      </c>
      <c r="D23" s="4"/>
      <c r="E23" s="4"/>
      <c r="F23" s="4"/>
      <c r="G23" s="4"/>
      <c r="H23" s="4"/>
      <c r="I23" s="4"/>
      <c r="J23" s="4"/>
      <c r="K23" s="4"/>
      <c r="L23" s="4"/>
      <c r="M23" s="4"/>
      <c r="N23" s="4"/>
    </row>
    <row r="24" spans="1:14" ht="14.25" customHeight="1" x14ac:dyDescent="0.25">
      <c r="A24" s="18" t="s">
        <v>82</v>
      </c>
      <c r="B24" s="19" t="s">
        <v>84</v>
      </c>
      <c r="C24" s="20" t="s">
        <v>88</v>
      </c>
      <c r="D24" s="4"/>
      <c r="E24" s="4"/>
      <c r="F24" s="4"/>
      <c r="G24" s="4"/>
      <c r="H24" s="4"/>
      <c r="I24" s="4"/>
      <c r="J24" s="4"/>
      <c r="K24" s="4"/>
      <c r="L24" s="4"/>
      <c r="M24" s="4"/>
      <c r="N24" s="4"/>
    </row>
    <row r="25" spans="1:14" ht="14.25" customHeight="1" x14ac:dyDescent="0.25">
      <c r="B25" s="4"/>
      <c r="C25" s="21"/>
      <c r="D25" s="4"/>
      <c r="E25" s="4"/>
      <c r="F25" s="4"/>
      <c r="G25" s="4"/>
      <c r="H25" s="4"/>
      <c r="I25" s="4"/>
      <c r="J25" s="4"/>
      <c r="K25" s="4"/>
      <c r="L25" s="4"/>
      <c r="M25" s="4"/>
      <c r="N25" s="4"/>
    </row>
    <row r="26" spans="1:14" x14ac:dyDescent="0.25">
      <c r="A26" s="4"/>
    </row>
    <row r="27" spans="1:14" x14ac:dyDescent="0.25">
      <c r="A27" s="5" t="s">
        <v>1</v>
      </c>
    </row>
    <row r="28" spans="1:14" x14ac:dyDescent="0.25">
      <c r="A28" s="4" t="s">
        <v>2</v>
      </c>
    </row>
    <row r="29" spans="1:14" x14ac:dyDescent="0.25">
      <c r="A29" s="4" t="s">
        <v>101</v>
      </c>
    </row>
    <row r="30" spans="1:14" x14ac:dyDescent="0.25">
      <c r="A30" s="4"/>
    </row>
    <row r="31" spans="1:14" ht="130.69999999999999" customHeight="1" x14ac:dyDescent="0.25">
      <c r="A31" s="4"/>
    </row>
    <row r="32" spans="1:14" ht="38.25" customHeight="1" x14ac:dyDescent="0.25">
      <c r="A32" s="6"/>
    </row>
    <row r="33" spans="1:12" x14ac:dyDescent="0.25">
      <c r="A33" s="6"/>
    </row>
    <row r="34" spans="1:12" x14ac:dyDescent="0.25">
      <c r="A34" s="25" t="s">
        <v>94</v>
      </c>
      <c r="B34" s="26"/>
      <c r="C34" s="26"/>
      <c r="D34" s="26"/>
      <c r="E34" s="26"/>
      <c r="F34" s="26"/>
      <c r="G34" s="26"/>
      <c r="H34" s="26"/>
      <c r="I34" s="26"/>
      <c r="J34" s="26"/>
      <c r="K34" s="26"/>
      <c r="L34" s="26"/>
    </row>
    <row r="35" spans="1:12" x14ac:dyDescent="0.25">
      <c r="A35" s="26" t="s">
        <v>97</v>
      </c>
      <c r="B35" s="26"/>
      <c r="C35" s="26"/>
      <c r="D35" s="26"/>
      <c r="E35" s="26"/>
      <c r="F35" s="26"/>
      <c r="G35" s="26"/>
      <c r="H35" s="26"/>
      <c r="I35" s="26"/>
      <c r="J35" s="26"/>
      <c r="K35" s="26"/>
      <c r="L35" s="26"/>
    </row>
    <row r="37" spans="1:12" x14ac:dyDescent="0.25">
      <c r="A37" s="22" t="s">
        <v>3</v>
      </c>
    </row>
    <row r="38" spans="1:12" x14ac:dyDescent="0.25">
      <c r="A38" t="s">
        <v>92</v>
      </c>
    </row>
    <row r="40" spans="1:12" x14ac:dyDescent="0.25">
      <c r="A40" s="5" t="s">
        <v>4</v>
      </c>
    </row>
    <row r="41" spans="1:12" x14ac:dyDescent="0.25">
      <c r="A41" s="4" t="s">
        <v>93</v>
      </c>
    </row>
    <row r="42" spans="1:12" x14ac:dyDescent="0.25">
      <c r="A42" s="23" t="s">
        <v>52</v>
      </c>
    </row>
    <row r="43" spans="1:12" x14ac:dyDescent="0.25">
      <c r="B43" s="6"/>
      <c r="C43" s="6"/>
      <c r="D43" s="6"/>
      <c r="E43" s="6"/>
      <c r="F43" s="6"/>
      <c r="G43" s="6"/>
    </row>
    <row r="44" spans="1:12" x14ac:dyDescent="0.25">
      <c r="A44" s="24"/>
      <c r="B44" s="6"/>
      <c r="C44" s="6"/>
      <c r="D44" s="6"/>
      <c r="E44" s="6"/>
      <c r="F44" s="6"/>
      <c r="G44" s="6"/>
    </row>
    <row r="45" spans="1:12" x14ac:dyDescent="0.25">
      <c r="B45" s="6"/>
      <c r="C45" s="6"/>
      <c r="D45" s="6"/>
      <c r="E45" s="6"/>
      <c r="F45" s="6"/>
      <c r="G45" s="6"/>
    </row>
    <row r="46" spans="1:12" x14ac:dyDescent="0.25">
      <c r="A46" s="6"/>
      <c r="B46" s="6"/>
      <c r="C46" s="6"/>
      <c r="D46" s="6"/>
      <c r="E46" s="6"/>
      <c r="F46" s="6"/>
      <c r="G46" s="6"/>
    </row>
    <row r="47" spans="1:12" x14ac:dyDescent="0.25">
      <c r="A47" s="6"/>
      <c r="B47" s="6"/>
      <c r="C47" s="6"/>
      <c r="D47" s="6"/>
      <c r="E47" s="6"/>
      <c r="F47" s="6"/>
      <c r="G47" s="6"/>
    </row>
    <row r="48" spans="1:12" x14ac:dyDescent="0.25">
      <c r="A48" s="6"/>
      <c r="B48" s="6"/>
      <c r="C48" s="6"/>
      <c r="D48" s="6"/>
      <c r="E48" s="6"/>
      <c r="F48" s="6"/>
      <c r="G48" s="6"/>
    </row>
    <row r="49" spans="1:7"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row r="53" spans="1:7" x14ac:dyDescent="0.25">
      <c r="A53" s="6"/>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93"/>
  <sheetViews>
    <sheetView view="pageBreakPreview" zoomScale="80" zoomScaleNormal="80" zoomScaleSheetLayoutView="80" workbookViewId="0">
      <pane xSplit="1" ySplit="4" topLeftCell="B5" activePane="bottomRight" state="frozen"/>
      <selection activeCell="B78" sqref="B78"/>
      <selection pane="topRight" activeCell="B78" sqref="B78"/>
      <selection pane="bottomLeft" activeCell="B78" sqref="B78"/>
      <selection pane="bottomRight" activeCell="B5" sqref="B5"/>
    </sheetView>
  </sheetViews>
  <sheetFormatPr defaultColWidth="9.28515625" defaultRowHeight="15" x14ac:dyDescent="0.25"/>
  <cols>
    <col min="1" max="1" width="7.28515625" style="1" customWidth="1"/>
    <col min="2" max="2" width="9.28515625" style="1" customWidth="1"/>
    <col min="3" max="3" width="9.28515625" style="1"/>
    <col min="4" max="4" width="9.8554687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2"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8.75" x14ac:dyDescent="0.3">
      <c r="A1" s="153" t="s">
        <v>541</v>
      </c>
      <c r="B1" s="154"/>
      <c r="C1" s="154"/>
      <c r="D1" s="154"/>
      <c r="E1" s="154"/>
      <c r="F1" s="154"/>
      <c r="G1" s="154"/>
      <c r="H1" s="154"/>
      <c r="I1" s="154"/>
      <c r="J1" s="154"/>
      <c r="K1" s="154"/>
      <c r="L1" s="154"/>
      <c r="M1" s="154"/>
      <c r="N1" s="154"/>
      <c r="O1" s="154"/>
      <c r="P1" s="154"/>
      <c r="Q1" s="154"/>
      <c r="R1" s="154"/>
      <c r="S1" s="155"/>
    </row>
    <row r="2" spans="1:19" ht="27.2" customHeight="1" x14ac:dyDescent="0.25">
      <c r="A2" s="156" t="s">
        <v>5</v>
      </c>
      <c r="B2" s="151" t="s">
        <v>6</v>
      </c>
      <c r="C2" s="151"/>
      <c r="D2" s="151"/>
      <c r="E2" s="151"/>
      <c r="F2" s="151"/>
      <c r="G2" s="151" t="s">
        <v>7</v>
      </c>
      <c r="H2" s="151" t="s">
        <v>8</v>
      </c>
      <c r="I2" s="151" t="s">
        <v>51</v>
      </c>
      <c r="J2" s="151" t="s">
        <v>9</v>
      </c>
      <c r="K2" s="151" t="s">
        <v>10</v>
      </c>
      <c r="L2" s="157" t="s">
        <v>527</v>
      </c>
      <c r="M2" s="157"/>
      <c r="N2" s="150" t="s">
        <v>528</v>
      </c>
      <c r="O2" s="150"/>
      <c r="P2" s="151" t="s">
        <v>529</v>
      </c>
      <c r="Q2" s="151"/>
      <c r="R2" s="150" t="s">
        <v>11</v>
      </c>
      <c r="S2" s="152"/>
    </row>
    <row r="3" spans="1:19" ht="102" x14ac:dyDescent="0.25">
      <c r="A3" s="156"/>
      <c r="B3" s="34" t="s">
        <v>12</v>
      </c>
      <c r="C3" s="34" t="s">
        <v>13</v>
      </c>
      <c r="D3" s="34" t="s">
        <v>14</v>
      </c>
      <c r="E3" s="34" t="s">
        <v>15</v>
      </c>
      <c r="F3" s="34" t="s">
        <v>16</v>
      </c>
      <c r="G3" s="151"/>
      <c r="H3" s="151"/>
      <c r="I3" s="151"/>
      <c r="J3" s="151"/>
      <c r="K3" s="151"/>
      <c r="L3" s="35" t="s">
        <v>17</v>
      </c>
      <c r="M3" s="35" t="s">
        <v>67</v>
      </c>
      <c r="N3" s="36" t="s">
        <v>18</v>
      </c>
      <c r="O3" s="36" t="s">
        <v>19</v>
      </c>
      <c r="P3" s="36" t="s">
        <v>530</v>
      </c>
      <c r="Q3" s="36" t="s">
        <v>531</v>
      </c>
      <c r="R3" s="36" t="s">
        <v>20</v>
      </c>
      <c r="S3" s="37" t="s">
        <v>21</v>
      </c>
    </row>
    <row r="4" spans="1:19" ht="15" customHeight="1" thickBot="1" x14ac:dyDescent="0.3">
      <c r="A4" s="39"/>
      <c r="B4" s="40"/>
      <c r="C4" s="40"/>
      <c r="D4" s="40"/>
      <c r="E4" s="40"/>
      <c r="F4" s="40"/>
      <c r="G4" s="40"/>
      <c r="H4" s="40"/>
      <c r="I4" s="40"/>
      <c r="J4" s="40"/>
      <c r="K4" s="40"/>
      <c r="L4" s="41"/>
      <c r="M4" s="41"/>
      <c r="N4" s="42"/>
      <c r="O4" s="42"/>
      <c r="P4" s="42"/>
      <c r="Q4" s="42"/>
      <c r="R4" s="42"/>
      <c r="S4" s="43"/>
    </row>
    <row r="5" spans="1:19" s="38" customFormat="1" ht="120.75" thickTop="1" x14ac:dyDescent="0.25">
      <c r="A5" s="116">
        <v>1</v>
      </c>
      <c r="B5" s="117" t="s">
        <v>129</v>
      </c>
      <c r="C5" s="117" t="s">
        <v>130</v>
      </c>
      <c r="D5" s="118">
        <v>61963607</v>
      </c>
      <c r="E5" s="118">
        <v>107622220</v>
      </c>
      <c r="F5" s="118">
        <v>600134130</v>
      </c>
      <c r="G5" s="117" t="s">
        <v>681</v>
      </c>
      <c r="H5" s="117" t="s">
        <v>80</v>
      </c>
      <c r="I5" s="117" t="s">
        <v>102</v>
      </c>
      <c r="J5" s="117" t="s">
        <v>131</v>
      </c>
      <c r="K5" s="117" t="s">
        <v>587</v>
      </c>
      <c r="L5" s="119">
        <v>35000000</v>
      </c>
      <c r="M5" s="119">
        <f>L5/100*85</f>
        <v>29750000</v>
      </c>
      <c r="N5" s="120">
        <v>45474</v>
      </c>
      <c r="O5" s="121">
        <v>46357</v>
      </c>
      <c r="P5" s="122" t="s">
        <v>103</v>
      </c>
      <c r="Q5" s="122"/>
      <c r="R5" s="123" t="s">
        <v>137</v>
      </c>
      <c r="S5" s="124" t="s">
        <v>139</v>
      </c>
    </row>
    <row r="6" spans="1:19" s="38" customFormat="1" ht="105" x14ac:dyDescent="0.25">
      <c r="A6" s="94">
        <v>2</v>
      </c>
      <c r="B6" s="95" t="s">
        <v>693</v>
      </c>
      <c r="C6" s="95" t="s">
        <v>104</v>
      </c>
      <c r="D6" s="96">
        <v>71341102</v>
      </c>
      <c r="E6" s="96">
        <v>181014262</v>
      </c>
      <c r="F6" s="96">
        <v>691001090</v>
      </c>
      <c r="G6" s="95" t="s">
        <v>119</v>
      </c>
      <c r="H6" s="95" t="s">
        <v>80</v>
      </c>
      <c r="I6" s="95" t="s">
        <v>102</v>
      </c>
      <c r="J6" s="95" t="s">
        <v>102</v>
      </c>
      <c r="K6" s="95" t="s">
        <v>121</v>
      </c>
      <c r="L6" s="97">
        <v>3000000</v>
      </c>
      <c r="M6" s="97">
        <f>L6/100*85</f>
        <v>2550000</v>
      </c>
      <c r="N6" s="136">
        <v>45474</v>
      </c>
      <c r="O6" s="136">
        <v>45992</v>
      </c>
      <c r="P6" s="99" t="s">
        <v>103</v>
      </c>
      <c r="Q6" s="99"/>
      <c r="R6" s="95" t="s">
        <v>124</v>
      </c>
      <c r="S6" s="100" t="s">
        <v>109</v>
      </c>
    </row>
    <row r="7" spans="1:19" s="146" customFormat="1" ht="105" x14ac:dyDescent="0.25">
      <c r="A7" s="75">
        <v>3</v>
      </c>
      <c r="B7" s="76" t="s">
        <v>693</v>
      </c>
      <c r="C7" s="76" t="s">
        <v>104</v>
      </c>
      <c r="D7" s="77">
        <v>71341102</v>
      </c>
      <c r="E7" s="77">
        <v>181014262</v>
      </c>
      <c r="F7" s="77">
        <v>691001090</v>
      </c>
      <c r="G7" s="76" t="s">
        <v>120</v>
      </c>
      <c r="H7" s="76" t="s">
        <v>80</v>
      </c>
      <c r="I7" s="76" t="s">
        <v>102</v>
      </c>
      <c r="J7" s="76" t="s">
        <v>102</v>
      </c>
      <c r="K7" s="76" t="s">
        <v>122</v>
      </c>
      <c r="L7" s="78">
        <v>500000</v>
      </c>
      <c r="M7" s="78">
        <f t="shared" ref="M7:M74" si="0">L7/100*85</f>
        <v>425000</v>
      </c>
      <c r="N7" s="79">
        <v>44562</v>
      </c>
      <c r="O7" s="79">
        <v>45261</v>
      </c>
      <c r="P7" s="80" t="s">
        <v>103</v>
      </c>
      <c r="Q7" s="80"/>
      <c r="R7" s="76" t="s">
        <v>599</v>
      </c>
      <c r="S7" s="81" t="s">
        <v>138</v>
      </c>
    </row>
    <row r="8" spans="1:19" s="38" customFormat="1" ht="105" x14ac:dyDescent="0.25">
      <c r="A8" s="94">
        <v>4</v>
      </c>
      <c r="B8" s="95" t="s">
        <v>693</v>
      </c>
      <c r="C8" s="95" t="s">
        <v>104</v>
      </c>
      <c r="D8" s="96">
        <v>71341102</v>
      </c>
      <c r="E8" s="96">
        <v>181014262</v>
      </c>
      <c r="F8" s="96">
        <v>691001090</v>
      </c>
      <c r="G8" s="133" t="s">
        <v>753</v>
      </c>
      <c r="H8" s="95" t="s">
        <v>80</v>
      </c>
      <c r="I8" s="95" t="s">
        <v>102</v>
      </c>
      <c r="J8" s="95" t="s">
        <v>102</v>
      </c>
      <c r="K8" s="95" t="s">
        <v>123</v>
      </c>
      <c r="L8" s="97">
        <v>12000000</v>
      </c>
      <c r="M8" s="97">
        <f t="shared" si="0"/>
        <v>10200000</v>
      </c>
      <c r="N8" s="136">
        <v>45658</v>
      </c>
      <c r="O8" s="136">
        <v>46357</v>
      </c>
      <c r="P8" s="99" t="s">
        <v>103</v>
      </c>
      <c r="Q8" s="99"/>
      <c r="R8" s="95" t="s">
        <v>108</v>
      </c>
      <c r="S8" s="100" t="s">
        <v>109</v>
      </c>
    </row>
    <row r="9" spans="1:19" s="38" customFormat="1" ht="105" x14ac:dyDescent="0.25">
      <c r="A9" s="94">
        <v>5</v>
      </c>
      <c r="B9" s="95" t="s">
        <v>156</v>
      </c>
      <c r="C9" s="95" t="s">
        <v>152</v>
      </c>
      <c r="D9" s="96">
        <v>70985316</v>
      </c>
      <c r="E9" s="96">
        <v>103020390</v>
      </c>
      <c r="F9" s="96">
        <v>600132731</v>
      </c>
      <c r="G9" s="95" t="s">
        <v>153</v>
      </c>
      <c r="H9" s="95" t="s">
        <v>80</v>
      </c>
      <c r="I9" s="95" t="s">
        <v>102</v>
      </c>
      <c r="J9" s="95" t="s">
        <v>154</v>
      </c>
      <c r="K9" s="95" t="s">
        <v>157</v>
      </c>
      <c r="L9" s="97">
        <v>5200000</v>
      </c>
      <c r="M9" s="97">
        <f t="shared" si="0"/>
        <v>4420000</v>
      </c>
      <c r="N9" s="136">
        <v>45474</v>
      </c>
      <c r="O9" s="136">
        <v>47088</v>
      </c>
      <c r="P9" s="99"/>
      <c r="Q9" s="99"/>
      <c r="R9" s="95" t="s">
        <v>137</v>
      </c>
      <c r="S9" s="100" t="s">
        <v>139</v>
      </c>
    </row>
    <row r="10" spans="1:19" s="146" customFormat="1" ht="105" x14ac:dyDescent="0.25">
      <c r="A10" s="75">
        <v>6</v>
      </c>
      <c r="B10" s="76" t="s">
        <v>156</v>
      </c>
      <c r="C10" s="76" t="s">
        <v>152</v>
      </c>
      <c r="D10" s="77">
        <v>70985316</v>
      </c>
      <c r="E10" s="77">
        <v>107621916</v>
      </c>
      <c r="F10" s="77">
        <v>600132731</v>
      </c>
      <c r="G10" s="76" t="s">
        <v>155</v>
      </c>
      <c r="H10" s="76" t="s">
        <v>80</v>
      </c>
      <c r="I10" s="76" t="s">
        <v>102</v>
      </c>
      <c r="J10" s="76" t="s">
        <v>154</v>
      </c>
      <c r="K10" s="76" t="s">
        <v>158</v>
      </c>
      <c r="L10" s="78">
        <v>500000</v>
      </c>
      <c r="M10" s="78">
        <f t="shared" si="0"/>
        <v>425000</v>
      </c>
      <c r="N10" s="79">
        <v>44562</v>
      </c>
      <c r="O10" s="79">
        <v>45992</v>
      </c>
      <c r="P10" s="80"/>
      <c r="Q10" s="80"/>
      <c r="R10" s="76" t="s">
        <v>599</v>
      </c>
      <c r="S10" s="81" t="s">
        <v>138</v>
      </c>
    </row>
    <row r="11" spans="1:19" s="38" customFormat="1" ht="135" x14ac:dyDescent="0.25">
      <c r="A11" s="75">
        <v>7</v>
      </c>
      <c r="B11" s="76" t="s">
        <v>169</v>
      </c>
      <c r="C11" s="76" t="s">
        <v>159</v>
      </c>
      <c r="D11" s="77">
        <v>73184365</v>
      </c>
      <c r="E11" s="77">
        <v>107622823</v>
      </c>
      <c r="F11" s="77">
        <v>600132935</v>
      </c>
      <c r="G11" s="76" t="s">
        <v>160</v>
      </c>
      <c r="H11" s="76" t="s">
        <v>80</v>
      </c>
      <c r="I11" s="76" t="s">
        <v>102</v>
      </c>
      <c r="J11" s="76" t="s">
        <v>161</v>
      </c>
      <c r="K11" s="76" t="s">
        <v>170</v>
      </c>
      <c r="L11" s="78">
        <v>500000</v>
      </c>
      <c r="M11" s="78">
        <f t="shared" si="0"/>
        <v>425000</v>
      </c>
      <c r="N11" s="79">
        <v>42736</v>
      </c>
      <c r="O11" s="79">
        <v>45992</v>
      </c>
      <c r="P11" s="80"/>
      <c r="Q11" s="80"/>
      <c r="R11" s="76" t="s">
        <v>599</v>
      </c>
      <c r="S11" s="81" t="s">
        <v>138</v>
      </c>
    </row>
    <row r="12" spans="1:19" s="38" customFormat="1" ht="135" x14ac:dyDescent="0.25">
      <c r="A12" s="94">
        <v>8</v>
      </c>
      <c r="B12" s="95" t="s">
        <v>169</v>
      </c>
      <c r="C12" s="95" t="s">
        <v>159</v>
      </c>
      <c r="D12" s="96">
        <v>73184365</v>
      </c>
      <c r="E12" s="96">
        <v>107622823</v>
      </c>
      <c r="F12" s="96">
        <v>600132935</v>
      </c>
      <c r="G12" s="95" t="s">
        <v>162</v>
      </c>
      <c r="H12" s="95" t="s">
        <v>80</v>
      </c>
      <c r="I12" s="95" t="s">
        <v>102</v>
      </c>
      <c r="J12" s="95" t="s">
        <v>161</v>
      </c>
      <c r="K12" s="95" t="s">
        <v>172</v>
      </c>
      <c r="L12" s="97">
        <v>1000000</v>
      </c>
      <c r="M12" s="97">
        <f t="shared" si="0"/>
        <v>850000</v>
      </c>
      <c r="N12" s="98">
        <v>43831</v>
      </c>
      <c r="O12" s="98">
        <v>45992</v>
      </c>
      <c r="P12" s="99"/>
      <c r="Q12" s="99"/>
      <c r="R12" s="95" t="s">
        <v>128</v>
      </c>
      <c r="S12" s="100" t="s">
        <v>138</v>
      </c>
    </row>
    <row r="13" spans="1:19" s="38" customFormat="1" ht="135" x14ac:dyDescent="0.25">
      <c r="A13" s="94">
        <v>9</v>
      </c>
      <c r="B13" s="95" t="s">
        <v>169</v>
      </c>
      <c r="C13" s="95" t="s">
        <v>159</v>
      </c>
      <c r="D13" s="96">
        <v>73184365</v>
      </c>
      <c r="E13" s="96">
        <v>107622823</v>
      </c>
      <c r="F13" s="96">
        <v>600132935</v>
      </c>
      <c r="G13" s="95" t="s">
        <v>163</v>
      </c>
      <c r="H13" s="95" t="s">
        <v>80</v>
      </c>
      <c r="I13" s="95" t="s">
        <v>102</v>
      </c>
      <c r="J13" s="95" t="s">
        <v>161</v>
      </c>
      <c r="K13" s="95" t="s">
        <v>164</v>
      </c>
      <c r="L13" s="97">
        <v>3000000</v>
      </c>
      <c r="M13" s="97">
        <f t="shared" si="0"/>
        <v>2550000</v>
      </c>
      <c r="N13" s="98">
        <v>43831</v>
      </c>
      <c r="O13" s="98">
        <v>46722</v>
      </c>
      <c r="P13" s="99"/>
      <c r="Q13" s="99"/>
      <c r="R13" s="95" t="s">
        <v>128</v>
      </c>
      <c r="S13" s="100" t="s">
        <v>138</v>
      </c>
    </row>
    <row r="14" spans="1:19" s="38" customFormat="1" ht="135" x14ac:dyDescent="0.25">
      <c r="A14" s="94">
        <v>10</v>
      </c>
      <c r="B14" s="95" t="s">
        <v>169</v>
      </c>
      <c r="C14" s="95" t="s">
        <v>159</v>
      </c>
      <c r="D14" s="96">
        <v>73184365</v>
      </c>
      <c r="E14" s="96">
        <v>119600030</v>
      </c>
      <c r="F14" s="96">
        <v>600132935</v>
      </c>
      <c r="G14" s="95" t="s">
        <v>165</v>
      </c>
      <c r="H14" s="95" t="s">
        <v>80</v>
      </c>
      <c r="I14" s="95" t="s">
        <v>102</v>
      </c>
      <c r="J14" s="95" t="s">
        <v>161</v>
      </c>
      <c r="K14" s="95" t="s">
        <v>173</v>
      </c>
      <c r="L14" s="97">
        <v>3000000</v>
      </c>
      <c r="M14" s="97">
        <f t="shared" si="0"/>
        <v>2550000</v>
      </c>
      <c r="N14" s="98">
        <v>43831</v>
      </c>
      <c r="O14" s="98">
        <v>46722</v>
      </c>
      <c r="P14" s="99"/>
      <c r="Q14" s="99"/>
      <c r="R14" s="95" t="s">
        <v>128</v>
      </c>
      <c r="S14" s="100" t="s">
        <v>138</v>
      </c>
    </row>
    <row r="15" spans="1:19" s="38" customFormat="1" ht="135" x14ac:dyDescent="0.25">
      <c r="A15" s="94">
        <v>11</v>
      </c>
      <c r="B15" s="95" t="s">
        <v>169</v>
      </c>
      <c r="C15" s="95" t="s">
        <v>159</v>
      </c>
      <c r="D15" s="96">
        <v>73184365</v>
      </c>
      <c r="E15" s="96">
        <v>107622823</v>
      </c>
      <c r="F15" s="96">
        <v>600132935</v>
      </c>
      <c r="G15" s="95" t="s">
        <v>166</v>
      </c>
      <c r="H15" s="95" t="s">
        <v>80</v>
      </c>
      <c r="I15" s="95" t="s">
        <v>102</v>
      </c>
      <c r="J15" s="95" t="s">
        <v>161</v>
      </c>
      <c r="K15" s="95" t="s">
        <v>174</v>
      </c>
      <c r="L15" s="97">
        <v>600000</v>
      </c>
      <c r="M15" s="97">
        <f t="shared" si="0"/>
        <v>510000</v>
      </c>
      <c r="N15" s="98">
        <v>43831</v>
      </c>
      <c r="O15" s="98">
        <v>46722</v>
      </c>
      <c r="P15" s="99"/>
      <c r="Q15" s="99"/>
      <c r="R15" s="95" t="s">
        <v>128</v>
      </c>
      <c r="S15" s="100" t="s">
        <v>138</v>
      </c>
    </row>
    <row r="16" spans="1:19" s="38" customFormat="1" ht="135" x14ac:dyDescent="0.25">
      <c r="A16" s="94">
        <v>12</v>
      </c>
      <c r="B16" s="95" t="s">
        <v>169</v>
      </c>
      <c r="C16" s="95" t="s">
        <v>159</v>
      </c>
      <c r="D16" s="96">
        <v>73184365</v>
      </c>
      <c r="E16" s="96">
        <v>107622823</v>
      </c>
      <c r="F16" s="96">
        <v>600132935</v>
      </c>
      <c r="G16" s="95" t="s">
        <v>167</v>
      </c>
      <c r="H16" s="95" t="s">
        <v>80</v>
      </c>
      <c r="I16" s="95" t="s">
        <v>102</v>
      </c>
      <c r="J16" s="95" t="s">
        <v>161</v>
      </c>
      <c r="K16" s="95" t="s">
        <v>175</v>
      </c>
      <c r="L16" s="97">
        <v>1000000</v>
      </c>
      <c r="M16" s="97">
        <f t="shared" si="0"/>
        <v>850000</v>
      </c>
      <c r="N16" s="98">
        <v>43831</v>
      </c>
      <c r="O16" s="98">
        <v>46722</v>
      </c>
      <c r="P16" s="99"/>
      <c r="Q16" s="99"/>
      <c r="R16" s="95" t="s">
        <v>171</v>
      </c>
      <c r="S16" s="100" t="s">
        <v>138</v>
      </c>
    </row>
    <row r="17" spans="1:19" s="38" customFormat="1" ht="135" x14ac:dyDescent="0.25">
      <c r="A17" s="94">
        <v>13</v>
      </c>
      <c r="B17" s="95" t="s">
        <v>169</v>
      </c>
      <c r="C17" s="95" t="s">
        <v>159</v>
      </c>
      <c r="D17" s="96">
        <v>73184365</v>
      </c>
      <c r="E17" s="96">
        <v>107622823</v>
      </c>
      <c r="F17" s="96">
        <v>600132935</v>
      </c>
      <c r="G17" s="95" t="s">
        <v>168</v>
      </c>
      <c r="H17" s="95" t="s">
        <v>80</v>
      </c>
      <c r="I17" s="95" t="s">
        <v>102</v>
      </c>
      <c r="J17" s="95" t="s">
        <v>161</v>
      </c>
      <c r="K17" s="95" t="s">
        <v>176</v>
      </c>
      <c r="L17" s="97">
        <v>200000</v>
      </c>
      <c r="M17" s="97">
        <f t="shared" si="0"/>
        <v>170000</v>
      </c>
      <c r="N17" s="98">
        <v>43831</v>
      </c>
      <c r="O17" s="98">
        <v>46722</v>
      </c>
      <c r="P17" s="99"/>
      <c r="Q17" s="99"/>
      <c r="R17" s="95" t="s">
        <v>128</v>
      </c>
      <c r="S17" s="100" t="s">
        <v>109</v>
      </c>
    </row>
    <row r="18" spans="1:19" s="38" customFormat="1" ht="165" x14ac:dyDescent="0.25">
      <c r="A18" s="94">
        <v>14</v>
      </c>
      <c r="B18" s="95" t="s">
        <v>182</v>
      </c>
      <c r="C18" s="95" t="s">
        <v>185</v>
      </c>
      <c r="D18" s="96">
        <v>70645965</v>
      </c>
      <c r="E18" s="96">
        <v>107622645</v>
      </c>
      <c r="F18" s="96">
        <v>600133346</v>
      </c>
      <c r="G18" s="95" t="s">
        <v>187</v>
      </c>
      <c r="H18" s="95" t="s">
        <v>80</v>
      </c>
      <c r="I18" s="95" t="s">
        <v>102</v>
      </c>
      <c r="J18" s="95" t="s">
        <v>183</v>
      </c>
      <c r="K18" s="95" t="s">
        <v>186</v>
      </c>
      <c r="L18" s="97">
        <v>3000000</v>
      </c>
      <c r="M18" s="97">
        <f t="shared" si="0"/>
        <v>2550000</v>
      </c>
      <c r="N18" s="98">
        <v>44197</v>
      </c>
      <c r="O18" s="98">
        <v>46722</v>
      </c>
      <c r="P18" s="99"/>
      <c r="Q18" s="99"/>
      <c r="R18" s="95" t="s">
        <v>128</v>
      </c>
      <c r="S18" s="100" t="s">
        <v>138</v>
      </c>
    </row>
    <row r="19" spans="1:19" s="38" customFormat="1" ht="165" x14ac:dyDescent="0.25">
      <c r="A19" s="94">
        <v>15</v>
      </c>
      <c r="B19" s="95" t="s">
        <v>182</v>
      </c>
      <c r="C19" s="95" t="s">
        <v>185</v>
      </c>
      <c r="D19" s="96">
        <v>70645965</v>
      </c>
      <c r="E19" s="96">
        <v>107622645</v>
      </c>
      <c r="F19" s="96">
        <v>600133346</v>
      </c>
      <c r="G19" s="95" t="s">
        <v>188</v>
      </c>
      <c r="H19" s="95" t="s">
        <v>80</v>
      </c>
      <c r="I19" s="95" t="s">
        <v>102</v>
      </c>
      <c r="J19" s="95" t="s">
        <v>183</v>
      </c>
      <c r="K19" s="95" t="s">
        <v>189</v>
      </c>
      <c r="L19" s="97">
        <v>3000000</v>
      </c>
      <c r="M19" s="97">
        <f t="shared" si="0"/>
        <v>2550000</v>
      </c>
      <c r="N19" s="98">
        <v>44197</v>
      </c>
      <c r="O19" s="98">
        <v>46722</v>
      </c>
      <c r="P19" s="99"/>
      <c r="Q19" s="99"/>
      <c r="R19" s="133" t="s">
        <v>171</v>
      </c>
      <c r="S19" s="100" t="s">
        <v>138</v>
      </c>
    </row>
    <row r="20" spans="1:19" s="38" customFormat="1" ht="165" x14ac:dyDescent="0.25">
      <c r="A20" s="94">
        <v>16</v>
      </c>
      <c r="B20" s="95" t="s">
        <v>182</v>
      </c>
      <c r="C20" s="95" t="s">
        <v>185</v>
      </c>
      <c r="D20" s="96">
        <v>70645965</v>
      </c>
      <c r="E20" s="96">
        <v>103020756</v>
      </c>
      <c r="F20" s="96">
        <v>600133346</v>
      </c>
      <c r="G20" s="95" t="s">
        <v>542</v>
      </c>
      <c r="H20" s="95" t="s">
        <v>80</v>
      </c>
      <c r="I20" s="95" t="s">
        <v>102</v>
      </c>
      <c r="J20" s="95" t="s">
        <v>183</v>
      </c>
      <c r="K20" s="95" t="s">
        <v>190</v>
      </c>
      <c r="L20" s="97">
        <v>4000000</v>
      </c>
      <c r="M20" s="97">
        <f t="shared" si="0"/>
        <v>3400000</v>
      </c>
      <c r="N20" s="98">
        <v>44197</v>
      </c>
      <c r="O20" s="98">
        <v>46722</v>
      </c>
      <c r="P20" s="99"/>
      <c r="Q20" s="99"/>
      <c r="R20" s="95" t="s">
        <v>128</v>
      </c>
      <c r="S20" s="100" t="s">
        <v>138</v>
      </c>
    </row>
    <row r="21" spans="1:19" s="38" customFormat="1" ht="165" x14ac:dyDescent="0.25">
      <c r="A21" s="94">
        <v>17</v>
      </c>
      <c r="B21" s="95" t="s">
        <v>182</v>
      </c>
      <c r="C21" s="95" t="s">
        <v>185</v>
      </c>
      <c r="D21" s="96">
        <v>70645965</v>
      </c>
      <c r="E21" s="96">
        <v>107622645</v>
      </c>
      <c r="F21" s="96">
        <v>600133346</v>
      </c>
      <c r="G21" s="95" t="s">
        <v>184</v>
      </c>
      <c r="H21" s="95" t="s">
        <v>80</v>
      </c>
      <c r="I21" s="95" t="s">
        <v>102</v>
      </c>
      <c r="J21" s="95" t="s">
        <v>183</v>
      </c>
      <c r="K21" s="95" t="s">
        <v>191</v>
      </c>
      <c r="L21" s="97">
        <v>350000</v>
      </c>
      <c r="M21" s="97">
        <f t="shared" si="0"/>
        <v>297500</v>
      </c>
      <c r="N21" s="98">
        <v>44197</v>
      </c>
      <c r="O21" s="98">
        <v>46722</v>
      </c>
      <c r="P21" s="99"/>
      <c r="Q21" s="99"/>
      <c r="R21" s="95" t="s">
        <v>128</v>
      </c>
      <c r="S21" s="100" t="s">
        <v>138</v>
      </c>
    </row>
    <row r="22" spans="1:19" s="38" customFormat="1" ht="180" x14ac:dyDescent="0.25">
      <c r="A22" s="94">
        <v>18</v>
      </c>
      <c r="B22" s="95" t="s">
        <v>201</v>
      </c>
      <c r="C22" s="179" t="s">
        <v>105</v>
      </c>
      <c r="D22" s="96">
        <v>4232569</v>
      </c>
      <c r="E22" s="96">
        <v>181075067</v>
      </c>
      <c r="F22" s="96">
        <v>691008728</v>
      </c>
      <c r="G22" s="95" t="s">
        <v>202</v>
      </c>
      <c r="H22" s="95" t="s">
        <v>80</v>
      </c>
      <c r="I22" s="95" t="s">
        <v>102</v>
      </c>
      <c r="J22" s="95" t="s">
        <v>102</v>
      </c>
      <c r="K22" s="95" t="s">
        <v>208</v>
      </c>
      <c r="L22" s="97">
        <v>40000000</v>
      </c>
      <c r="M22" s="97">
        <f t="shared" si="0"/>
        <v>34000000</v>
      </c>
      <c r="N22" s="98">
        <v>44713</v>
      </c>
      <c r="O22" s="98">
        <v>45870</v>
      </c>
      <c r="P22" s="99" t="s">
        <v>103</v>
      </c>
      <c r="Q22" s="99"/>
      <c r="R22" s="95" t="s">
        <v>108</v>
      </c>
      <c r="S22" s="100" t="s">
        <v>109</v>
      </c>
    </row>
    <row r="23" spans="1:19" s="38" customFormat="1" ht="180" x14ac:dyDescent="0.25">
      <c r="A23" s="94">
        <v>19</v>
      </c>
      <c r="B23" s="95" t="s">
        <v>201</v>
      </c>
      <c r="C23" s="95" t="s">
        <v>105</v>
      </c>
      <c r="D23" s="96">
        <v>4232569</v>
      </c>
      <c r="E23" s="96">
        <v>181075067</v>
      </c>
      <c r="F23" s="96">
        <v>691008728</v>
      </c>
      <c r="G23" s="95" t="s">
        <v>203</v>
      </c>
      <c r="H23" s="95" t="s">
        <v>80</v>
      </c>
      <c r="I23" s="95" t="s">
        <v>102</v>
      </c>
      <c r="J23" s="95" t="s">
        <v>102</v>
      </c>
      <c r="K23" s="95" t="s">
        <v>204</v>
      </c>
      <c r="L23" s="97">
        <v>20000000</v>
      </c>
      <c r="M23" s="97">
        <f t="shared" si="0"/>
        <v>17000000</v>
      </c>
      <c r="N23" s="98">
        <v>45658</v>
      </c>
      <c r="O23" s="98">
        <v>46357</v>
      </c>
      <c r="P23" s="99" t="s">
        <v>103</v>
      </c>
      <c r="Q23" s="99"/>
      <c r="R23" s="95" t="s">
        <v>128</v>
      </c>
      <c r="S23" s="100" t="s">
        <v>109</v>
      </c>
    </row>
    <row r="24" spans="1:19" s="38" customFormat="1" ht="180" x14ac:dyDescent="0.25">
      <c r="A24" s="94">
        <v>20</v>
      </c>
      <c r="B24" s="95" t="s">
        <v>201</v>
      </c>
      <c r="C24" s="95" t="s">
        <v>105</v>
      </c>
      <c r="D24" s="96">
        <v>4232569</v>
      </c>
      <c r="E24" s="96">
        <v>181075067</v>
      </c>
      <c r="F24" s="96">
        <v>691008728</v>
      </c>
      <c r="G24" s="95" t="s">
        <v>205</v>
      </c>
      <c r="H24" s="95" t="s">
        <v>80</v>
      </c>
      <c r="I24" s="95" t="s">
        <v>102</v>
      </c>
      <c r="J24" s="95" t="s">
        <v>102</v>
      </c>
      <c r="K24" s="95" t="s">
        <v>206</v>
      </c>
      <c r="L24" s="97">
        <v>25000000</v>
      </c>
      <c r="M24" s="97">
        <f t="shared" si="0"/>
        <v>21250000</v>
      </c>
      <c r="N24" s="98">
        <v>44713</v>
      </c>
      <c r="O24" s="98">
        <v>45170</v>
      </c>
      <c r="P24" s="99" t="s">
        <v>103</v>
      </c>
      <c r="Q24" s="99"/>
      <c r="R24" s="95" t="s">
        <v>128</v>
      </c>
      <c r="S24" s="100" t="s">
        <v>109</v>
      </c>
    </row>
    <row r="25" spans="1:19" s="38" customFormat="1" ht="180" x14ac:dyDescent="0.25">
      <c r="A25" s="94">
        <v>21</v>
      </c>
      <c r="B25" s="95" t="s">
        <v>201</v>
      </c>
      <c r="C25" s="95" t="s">
        <v>105</v>
      </c>
      <c r="D25" s="96">
        <v>4232569</v>
      </c>
      <c r="E25" s="96">
        <v>181075067</v>
      </c>
      <c r="F25" s="96">
        <v>691008728</v>
      </c>
      <c r="G25" s="95" t="s">
        <v>207</v>
      </c>
      <c r="H25" s="95" t="s">
        <v>80</v>
      </c>
      <c r="I25" s="95" t="s">
        <v>102</v>
      </c>
      <c r="J25" s="95" t="s">
        <v>102</v>
      </c>
      <c r="K25" s="95" t="s">
        <v>209</v>
      </c>
      <c r="L25" s="97">
        <v>2000000</v>
      </c>
      <c r="M25" s="97">
        <f t="shared" si="0"/>
        <v>1700000</v>
      </c>
      <c r="N25" s="98">
        <v>45658</v>
      </c>
      <c r="O25" s="98">
        <v>46357</v>
      </c>
      <c r="P25" s="99" t="s">
        <v>103</v>
      </c>
      <c r="Q25" s="99"/>
      <c r="R25" s="95" t="s">
        <v>128</v>
      </c>
      <c r="S25" s="100" t="s">
        <v>109</v>
      </c>
    </row>
    <row r="26" spans="1:19" s="38" customFormat="1" ht="150" x14ac:dyDescent="0.25">
      <c r="A26" s="94">
        <v>22</v>
      </c>
      <c r="B26" s="95" t="s">
        <v>210</v>
      </c>
      <c r="C26" s="95" t="s">
        <v>211</v>
      </c>
      <c r="D26" s="96">
        <v>75027089</v>
      </c>
      <c r="E26" s="96">
        <v>150007663</v>
      </c>
      <c r="F26" s="96">
        <v>600134237</v>
      </c>
      <c r="G26" s="95" t="s">
        <v>212</v>
      </c>
      <c r="H26" s="95" t="s">
        <v>80</v>
      </c>
      <c r="I26" s="95" t="s">
        <v>102</v>
      </c>
      <c r="J26" s="95" t="s">
        <v>213</v>
      </c>
      <c r="K26" s="95" t="s">
        <v>214</v>
      </c>
      <c r="L26" s="97">
        <v>3000000</v>
      </c>
      <c r="M26" s="97">
        <f t="shared" si="0"/>
        <v>2550000</v>
      </c>
      <c r="N26" s="98">
        <v>45170</v>
      </c>
      <c r="O26" s="98">
        <v>45261</v>
      </c>
      <c r="P26" s="99"/>
      <c r="Q26" s="99"/>
      <c r="R26" s="95" t="s">
        <v>124</v>
      </c>
      <c r="S26" s="100" t="s">
        <v>109</v>
      </c>
    </row>
    <row r="27" spans="1:19" s="38" customFormat="1" ht="210" x14ac:dyDescent="0.25">
      <c r="A27" s="94">
        <v>23</v>
      </c>
      <c r="B27" s="95" t="s">
        <v>223</v>
      </c>
      <c r="C27" s="95" t="s">
        <v>220</v>
      </c>
      <c r="D27" s="96">
        <v>75026465</v>
      </c>
      <c r="E27" s="96">
        <v>107621479</v>
      </c>
      <c r="F27" s="96">
        <v>600133681</v>
      </c>
      <c r="G27" s="95" t="s">
        <v>552</v>
      </c>
      <c r="H27" s="95" t="s">
        <v>80</v>
      </c>
      <c r="I27" s="95" t="s">
        <v>102</v>
      </c>
      <c r="J27" s="95" t="s">
        <v>221</v>
      </c>
      <c r="K27" s="95" t="s">
        <v>222</v>
      </c>
      <c r="L27" s="97">
        <v>57700000</v>
      </c>
      <c r="M27" s="97">
        <f t="shared" si="0"/>
        <v>49045000</v>
      </c>
      <c r="N27" s="98">
        <v>45078</v>
      </c>
      <c r="O27" s="98">
        <v>45505</v>
      </c>
      <c r="P27" s="99" t="s">
        <v>103</v>
      </c>
      <c r="Q27" s="99"/>
      <c r="R27" s="95" t="s">
        <v>137</v>
      </c>
      <c r="S27" s="100" t="s">
        <v>139</v>
      </c>
    </row>
    <row r="28" spans="1:19" s="38" customFormat="1" ht="135" x14ac:dyDescent="0.25">
      <c r="A28" s="94">
        <v>24</v>
      </c>
      <c r="B28" s="95" t="s">
        <v>233</v>
      </c>
      <c r="C28" s="95" t="s">
        <v>229</v>
      </c>
      <c r="D28" s="96">
        <v>70985570</v>
      </c>
      <c r="E28" s="96">
        <v>107621304</v>
      </c>
      <c r="F28" s="96">
        <v>600134440</v>
      </c>
      <c r="G28" s="95" t="s">
        <v>570</v>
      </c>
      <c r="H28" s="95" t="s">
        <v>80</v>
      </c>
      <c r="I28" s="95" t="s">
        <v>102</v>
      </c>
      <c r="J28" s="95" t="s">
        <v>230</v>
      </c>
      <c r="K28" s="95" t="s">
        <v>572</v>
      </c>
      <c r="L28" s="97">
        <v>40000000</v>
      </c>
      <c r="M28" s="97">
        <f t="shared" si="0"/>
        <v>34000000</v>
      </c>
      <c r="N28" s="98">
        <v>45292</v>
      </c>
      <c r="O28" s="98">
        <v>46722</v>
      </c>
      <c r="P28" s="99" t="s">
        <v>103</v>
      </c>
      <c r="Q28" s="99" t="s">
        <v>103</v>
      </c>
      <c r="R28" s="95" t="s">
        <v>128</v>
      </c>
      <c r="S28" s="100" t="s">
        <v>109</v>
      </c>
    </row>
    <row r="29" spans="1:19" s="38" customFormat="1" ht="135" x14ac:dyDescent="0.25">
      <c r="A29" s="94">
        <v>25</v>
      </c>
      <c r="B29" s="95" t="s">
        <v>233</v>
      </c>
      <c r="C29" s="95" t="s">
        <v>229</v>
      </c>
      <c r="D29" s="96">
        <v>70985570</v>
      </c>
      <c r="E29" s="96">
        <v>107621304</v>
      </c>
      <c r="F29" s="96">
        <v>600134440</v>
      </c>
      <c r="G29" s="95" t="s">
        <v>726</v>
      </c>
      <c r="H29" s="95" t="s">
        <v>80</v>
      </c>
      <c r="I29" s="95" t="s">
        <v>102</v>
      </c>
      <c r="J29" s="95" t="s">
        <v>230</v>
      </c>
      <c r="K29" s="95" t="s">
        <v>571</v>
      </c>
      <c r="L29" s="97">
        <v>50000000</v>
      </c>
      <c r="M29" s="97">
        <f t="shared" si="0"/>
        <v>42500000</v>
      </c>
      <c r="N29" s="98">
        <v>45292</v>
      </c>
      <c r="O29" s="98">
        <v>46722</v>
      </c>
      <c r="P29" s="99" t="s">
        <v>103</v>
      </c>
      <c r="Q29" s="99" t="s">
        <v>103</v>
      </c>
      <c r="R29" s="95" t="s">
        <v>128</v>
      </c>
      <c r="S29" s="100" t="s">
        <v>109</v>
      </c>
    </row>
    <row r="30" spans="1:19" s="38" customFormat="1" ht="135" x14ac:dyDescent="0.25">
      <c r="A30" s="94">
        <v>26</v>
      </c>
      <c r="B30" s="95" t="s">
        <v>233</v>
      </c>
      <c r="C30" s="95" t="s">
        <v>229</v>
      </c>
      <c r="D30" s="96">
        <v>70985570</v>
      </c>
      <c r="E30" s="96">
        <v>107621304</v>
      </c>
      <c r="F30" s="96">
        <v>600134440</v>
      </c>
      <c r="G30" s="95" t="s">
        <v>231</v>
      </c>
      <c r="H30" s="95" t="s">
        <v>80</v>
      </c>
      <c r="I30" s="95" t="s">
        <v>102</v>
      </c>
      <c r="J30" s="95" t="s">
        <v>230</v>
      </c>
      <c r="K30" s="95" t="s">
        <v>232</v>
      </c>
      <c r="L30" s="97">
        <v>5000000</v>
      </c>
      <c r="M30" s="97">
        <f t="shared" si="0"/>
        <v>4250000</v>
      </c>
      <c r="N30" s="98">
        <v>44927</v>
      </c>
      <c r="O30" s="98">
        <v>46722</v>
      </c>
      <c r="P30" s="99"/>
      <c r="Q30" s="99"/>
      <c r="R30" s="95" t="s">
        <v>128</v>
      </c>
      <c r="S30" s="100" t="s">
        <v>138</v>
      </c>
    </row>
    <row r="31" spans="1:19" s="146" customFormat="1" ht="180" x14ac:dyDescent="0.25">
      <c r="A31" s="75">
        <v>27</v>
      </c>
      <c r="B31" s="76" t="s">
        <v>238</v>
      </c>
      <c r="C31" s="76" t="s">
        <v>235</v>
      </c>
      <c r="D31" s="77">
        <v>70989451</v>
      </c>
      <c r="E31" s="77">
        <v>107621959</v>
      </c>
      <c r="F31" s="77">
        <v>600134156</v>
      </c>
      <c r="G31" s="76" t="s">
        <v>236</v>
      </c>
      <c r="H31" s="76" t="s">
        <v>80</v>
      </c>
      <c r="I31" s="76" t="s">
        <v>102</v>
      </c>
      <c r="J31" s="76" t="s">
        <v>237</v>
      </c>
      <c r="K31" s="76" t="s">
        <v>239</v>
      </c>
      <c r="L31" s="78">
        <v>250000</v>
      </c>
      <c r="M31" s="78">
        <f t="shared" si="0"/>
        <v>212500</v>
      </c>
      <c r="N31" s="79">
        <v>44652</v>
      </c>
      <c r="O31" s="79">
        <v>44805</v>
      </c>
      <c r="P31" s="80"/>
      <c r="Q31" s="80"/>
      <c r="R31" s="76" t="s">
        <v>599</v>
      </c>
      <c r="S31" s="81" t="s">
        <v>138</v>
      </c>
    </row>
    <row r="32" spans="1:19" s="146" customFormat="1" ht="60" x14ac:dyDescent="0.25">
      <c r="A32" s="75">
        <v>28</v>
      </c>
      <c r="B32" s="76" t="s">
        <v>248</v>
      </c>
      <c r="C32" s="76" t="s">
        <v>249</v>
      </c>
      <c r="D32" s="77">
        <v>7263007</v>
      </c>
      <c r="E32" s="77">
        <v>107621631</v>
      </c>
      <c r="F32" s="77">
        <v>691012776</v>
      </c>
      <c r="G32" s="76" t="s">
        <v>250</v>
      </c>
      <c r="H32" s="76" t="s">
        <v>80</v>
      </c>
      <c r="I32" s="76" t="s">
        <v>102</v>
      </c>
      <c r="J32" s="76" t="s">
        <v>251</v>
      </c>
      <c r="K32" s="76" t="s">
        <v>254</v>
      </c>
      <c r="L32" s="78">
        <v>500000</v>
      </c>
      <c r="M32" s="78">
        <f t="shared" si="0"/>
        <v>425000</v>
      </c>
      <c r="N32" s="79">
        <v>44713</v>
      </c>
      <c r="O32" s="79">
        <v>44896</v>
      </c>
      <c r="P32" s="80"/>
      <c r="Q32" s="80"/>
      <c r="R32" s="76" t="s">
        <v>599</v>
      </c>
      <c r="S32" s="81" t="s">
        <v>138</v>
      </c>
    </row>
    <row r="33" spans="1:19" s="38" customFormat="1" ht="90" x14ac:dyDescent="0.25">
      <c r="A33" s="94">
        <v>29</v>
      </c>
      <c r="B33" s="95" t="s">
        <v>248</v>
      </c>
      <c r="C33" s="95" t="s">
        <v>249</v>
      </c>
      <c r="D33" s="96">
        <v>7263007</v>
      </c>
      <c r="E33" s="96">
        <v>107621631</v>
      </c>
      <c r="F33" s="96">
        <v>691012776</v>
      </c>
      <c r="G33" s="95" t="s">
        <v>252</v>
      </c>
      <c r="H33" s="95" t="s">
        <v>80</v>
      </c>
      <c r="I33" s="95" t="s">
        <v>102</v>
      </c>
      <c r="J33" s="95" t="s">
        <v>251</v>
      </c>
      <c r="K33" s="133" t="s">
        <v>769</v>
      </c>
      <c r="L33" s="148">
        <v>7000000</v>
      </c>
      <c r="M33" s="148">
        <f t="shared" si="0"/>
        <v>5950000</v>
      </c>
      <c r="N33" s="136">
        <v>45292</v>
      </c>
      <c r="O33" s="136">
        <v>45992</v>
      </c>
      <c r="P33" s="99"/>
      <c r="Q33" s="99"/>
      <c r="R33" s="95" t="s">
        <v>128</v>
      </c>
      <c r="S33" s="149" t="s">
        <v>109</v>
      </c>
    </row>
    <row r="34" spans="1:19" s="38" customFormat="1" ht="60" x14ac:dyDescent="0.25">
      <c r="A34" s="94">
        <v>30</v>
      </c>
      <c r="B34" s="95" t="s">
        <v>248</v>
      </c>
      <c r="C34" s="95" t="s">
        <v>249</v>
      </c>
      <c r="D34" s="96">
        <v>7263007</v>
      </c>
      <c r="E34" s="96">
        <v>107621631</v>
      </c>
      <c r="F34" s="96">
        <v>691012776</v>
      </c>
      <c r="G34" s="95" t="s">
        <v>253</v>
      </c>
      <c r="H34" s="95" t="s">
        <v>80</v>
      </c>
      <c r="I34" s="95" t="s">
        <v>102</v>
      </c>
      <c r="J34" s="95" t="s">
        <v>251</v>
      </c>
      <c r="K34" s="95" t="s">
        <v>255</v>
      </c>
      <c r="L34" s="97">
        <v>500000</v>
      </c>
      <c r="M34" s="97">
        <f t="shared" si="0"/>
        <v>425000</v>
      </c>
      <c r="N34" s="136">
        <v>45292</v>
      </c>
      <c r="O34" s="136">
        <v>45627</v>
      </c>
      <c r="P34" s="99"/>
      <c r="Q34" s="99"/>
      <c r="R34" s="95" t="s">
        <v>128</v>
      </c>
      <c r="S34" s="100" t="s">
        <v>138</v>
      </c>
    </row>
    <row r="35" spans="1:19" s="38" customFormat="1" ht="60" x14ac:dyDescent="0.25">
      <c r="A35" s="94">
        <v>31</v>
      </c>
      <c r="B35" s="95" t="s">
        <v>248</v>
      </c>
      <c r="C35" s="95" t="s">
        <v>249</v>
      </c>
      <c r="D35" s="96">
        <v>7263007</v>
      </c>
      <c r="E35" s="96">
        <v>107621631</v>
      </c>
      <c r="F35" s="96">
        <v>691012776</v>
      </c>
      <c r="G35" s="95" t="s">
        <v>256</v>
      </c>
      <c r="H35" s="95" t="s">
        <v>80</v>
      </c>
      <c r="I35" s="95" t="s">
        <v>102</v>
      </c>
      <c r="J35" s="95" t="s">
        <v>251</v>
      </c>
      <c r="K35" s="95" t="s">
        <v>257</v>
      </c>
      <c r="L35" s="148">
        <v>3000000</v>
      </c>
      <c r="M35" s="148">
        <f t="shared" si="0"/>
        <v>2550000</v>
      </c>
      <c r="N35" s="136">
        <v>45292</v>
      </c>
      <c r="O35" s="136">
        <v>45992</v>
      </c>
      <c r="P35" s="99"/>
      <c r="Q35" s="99"/>
      <c r="R35" s="95" t="s">
        <v>128</v>
      </c>
      <c r="S35" s="100" t="s">
        <v>109</v>
      </c>
    </row>
    <row r="36" spans="1:19" s="38" customFormat="1" ht="180" x14ac:dyDescent="0.25">
      <c r="A36" s="75">
        <v>32</v>
      </c>
      <c r="B36" s="76" t="s">
        <v>263</v>
      </c>
      <c r="C36" s="76" t="s">
        <v>264</v>
      </c>
      <c r="D36" s="77">
        <v>70640017</v>
      </c>
      <c r="E36" s="77">
        <v>107621444</v>
      </c>
      <c r="F36" s="77">
        <v>600133672</v>
      </c>
      <c r="G36" s="76" t="s">
        <v>267</v>
      </c>
      <c r="H36" s="76" t="s">
        <v>80</v>
      </c>
      <c r="I36" s="76" t="s">
        <v>102</v>
      </c>
      <c r="J36" s="76" t="s">
        <v>265</v>
      </c>
      <c r="K36" s="76" t="s">
        <v>270</v>
      </c>
      <c r="L36" s="78">
        <v>509168</v>
      </c>
      <c r="M36" s="78">
        <f t="shared" si="0"/>
        <v>432792.80000000005</v>
      </c>
      <c r="N36" s="79">
        <v>44621</v>
      </c>
      <c r="O36" s="79">
        <v>44743</v>
      </c>
      <c r="P36" s="80"/>
      <c r="Q36" s="80"/>
      <c r="R36" s="76" t="s">
        <v>599</v>
      </c>
      <c r="S36" s="81" t="s">
        <v>138</v>
      </c>
    </row>
    <row r="37" spans="1:19" s="38" customFormat="1" ht="180" x14ac:dyDescent="0.25">
      <c r="A37" s="94">
        <v>33</v>
      </c>
      <c r="B37" s="95" t="s">
        <v>263</v>
      </c>
      <c r="C37" s="95" t="s">
        <v>264</v>
      </c>
      <c r="D37" s="96">
        <v>70640017</v>
      </c>
      <c r="E37" s="96">
        <v>107621444</v>
      </c>
      <c r="F37" s="96">
        <v>600133672</v>
      </c>
      <c r="G37" s="95" t="s">
        <v>266</v>
      </c>
      <c r="H37" s="95" t="s">
        <v>80</v>
      </c>
      <c r="I37" s="95" t="s">
        <v>102</v>
      </c>
      <c r="J37" s="95" t="s">
        <v>265</v>
      </c>
      <c r="K37" s="95" t="s">
        <v>269</v>
      </c>
      <c r="L37" s="97">
        <v>1000000</v>
      </c>
      <c r="M37" s="97">
        <f t="shared" si="0"/>
        <v>850000</v>
      </c>
      <c r="N37" s="98">
        <v>44743</v>
      </c>
      <c r="O37" s="98">
        <v>45901</v>
      </c>
      <c r="P37" s="99"/>
      <c r="Q37" s="99"/>
      <c r="R37" s="95" t="s">
        <v>124</v>
      </c>
      <c r="S37" s="100" t="s">
        <v>109</v>
      </c>
    </row>
    <row r="38" spans="1:19" s="38" customFormat="1" ht="135" x14ac:dyDescent="0.25">
      <c r="A38" s="94">
        <v>34</v>
      </c>
      <c r="B38" s="95" t="s">
        <v>274</v>
      </c>
      <c r="C38" s="95" t="s">
        <v>275</v>
      </c>
      <c r="D38" s="96">
        <v>72547839</v>
      </c>
      <c r="E38" s="96">
        <v>181031680</v>
      </c>
      <c r="F38" s="96">
        <v>691003378</v>
      </c>
      <c r="G38" s="95" t="s">
        <v>276</v>
      </c>
      <c r="H38" s="95" t="s">
        <v>80</v>
      </c>
      <c r="I38" s="95" t="s">
        <v>102</v>
      </c>
      <c r="J38" s="95" t="s">
        <v>277</v>
      </c>
      <c r="K38" s="95" t="s">
        <v>278</v>
      </c>
      <c r="L38" s="97">
        <v>12000000</v>
      </c>
      <c r="M38" s="97">
        <f t="shared" si="0"/>
        <v>10200000</v>
      </c>
      <c r="N38" s="98">
        <v>44927</v>
      </c>
      <c r="O38" s="98">
        <v>45627</v>
      </c>
      <c r="P38" s="99"/>
      <c r="Q38" s="99"/>
      <c r="R38" s="95" t="s">
        <v>137</v>
      </c>
      <c r="S38" s="100" t="s">
        <v>139</v>
      </c>
    </row>
    <row r="39" spans="1:19" s="38" customFormat="1" ht="150" x14ac:dyDescent="0.25">
      <c r="A39" s="94">
        <v>35</v>
      </c>
      <c r="B39" s="95" t="s">
        <v>294</v>
      </c>
      <c r="C39" s="95" t="s">
        <v>295</v>
      </c>
      <c r="D39" s="96">
        <v>75027526</v>
      </c>
      <c r="E39" s="96">
        <v>103020101</v>
      </c>
      <c r="F39" s="96">
        <v>600132340</v>
      </c>
      <c r="G39" s="95" t="s">
        <v>292</v>
      </c>
      <c r="H39" s="95" t="s">
        <v>80</v>
      </c>
      <c r="I39" s="95" t="s">
        <v>102</v>
      </c>
      <c r="J39" s="95" t="s">
        <v>293</v>
      </c>
      <c r="K39" s="95" t="s">
        <v>595</v>
      </c>
      <c r="L39" s="97">
        <v>15000000</v>
      </c>
      <c r="M39" s="97">
        <f t="shared" si="0"/>
        <v>12750000</v>
      </c>
      <c r="N39" s="98">
        <v>44197</v>
      </c>
      <c r="O39" s="98">
        <v>46722</v>
      </c>
      <c r="P39" s="99"/>
      <c r="Q39" s="99"/>
      <c r="R39" s="95" t="s">
        <v>124</v>
      </c>
      <c r="S39" s="100" t="s">
        <v>109</v>
      </c>
    </row>
    <row r="40" spans="1:19" s="38" customFormat="1" ht="135" x14ac:dyDescent="0.25">
      <c r="A40" s="94">
        <v>36</v>
      </c>
      <c r="B40" s="95" t="s">
        <v>304</v>
      </c>
      <c r="C40" s="95" t="s">
        <v>312</v>
      </c>
      <c r="D40" s="96">
        <v>75029278</v>
      </c>
      <c r="E40" s="96">
        <v>107622637</v>
      </c>
      <c r="F40" s="96">
        <v>600134121</v>
      </c>
      <c r="G40" s="95" t="s">
        <v>305</v>
      </c>
      <c r="H40" s="95" t="s">
        <v>80</v>
      </c>
      <c r="I40" s="95" t="s">
        <v>102</v>
      </c>
      <c r="J40" s="95" t="s">
        <v>306</v>
      </c>
      <c r="K40" s="95" t="s">
        <v>313</v>
      </c>
      <c r="L40" s="97">
        <v>1000000</v>
      </c>
      <c r="M40" s="97">
        <f t="shared" si="0"/>
        <v>850000</v>
      </c>
      <c r="N40" s="98">
        <v>44927</v>
      </c>
      <c r="O40" s="98">
        <v>45444</v>
      </c>
      <c r="P40" s="99"/>
      <c r="Q40" s="99"/>
      <c r="R40" s="95" t="s">
        <v>314</v>
      </c>
      <c r="S40" s="100" t="s">
        <v>109</v>
      </c>
    </row>
    <row r="41" spans="1:19" s="38" customFormat="1" ht="135" x14ac:dyDescent="0.25">
      <c r="A41" s="94">
        <v>37</v>
      </c>
      <c r="B41" s="95" t="s">
        <v>304</v>
      </c>
      <c r="C41" s="95" t="s">
        <v>312</v>
      </c>
      <c r="D41" s="96">
        <v>75029278</v>
      </c>
      <c r="E41" s="96">
        <v>107622637</v>
      </c>
      <c r="F41" s="96">
        <v>600134121</v>
      </c>
      <c r="G41" s="95" t="s">
        <v>307</v>
      </c>
      <c r="H41" s="95" t="s">
        <v>80</v>
      </c>
      <c r="I41" s="95" t="s">
        <v>102</v>
      </c>
      <c r="J41" s="95" t="s">
        <v>306</v>
      </c>
      <c r="K41" s="95" t="s">
        <v>315</v>
      </c>
      <c r="L41" s="97">
        <v>5000000</v>
      </c>
      <c r="M41" s="97">
        <f t="shared" si="0"/>
        <v>4250000</v>
      </c>
      <c r="N41" s="98">
        <v>45292</v>
      </c>
      <c r="O41" s="98">
        <v>45627</v>
      </c>
      <c r="P41" s="99"/>
      <c r="Q41" s="99"/>
      <c r="R41" s="95" t="s">
        <v>314</v>
      </c>
      <c r="S41" s="100" t="s">
        <v>109</v>
      </c>
    </row>
    <row r="42" spans="1:19" s="38" customFormat="1" ht="135" x14ac:dyDescent="0.25">
      <c r="A42" s="94">
        <v>38</v>
      </c>
      <c r="B42" s="95" t="s">
        <v>304</v>
      </c>
      <c r="C42" s="95" t="s">
        <v>312</v>
      </c>
      <c r="D42" s="96">
        <v>75029278</v>
      </c>
      <c r="E42" s="96">
        <v>107622637</v>
      </c>
      <c r="F42" s="96">
        <v>600134121</v>
      </c>
      <c r="G42" s="95" t="s">
        <v>308</v>
      </c>
      <c r="H42" s="95" t="s">
        <v>80</v>
      </c>
      <c r="I42" s="95" t="s">
        <v>102</v>
      </c>
      <c r="J42" s="95" t="s">
        <v>306</v>
      </c>
      <c r="K42" s="95" t="s">
        <v>309</v>
      </c>
      <c r="L42" s="97">
        <v>15000000</v>
      </c>
      <c r="M42" s="97">
        <f t="shared" si="0"/>
        <v>12750000</v>
      </c>
      <c r="N42" s="98">
        <v>45658</v>
      </c>
      <c r="O42" s="98">
        <v>46722</v>
      </c>
      <c r="P42" s="99" t="s">
        <v>103</v>
      </c>
      <c r="Q42" s="99" t="s">
        <v>103</v>
      </c>
      <c r="R42" s="95" t="s">
        <v>314</v>
      </c>
      <c r="S42" s="100" t="s">
        <v>109</v>
      </c>
    </row>
    <row r="43" spans="1:19" s="38" customFormat="1" ht="135" x14ac:dyDescent="0.25">
      <c r="A43" s="94">
        <v>39</v>
      </c>
      <c r="B43" s="95" t="s">
        <v>304</v>
      </c>
      <c r="C43" s="95" t="s">
        <v>312</v>
      </c>
      <c r="D43" s="96">
        <v>75029278</v>
      </c>
      <c r="E43" s="96">
        <v>107622637</v>
      </c>
      <c r="F43" s="96">
        <v>600134121</v>
      </c>
      <c r="G43" s="95" t="s">
        <v>310</v>
      </c>
      <c r="H43" s="95" t="s">
        <v>80</v>
      </c>
      <c r="I43" s="95" t="s">
        <v>102</v>
      </c>
      <c r="J43" s="95" t="s">
        <v>306</v>
      </c>
      <c r="K43" s="95" t="s">
        <v>311</v>
      </c>
      <c r="L43" s="97">
        <v>1500000</v>
      </c>
      <c r="M43" s="97">
        <f t="shared" si="0"/>
        <v>1275000</v>
      </c>
      <c r="N43" s="98">
        <v>45292</v>
      </c>
      <c r="O43" s="98">
        <v>45627</v>
      </c>
      <c r="P43" s="99" t="s">
        <v>103</v>
      </c>
      <c r="Q43" s="99" t="s">
        <v>103</v>
      </c>
      <c r="R43" s="95" t="s">
        <v>314</v>
      </c>
      <c r="S43" s="100" t="s">
        <v>109</v>
      </c>
    </row>
    <row r="44" spans="1:19" s="38" customFormat="1" ht="180" x14ac:dyDescent="0.25">
      <c r="A44" s="94">
        <v>40</v>
      </c>
      <c r="B44" s="95" t="s">
        <v>347</v>
      </c>
      <c r="C44" s="95" t="s">
        <v>348</v>
      </c>
      <c r="D44" s="96">
        <v>75026864</v>
      </c>
      <c r="E44" s="96">
        <v>150018916</v>
      </c>
      <c r="F44" s="96">
        <v>600134067</v>
      </c>
      <c r="G44" s="95" t="s">
        <v>351</v>
      </c>
      <c r="H44" s="95" t="s">
        <v>80</v>
      </c>
      <c r="I44" s="95" t="s">
        <v>102</v>
      </c>
      <c r="J44" s="95" t="s">
        <v>349</v>
      </c>
      <c r="K44" s="95" t="s">
        <v>352</v>
      </c>
      <c r="L44" s="97">
        <v>16000000</v>
      </c>
      <c r="M44" s="97">
        <f t="shared" si="0"/>
        <v>13600000</v>
      </c>
      <c r="N44" s="98">
        <v>44805</v>
      </c>
      <c r="O44" s="98">
        <v>45992</v>
      </c>
      <c r="P44" s="99" t="s">
        <v>103</v>
      </c>
      <c r="Q44" s="99" t="s">
        <v>103</v>
      </c>
      <c r="R44" s="95" t="s">
        <v>108</v>
      </c>
      <c r="S44" s="100" t="s">
        <v>138</v>
      </c>
    </row>
    <row r="45" spans="1:19" s="38" customFormat="1" ht="180" x14ac:dyDescent="0.25">
      <c r="A45" s="94">
        <v>41</v>
      </c>
      <c r="B45" s="95" t="s">
        <v>347</v>
      </c>
      <c r="C45" s="95" t="s">
        <v>348</v>
      </c>
      <c r="D45" s="96">
        <v>75026864</v>
      </c>
      <c r="E45" s="96">
        <v>150018916</v>
      </c>
      <c r="F45" s="96">
        <v>600134067</v>
      </c>
      <c r="G45" s="95" t="s">
        <v>350</v>
      </c>
      <c r="H45" s="95" t="s">
        <v>80</v>
      </c>
      <c r="I45" s="95" t="s">
        <v>102</v>
      </c>
      <c r="J45" s="95" t="s">
        <v>349</v>
      </c>
      <c r="K45" s="95" t="s">
        <v>353</v>
      </c>
      <c r="L45" s="97">
        <v>10000000</v>
      </c>
      <c r="M45" s="97">
        <f t="shared" si="0"/>
        <v>8500000</v>
      </c>
      <c r="N45" s="98">
        <v>44805</v>
      </c>
      <c r="O45" s="98">
        <v>45992</v>
      </c>
      <c r="P45" s="99"/>
      <c r="Q45" s="99" t="s">
        <v>103</v>
      </c>
      <c r="R45" s="95" t="s">
        <v>108</v>
      </c>
      <c r="S45" s="100" t="s">
        <v>138</v>
      </c>
    </row>
    <row r="46" spans="1:19" s="38" customFormat="1" ht="180" x14ac:dyDescent="0.25">
      <c r="A46" s="75">
        <v>42</v>
      </c>
      <c r="B46" s="76" t="s">
        <v>367</v>
      </c>
      <c r="C46" s="76" t="s">
        <v>365</v>
      </c>
      <c r="D46" s="77">
        <v>70946906</v>
      </c>
      <c r="E46" s="77">
        <v>107621771</v>
      </c>
      <c r="F46" s="77">
        <v>600133885</v>
      </c>
      <c r="G46" s="76" t="s">
        <v>368</v>
      </c>
      <c r="H46" s="76" t="s">
        <v>80</v>
      </c>
      <c r="I46" s="76" t="s">
        <v>102</v>
      </c>
      <c r="J46" s="76" t="s">
        <v>369</v>
      </c>
      <c r="K46" s="76" t="s">
        <v>366</v>
      </c>
      <c r="L46" s="78">
        <v>1500000</v>
      </c>
      <c r="M46" s="78">
        <f t="shared" si="0"/>
        <v>1275000</v>
      </c>
      <c r="N46" s="79">
        <v>44713</v>
      </c>
      <c r="O46" s="79">
        <v>44774</v>
      </c>
      <c r="P46" s="80"/>
      <c r="Q46" s="80" t="s">
        <v>103</v>
      </c>
      <c r="R46" s="76" t="s">
        <v>599</v>
      </c>
      <c r="S46" s="81" t="s">
        <v>138</v>
      </c>
    </row>
    <row r="47" spans="1:19" s="38" customFormat="1" ht="180" x14ac:dyDescent="0.25">
      <c r="A47" s="94">
        <v>43</v>
      </c>
      <c r="B47" s="95" t="s">
        <v>381</v>
      </c>
      <c r="C47" s="95" t="s">
        <v>382</v>
      </c>
      <c r="D47" s="96">
        <v>70982961</v>
      </c>
      <c r="E47" s="96">
        <v>107621941</v>
      </c>
      <c r="F47" s="96">
        <v>600133958</v>
      </c>
      <c r="G47" s="133" t="s">
        <v>768</v>
      </c>
      <c r="H47" s="95" t="s">
        <v>80</v>
      </c>
      <c r="I47" s="95" t="s">
        <v>102</v>
      </c>
      <c r="J47" s="95" t="s">
        <v>383</v>
      </c>
      <c r="K47" s="95" t="s">
        <v>386</v>
      </c>
      <c r="L47" s="97">
        <v>100000000</v>
      </c>
      <c r="M47" s="97">
        <f t="shared" si="0"/>
        <v>85000000</v>
      </c>
      <c r="N47" s="98">
        <v>44927</v>
      </c>
      <c r="O47" s="98">
        <v>46722</v>
      </c>
      <c r="P47" s="99" t="s">
        <v>103</v>
      </c>
      <c r="Q47" s="99"/>
      <c r="R47" s="95" t="s">
        <v>124</v>
      </c>
      <c r="S47" s="100" t="s">
        <v>109</v>
      </c>
    </row>
    <row r="48" spans="1:19" s="38" customFormat="1" ht="180" x14ac:dyDescent="0.25">
      <c r="A48" s="94">
        <v>44</v>
      </c>
      <c r="B48" s="95" t="s">
        <v>381</v>
      </c>
      <c r="C48" s="95" t="s">
        <v>382</v>
      </c>
      <c r="D48" s="96">
        <v>70982961</v>
      </c>
      <c r="E48" s="96">
        <v>107621941</v>
      </c>
      <c r="F48" s="96">
        <v>600133958</v>
      </c>
      <c r="G48" s="95" t="s">
        <v>385</v>
      </c>
      <c r="H48" s="95" t="s">
        <v>80</v>
      </c>
      <c r="I48" s="95" t="s">
        <v>102</v>
      </c>
      <c r="J48" s="95" t="s">
        <v>383</v>
      </c>
      <c r="K48" s="95" t="s">
        <v>384</v>
      </c>
      <c r="L48" s="97">
        <v>5000000</v>
      </c>
      <c r="M48" s="97">
        <f t="shared" si="0"/>
        <v>4250000</v>
      </c>
      <c r="N48" s="98">
        <v>44562</v>
      </c>
      <c r="O48" s="98">
        <v>46722</v>
      </c>
      <c r="P48" s="99"/>
      <c r="Q48" s="99"/>
      <c r="R48" s="95" t="s">
        <v>128</v>
      </c>
      <c r="S48" s="100" t="s">
        <v>109</v>
      </c>
    </row>
    <row r="49" spans="1:19" s="38" customFormat="1" ht="150" x14ac:dyDescent="0.25">
      <c r="A49" s="75">
        <v>45</v>
      </c>
      <c r="B49" s="76" t="s">
        <v>413</v>
      </c>
      <c r="C49" s="76" t="s">
        <v>408</v>
      </c>
      <c r="D49" s="77">
        <v>70914966</v>
      </c>
      <c r="E49" s="77">
        <v>107621908</v>
      </c>
      <c r="F49" s="77">
        <v>600133931</v>
      </c>
      <c r="G49" s="76" t="s">
        <v>563</v>
      </c>
      <c r="H49" s="76" t="s">
        <v>80</v>
      </c>
      <c r="I49" s="76" t="s">
        <v>102</v>
      </c>
      <c r="J49" s="76" t="s">
        <v>410</v>
      </c>
      <c r="K49" s="76" t="s">
        <v>564</v>
      </c>
      <c r="L49" s="78">
        <v>17000000</v>
      </c>
      <c r="M49" s="78">
        <f t="shared" si="0"/>
        <v>14450000</v>
      </c>
      <c r="N49" s="79">
        <v>44562</v>
      </c>
      <c r="O49" s="79">
        <v>45627</v>
      </c>
      <c r="P49" s="80"/>
      <c r="Q49" s="80"/>
      <c r="R49" s="76" t="s">
        <v>599</v>
      </c>
      <c r="S49" s="81" t="s">
        <v>139</v>
      </c>
    </row>
    <row r="50" spans="1:19" s="38" customFormat="1" ht="150" x14ac:dyDescent="0.25">
      <c r="A50" s="75">
        <v>46</v>
      </c>
      <c r="B50" s="76" t="s">
        <v>413</v>
      </c>
      <c r="C50" s="76" t="s">
        <v>408</v>
      </c>
      <c r="D50" s="77">
        <v>70914966</v>
      </c>
      <c r="E50" s="77">
        <v>107621908</v>
      </c>
      <c r="F50" s="77">
        <v>600133931</v>
      </c>
      <c r="G50" s="76" t="s">
        <v>411</v>
      </c>
      <c r="H50" s="76" t="s">
        <v>80</v>
      </c>
      <c r="I50" s="76" t="s">
        <v>102</v>
      </c>
      <c r="J50" s="76" t="s">
        <v>410</v>
      </c>
      <c r="K50" s="76" t="s">
        <v>412</v>
      </c>
      <c r="L50" s="78">
        <v>1000000</v>
      </c>
      <c r="M50" s="78">
        <f t="shared" si="0"/>
        <v>850000</v>
      </c>
      <c r="N50" s="79">
        <v>44562</v>
      </c>
      <c r="O50" s="79">
        <v>45261</v>
      </c>
      <c r="P50" s="80"/>
      <c r="Q50" s="80"/>
      <c r="R50" s="76" t="s">
        <v>598</v>
      </c>
      <c r="S50" s="81" t="s">
        <v>138</v>
      </c>
    </row>
    <row r="51" spans="1:19" s="38" customFormat="1" ht="90" x14ac:dyDescent="0.25">
      <c r="A51" s="94">
        <v>47</v>
      </c>
      <c r="B51" s="95" t="s">
        <v>420</v>
      </c>
      <c r="C51" s="95" t="s">
        <v>421</v>
      </c>
      <c r="D51" s="96">
        <v>60045990</v>
      </c>
      <c r="E51" s="96">
        <v>107622190</v>
      </c>
      <c r="F51" s="96">
        <v>600134105</v>
      </c>
      <c r="G51" s="95" t="s">
        <v>427</v>
      </c>
      <c r="H51" s="95" t="s">
        <v>80</v>
      </c>
      <c r="I51" s="95" t="s">
        <v>102</v>
      </c>
      <c r="J51" s="95" t="s">
        <v>423</v>
      </c>
      <c r="K51" s="95" t="s">
        <v>429</v>
      </c>
      <c r="L51" s="97">
        <v>20000000</v>
      </c>
      <c r="M51" s="97">
        <f t="shared" si="0"/>
        <v>17000000</v>
      </c>
      <c r="N51" s="98">
        <v>44805</v>
      </c>
      <c r="O51" s="136">
        <v>46600</v>
      </c>
      <c r="P51" s="99"/>
      <c r="Q51" s="99"/>
      <c r="R51" s="95" t="s">
        <v>128</v>
      </c>
      <c r="S51" s="100" t="s">
        <v>109</v>
      </c>
    </row>
    <row r="52" spans="1:19" s="38" customFormat="1" ht="180" x14ac:dyDescent="0.25">
      <c r="A52" s="94">
        <v>48</v>
      </c>
      <c r="B52" s="95" t="s">
        <v>619</v>
      </c>
      <c r="C52" s="95" t="s">
        <v>438</v>
      </c>
      <c r="D52" s="96">
        <v>11893079</v>
      </c>
      <c r="E52" s="147">
        <v>107621606</v>
      </c>
      <c r="F52" s="96">
        <v>691015449</v>
      </c>
      <c r="G52" s="95" t="s">
        <v>436</v>
      </c>
      <c r="H52" s="95" t="s">
        <v>80</v>
      </c>
      <c r="I52" s="95" t="s">
        <v>102</v>
      </c>
      <c r="J52" s="95" t="s">
        <v>102</v>
      </c>
      <c r="K52" s="95" t="s">
        <v>437</v>
      </c>
      <c r="L52" s="97">
        <v>7000000</v>
      </c>
      <c r="M52" s="97">
        <f t="shared" si="0"/>
        <v>5950000</v>
      </c>
      <c r="N52" s="98">
        <v>45078</v>
      </c>
      <c r="O52" s="98">
        <v>45992</v>
      </c>
      <c r="P52" s="99"/>
      <c r="Q52" s="99" t="s">
        <v>103</v>
      </c>
      <c r="R52" s="95" t="s">
        <v>124</v>
      </c>
      <c r="S52" s="100" t="s">
        <v>109</v>
      </c>
    </row>
    <row r="53" spans="1:19" s="38" customFormat="1" ht="150" x14ac:dyDescent="0.25">
      <c r="A53" s="94">
        <v>49</v>
      </c>
      <c r="B53" s="95" t="s">
        <v>486</v>
      </c>
      <c r="C53" s="95" t="s">
        <v>482</v>
      </c>
      <c r="D53" s="96">
        <v>70978816</v>
      </c>
      <c r="E53" s="96">
        <v>107621436</v>
      </c>
      <c r="F53" s="96">
        <v>600134041</v>
      </c>
      <c r="G53" s="95" t="s">
        <v>483</v>
      </c>
      <c r="H53" s="95" t="s">
        <v>80</v>
      </c>
      <c r="I53" s="95" t="s">
        <v>102</v>
      </c>
      <c r="J53" s="95" t="s">
        <v>484</v>
      </c>
      <c r="K53" s="95" t="s">
        <v>487</v>
      </c>
      <c r="L53" s="97">
        <v>15000000</v>
      </c>
      <c r="M53" s="97">
        <f t="shared" si="0"/>
        <v>12750000</v>
      </c>
      <c r="N53" s="98">
        <v>45078</v>
      </c>
      <c r="O53" s="98">
        <v>45170</v>
      </c>
      <c r="P53" s="99" t="s">
        <v>103</v>
      </c>
      <c r="Q53" s="99"/>
      <c r="R53" s="95" t="s">
        <v>128</v>
      </c>
      <c r="S53" s="100" t="s">
        <v>109</v>
      </c>
    </row>
    <row r="54" spans="1:19" s="38" customFormat="1" ht="150" x14ac:dyDescent="0.25">
      <c r="A54" s="94">
        <v>50</v>
      </c>
      <c r="B54" s="95" t="s">
        <v>486</v>
      </c>
      <c r="C54" s="95" t="s">
        <v>482</v>
      </c>
      <c r="D54" s="96">
        <v>70978816</v>
      </c>
      <c r="E54" s="96">
        <v>107621436</v>
      </c>
      <c r="F54" s="96">
        <v>600134041</v>
      </c>
      <c r="G54" s="95" t="s">
        <v>485</v>
      </c>
      <c r="H54" s="95" t="s">
        <v>80</v>
      </c>
      <c r="I54" s="95" t="s">
        <v>102</v>
      </c>
      <c r="J54" s="95" t="s">
        <v>484</v>
      </c>
      <c r="K54" s="95" t="s">
        <v>487</v>
      </c>
      <c r="L54" s="97">
        <v>300000</v>
      </c>
      <c r="M54" s="97">
        <f t="shared" si="0"/>
        <v>255000</v>
      </c>
      <c r="N54" s="98">
        <v>44562</v>
      </c>
      <c r="O54" s="98">
        <v>44774</v>
      </c>
      <c r="P54" s="99"/>
      <c r="Q54" s="99"/>
      <c r="R54" s="95" t="s">
        <v>128</v>
      </c>
      <c r="S54" s="100" t="s">
        <v>138</v>
      </c>
    </row>
    <row r="55" spans="1:19" s="38" customFormat="1" ht="105" x14ac:dyDescent="0.25">
      <c r="A55" s="94">
        <v>51</v>
      </c>
      <c r="B55" s="95" t="s">
        <v>500</v>
      </c>
      <c r="C55" s="95" t="s">
        <v>501</v>
      </c>
      <c r="D55" s="96">
        <v>70992932</v>
      </c>
      <c r="E55" s="96">
        <v>107622661</v>
      </c>
      <c r="F55" s="96">
        <v>600132749</v>
      </c>
      <c r="G55" s="95" t="s">
        <v>502</v>
      </c>
      <c r="H55" s="95" t="s">
        <v>80</v>
      </c>
      <c r="I55" s="95" t="s">
        <v>102</v>
      </c>
      <c r="J55" s="95" t="s">
        <v>503</v>
      </c>
      <c r="K55" s="95" t="s">
        <v>504</v>
      </c>
      <c r="L55" s="97">
        <v>1000000</v>
      </c>
      <c r="M55" s="97">
        <f t="shared" si="0"/>
        <v>850000</v>
      </c>
      <c r="N55" s="98">
        <v>43983</v>
      </c>
      <c r="O55" s="98">
        <v>45444</v>
      </c>
      <c r="P55" s="99"/>
      <c r="Q55" s="99" t="s">
        <v>103</v>
      </c>
      <c r="R55" s="95" t="s">
        <v>171</v>
      </c>
      <c r="S55" s="100" t="s">
        <v>138</v>
      </c>
    </row>
    <row r="56" spans="1:19" s="38" customFormat="1" ht="105" x14ac:dyDescent="0.25">
      <c r="A56" s="94">
        <v>52</v>
      </c>
      <c r="B56" s="95" t="s">
        <v>508</v>
      </c>
      <c r="C56" s="95" t="s">
        <v>509</v>
      </c>
      <c r="D56" s="96">
        <v>75026279</v>
      </c>
      <c r="E56" s="96">
        <v>107622815</v>
      </c>
      <c r="F56" s="96">
        <v>600132919</v>
      </c>
      <c r="G56" s="133" t="s">
        <v>774</v>
      </c>
      <c r="H56" s="95" t="s">
        <v>80</v>
      </c>
      <c r="I56" s="95" t="s">
        <v>102</v>
      </c>
      <c r="J56" s="95" t="s">
        <v>510</v>
      </c>
      <c r="K56" s="133" t="s">
        <v>778</v>
      </c>
      <c r="L56" s="148">
        <v>4000000</v>
      </c>
      <c r="M56" s="148">
        <f t="shared" si="0"/>
        <v>3400000</v>
      </c>
      <c r="N56" s="136">
        <v>45292</v>
      </c>
      <c r="O56" s="136">
        <v>45992</v>
      </c>
      <c r="P56" s="99"/>
      <c r="Q56" s="99"/>
      <c r="R56" s="95" t="s">
        <v>108</v>
      </c>
      <c r="S56" s="100" t="s">
        <v>109</v>
      </c>
    </row>
    <row r="57" spans="1:19" s="38" customFormat="1" ht="150" x14ac:dyDescent="0.25">
      <c r="A57" s="94">
        <v>53</v>
      </c>
      <c r="B57" s="95" t="s">
        <v>413</v>
      </c>
      <c r="C57" s="95" t="s">
        <v>408</v>
      </c>
      <c r="D57" s="96">
        <v>70914966</v>
      </c>
      <c r="E57" s="96">
        <v>107621908</v>
      </c>
      <c r="F57" s="96">
        <v>600133931</v>
      </c>
      <c r="G57" s="95" t="s">
        <v>565</v>
      </c>
      <c r="H57" s="95" t="s">
        <v>80</v>
      </c>
      <c r="I57" s="95" t="s">
        <v>102</v>
      </c>
      <c r="J57" s="95" t="s">
        <v>410</v>
      </c>
      <c r="K57" s="95" t="s">
        <v>566</v>
      </c>
      <c r="L57" s="97">
        <v>2000000</v>
      </c>
      <c r="M57" s="97">
        <f t="shared" si="0"/>
        <v>1700000</v>
      </c>
      <c r="N57" s="136">
        <v>45658</v>
      </c>
      <c r="O57" s="98">
        <v>46357</v>
      </c>
      <c r="P57" s="99"/>
      <c r="Q57" s="99"/>
      <c r="R57" s="95" t="s">
        <v>128</v>
      </c>
      <c r="S57" s="100" t="s">
        <v>109</v>
      </c>
    </row>
    <row r="58" spans="1:19" s="38" customFormat="1" ht="135" x14ac:dyDescent="0.25">
      <c r="A58" s="87">
        <v>54</v>
      </c>
      <c r="B58" s="88" t="s">
        <v>600</v>
      </c>
      <c r="C58" s="88" t="s">
        <v>601</v>
      </c>
      <c r="D58" s="89">
        <v>73184217</v>
      </c>
      <c r="E58" s="89">
        <v>107622351</v>
      </c>
      <c r="F58" s="89">
        <v>600134539</v>
      </c>
      <c r="G58" s="88" t="s">
        <v>717</v>
      </c>
      <c r="H58" s="88" t="s">
        <v>80</v>
      </c>
      <c r="I58" s="88" t="s">
        <v>102</v>
      </c>
      <c r="J58" s="88" t="s">
        <v>603</v>
      </c>
      <c r="K58" s="88" t="s">
        <v>718</v>
      </c>
      <c r="L58" s="90">
        <v>22000000</v>
      </c>
      <c r="M58" s="90">
        <f t="shared" si="0"/>
        <v>18700000</v>
      </c>
      <c r="N58" s="91">
        <v>44197</v>
      </c>
      <c r="O58" s="91">
        <v>45261</v>
      </c>
      <c r="P58" s="92" t="s">
        <v>103</v>
      </c>
      <c r="Q58" s="92"/>
      <c r="R58" s="88" t="s">
        <v>268</v>
      </c>
      <c r="S58" s="93" t="s">
        <v>139</v>
      </c>
    </row>
    <row r="59" spans="1:19" s="38" customFormat="1" ht="135" x14ac:dyDescent="0.25">
      <c r="A59" s="87">
        <v>55</v>
      </c>
      <c r="B59" s="88" t="s">
        <v>600</v>
      </c>
      <c r="C59" s="88" t="s">
        <v>601</v>
      </c>
      <c r="D59" s="89">
        <v>73184217</v>
      </c>
      <c r="E59" s="89">
        <v>107622351</v>
      </c>
      <c r="F59" s="89">
        <v>600134539</v>
      </c>
      <c r="G59" s="88" t="s">
        <v>719</v>
      </c>
      <c r="H59" s="88" t="s">
        <v>80</v>
      </c>
      <c r="I59" s="88" t="s">
        <v>102</v>
      </c>
      <c r="J59" s="88" t="s">
        <v>603</v>
      </c>
      <c r="K59" s="88" t="s">
        <v>720</v>
      </c>
      <c r="L59" s="90">
        <v>5000000</v>
      </c>
      <c r="M59" s="90">
        <f t="shared" si="0"/>
        <v>4250000</v>
      </c>
      <c r="N59" s="91">
        <v>45078</v>
      </c>
      <c r="O59" s="91">
        <v>45444</v>
      </c>
      <c r="P59" s="92"/>
      <c r="Q59" s="92"/>
      <c r="R59" s="88" t="s">
        <v>108</v>
      </c>
      <c r="S59" s="93" t="s">
        <v>109</v>
      </c>
    </row>
    <row r="60" spans="1:19" s="38" customFormat="1" ht="135" x14ac:dyDescent="0.25">
      <c r="A60" s="87">
        <v>56</v>
      </c>
      <c r="B60" s="88" t="s">
        <v>600</v>
      </c>
      <c r="C60" s="88" t="s">
        <v>601</v>
      </c>
      <c r="D60" s="89">
        <v>73184217</v>
      </c>
      <c r="E60" s="89">
        <v>107622351</v>
      </c>
      <c r="F60" s="89">
        <v>600134539</v>
      </c>
      <c r="G60" s="88" t="s">
        <v>721</v>
      </c>
      <c r="H60" s="88" t="s">
        <v>80</v>
      </c>
      <c r="I60" s="88" t="s">
        <v>102</v>
      </c>
      <c r="J60" s="88" t="s">
        <v>603</v>
      </c>
      <c r="K60" s="88" t="s">
        <v>722</v>
      </c>
      <c r="L60" s="90">
        <v>13000000</v>
      </c>
      <c r="M60" s="90">
        <f t="shared" si="0"/>
        <v>11050000</v>
      </c>
      <c r="N60" s="91">
        <v>44927</v>
      </c>
      <c r="O60" s="91">
        <v>45627</v>
      </c>
      <c r="P60" s="92"/>
      <c r="Q60" s="92"/>
      <c r="R60" s="88" t="s">
        <v>268</v>
      </c>
      <c r="S60" s="93" t="s">
        <v>139</v>
      </c>
    </row>
    <row r="61" spans="1:19" s="38" customFormat="1" ht="45" x14ac:dyDescent="0.25">
      <c r="A61" s="87">
        <v>57</v>
      </c>
      <c r="B61" s="88" t="s">
        <v>637</v>
      </c>
      <c r="C61" s="88" t="s">
        <v>638</v>
      </c>
      <c r="D61" s="145" t="s">
        <v>105</v>
      </c>
      <c r="E61" s="145" t="s">
        <v>105</v>
      </c>
      <c r="F61" s="145" t="s">
        <v>105</v>
      </c>
      <c r="G61" s="88" t="s">
        <v>748</v>
      </c>
      <c r="H61" s="88" t="s">
        <v>80</v>
      </c>
      <c r="I61" s="88" t="s">
        <v>102</v>
      </c>
      <c r="J61" s="88" t="s">
        <v>639</v>
      </c>
      <c r="K61" s="69" t="s">
        <v>749</v>
      </c>
      <c r="L61" s="90">
        <v>30000000</v>
      </c>
      <c r="M61" s="90">
        <f t="shared" si="0"/>
        <v>25500000</v>
      </c>
      <c r="N61" s="91">
        <v>44986</v>
      </c>
      <c r="O61" s="71">
        <v>45870</v>
      </c>
      <c r="P61" s="92" t="s">
        <v>103</v>
      </c>
      <c r="Q61" s="92"/>
      <c r="R61" s="69" t="s">
        <v>589</v>
      </c>
      <c r="S61" s="73" t="s">
        <v>139</v>
      </c>
    </row>
    <row r="62" spans="1:19" s="38" customFormat="1" ht="120" x14ac:dyDescent="0.25">
      <c r="A62" s="87">
        <v>58</v>
      </c>
      <c r="B62" s="88" t="s">
        <v>651</v>
      </c>
      <c r="C62" s="88" t="s">
        <v>279</v>
      </c>
      <c r="D62" s="89">
        <v>75029103</v>
      </c>
      <c r="E62" s="89">
        <v>107621487</v>
      </c>
      <c r="F62" s="89">
        <v>600132391</v>
      </c>
      <c r="G62" s="88" t="s">
        <v>285</v>
      </c>
      <c r="H62" s="88" t="s">
        <v>80</v>
      </c>
      <c r="I62" s="88" t="s">
        <v>102</v>
      </c>
      <c r="J62" s="88" t="s">
        <v>281</v>
      </c>
      <c r="K62" s="88" t="s">
        <v>652</v>
      </c>
      <c r="L62" s="90">
        <v>3000000</v>
      </c>
      <c r="M62" s="90">
        <f t="shared" si="0"/>
        <v>2550000</v>
      </c>
      <c r="N62" s="91">
        <v>45444</v>
      </c>
      <c r="O62" s="91">
        <v>45474</v>
      </c>
      <c r="P62" s="92"/>
      <c r="Q62" s="92"/>
      <c r="R62" s="88" t="s">
        <v>128</v>
      </c>
      <c r="S62" s="93" t="s">
        <v>109</v>
      </c>
    </row>
    <row r="63" spans="1:19" s="38" customFormat="1" ht="180" x14ac:dyDescent="0.25">
      <c r="A63" s="87">
        <v>59</v>
      </c>
      <c r="B63" s="88" t="s">
        <v>263</v>
      </c>
      <c r="C63" s="88" t="s">
        <v>264</v>
      </c>
      <c r="D63" s="89">
        <v>70640017</v>
      </c>
      <c r="E63" s="89">
        <v>107621444</v>
      </c>
      <c r="F63" s="89">
        <v>600133672</v>
      </c>
      <c r="G63" s="88" t="s">
        <v>658</v>
      </c>
      <c r="H63" s="88" t="s">
        <v>80</v>
      </c>
      <c r="I63" s="88" t="s">
        <v>102</v>
      </c>
      <c r="J63" s="88" t="s">
        <v>265</v>
      </c>
      <c r="K63" s="88" t="s">
        <v>659</v>
      </c>
      <c r="L63" s="90">
        <v>300000</v>
      </c>
      <c r="M63" s="90">
        <f t="shared" si="0"/>
        <v>255000</v>
      </c>
      <c r="N63" s="91">
        <v>45108</v>
      </c>
      <c r="O63" s="91">
        <v>45992</v>
      </c>
      <c r="P63" s="92"/>
      <c r="Q63" s="92"/>
      <c r="R63" s="88" t="s">
        <v>124</v>
      </c>
      <c r="S63" s="93" t="s">
        <v>138</v>
      </c>
    </row>
    <row r="64" spans="1:19" s="38" customFormat="1" ht="180" x14ac:dyDescent="0.25">
      <c r="A64" s="87">
        <v>60</v>
      </c>
      <c r="B64" s="88" t="s">
        <v>263</v>
      </c>
      <c r="C64" s="88" t="s">
        <v>264</v>
      </c>
      <c r="D64" s="89">
        <v>70640017</v>
      </c>
      <c r="E64" s="89">
        <v>107621444</v>
      </c>
      <c r="F64" s="89">
        <v>600133672</v>
      </c>
      <c r="G64" s="88" t="s">
        <v>660</v>
      </c>
      <c r="H64" s="88" t="s">
        <v>80</v>
      </c>
      <c r="I64" s="88" t="s">
        <v>102</v>
      </c>
      <c r="J64" s="88" t="s">
        <v>265</v>
      </c>
      <c r="K64" s="88" t="s">
        <v>661</v>
      </c>
      <c r="L64" s="90">
        <v>3000000</v>
      </c>
      <c r="M64" s="90">
        <f t="shared" si="0"/>
        <v>2550000</v>
      </c>
      <c r="N64" s="91">
        <v>45108</v>
      </c>
      <c r="O64" s="91">
        <v>45992</v>
      </c>
      <c r="P64" s="92"/>
      <c r="Q64" s="92"/>
      <c r="R64" s="88" t="s">
        <v>124</v>
      </c>
      <c r="S64" s="93" t="s">
        <v>109</v>
      </c>
    </row>
    <row r="65" spans="1:19" s="38" customFormat="1" ht="135" x14ac:dyDescent="0.25">
      <c r="A65" s="87">
        <v>61</v>
      </c>
      <c r="B65" s="88" t="s">
        <v>233</v>
      </c>
      <c r="C65" s="88" t="s">
        <v>229</v>
      </c>
      <c r="D65" s="89">
        <v>70985570</v>
      </c>
      <c r="E65" s="89">
        <v>103020047</v>
      </c>
      <c r="F65" s="89">
        <v>600134440</v>
      </c>
      <c r="G65" s="88" t="s">
        <v>675</v>
      </c>
      <c r="H65" s="88" t="s">
        <v>80</v>
      </c>
      <c r="I65" s="88" t="s">
        <v>102</v>
      </c>
      <c r="J65" s="88" t="s">
        <v>230</v>
      </c>
      <c r="K65" s="88" t="s">
        <v>676</v>
      </c>
      <c r="L65" s="90">
        <v>4500000</v>
      </c>
      <c r="M65" s="90">
        <f t="shared" si="0"/>
        <v>3825000</v>
      </c>
      <c r="N65" s="91">
        <v>45047</v>
      </c>
      <c r="O65" s="91">
        <v>46600</v>
      </c>
      <c r="P65" s="92"/>
      <c r="Q65" s="92"/>
      <c r="R65" s="88" t="s">
        <v>128</v>
      </c>
      <c r="S65" s="93" t="s">
        <v>138</v>
      </c>
    </row>
    <row r="66" spans="1:19" s="38" customFormat="1" ht="150" x14ac:dyDescent="0.25">
      <c r="A66" s="87">
        <v>62</v>
      </c>
      <c r="B66" s="88" t="s">
        <v>696</v>
      </c>
      <c r="C66" s="88" t="s">
        <v>144</v>
      </c>
      <c r="D66" s="89">
        <v>75026431</v>
      </c>
      <c r="E66" s="89">
        <v>107621321</v>
      </c>
      <c r="F66" s="89">
        <v>600132277</v>
      </c>
      <c r="G66" s="88" t="s">
        <v>697</v>
      </c>
      <c r="H66" s="88" t="s">
        <v>80</v>
      </c>
      <c r="I66" s="88" t="s">
        <v>102</v>
      </c>
      <c r="J66" s="88" t="s">
        <v>145</v>
      </c>
      <c r="K66" s="88" t="s">
        <v>698</v>
      </c>
      <c r="L66" s="90">
        <v>50000000</v>
      </c>
      <c r="M66" s="90">
        <f t="shared" si="0"/>
        <v>42500000</v>
      </c>
      <c r="N66" s="71">
        <v>45292</v>
      </c>
      <c r="O66" s="71">
        <v>46174</v>
      </c>
      <c r="P66" s="92" t="s">
        <v>103</v>
      </c>
      <c r="Q66" s="92"/>
      <c r="R66" s="88" t="s">
        <v>128</v>
      </c>
      <c r="S66" s="93" t="s">
        <v>109</v>
      </c>
    </row>
    <row r="67" spans="1:19" s="38" customFormat="1" ht="150" x14ac:dyDescent="0.25">
      <c r="A67" s="87">
        <v>63</v>
      </c>
      <c r="B67" s="88" t="s">
        <v>696</v>
      </c>
      <c r="C67" s="88" t="s">
        <v>144</v>
      </c>
      <c r="D67" s="89">
        <v>75026431</v>
      </c>
      <c r="E67" s="89">
        <v>107621321</v>
      </c>
      <c r="F67" s="89">
        <v>600132277</v>
      </c>
      <c r="G67" s="88" t="s">
        <v>716</v>
      </c>
      <c r="H67" s="88" t="s">
        <v>80</v>
      </c>
      <c r="I67" s="88" t="s">
        <v>102</v>
      </c>
      <c r="J67" s="88" t="s">
        <v>145</v>
      </c>
      <c r="K67" s="88" t="s">
        <v>699</v>
      </c>
      <c r="L67" s="90">
        <v>15000000</v>
      </c>
      <c r="M67" s="90">
        <f t="shared" si="0"/>
        <v>12750000</v>
      </c>
      <c r="N67" s="71">
        <v>45292</v>
      </c>
      <c r="O67" s="71">
        <v>46174</v>
      </c>
      <c r="P67" s="92"/>
      <c r="Q67" s="92"/>
      <c r="R67" s="88" t="s">
        <v>128</v>
      </c>
      <c r="S67" s="93" t="s">
        <v>138</v>
      </c>
    </row>
    <row r="68" spans="1:19" s="38" customFormat="1" ht="135" x14ac:dyDescent="0.25">
      <c r="A68" s="87">
        <v>64</v>
      </c>
      <c r="B68" s="88" t="s">
        <v>600</v>
      </c>
      <c r="C68" s="88" t="s">
        <v>601</v>
      </c>
      <c r="D68" s="89">
        <v>73184217</v>
      </c>
      <c r="E68" s="89">
        <v>107622351</v>
      </c>
      <c r="F68" s="89">
        <v>600134539</v>
      </c>
      <c r="G68" s="88" t="s">
        <v>723</v>
      </c>
      <c r="H68" s="88" t="s">
        <v>80</v>
      </c>
      <c r="I68" s="88" t="s">
        <v>102</v>
      </c>
      <c r="J68" s="88" t="s">
        <v>603</v>
      </c>
      <c r="K68" s="88" t="s">
        <v>724</v>
      </c>
      <c r="L68" s="90">
        <v>6000000</v>
      </c>
      <c r="M68" s="90">
        <f t="shared" si="0"/>
        <v>5100000</v>
      </c>
      <c r="N68" s="91">
        <v>45078</v>
      </c>
      <c r="O68" s="91">
        <v>45444</v>
      </c>
      <c r="P68" s="92"/>
      <c r="Q68" s="92"/>
      <c r="R68" s="88" t="s">
        <v>725</v>
      </c>
      <c r="S68" s="93" t="s">
        <v>109</v>
      </c>
    </row>
    <row r="69" spans="1:19" s="38" customFormat="1" ht="210" x14ac:dyDescent="0.25">
      <c r="A69" s="68">
        <v>65</v>
      </c>
      <c r="B69" s="69" t="s">
        <v>263</v>
      </c>
      <c r="C69" s="69" t="s">
        <v>264</v>
      </c>
      <c r="D69" s="74">
        <v>70640017</v>
      </c>
      <c r="E69" s="74">
        <v>107621444</v>
      </c>
      <c r="F69" s="74">
        <v>600133672</v>
      </c>
      <c r="G69" s="69" t="s">
        <v>735</v>
      </c>
      <c r="H69" s="69" t="s">
        <v>80</v>
      </c>
      <c r="I69" s="69" t="s">
        <v>102</v>
      </c>
      <c r="J69" s="69" t="s">
        <v>265</v>
      </c>
      <c r="K69" s="69" t="s">
        <v>736</v>
      </c>
      <c r="L69" s="70">
        <v>6000000</v>
      </c>
      <c r="M69" s="70">
        <f t="shared" si="0"/>
        <v>5100000</v>
      </c>
      <c r="N69" s="71">
        <v>45444</v>
      </c>
      <c r="O69" s="71">
        <v>45505</v>
      </c>
      <c r="P69" s="72" t="s">
        <v>103</v>
      </c>
      <c r="Q69" s="72"/>
      <c r="R69" s="69" t="s">
        <v>108</v>
      </c>
      <c r="S69" s="73" t="s">
        <v>139</v>
      </c>
    </row>
    <row r="70" spans="1:19" s="38" customFormat="1" ht="105" x14ac:dyDescent="0.25">
      <c r="A70" s="68">
        <v>66</v>
      </c>
      <c r="B70" s="69" t="s">
        <v>156</v>
      </c>
      <c r="C70" s="69" t="s">
        <v>152</v>
      </c>
      <c r="D70" s="74">
        <v>70985316</v>
      </c>
      <c r="E70" s="74">
        <v>107621916</v>
      </c>
      <c r="F70" s="74">
        <v>600132731</v>
      </c>
      <c r="G70" s="69" t="s">
        <v>772</v>
      </c>
      <c r="H70" s="69" t="s">
        <v>80</v>
      </c>
      <c r="I70" s="69" t="s">
        <v>102</v>
      </c>
      <c r="J70" s="69" t="s">
        <v>154</v>
      </c>
      <c r="K70" s="69" t="s">
        <v>773</v>
      </c>
      <c r="L70" s="70">
        <v>640000</v>
      </c>
      <c r="M70" s="148">
        <f t="shared" si="0"/>
        <v>544000</v>
      </c>
      <c r="N70" s="71">
        <v>45474</v>
      </c>
      <c r="O70" s="71">
        <v>46357</v>
      </c>
      <c r="P70" s="72"/>
      <c r="Q70" s="72"/>
      <c r="R70" s="69" t="s">
        <v>128</v>
      </c>
      <c r="S70" s="73" t="s">
        <v>138</v>
      </c>
    </row>
    <row r="71" spans="1:19" s="38" customFormat="1" ht="180" x14ac:dyDescent="0.25">
      <c r="A71" s="68">
        <v>66</v>
      </c>
      <c r="B71" s="69" t="s">
        <v>263</v>
      </c>
      <c r="C71" s="69" t="s">
        <v>264</v>
      </c>
      <c r="D71" s="74">
        <v>70640017</v>
      </c>
      <c r="E71" s="74">
        <v>107621444</v>
      </c>
      <c r="F71" s="74">
        <v>600133672</v>
      </c>
      <c r="G71" s="69" t="s">
        <v>751</v>
      </c>
      <c r="H71" s="69" t="s">
        <v>80</v>
      </c>
      <c r="I71" s="69" t="s">
        <v>102</v>
      </c>
      <c r="J71" s="69" t="s">
        <v>750</v>
      </c>
      <c r="K71" s="69" t="s">
        <v>752</v>
      </c>
      <c r="L71" s="70">
        <v>20000000</v>
      </c>
      <c r="M71" s="148">
        <f t="shared" si="0"/>
        <v>17000000</v>
      </c>
      <c r="N71" s="71">
        <v>45200</v>
      </c>
      <c r="O71" s="71">
        <v>45992</v>
      </c>
      <c r="P71" s="72" t="s">
        <v>103</v>
      </c>
      <c r="Q71" s="72"/>
      <c r="R71" s="69" t="s">
        <v>477</v>
      </c>
      <c r="S71" s="73" t="s">
        <v>109</v>
      </c>
    </row>
    <row r="72" spans="1:19" s="38" customFormat="1" ht="105" x14ac:dyDescent="0.25">
      <c r="A72" s="68">
        <v>67</v>
      </c>
      <c r="B72" s="69" t="s">
        <v>500</v>
      </c>
      <c r="C72" s="69" t="s">
        <v>501</v>
      </c>
      <c r="D72" s="74">
        <v>70992932</v>
      </c>
      <c r="E72" s="74">
        <v>107622661</v>
      </c>
      <c r="F72" s="74">
        <v>600132749</v>
      </c>
      <c r="G72" s="69" t="s">
        <v>754</v>
      </c>
      <c r="H72" s="69" t="s">
        <v>80</v>
      </c>
      <c r="I72" s="69" t="s">
        <v>102</v>
      </c>
      <c r="J72" s="69" t="s">
        <v>503</v>
      </c>
      <c r="K72" s="69" t="s">
        <v>755</v>
      </c>
      <c r="L72" s="70">
        <v>182000000</v>
      </c>
      <c r="M72" s="70">
        <f t="shared" si="0"/>
        <v>154700000</v>
      </c>
      <c r="N72" s="71">
        <v>45809</v>
      </c>
      <c r="O72" s="71">
        <v>46174</v>
      </c>
      <c r="P72" s="72" t="s">
        <v>103</v>
      </c>
      <c r="Q72" s="72" t="s">
        <v>103</v>
      </c>
      <c r="R72" s="69" t="s">
        <v>756</v>
      </c>
      <c r="S72" s="73" t="s">
        <v>109</v>
      </c>
    </row>
    <row r="73" spans="1:19" s="38" customFormat="1" ht="60" x14ac:dyDescent="0.25">
      <c r="A73" s="68">
        <v>68</v>
      </c>
      <c r="B73" s="69" t="s">
        <v>248</v>
      </c>
      <c r="C73" s="69" t="s">
        <v>249</v>
      </c>
      <c r="D73" s="74">
        <v>7263007</v>
      </c>
      <c r="E73" s="74">
        <v>107621631</v>
      </c>
      <c r="F73" s="74">
        <v>691012776</v>
      </c>
      <c r="G73" s="69" t="s">
        <v>770</v>
      </c>
      <c r="H73" s="69" t="s">
        <v>80</v>
      </c>
      <c r="I73" s="69" t="s">
        <v>102</v>
      </c>
      <c r="J73" s="69" t="s">
        <v>251</v>
      </c>
      <c r="K73" s="69" t="s">
        <v>771</v>
      </c>
      <c r="L73" s="70">
        <v>5000000</v>
      </c>
      <c r="M73" s="70">
        <f t="shared" si="0"/>
        <v>4250000</v>
      </c>
      <c r="N73" s="71">
        <v>45292</v>
      </c>
      <c r="O73" s="71">
        <v>45992</v>
      </c>
      <c r="P73" s="72"/>
      <c r="Q73" s="72"/>
      <c r="R73" s="69" t="s">
        <v>128</v>
      </c>
      <c r="S73" s="73" t="s">
        <v>109</v>
      </c>
    </row>
    <row r="74" spans="1:19" s="38" customFormat="1" ht="105" x14ac:dyDescent="0.25">
      <c r="A74" s="68">
        <v>69</v>
      </c>
      <c r="B74" s="69" t="s">
        <v>508</v>
      </c>
      <c r="C74" s="69" t="s">
        <v>509</v>
      </c>
      <c r="D74" s="74">
        <v>75026279</v>
      </c>
      <c r="E74" s="74">
        <v>107622815</v>
      </c>
      <c r="F74" s="74">
        <v>600132919</v>
      </c>
      <c r="G74" s="69" t="s">
        <v>775</v>
      </c>
      <c r="H74" s="69" t="s">
        <v>80</v>
      </c>
      <c r="I74" s="69" t="s">
        <v>102</v>
      </c>
      <c r="J74" s="69" t="s">
        <v>510</v>
      </c>
      <c r="K74" s="69" t="s">
        <v>779</v>
      </c>
      <c r="L74" s="70">
        <v>1000000</v>
      </c>
      <c r="M74" s="148">
        <f t="shared" si="0"/>
        <v>850000</v>
      </c>
      <c r="N74" s="71">
        <v>45292</v>
      </c>
      <c r="O74" s="71">
        <v>45992</v>
      </c>
      <c r="P74" s="72"/>
      <c r="Q74" s="72"/>
      <c r="R74" s="69" t="s">
        <v>108</v>
      </c>
      <c r="S74" s="73" t="s">
        <v>109</v>
      </c>
    </row>
    <row r="75" spans="1:19" s="38" customFormat="1" ht="105" x14ac:dyDescent="0.25">
      <c r="A75" s="68">
        <v>70</v>
      </c>
      <c r="B75" s="69" t="s">
        <v>508</v>
      </c>
      <c r="C75" s="69" t="s">
        <v>509</v>
      </c>
      <c r="D75" s="74">
        <v>75026279</v>
      </c>
      <c r="E75" s="74">
        <v>107622815</v>
      </c>
      <c r="F75" s="74">
        <v>600132919</v>
      </c>
      <c r="G75" s="69" t="s">
        <v>776</v>
      </c>
      <c r="H75" s="69" t="s">
        <v>80</v>
      </c>
      <c r="I75" s="69" t="s">
        <v>102</v>
      </c>
      <c r="J75" s="69" t="s">
        <v>510</v>
      </c>
      <c r="K75" s="69" t="s">
        <v>780</v>
      </c>
      <c r="L75" s="70">
        <v>500000</v>
      </c>
      <c r="M75" s="148">
        <f t="shared" ref="M75:M76" si="1">L75/100*85</f>
        <v>425000</v>
      </c>
      <c r="N75" s="71">
        <v>45292</v>
      </c>
      <c r="O75" s="71">
        <v>45627</v>
      </c>
      <c r="P75" s="72"/>
      <c r="Q75" s="72"/>
      <c r="R75" s="69" t="s">
        <v>108</v>
      </c>
      <c r="S75" s="73" t="s">
        <v>109</v>
      </c>
    </row>
    <row r="76" spans="1:19" s="38" customFormat="1" ht="105" x14ac:dyDescent="0.25">
      <c r="A76" s="68">
        <v>71</v>
      </c>
      <c r="B76" s="69" t="s">
        <v>508</v>
      </c>
      <c r="C76" s="69" t="s">
        <v>509</v>
      </c>
      <c r="D76" s="74">
        <v>75026279</v>
      </c>
      <c r="E76" s="74">
        <v>107622815</v>
      </c>
      <c r="F76" s="74">
        <v>600132919</v>
      </c>
      <c r="G76" s="69" t="s">
        <v>777</v>
      </c>
      <c r="H76" s="69" t="s">
        <v>80</v>
      </c>
      <c r="I76" s="69" t="s">
        <v>102</v>
      </c>
      <c r="J76" s="69" t="s">
        <v>510</v>
      </c>
      <c r="K76" s="69" t="s">
        <v>781</v>
      </c>
      <c r="L76" s="70">
        <v>300000</v>
      </c>
      <c r="M76" s="148">
        <f t="shared" si="1"/>
        <v>255000</v>
      </c>
      <c r="N76" s="71">
        <v>45292</v>
      </c>
      <c r="O76" s="71">
        <v>45413</v>
      </c>
      <c r="P76" s="72"/>
      <c r="Q76" s="72"/>
      <c r="R76" s="69" t="s">
        <v>108</v>
      </c>
      <c r="S76" s="73" t="s">
        <v>109</v>
      </c>
    </row>
    <row r="77" spans="1:19" s="38" customFormat="1" ht="15.75" thickBot="1" x14ac:dyDescent="0.3">
      <c r="A77" s="101" t="s">
        <v>22</v>
      </c>
      <c r="B77" s="102"/>
      <c r="C77" s="102"/>
      <c r="D77" s="103"/>
      <c r="E77" s="103"/>
      <c r="F77" s="103"/>
      <c r="G77" s="102"/>
      <c r="H77" s="102"/>
      <c r="I77" s="102"/>
      <c r="J77" s="102"/>
      <c r="K77" s="102"/>
      <c r="L77" s="104"/>
      <c r="M77" s="104"/>
      <c r="N77" s="102"/>
      <c r="O77" s="102"/>
      <c r="P77" s="105"/>
      <c r="Q77" s="105"/>
      <c r="R77" s="102"/>
      <c r="S77" s="106"/>
    </row>
    <row r="81" spans="1:13" s="180" customFormat="1" x14ac:dyDescent="0.25">
      <c r="A81" s="180" t="s">
        <v>782</v>
      </c>
      <c r="L81" s="181"/>
      <c r="M81" s="181"/>
    </row>
    <row r="85" spans="1:13" x14ac:dyDescent="0.25">
      <c r="A85" s="1" t="s">
        <v>23</v>
      </c>
    </row>
    <row r="86" spans="1:13" x14ac:dyDescent="0.25">
      <c r="A86" s="1" t="s">
        <v>715</v>
      </c>
    </row>
    <row r="87" spans="1:13" x14ac:dyDescent="0.25">
      <c r="A87" s="1" t="s">
        <v>91</v>
      </c>
    </row>
    <row r="89" spans="1:13" x14ac:dyDescent="0.25">
      <c r="A89" s="1" t="s">
        <v>24</v>
      </c>
    </row>
    <row r="91" spans="1:13" x14ac:dyDescent="0.25">
      <c r="A91" s="1" t="s">
        <v>25</v>
      </c>
    </row>
    <row r="93" spans="1:13" x14ac:dyDescent="0.25">
      <c r="A93" s="1" t="s">
        <v>26</v>
      </c>
    </row>
  </sheetData>
  <autoFilter ref="A4:S77" xr:uid="{00000000-0001-0000-0100-000000000000}"/>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Z223"/>
  <sheetViews>
    <sheetView view="pageBreakPreview" zoomScale="80" zoomScaleNormal="80" zoomScaleSheetLayoutView="80" workbookViewId="0">
      <pane xSplit="1" ySplit="5" topLeftCell="B6" activePane="bottomRight" state="frozen"/>
      <selection pane="topRight" activeCell="B1" sqref="B1"/>
      <selection pane="bottomLeft" activeCell="A6" sqref="A6"/>
      <selection pane="bottomRight" activeCell="B6" sqref="B6"/>
    </sheetView>
  </sheetViews>
  <sheetFormatPr defaultColWidth="9.28515625" defaultRowHeight="15" x14ac:dyDescent="0.25"/>
  <cols>
    <col min="1" max="1" width="6.5703125" style="44" customWidth="1"/>
    <col min="2" max="3" width="9.28515625" style="44"/>
    <col min="4" max="4" width="9.85546875" style="44" bestFit="1" customWidth="1"/>
    <col min="5" max="5" width="10.85546875" style="44" bestFit="1" customWidth="1"/>
    <col min="6" max="6" width="12" style="44" bestFit="1" customWidth="1"/>
    <col min="7" max="7" width="16.28515625" style="44" customWidth="1"/>
    <col min="8" max="9" width="14.28515625" style="44" customWidth="1"/>
    <col min="10" max="10" width="14.7109375" style="44" customWidth="1"/>
    <col min="11" max="11" width="39.42578125" style="44" customWidth="1"/>
    <col min="12" max="12" width="13.85546875" style="82" customWidth="1"/>
    <col min="13" max="13" width="15.42578125" style="82" customWidth="1"/>
    <col min="14" max="15" width="9.28515625" style="44"/>
    <col min="16" max="16" width="8.42578125" style="44" customWidth="1"/>
    <col min="17" max="19" width="10.42578125" style="44" customWidth="1"/>
    <col min="20" max="21" width="13.42578125" style="44" customWidth="1"/>
    <col min="22" max="23" width="14" style="44" customWidth="1"/>
    <col min="24" max="24" width="12.28515625" style="44" customWidth="1"/>
    <col min="25" max="26" width="10.28515625" style="44" customWidth="1"/>
    <col min="27" max="16384" width="9.28515625" style="44"/>
  </cols>
  <sheetData>
    <row r="1" spans="1:26" ht="18" customHeight="1" x14ac:dyDescent="0.3">
      <c r="A1" s="158" t="s">
        <v>27</v>
      </c>
      <c r="B1" s="159"/>
      <c r="C1" s="159"/>
      <c r="D1" s="159"/>
      <c r="E1" s="159"/>
      <c r="F1" s="159"/>
      <c r="G1" s="159"/>
      <c r="H1" s="159"/>
      <c r="I1" s="159"/>
      <c r="J1" s="159"/>
      <c r="K1" s="159"/>
      <c r="L1" s="159"/>
      <c r="M1" s="159"/>
      <c r="N1" s="159"/>
      <c r="O1" s="159"/>
      <c r="P1" s="159"/>
      <c r="Q1" s="159"/>
      <c r="R1" s="159"/>
      <c r="S1" s="159"/>
      <c r="T1" s="159"/>
      <c r="U1" s="159"/>
      <c r="V1" s="159"/>
      <c r="W1" s="159"/>
      <c r="X1" s="159"/>
      <c r="Y1" s="159"/>
      <c r="Z1" s="160"/>
    </row>
    <row r="2" spans="1:26" ht="29.1" customHeight="1" x14ac:dyDescent="0.25">
      <c r="A2" s="161" t="s">
        <v>5</v>
      </c>
      <c r="B2" s="162" t="s">
        <v>6</v>
      </c>
      <c r="C2" s="162"/>
      <c r="D2" s="162"/>
      <c r="E2" s="162"/>
      <c r="F2" s="162"/>
      <c r="G2" s="162" t="s">
        <v>7</v>
      </c>
      <c r="H2" s="162" t="s">
        <v>28</v>
      </c>
      <c r="I2" s="162" t="s">
        <v>51</v>
      </c>
      <c r="J2" s="162" t="s">
        <v>9</v>
      </c>
      <c r="K2" s="162" t="s">
        <v>10</v>
      </c>
      <c r="L2" s="164" t="s">
        <v>536</v>
      </c>
      <c r="M2" s="164"/>
      <c r="N2" s="165" t="s">
        <v>533</v>
      </c>
      <c r="O2" s="165"/>
      <c r="P2" s="162" t="s">
        <v>537</v>
      </c>
      <c r="Q2" s="162"/>
      <c r="R2" s="162"/>
      <c r="S2" s="162"/>
      <c r="T2" s="162"/>
      <c r="U2" s="162"/>
      <c r="V2" s="162"/>
      <c r="W2" s="162"/>
      <c r="X2" s="162"/>
      <c r="Y2" s="165" t="s">
        <v>11</v>
      </c>
      <c r="Z2" s="166"/>
    </row>
    <row r="3" spans="1:26" ht="14.85" customHeight="1" x14ac:dyDescent="0.25">
      <c r="A3" s="161"/>
      <c r="B3" s="162" t="s">
        <v>12</v>
      </c>
      <c r="C3" s="162" t="s">
        <v>13</v>
      </c>
      <c r="D3" s="162" t="s">
        <v>14</v>
      </c>
      <c r="E3" s="162" t="s">
        <v>15</v>
      </c>
      <c r="F3" s="162" t="s">
        <v>16</v>
      </c>
      <c r="G3" s="162"/>
      <c r="H3" s="162"/>
      <c r="I3" s="162"/>
      <c r="J3" s="162"/>
      <c r="K3" s="162"/>
      <c r="L3" s="168" t="s">
        <v>17</v>
      </c>
      <c r="M3" s="168" t="s">
        <v>67</v>
      </c>
      <c r="N3" s="163" t="s">
        <v>18</v>
      </c>
      <c r="O3" s="163" t="s">
        <v>19</v>
      </c>
      <c r="P3" s="162" t="s">
        <v>29</v>
      </c>
      <c r="Q3" s="162"/>
      <c r="R3" s="162"/>
      <c r="S3" s="162"/>
      <c r="T3" s="163" t="s">
        <v>30</v>
      </c>
      <c r="U3" s="163" t="s">
        <v>538</v>
      </c>
      <c r="V3" s="163" t="s">
        <v>66</v>
      </c>
      <c r="W3" s="163" t="s">
        <v>31</v>
      </c>
      <c r="X3" s="163" t="s">
        <v>53</v>
      </c>
      <c r="Y3" s="163" t="s">
        <v>20</v>
      </c>
      <c r="Z3" s="167" t="s">
        <v>21</v>
      </c>
    </row>
    <row r="4" spans="1:26" ht="80.099999999999994" customHeight="1" x14ac:dyDescent="0.25">
      <c r="A4" s="161"/>
      <c r="B4" s="162"/>
      <c r="C4" s="162"/>
      <c r="D4" s="162"/>
      <c r="E4" s="162"/>
      <c r="F4" s="162"/>
      <c r="G4" s="162"/>
      <c r="H4" s="162"/>
      <c r="I4" s="162"/>
      <c r="J4" s="162"/>
      <c r="K4" s="162"/>
      <c r="L4" s="168"/>
      <c r="M4" s="168"/>
      <c r="N4" s="163"/>
      <c r="O4" s="163"/>
      <c r="P4" s="45" t="s">
        <v>46</v>
      </c>
      <c r="Q4" s="45" t="s">
        <v>524</v>
      </c>
      <c r="R4" s="45" t="s">
        <v>525</v>
      </c>
      <c r="S4" s="45" t="s">
        <v>539</v>
      </c>
      <c r="T4" s="163"/>
      <c r="U4" s="163"/>
      <c r="V4" s="163"/>
      <c r="W4" s="163"/>
      <c r="X4" s="163"/>
      <c r="Y4" s="163"/>
      <c r="Z4" s="167"/>
    </row>
    <row r="5" spans="1:26" ht="15" customHeight="1" thickBot="1" x14ac:dyDescent="0.3">
      <c r="A5" s="47"/>
      <c r="B5" s="48"/>
      <c r="C5" s="48"/>
      <c r="D5" s="48"/>
      <c r="E5" s="48"/>
      <c r="F5" s="48"/>
      <c r="G5" s="48"/>
      <c r="H5" s="48"/>
      <c r="I5" s="48"/>
      <c r="J5" s="48"/>
      <c r="K5" s="48"/>
      <c r="L5" s="49"/>
      <c r="M5" s="49"/>
      <c r="N5" s="50"/>
      <c r="O5" s="50"/>
      <c r="P5" s="50"/>
      <c r="Q5" s="50"/>
      <c r="R5" s="50"/>
      <c r="S5" s="50"/>
      <c r="T5" s="50"/>
      <c r="U5" s="50"/>
      <c r="V5" s="50"/>
      <c r="W5" s="50"/>
      <c r="X5" s="50"/>
      <c r="Y5" s="50"/>
      <c r="Z5" s="51"/>
    </row>
    <row r="6" spans="1:26" s="29" customFormat="1" ht="120.75" thickTop="1" x14ac:dyDescent="0.25">
      <c r="A6" s="125">
        <v>1</v>
      </c>
      <c r="B6" s="126" t="s">
        <v>129</v>
      </c>
      <c r="C6" s="126" t="s">
        <v>130</v>
      </c>
      <c r="D6" s="127">
        <v>61963607</v>
      </c>
      <c r="E6" s="127">
        <v>61963607</v>
      </c>
      <c r="F6" s="127">
        <v>600134130</v>
      </c>
      <c r="G6" s="126" t="s">
        <v>682</v>
      </c>
      <c r="H6" s="126" t="s">
        <v>80</v>
      </c>
      <c r="I6" s="126" t="s">
        <v>102</v>
      </c>
      <c r="J6" s="126" t="s">
        <v>131</v>
      </c>
      <c r="K6" s="126" t="s">
        <v>683</v>
      </c>
      <c r="L6" s="128">
        <v>3100000</v>
      </c>
      <c r="M6" s="128">
        <f t="shared" ref="M6:M11" si="0">L6/100*85</f>
        <v>2635000</v>
      </c>
      <c r="N6" s="129">
        <v>45078</v>
      </c>
      <c r="O6" s="129">
        <v>45627</v>
      </c>
      <c r="P6" s="130" t="s">
        <v>103</v>
      </c>
      <c r="Q6" s="130" t="s">
        <v>103</v>
      </c>
      <c r="R6" s="130" t="s">
        <v>103</v>
      </c>
      <c r="S6" s="130" t="s">
        <v>103</v>
      </c>
      <c r="T6" s="130"/>
      <c r="U6" s="130"/>
      <c r="V6" s="130"/>
      <c r="W6" s="130"/>
      <c r="X6" s="130"/>
      <c r="Y6" s="126" t="s">
        <v>314</v>
      </c>
      <c r="Z6" s="131" t="s">
        <v>138</v>
      </c>
    </row>
    <row r="7" spans="1:26" s="29" customFormat="1" ht="120" x14ac:dyDescent="0.25">
      <c r="A7" s="114">
        <v>2</v>
      </c>
      <c r="B7" s="55" t="s">
        <v>129</v>
      </c>
      <c r="C7" s="55" t="s">
        <v>130</v>
      </c>
      <c r="D7" s="56">
        <v>61963607</v>
      </c>
      <c r="E7" s="56">
        <v>61963607</v>
      </c>
      <c r="F7" s="56">
        <v>600134130</v>
      </c>
      <c r="G7" s="55" t="s">
        <v>132</v>
      </c>
      <c r="H7" s="55" t="s">
        <v>80</v>
      </c>
      <c r="I7" s="55" t="s">
        <v>102</v>
      </c>
      <c r="J7" s="55" t="s">
        <v>131</v>
      </c>
      <c r="K7" s="55" t="s">
        <v>588</v>
      </c>
      <c r="L7" s="57">
        <v>65000000</v>
      </c>
      <c r="M7" s="57">
        <f t="shared" si="0"/>
        <v>55250000</v>
      </c>
      <c r="N7" s="54">
        <v>45352</v>
      </c>
      <c r="O7" s="58">
        <v>45992</v>
      </c>
      <c r="P7" s="59" t="s">
        <v>103</v>
      </c>
      <c r="Q7" s="59" t="s">
        <v>103</v>
      </c>
      <c r="R7" s="59" t="s">
        <v>103</v>
      </c>
      <c r="S7" s="59" t="s">
        <v>103</v>
      </c>
      <c r="T7" s="59"/>
      <c r="U7" s="59"/>
      <c r="V7" s="59" t="s">
        <v>103</v>
      </c>
      <c r="W7" s="59" t="s">
        <v>103</v>
      </c>
      <c r="X7" s="59" t="s">
        <v>103</v>
      </c>
      <c r="Y7" s="55" t="s">
        <v>589</v>
      </c>
      <c r="Z7" s="60" t="s">
        <v>139</v>
      </c>
    </row>
    <row r="8" spans="1:26" s="29" customFormat="1" ht="120" x14ac:dyDescent="0.25">
      <c r="A8" s="114">
        <v>3</v>
      </c>
      <c r="B8" s="55" t="s">
        <v>129</v>
      </c>
      <c r="C8" s="55" t="s">
        <v>130</v>
      </c>
      <c r="D8" s="56">
        <v>61963607</v>
      </c>
      <c r="E8" s="56">
        <v>61963607</v>
      </c>
      <c r="F8" s="56">
        <v>600134130</v>
      </c>
      <c r="G8" s="55" t="s">
        <v>590</v>
      </c>
      <c r="H8" s="55" t="s">
        <v>80</v>
      </c>
      <c r="I8" s="55" t="s">
        <v>102</v>
      </c>
      <c r="J8" s="55" t="s">
        <v>131</v>
      </c>
      <c r="K8" s="55" t="s">
        <v>591</v>
      </c>
      <c r="L8" s="57">
        <v>50000000</v>
      </c>
      <c r="M8" s="57">
        <f t="shared" si="0"/>
        <v>42500000</v>
      </c>
      <c r="N8" s="58">
        <v>45658</v>
      </c>
      <c r="O8" s="58">
        <v>46722</v>
      </c>
      <c r="P8" s="59" t="s">
        <v>103</v>
      </c>
      <c r="Q8" s="59" t="s">
        <v>103</v>
      </c>
      <c r="R8" s="59" t="s">
        <v>103</v>
      </c>
      <c r="S8" s="59" t="s">
        <v>103</v>
      </c>
      <c r="T8" s="59"/>
      <c r="U8" s="59"/>
      <c r="V8" s="59" t="s">
        <v>103</v>
      </c>
      <c r="W8" s="59" t="s">
        <v>103</v>
      </c>
      <c r="X8" s="59" t="s">
        <v>103</v>
      </c>
      <c r="Y8" s="55" t="s">
        <v>128</v>
      </c>
      <c r="Z8" s="60" t="s">
        <v>109</v>
      </c>
    </row>
    <row r="9" spans="1:26" s="29" customFormat="1" ht="120" x14ac:dyDescent="0.25">
      <c r="A9" s="114">
        <v>4</v>
      </c>
      <c r="B9" s="55" t="s">
        <v>129</v>
      </c>
      <c r="C9" s="55" t="s">
        <v>130</v>
      </c>
      <c r="D9" s="56">
        <v>61963607</v>
      </c>
      <c r="E9" s="56" t="s">
        <v>593</v>
      </c>
      <c r="F9" s="56">
        <v>600134130</v>
      </c>
      <c r="G9" s="55" t="s">
        <v>592</v>
      </c>
      <c r="H9" s="55" t="s">
        <v>80</v>
      </c>
      <c r="I9" s="55" t="s">
        <v>102</v>
      </c>
      <c r="J9" s="55" t="s">
        <v>131</v>
      </c>
      <c r="K9" s="55" t="s">
        <v>594</v>
      </c>
      <c r="L9" s="57">
        <v>5000000</v>
      </c>
      <c r="M9" s="57">
        <f t="shared" si="0"/>
        <v>4250000</v>
      </c>
      <c r="N9" s="58">
        <v>45658</v>
      </c>
      <c r="O9" s="58">
        <v>46357</v>
      </c>
      <c r="P9" s="59" t="s">
        <v>103</v>
      </c>
      <c r="Q9" s="59" t="s">
        <v>103</v>
      </c>
      <c r="R9" s="59" t="s">
        <v>103</v>
      </c>
      <c r="S9" s="59" t="s">
        <v>103</v>
      </c>
      <c r="T9" s="59"/>
      <c r="U9" s="59"/>
      <c r="V9" s="59"/>
      <c r="W9" s="59" t="s">
        <v>103</v>
      </c>
      <c r="X9" s="59" t="s">
        <v>103</v>
      </c>
      <c r="Y9" s="55" t="s">
        <v>128</v>
      </c>
      <c r="Z9" s="60" t="s">
        <v>138</v>
      </c>
    </row>
    <row r="10" spans="1:26" s="29" customFormat="1" ht="120" x14ac:dyDescent="0.25">
      <c r="A10" s="114">
        <v>5</v>
      </c>
      <c r="B10" s="55" t="s">
        <v>129</v>
      </c>
      <c r="C10" s="55" t="s">
        <v>130</v>
      </c>
      <c r="D10" s="56">
        <v>61963607</v>
      </c>
      <c r="E10" s="56">
        <v>61963607</v>
      </c>
      <c r="F10" s="56">
        <v>600134130</v>
      </c>
      <c r="G10" s="55" t="s">
        <v>133</v>
      </c>
      <c r="H10" s="55" t="s">
        <v>80</v>
      </c>
      <c r="I10" s="55" t="s">
        <v>102</v>
      </c>
      <c r="J10" s="55" t="s">
        <v>131</v>
      </c>
      <c r="K10" s="55" t="s">
        <v>136</v>
      </c>
      <c r="L10" s="57">
        <v>1000000</v>
      </c>
      <c r="M10" s="57">
        <f t="shared" si="0"/>
        <v>850000</v>
      </c>
      <c r="N10" s="58">
        <v>46023</v>
      </c>
      <c r="O10" s="58">
        <v>46722</v>
      </c>
      <c r="P10" s="59"/>
      <c r="Q10" s="59" t="s">
        <v>103</v>
      </c>
      <c r="R10" s="59" t="s">
        <v>103</v>
      </c>
      <c r="S10" s="59"/>
      <c r="T10" s="59"/>
      <c r="U10" s="59"/>
      <c r="V10" s="59" t="s">
        <v>103</v>
      </c>
      <c r="W10" s="59"/>
      <c r="X10" s="59"/>
      <c r="Y10" s="55" t="s">
        <v>128</v>
      </c>
      <c r="Z10" s="60" t="s">
        <v>109</v>
      </c>
    </row>
    <row r="11" spans="1:26" s="29" customFormat="1" ht="120" x14ac:dyDescent="0.25">
      <c r="A11" s="114">
        <v>6</v>
      </c>
      <c r="B11" s="55" t="s">
        <v>129</v>
      </c>
      <c r="C11" s="55" t="s">
        <v>130</v>
      </c>
      <c r="D11" s="56">
        <v>61963607</v>
      </c>
      <c r="E11" s="56">
        <v>61963607</v>
      </c>
      <c r="F11" s="56">
        <v>600134130</v>
      </c>
      <c r="G11" s="55" t="s">
        <v>134</v>
      </c>
      <c r="H11" s="55" t="s">
        <v>80</v>
      </c>
      <c r="I11" s="55" t="s">
        <v>102</v>
      </c>
      <c r="J11" s="55" t="s">
        <v>131</v>
      </c>
      <c r="K11" s="55" t="s">
        <v>135</v>
      </c>
      <c r="L11" s="57">
        <v>2000000</v>
      </c>
      <c r="M11" s="57">
        <f t="shared" si="0"/>
        <v>1700000</v>
      </c>
      <c r="N11" s="54">
        <v>45748</v>
      </c>
      <c r="O11" s="54">
        <v>46357</v>
      </c>
      <c r="P11" s="59" t="s">
        <v>103</v>
      </c>
      <c r="Q11" s="59" t="s">
        <v>103</v>
      </c>
      <c r="R11" s="59" t="s">
        <v>103</v>
      </c>
      <c r="S11" s="59" t="s">
        <v>103</v>
      </c>
      <c r="T11" s="59"/>
      <c r="U11" s="59"/>
      <c r="V11" s="59" t="s">
        <v>103</v>
      </c>
      <c r="W11" s="59" t="s">
        <v>103</v>
      </c>
      <c r="X11" s="59"/>
      <c r="Y11" s="55" t="s">
        <v>128</v>
      </c>
      <c r="Z11" s="132" t="s">
        <v>109</v>
      </c>
    </row>
    <row r="12" spans="1:26" s="29" customFormat="1" ht="195" x14ac:dyDescent="0.25">
      <c r="A12" s="114">
        <v>7</v>
      </c>
      <c r="B12" s="55" t="s">
        <v>104</v>
      </c>
      <c r="C12" s="55" t="s">
        <v>105</v>
      </c>
      <c r="D12" s="56">
        <v>8090599</v>
      </c>
      <c r="E12" s="56">
        <v>181104199</v>
      </c>
      <c r="F12" s="56">
        <v>691013535</v>
      </c>
      <c r="G12" s="55" t="s">
        <v>734</v>
      </c>
      <c r="H12" s="55" t="s">
        <v>80</v>
      </c>
      <c r="I12" s="55" t="s">
        <v>102</v>
      </c>
      <c r="J12" s="55" t="s">
        <v>102</v>
      </c>
      <c r="K12" s="55" t="s">
        <v>114</v>
      </c>
      <c r="L12" s="53">
        <v>3600000</v>
      </c>
      <c r="M12" s="53">
        <f t="shared" ref="M12:M46" si="1">L12/100*85</f>
        <v>3060000</v>
      </c>
      <c r="N12" s="54">
        <v>45108</v>
      </c>
      <c r="O12" s="54">
        <v>45992</v>
      </c>
      <c r="P12" s="59" t="s">
        <v>103</v>
      </c>
      <c r="Q12" s="59" t="s">
        <v>103</v>
      </c>
      <c r="R12" s="59" t="s">
        <v>103</v>
      </c>
      <c r="S12" s="59" t="s">
        <v>103</v>
      </c>
      <c r="T12" s="59"/>
      <c r="U12" s="59"/>
      <c r="V12" s="59" t="s">
        <v>103</v>
      </c>
      <c r="W12" s="59"/>
      <c r="X12" s="59" t="s">
        <v>103</v>
      </c>
      <c r="Y12" s="55" t="s">
        <v>108</v>
      </c>
      <c r="Z12" s="60" t="s">
        <v>109</v>
      </c>
    </row>
    <row r="13" spans="1:26" s="29" customFormat="1" ht="105" x14ac:dyDescent="0.25">
      <c r="A13" s="114">
        <v>8</v>
      </c>
      <c r="B13" s="55" t="s">
        <v>104</v>
      </c>
      <c r="C13" s="55" t="s">
        <v>105</v>
      </c>
      <c r="D13" s="56">
        <v>8090599</v>
      </c>
      <c r="E13" s="56">
        <v>181104199</v>
      </c>
      <c r="F13" s="56">
        <v>691013535</v>
      </c>
      <c r="G13" s="55" t="s">
        <v>110</v>
      </c>
      <c r="H13" s="55" t="s">
        <v>80</v>
      </c>
      <c r="I13" s="55" t="s">
        <v>102</v>
      </c>
      <c r="J13" s="55" t="s">
        <v>102</v>
      </c>
      <c r="K13" s="55" t="s">
        <v>115</v>
      </c>
      <c r="L13" s="57">
        <v>6000000</v>
      </c>
      <c r="M13" s="57">
        <f t="shared" si="1"/>
        <v>5100000</v>
      </c>
      <c r="N13" s="54">
        <v>45444</v>
      </c>
      <c r="O13" s="54">
        <v>45627</v>
      </c>
      <c r="P13" s="59" t="s">
        <v>103</v>
      </c>
      <c r="Q13" s="59" t="s">
        <v>103</v>
      </c>
      <c r="R13" s="59" t="s">
        <v>103</v>
      </c>
      <c r="S13" s="59" t="s">
        <v>103</v>
      </c>
      <c r="T13" s="59"/>
      <c r="U13" s="59"/>
      <c r="V13" s="59" t="s">
        <v>103</v>
      </c>
      <c r="W13" s="59"/>
      <c r="X13" s="59"/>
      <c r="Y13" s="55" t="s">
        <v>108</v>
      </c>
      <c r="Z13" s="60" t="s">
        <v>109</v>
      </c>
    </row>
    <row r="14" spans="1:26" s="29" customFormat="1" ht="105" x14ac:dyDescent="0.25">
      <c r="A14" s="114">
        <v>9</v>
      </c>
      <c r="B14" s="55" t="s">
        <v>104</v>
      </c>
      <c r="C14" s="55" t="s">
        <v>105</v>
      </c>
      <c r="D14" s="56">
        <v>8090599</v>
      </c>
      <c r="E14" s="56">
        <v>181104199</v>
      </c>
      <c r="F14" s="56">
        <v>691013535</v>
      </c>
      <c r="G14" s="55" t="s">
        <v>111</v>
      </c>
      <c r="H14" s="55" t="s">
        <v>80</v>
      </c>
      <c r="I14" s="55" t="s">
        <v>102</v>
      </c>
      <c r="J14" s="55" t="s">
        <v>102</v>
      </c>
      <c r="K14" s="55" t="s">
        <v>116</v>
      </c>
      <c r="L14" s="57">
        <v>6000000</v>
      </c>
      <c r="M14" s="57">
        <f t="shared" si="1"/>
        <v>5100000</v>
      </c>
      <c r="N14" s="54">
        <v>45444</v>
      </c>
      <c r="O14" s="54">
        <v>45870</v>
      </c>
      <c r="P14" s="59" t="s">
        <v>103</v>
      </c>
      <c r="Q14" s="59" t="s">
        <v>103</v>
      </c>
      <c r="R14" s="59" t="s">
        <v>103</v>
      </c>
      <c r="S14" s="59" t="s">
        <v>103</v>
      </c>
      <c r="T14" s="59"/>
      <c r="U14" s="59"/>
      <c r="V14" s="59" t="s">
        <v>103</v>
      </c>
      <c r="W14" s="59" t="s">
        <v>103</v>
      </c>
      <c r="X14" s="59"/>
      <c r="Y14" s="55" t="s">
        <v>108</v>
      </c>
      <c r="Z14" s="60" t="s">
        <v>109</v>
      </c>
    </row>
    <row r="15" spans="1:26" s="29" customFormat="1" ht="105" x14ac:dyDescent="0.25">
      <c r="A15" s="114">
        <v>10</v>
      </c>
      <c r="B15" s="55" t="s">
        <v>104</v>
      </c>
      <c r="C15" s="55" t="s">
        <v>105</v>
      </c>
      <c r="D15" s="56">
        <v>8090599</v>
      </c>
      <c r="E15" s="56">
        <v>181104199</v>
      </c>
      <c r="F15" s="56">
        <v>691013535</v>
      </c>
      <c r="G15" s="55" t="s">
        <v>112</v>
      </c>
      <c r="H15" s="55" t="s">
        <v>80</v>
      </c>
      <c r="I15" s="55" t="s">
        <v>102</v>
      </c>
      <c r="J15" s="55" t="s">
        <v>102</v>
      </c>
      <c r="K15" s="55" t="s">
        <v>117</v>
      </c>
      <c r="L15" s="57">
        <v>2500000</v>
      </c>
      <c r="M15" s="57">
        <f t="shared" si="1"/>
        <v>2125000</v>
      </c>
      <c r="N15" s="54">
        <v>45444</v>
      </c>
      <c r="O15" s="54">
        <v>45870</v>
      </c>
      <c r="P15" s="59" t="s">
        <v>103</v>
      </c>
      <c r="Q15" s="59" t="s">
        <v>103</v>
      </c>
      <c r="R15" s="59" t="s">
        <v>103</v>
      </c>
      <c r="S15" s="59"/>
      <c r="T15" s="59"/>
      <c r="U15" s="59"/>
      <c r="V15" s="59" t="s">
        <v>103</v>
      </c>
      <c r="W15" s="59"/>
      <c r="X15" s="59"/>
      <c r="Y15" s="55" t="s">
        <v>108</v>
      </c>
      <c r="Z15" s="60" t="s">
        <v>109</v>
      </c>
    </row>
    <row r="16" spans="1:26" s="29" customFormat="1" ht="150" x14ac:dyDescent="0.25">
      <c r="A16" s="114">
        <v>11</v>
      </c>
      <c r="B16" s="55" t="s">
        <v>104</v>
      </c>
      <c r="C16" s="55" t="s">
        <v>105</v>
      </c>
      <c r="D16" s="56">
        <v>8090599</v>
      </c>
      <c r="E16" s="56">
        <v>181104199</v>
      </c>
      <c r="F16" s="56">
        <v>691013535</v>
      </c>
      <c r="G16" s="55" t="s">
        <v>113</v>
      </c>
      <c r="H16" s="55" t="s">
        <v>80</v>
      </c>
      <c r="I16" s="55" t="s">
        <v>102</v>
      </c>
      <c r="J16" s="55" t="s">
        <v>102</v>
      </c>
      <c r="K16" s="55" t="s">
        <v>118</v>
      </c>
      <c r="L16" s="57">
        <v>24000000</v>
      </c>
      <c r="M16" s="57">
        <f t="shared" si="1"/>
        <v>20400000</v>
      </c>
      <c r="N16" s="54">
        <v>45292</v>
      </c>
      <c r="O16" s="54">
        <v>46722</v>
      </c>
      <c r="P16" s="59" t="s">
        <v>103</v>
      </c>
      <c r="Q16" s="59" t="s">
        <v>103</v>
      </c>
      <c r="R16" s="59" t="s">
        <v>103</v>
      </c>
      <c r="S16" s="59" t="s">
        <v>103</v>
      </c>
      <c r="T16" s="59"/>
      <c r="U16" s="59"/>
      <c r="V16" s="59" t="s">
        <v>103</v>
      </c>
      <c r="W16" s="59"/>
      <c r="X16" s="59"/>
      <c r="Y16" s="55" t="s">
        <v>108</v>
      </c>
      <c r="Z16" s="60" t="s">
        <v>109</v>
      </c>
    </row>
    <row r="17" spans="1:26" s="29" customFormat="1" ht="90" x14ac:dyDescent="0.25">
      <c r="A17" s="114">
        <v>12</v>
      </c>
      <c r="B17" s="55" t="s">
        <v>142</v>
      </c>
      <c r="C17" s="55" t="s">
        <v>140</v>
      </c>
      <c r="D17" s="56">
        <v>48772569</v>
      </c>
      <c r="E17" s="56">
        <v>48772569</v>
      </c>
      <c r="F17" s="56">
        <v>600133605</v>
      </c>
      <c r="G17" s="55" t="s">
        <v>440</v>
      </c>
      <c r="H17" s="55" t="s">
        <v>80</v>
      </c>
      <c r="I17" s="55" t="s">
        <v>102</v>
      </c>
      <c r="J17" s="55" t="s">
        <v>141</v>
      </c>
      <c r="K17" s="134" t="s">
        <v>739</v>
      </c>
      <c r="L17" s="57">
        <v>90000000</v>
      </c>
      <c r="M17" s="57">
        <f t="shared" si="1"/>
        <v>76500000</v>
      </c>
      <c r="N17" s="54">
        <v>45292</v>
      </c>
      <c r="O17" s="54">
        <v>45992</v>
      </c>
      <c r="P17" s="59"/>
      <c r="Q17" s="59"/>
      <c r="R17" s="59"/>
      <c r="S17" s="59"/>
      <c r="T17" s="59"/>
      <c r="U17" s="59"/>
      <c r="V17" s="59" t="s">
        <v>103</v>
      </c>
      <c r="W17" s="59"/>
      <c r="X17" s="59"/>
      <c r="Y17" s="55" t="s">
        <v>137</v>
      </c>
      <c r="Z17" s="60" t="s">
        <v>139</v>
      </c>
    </row>
    <row r="18" spans="1:26" s="29" customFormat="1" ht="120" x14ac:dyDescent="0.25">
      <c r="A18" s="114">
        <v>13</v>
      </c>
      <c r="B18" s="55" t="s">
        <v>143</v>
      </c>
      <c r="C18" s="55" t="s">
        <v>144</v>
      </c>
      <c r="D18" s="56">
        <v>60043792</v>
      </c>
      <c r="E18" s="56">
        <v>60043792</v>
      </c>
      <c r="F18" s="56">
        <v>600133591</v>
      </c>
      <c r="G18" s="55" t="s">
        <v>149</v>
      </c>
      <c r="H18" s="55" t="s">
        <v>80</v>
      </c>
      <c r="I18" s="55" t="s">
        <v>102</v>
      </c>
      <c r="J18" s="55" t="s">
        <v>145</v>
      </c>
      <c r="K18" s="55" t="s">
        <v>146</v>
      </c>
      <c r="L18" s="57">
        <v>12000000</v>
      </c>
      <c r="M18" s="57">
        <f t="shared" si="1"/>
        <v>10200000</v>
      </c>
      <c r="N18" s="58">
        <v>45078</v>
      </c>
      <c r="O18" s="58">
        <v>45505</v>
      </c>
      <c r="P18" s="59" t="s">
        <v>103</v>
      </c>
      <c r="Q18" s="59" t="s">
        <v>103</v>
      </c>
      <c r="R18" s="59" t="s">
        <v>103</v>
      </c>
      <c r="S18" s="59" t="s">
        <v>103</v>
      </c>
      <c r="T18" s="59"/>
      <c r="U18" s="59"/>
      <c r="V18" s="59"/>
      <c r="W18" s="59"/>
      <c r="X18" s="59" t="s">
        <v>103</v>
      </c>
      <c r="Y18" s="55" t="s">
        <v>108</v>
      </c>
      <c r="Z18" s="60" t="s">
        <v>109</v>
      </c>
    </row>
    <row r="19" spans="1:26" s="29" customFormat="1" ht="120" x14ac:dyDescent="0.25">
      <c r="A19" s="114">
        <v>14</v>
      </c>
      <c r="B19" s="55" t="s">
        <v>143</v>
      </c>
      <c r="C19" s="55" t="s">
        <v>144</v>
      </c>
      <c r="D19" s="56">
        <v>60043792</v>
      </c>
      <c r="E19" s="56">
        <v>60043792</v>
      </c>
      <c r="F19" s="56">
        <v>600133591</v>
      </c>
      <c r="G19" s="55" t="s">
        <v>150</v>
      </c>
      <c r="H19" s="55" t="s">
        <v>80</v>
      </c>
      <c r="I19" s="55" t="s">
        <v>102</v>
      </c>
      <c r="J19" s="55" t="s">
        <v>145</v>
      </c>
      <c r="K19" s="55" t="s">
        <v>147</v>
      </c>
      <c r="L19" s="57">
        <v>9000000</v>
      </c>
      <c r="M19" s="57">
        <f t="shared" si="1"/>
        <v>7650000</v>
      </c>
      <c r="N19" s="58">
        <v>44562</v>
      </c>
      <c r="O19" s="58">
        <v>45627</v>
      </c>
      <c r="P19" s="59" t="s">
        <v>103</v>
      </c>
      <c r="Q19" s="59" t="s">
        <v>103</v>
      </c>
      <c r="R19" s="59" t="s">
        <v>103</v>
      </c>
      <c r="S19" s="59" t="s">
        <v>103</v>
      </c>
      <c r="T19" s="59"/>
      <c r="U19" s="59" t="s">
        <v>103</v>
      </c>
      <c r="V19" s="59" t="s">
        <v>103</v>
      </c>
      <c r="W19" s="59" t="s">
        <v>103</v>
      </c>
      <c r="X19" s="59" t="s">
        <v>103</v>
      </c>
      <c r="Y19" s="55" t="s">
        <v>108</v>
      </c>
      <c r="Z19" s="60" t="s">
        <v>109</v>
      </c>
    </row>
    <row r="20" spans="1:26" s="29" customFormat="1" ht="120" x14ac:dyDescent="0.25">
      <c r="A20" s="114">
        <v>15</v>
      </c>
      <c r="B20" s="55" t="s">
        <v>143</v>
      </c>
      <c r="C20" s="55" t="s">
        <v>144</v>
      </c>
      <c r="D20" s="56">
        <v>60043792</v>
      </c>
      <c r="E20" s="56">
        <v>60043792</v>
      </c>
      <c r="F20" s="56">
        <v>600133591</v>
      </c>
      <c r="G20" s="55" t="s">
        <v>151</v>
      </c>
      <c r="H20" s="55" t="s">
        <v>80</v>
      </c>
      <c r="I20" s="55" t="s">
        <v>102</v>
      </c>
      <c r="J20" s="55" t="s">
        <v>145</v>
      </c>
      <c r="K20" s="55" t="s">
        <v>148</v>
      </c>
      <c r="L20" s="57">
        <v>25000000</v>
      </c>
      <c r="M20" s="57">
        <f t="shared" si="1"/>
        <v>21250000</v>
      </c>
      <c r="N20" s="58">
        <v>44713</v>
      </c>
      <c r="O20" s="58">
        <v>45505</v>
      </c>
      <c r="P20" s="59"/>
      <c r="Q20" s="59"/>
      <c r="R20" s="59"/>
      <c r="S20" s="59"/>
      <c r="T20" s="59"/>
      <c r="U20" s="59"/>
      <c r="V20" s="59"/>
      <c r="W20" s="59"/>
      <c r="X20" s="59"/>
      <c r="Y20" s="55" t="s">
        <v>108</v>
      </c>
      <c r="Z20" s="60" t="s">
        <v>109</v>
      </c>
    </row>
    <row r="21" spans="1:26" s="29" customFormat="1" ht="150" x14ac:dyDescent="0.25">
      <c r="A21" s="114">
        <v>16</v>
      </c>
      <c r="B21" s="55" t="s">
        <v>210</v>
      </c>
      <c r="C21" s="55" t="s">
        <v>211</v>
      </c>
      <c r="D21" s="56">
        <v>75027089</v>
      </c>
      <c r="E21" s="56">
        <v>102068763</v>
      </c>
      <c r="F21" s="56">
        <v>600134237</v>
      </c>
      <c r="G21" s="55" t="s">
        <v>215</v>
      </c>
      <c r="H21" s="55" t="s">
        <v>80</v>
      </c>
      <c r="I21" s="55" t="s">
        <v>102</v>
      </c>
      <c r="J21" s="55" t="s">
        <v>213</v>
      </c>
      <c r="K21" s="55" t="s">
        <v>653</v>
      </c>
      <c r="L21" s="57">
        <v>7000000</v>
      </c>
      <c r="M21" s="57">
        <f t="shared" si="1"/>
        <v>5950000</v>
      </c>
      <c r="N21" s="58">
        <v>45170</v>
      </c>
      <c r="O21" s="58">
        <v>45536</v>
      </c>
      <c r="P21" s="59"/>
      <c r="Q21" s="59"/>
      <c r="R21" s="59"/>
      <c r="S21" s="59"/>
      <c r="T21" s="59"/>
      <c r="U21" s="59"/>
      <c r="V21" s="59"/>
      <c r="W21" s="59"/>
      <c r="X21" s="59"/>
      <c r="Y21" s="55" t="s">
        <v>137</v>
      </c>
      <c r="Z21" s="60" t="s">
        <v>139</v>
      </c>
    </row>
    <row r="22" spans="1:26" s="29" customFormat="1" ht="150" x14ac:dyDescent="0.25">
      <c r="A22" s="114">
        <v>17</v>
      </c>
      <c r="B22" s="55" t="s">
        <v>210</v>
      </c>
      <c r="C22" s="55" t="s">
        <v>211</v>
      </c>
      <c r="D22" s="56">
        <v>75027089</v>
      </c>
      <c r="E22" s="56">
        <v>102068763</v>
      </c>
      <c r="F22" s="56">
        <v>600134237</v>
      </c>
      <c r="G22" s="55" t="s">
        <v>216</v>
      </c>
      <c r="H22" s="55" t="s">
        <v>80</v>
      </c>
      <c r="I22" s="55" t="s">
        <v>102</v>
      </c>
      <c r="J22" s="55" t="s">
        <v>213</v>
      </c>
      <c r="K22" s="55" t="s">
        <v>548</v>
      </c>
      <c r="L22" s="57">
        <v>4500000</v>
      </c>
      <c r="M22" s="57">
        <f t="shared" si="1"/>
        <v>3825000</v>
      </c>
      <c r="N22" s="58">
        <v>45078</v>
      </c>
      <c r="O22" s="58">
        <v>45444</v>
      </c>
      <c r="P22" s="59"/>
      <c r="Q22" s="59" t="s">
        <v>103</v>
      </c>
      <c r="R22" s="59" t="s">
        <v>103</v>
      </c>
      <c r="S22" s="59"/>
      <c r="T22" s="59"/>
      <c r="U22" s="59"/>
      <c r="V22" s="59" t="s">
        <v>103</v>
      </c>
      <c r="W22" s="59" t="s">
        <v>103</v>
      </c>
      <c r="X22" s="59"/>
      <c r="Y22" s="55" t="s">
        <v>108</v>
      </c>
      <c r="Z22" s="60" t="s">
        <v>109</v>
      </c>
    </row>
    <row r="23" spans="1:26" s="29" customFormat="1" ht="150" x14ac:dyDescent="0.25">
      <c r="A23" s="114">
        <v>18</v>
      </c>
      <c r="B23" s="55" t="s">
        <v>210</v>
      </c>
      <c r="C23" s="55" t="s">
        <v>211</v>
      </c>
      <c r="D23" s="56">
        <v>75027089</v>
      </c>
      <c r="E23" s="56">
        <v>102068763</v>
      </c>
      <c r="F23" s="56">
        <v>600134237</v>
      </c>
      <c r="G23" s="55" t="s">
        <v>217</v>
      </c>
      <c r="H23" s="55" t="s">
        <v>80</v>
      </c>
      <c r="I23" s="55" t="s">
        <v>102</v>
      </c>
      <c r="J23" s="55" t="s">
        <v>213</v>
      </c>
      <c r="K23" s="55" t="s">
        <v>218</v>
      </c>
      <c r="L23" s="57">
        <v>7000000</v>
      </c>
      <c r="M23" s="57">
        <f t="shared" si="1"/>
        <v>5950000</v>
      </c>
      <c r="N23" s="58">
        <v>44986</v>
      </c>
      <c r="O23" s="58">
        <v>45536</v>
      </c>
      <c r="P23" s="59"/>
      <c r="Q23" s="59"/>
      <c r="R23" s="59"/>
      <c r="S23" s="59"/>
      <c r="T23" s="59"/>
      <c r="U23" s="59"/>
      <c r="V23" s="59"/>
      <c r="W23" s="59"/>
      <c r="X23" s="59"/>
      <c r="Y23" s="55" t="s">
        <v>137</v>
      </c>
      <c r="Z23" s="60" t="s">
        <v>139</v>
      </c>
    </row>
    <row r="24" spans="1:26" s="29" customFormat="1" ht="150" x14ac:dyDescent="0.25">
      <c r="A24" s="114">
        <v>19</v>
      </c>
      <c r="B24" s="55" t="s">
        <v>210</v>
      </c>
      <c r="C24" s="55" t="s">
        <v>211</v>
      </c>
      <c r="D24" s="56">
        <v>75027089</v>
      </c>
      <c r="E24" s="56">
        <v>102068763</v>
      </c>
      <c r="F24" s="56">
        <v>600134237</v>
      </c>
      <c r="G24" s="55" t="s">
        <v>219</v>
      </c>
      <c r="H24" s="55" t="s">
        <v>80</v>
      </c>
      <c r="I24" s="55" t="s">
        <v>102</v>
      </c>
      <c r="J24" s="55" t="s">
        <v>213</v>
      </c>
      <c r="K24" s="55" t="s">
        <v>654</v>
      </c>
      <c r="L24" s="57">
        <v>5000000</v>
      </c>
      <c r="M24" s="57">
        <f t="shared" si="1"/>
        <v>4250000</v>
      </c>
      <c r="N24" s="58">
        <v>45444</v>
      </c>
      <c r="O24" s="58">
        <v>45536</v>
      </c>
      <c r="P24" s="59"/>
      <c r="Q24" s="59"/>
      <c r="R24" s="59"/>
      <c r="S24" s="59"/>
      <c r="T24" s="59"/>
      <c r="U24" s="59"/>
      <c r="V24" s="59"/>
      <c r="W24" s="59"/>
      <c r="X24" s="59"/>
      <c r="Y24" s="55" t="s">
        <v>108</v>
      </c>
      <c r="Z24" s="60" t="s">
        <v>109</v>
      </c>
    </row>
    <row r="25" spans="1:26" s="29" customFormat="1" ht="150" x14ac:dyDescent="0.25">
      <c r="A25" s="114">
        <v>20</v>
      </c>
      <c r="B25" s="55" t="s">
        <v>210</v>
      </c>
      <c r="C25" s="55" t="s">
        <v>211</v>
      </c>
      <c r="D25" s="56">
        <v>75027089</v>
      </c>
      <c r="E25" s="56">
        <v>102068763</v>
      </c>
      <c r="F25" s="56">
        <v>600134237</v>
      </c>
      <c r="G25" s="55" t="s">
        <v>655</v>
      </c>
      <c r="H25" s="55" t="s">
        <v>80</v>
      </c>
      <c r="I25" s="55" t="s">
        <v>102</v>
      </c>
      <c r="J25" s="55" t="s">
        <v>213</v>
      </c>
      <c r="K25" s="55" t="s">
        <v>644</v>
      </c>
      <c r="L25" s="57">
        <v>1200000</v>
      </c>
      <c r="M25" s="57">
        <f t="shared" si="1"/>
        <v>1020000</v>
      </c>
      <c r="N25" s="58">
        <v>45078</v>
      </c>
      <c r="O25" s="58">
        <v>45505</v>
      </c>
      <c r="P25" s="59" t="s">
        <v>103</v>
      </c>
      <c r="Q25" s="59" t="s">
        <v>103</v>
      </c>
      <c r="R25" s="59" t="s">
        <v>103</v>
      </c>
      <c r="S25" s="59" t="s">
        <v>103</v>
      </c>
      <c r="T25" s="59"/>
      <c r="U25" s="59"/>
      <c r="V25" s="59"/>
      <c r="W25" s="59"/>
      <c r="X25" s="59"/>
      <c r="Y25" s="55" t="s">
        <v>314</v>
      </c>
      <c r="Z25" s="60" t="s">
        <v>138</v>
      </c>
    </row>
    <row r="26" spans="1:26" s="29" customFormat="1" ht="210" x14ac:dyDescent="0.25">
      <c r="A26" s="114">
        <v>21</v>
      </c>
      <c r="B26" s="55" t="s">
        <v>223</v>
      </c>
      <c r="C26" s="55" t="s">
        <v>224</v>
      </c>
      <c r="D26" s="56">
        <v>75026465</v>
      </c>
      <c r="E26" s="56">
        <v>102080453</v>
      </c>
      <c r="F26" s="56">
        <v>600133681</v>
      </c>
      <c r="G26" s="55" t="s">
        <v>556</v>
      </c>
      <c r="H26" s="55" t="s">
        <v>80</v>
      </c>
      <c r="I26" s="55" t="s">
        <v>102</v>
      </c>
      <c r="J26" s="55" t="s">
        <v>221</v>
      </c>
      <c r="K26" s="55" t="s">
        <v>657</v>
      </c>
      <c r="L26" s="57">
        <v>5000000</v>
      </c>
      <c r="M26" s="57">
        <f t="shared" si="1"/>
        <v>4250000</v>
      </c>
      <c r="N26" s="58">
        <v>45231</v>
      </c>
      <c r="O26" s="58">
        <v>45627</v>
      </c>
      <c r="P26" s="59" t="s">
        <v>103</v>
      </c>
      <c r="Q26" s="59" t="s">
        <v>103</v>
      </c>
      <c r="R26" s="59" t="s">
        <v>103</v>
      </c>
      <c r="S26" s="59" t="s">
        <v>103</v>
      </c>
      <c r="T26" s="59"/>
      <c r="U26" s="59"/>
      <c r="V26" s="59"/>
      <c r="W26" s="59"/>
      <c r="X26" s="59" t="s">
        <v>103</v>
      </c>
      <c r="Y26" s="55" t="s">
        <v>128</v>
      </c>
      <c r="Z26" s="60" t="s">
        <v>138</v>
      </c>
    </row>
    <row r="27" spans="1:26" s="29" customFormat="1" ht="210" x14ac:dyDescent="0.25">
      <c r="A27" s="114">
        <v>22</v>
      </c>
      <c r="B27" s="55" t="s">
        <v>223</v>
      </c>
      <c r="C27" s="55" t="s">
        <v>224</v>
      </c>
      <c r="D27" s="56">
        <v>75026465</v>
      </c>
      <c r="E27" s="56">
        <v>102080453</v>
      </c>
      <c r="F27" s="56">
        <v>600133681</v>
      </c>
      <c r="G27" s="55" t="s">
        <v>557</v>
      </c>
      <c r="H27" s="55" t="s">
        <v>80</v>
      </c>
      <c r="I27" s="55" t="s">
        <v>102</v>
      </c>
      <c r="J27" s="55" t="s">
        <v>221</v>
      </c>
      <c r="K27" s="55" t="s">
        <v>558</v>
      </c>
      <c r="L27" s="57">
        <v>2800000</v>
      </c>
      <c r="M27" s="57">
        <f t="shared" si="1"/>
        <v>2380000</v>
      </c>
      <c r="N27" s="58">
        <v>45231</v>
      </c>
      <c r="O27" s="58">
        <v>45627</v>
      </c>
      <c r="P27" s="59" t="s">
        <v>103</v>
      </c>
      <c r="Q27" s="59" t="s">
        <v>103</v>
      </c>
      <c r="R27" s="59" t="s">
        <v>103</v>
      </c>
      <c r="S27" s="59" t="s">
        <v>103</v>
      </c>
      <c r="T27" s="59"/>
      <c r="U27" s="59"/>
      <c r="V27" s="59"/>
      <c r="W27" s="59"/>
      <c r="X27" s="59" t="s">
        <v>103</v>
      </c>
      <c r="Y27" s="55" t="s">
        <v>128</v>
      </c>
      <c r="Z27" s="60" t="s">
        <v>138</v>
      </c>
    </row>
    <row r="28" spans="1:26" s="29" customFormat="1" ht="210" x14ac:dyDescent="0.25">
      <c r="A28" s="114">
        <v>23</v>
      </c>
      <c r="B28" s="55" t="s">
        <v>223</v>
      </c>
      <c r="C28" s="55" t="s">
        <v>224</v>
      </c>
      <c r="D28" s="56">
        <v>75026465</v>
      </c>
      <c r="E28" s="56">
        <v>102080453</v>
      </c>
      <c r="F28" s="56">
        <v>600133681</v>
      </c>
      <c r="G28" s="55" t="s">
        <v>559</v>
      </c>
      <c r="H28" s="55" t="s">
        <v>80</v>
      </c>
      <c r="I28" s="55" t="s">
        <v>102</v>
      </c>
      <c r="J28" s="55" t="s">
        <v>221</v>
      </c>
      <c r="K28" s="55" t="s">
        <v>560</v>
      </c>
      <c r="L28" s="57">
        <v>3000000</v>
      </c>
      <c r="M28" s="57">
        <f t="shared" si="1"/>
        <v>2550000</v>
      </c>
      <c r="N28" s="58">
        <v>45231</v>
      </c>
      <c r="O28" s="58">
        <v>45627</v>
      </c>
      <c r="P28" s="59" t="s">
        <v>103</v>
      </c>
      <c r="Q28" s="59" t="s">
        <v>103</v>
      </c>
      <c r="R28" s="59" t="s">
        <v>103</v>
      </c>
      <c r="S28" s="59" t="s">
        <v>103</v>
      </c>
      <c r="T28" s="59"/>
      <c r="U28" s="59"/>
      <c r="V28" s="59"/>
      <c r="W28" s="59"/>
      <c r="X28" s="59" t="s">
        <v>103</v>
      </c>
      <c r="Y28" s="55" t="s">
        <v>128</v>
      </c>
      <c r="Z28" s="60" t="s">
        <v>138</v>
      </c>
    </row>
    <row r="29" spans="1:26" s="29" customFormat="1" ht="210" x14ac:dyDescent="0.25">
      <c r="A29" s="114">
        <v>24</v>
      </c>
      <c r="B29" s="55" t="s">
        <v>223</v>
      </c>
      <c r="C29" s="55" t="s">
        <v>224</v>
      </c>
      <c r="D29" s="56">
        <v>75026465</v>
      </c>
      <c r="E29" s="56">
        <v>102080453</v>
      </c>
      <c r="F29" s="56">
        <v>600133681</v>
      </c>
      <c r="G29" s="55" t="s">
        <v>225</v>
      </c>
      <c r="H29" s="55" t="s">
        <v>80</v>
      </c>
      <c r="I29" s="55" t="s">
        <v>102</v>
      </c>
      <c r="J29" s="55" t="s">
        <v>221</v>
      </c>
      <c r="K29" s="55" t="s">
        <v>226</v>
      </c>
      <c r="L29" s="57">
        <v>1000000</v>
      </c>
      <c r="M29" s="57">
        <f t="shared" si="1"/>
        <v>850000</v>
      </c>
      <c r="N29" s="58">
        <v>45717</v>
      </c>
      <c r="O29" s="58">
        <v>45870</v>
      </c>
      <c r="P29" s="59"/>
      <c r="Q29" s="59"/>
      <c r="R29" s="59" t="s">
        <v>103</v>
      </c>
      <c r="S29" s="59"/>
      <c r="T29" s="59"/>
      <c r="U29" s="59"/>
      <c r="V29" s="59"/>
      <c r="W29" s="59"/>
      <c r="X29" s="59"/>
      <c r="Y29" s="55" t="s">
        <v>128</v>
      </c>
      <c r="Z29" s="60" t="s">
        <v>138</v>
      </c>
    </row>
    <row r="30" spans="1:26" s="29" customFormat="1" ht="210" x14ac:dyDescent="0.25">
      <c r="A30" s="114">
        <v>25</v>
      </c>
      <c r="B30" s="55" t="s">
        <v>223</v>
      </c>
      <c r="C30" s="55" t="s">
        <v>224</v>
      </c>
      <c r="D30" s="56">
        <v>75026465</v>
      </c>
      <c r="E30" s="56">
        <v>102080453</v>
      </c>
      <c r="F30" s="56">
        <v>600133681</v>
      </c>
      <c r="G30" s="55" t="s">
        <v>227</v>
      </c>
      <c r="H30" s="55" t="s">
        <v>80</v>
      </c>
      <c r="I30" s="55" t="s">
        <v>102</v>
      </c>
      <c r="J30" s="55" t="s">
        <v>221</v>
      </c>
      <c r="K30" s="55" t="s">
        <v>550</v>
      </c>
      <c r="L30" s="57">
        <v>1500000</v>
      </c>
      <c r="M30" s="57">
        <f t="shared" si="1"/>
        <v>1275000</v>
      </c>
      <c r="N30" s="58">
        <v>45352</v>
      </c>
      <c r="O30" s="58">
        <v>45505</v>
      </c>
      <c r="P30" s="59"/>
      <c r="Q30" s="59"/>
      <c r="R30" s="59"/>
      <c r="S30" s="59"/>
      <c r="T30" s="59"/>
      <c r="U30" s="59"/>
      <c r="V30" s="59" t="s">
        <v>103</v>
      </c>
      <c r="W30" s="59"/>
      <c r="X30" s="59"/>
      <c r="Y30" s="55" t="s">
        <v>128</v>
      </c>
      <c r="Z30" s="60" t="s">
        <v>138</v>
      </c>
    </row>
    <row r="31" spans="1:26" s="29" customFormat="1" ht="210" x14ac:dyDescent="0.25">
      <c r="A31" s="114">
        <v>26</v>
      </c>
      <c r="B31" s="55" t="s">
        <v>223</v>
      </c>
      <c r="C31" s="55" t="s">
        <v>224</v>
      </c>
      <c r="D31" s="56">
        <v>75026465</v>
      </c>
      <c r="E31" s="56">
        <v>102080453</v>
      </c>
      <c r="F31" s="56">
        <v>600133681</v>
      </c>
      <c r="G31" s="55" t="s">
        <v>561</v>
      </c>
      <c r="H31" s="55" t="s">
        <v>80</v>
      </c>
      <c r="I31" s="55" t="s">
        <v>102</v>
      </c>
      <c r="J31" s="55" t="s">
        <v>221</v>
      </c>
      <c r="K31" s="55" t="s">
        <v>551</v>
      </c>
      <c r="L31" s="57">
        <v>1000000</v>
      </c>
      <c r="M31" s="57">
        <f t="shared" si="1"/>
        <v>850000</v>
      </c>
      <c r="N31" s="58">
        <v>45717</v>
      </c>
      <c r="O31" s="58">
        <v>45870</v>
      </c>
      <c r="P31" s="59"/>
      <c r="Q31" s="59"/>
      <c r="R31" s="59"/>
      <c r="S31" s="59"/>
      <c r="T31" s="59"/>
      <c r="U31" s="59" t="s">
        <v>103</v>
      </c>
      <c r="V31" s="59"/>
      <c r="W31" s="59"/>
      <c r="X31" s="59" t="s">
        <v>103</v>
      </c>
      <c r="Y31" s="55" t="s">
        <v>128</v>
      </c>
      <c r="Z31" s="60" t="s">
        <v>138</v>
      </c>
    </row>
    <row r="32" spans="1:26" s="29" customFormat="1" ht="210" x14ac:dyDescent="0.25">
      <c r="A32" s="114">
        <v>27</v>
      </c>
      <c r="B32" s="55" t="s">
        <v>223</v>
      </c>
      <c r="C32" s="55" t="s">
        <v>224</v>
      </c>
      <c r="D32" s="56">
        <v>75026465</v>
      </c>
      <c r="E32" s="56">
        <v>102080453</v>
      </c>
      <c r="F32" s="56">
        <v>600133681</v>
      </c>
      <c r="G32" s="55" t="s">
        <v>228</v>
      </c>
      <c r="H32" s="55" t="s">
        <v>80</v>
      </c>
      <c r="I32" s="55" t="s">
        <v>102</v>
      </c>
      <c r="J32" s="55" t="s">
        <v>221</v>
      </c>
      <c r="K32" s="55" t="s">
        <v>549</v>
      </c>
      <c r="L32" s="57">
        <v>2500000</v>
      </c>
      <c r="M32" s="57">
        <f t="shared" si="1"/>
        <v>2125000</v>
      </c>
      <c r="N32" s="58">
        <v>44621</v>
      </c>
      <c r="O32" s="58">
        <v>45870</v>
      </c>
      <c r="P32" s="59"/>
      <c r="Q32" s="59"/>
      <c r="R32" s="59"/>
      <c r="S32" s="59"/>
      <c r="T32" s="59"/>
      <c r="U32" s="59"/>
      <c r="V32" s="59"/>
      <c r="W32" s="59"/>
      <c r="X32" s="59"/>
      <c r="Y32" s="55" t="s">
        <v>128</v>
      </c>
      <c r="Z32" s="60" t="s">
        <v>138</v>
      </c>
    </row>
    <row r="33" spans="1:26" s="29" customFormat="1" ht="135" x14ac:dyDescent="0.25">
      <c r="A33" s="114">
        <v>28</v>
      </c>
      <c r="B33" s="55" t="s">
        <v>233</v>
      </c>
      <c r="C33" s="55" t="s">
        <v>229</v>
      </c>
      <c r="D33" s="56">
        <v>70985570</v>
      </c>
      <c r="E33" s="56">
        <v>102080127</v>
      </c>
      <c r="F33" s="56">
        <v>600134440</v>
      </c>
      <c r="G33" s="55" t="s">
        <v>573</v>
      </c>
      <c r="H33" s="55" t="s">
        <v>80</v>
      </c>
      <c r="I33" s="55" t="s">
        <v>102</v>
      </c>
      <c r="J33" s="55" t="s">
        <v>230</v>
      </c>
      <c r="K33" s="55" t="s">
        <v>576</v>
      </c>
      <c r="L33" s="57">
        <v>1500000</v>
      </c>
      <c r="M33" s="57">
        <f t="shared" si="1"/>
        <v>1275000</v>
      </c>
      <c r="N33" s="58">
        <v>44713</v>
      </c>
      <c r="O33" s="58">
        <v>46600</v>
      </c>
      <c r="P33" s="59" t="s">
        <v>103</v>
      </c>
      <c r="Q33" s="59" t="s">
        <v>103</v>
      </c>
      <c r="R33" s="59" t="s">
        <v>103</v>
      </c>
      <c r="S33" s="59" t="s">
        <v>103</v>
      </c>
      <c r="T33" s="59"/>
      <c r="U33" s="59"/>
      <c r="V33" s="59" t="s">
        <v>103</v>
      </c>
      <c r="W33" s="59" t="s">
        <v>103</v>
      </c>
      <c r="X33" s="59" t="s">
        <v>103</v>
      </c>
      <c r="Y33" s="55" t="s">
        <v>128</v>
      </c>
      <c r="Z33" s="60" t="s">
        <v>138</v>
      </c>
    </row>
    <row r="34" spans="1:26" s="29" customFormat="1" ht="135" x14ac:dyDescent="0.25">
      <c r="A34" s="114">
        <v>29</v>
      </c>
      <c r="B34" s="55" t="s">
        <v>233</v>
      </c>
      <c r="C34" s="55" t="s">
        <v>229</v>
      </c>
      <c r="D34" s="56">
        <v>70985570</v>
      </c>
      <c r="E34" s="56">
        <v>102080127</v>
      </c>
      <c r="F34" s="56">
        <v>600134440</v>
      </c>
      <c r="G34" s="55" t="s">
        <v>234</v>
      </c>
      <c r="H34" s="55" t="s">
        <v>80</v>
      </c>
      <c r="I34" s="55" t="s">
        <v>102</v>
      </c>
      <c r="J34" s="55" t="s">
        <v>230</v>
      </c>
      <c r="K34" s="55" t="s">
        <v>577</v>
      </c>
      <c r="L34" s="57">
        <v>15000000</v>
      </c>
      <c r="M34" s="57">
        <f t="shared" si="1"/>
        <v>12750000</v>
      </c>
      <c r="N34" s="58">
        <v>45108</v>
      </c>
      <c r="O34" s="58">
        <v>46661</v>
      </c>
      <c r="P34" s="59"/>
      <c r="Q34" s="59" t="s">
        <v>103</v>
      </c>
      <c r="R34" s="59" t="s">
        <v>103</v>
      </c>
      <c r="S34" s="59"/>
      <c r="T34" s="59"/>
      <c r="U34" s="59"/>
      <c r="V34" s="59" t="s">
        <v>103</v>
      </c>
      <c r="W34" s="59" t="s">
        <v>103</v>
      </c>
      <c r="X34" s="59" t="s">
        <v>103</v>
      </c>
      <c r="Y34" s="55" t="s">
        <v>137</v>
      </c>
      <c r="Z34" s="60" t="s">
        <v>109</v>
      </c>
    </row>
    <row r="35" spans="1:26" s="29" customFormat="1" ht="135" x14ac:dyDescent="0.25">
      <c r="A35" s="114">
        <v>30</v>
      </c>
      <c r="B35" s="55" t="s">
        <v>233</v>
      </c>
      <c r="C35" s="55" t="s">
        <v>229</v>
      </c>
      <c r="D35" s="56">
        <v>70985570</v>
      </c>
      <c r="E35" s="56">
        <v>102080127</v>
      </c>
      <c r="F35" s="56">
        <v>600134440</v>
      </c>
      <c r="G35" s="55" t="s">
        <v>727</v>
      </c>
      <c r="H35" s="55" t="s">
        <v>80</v>
      </c>
      <c r="I35" s="55" t="s">
        <v>102</v>
      </c>
      <c r="J35" s="55" t="s">
        <v>230</v>
      </c>
      <c r="K35" s="55" t="s">
        <v>578</v>
      </c>
      <c r="L35" s="57">
        <v>40000000</v>
      </c>
      <c r="M35" s="57">
        <f t="shared" si="1"/>
        <v>34000000</v>
      </c>
      <c r="N35" s="58">
        <v>44593</v>
      </c>
      <c r="O35" s="58">
        <v>46600</v>
      </c>
      <c r="P35" s="59" t="s">
        <v>103</v>
      </c>
      <c r="Q35" s="59" t="s">
        <v>103</v>
      </c>
      <c r="R35" s="59" t="s">
        <v>103</v>
      </c>
      <c r="S35" s="59" t="s">
        <v>103</v>
      </c>
      <c r="T35" s="59"/>
      <c r="U35" s="59"/>
      <c r="V35" s="59" t="s">
        <v>103</v>
      </c>
      <c r="W35" s="59"/>
      <c r="X35" s="59" t="s">
        <v>103</v>
      </c>
      <c r="Y35" s="55" t="s">
        <v>137</v>
      </c>
      <c r="Z35" s="60" t="s">
        <v>109</v>
      </c>
    </row>
    <row r="36" spans="1:26" s="29" customFormat="1" ht="135" x14ac:dyDescent="0.25">
      <c r="A36" s="114">
        <v>31</v>
      </c>
      <c r="B36" s="55" t="s">
        <v>233</v>
      </c>
      <c r="C36" s="55" t="s">
        <v>229</v>
      </c>
      <c r="D36" s="56">
        <v>70985570</v>
      </c>
      <c r="E36" s="56">
        <v>102080127</v>
      </c>
      <c r="F36" s="56">
        <v>600134440</v>
      </c>
      <c r="G36" s="55" t="s">
        <v>574</v>
      </c>
      <c r="H36" s="55" t="s">
        <v>80</v>
      </c>
      <c r="I36" s="55" t="s">
        <v>102</v>
      </c>
      <c r="J36" s="55" t="s">
        <v>230</v>
      </c>
      <c r="K36" s="55" t="s">
        <v>579</v>
      </c>
      <c r="L36" s="57">
        <v>1000000</v>
      </c>
      <c r="M36" s="57">
        <f t="shared" si="1"/>
        <v>850000</v>
      </c>
      <c r="N36" s="58">
        <v>44713</v>
      </c>
      <c r="O36" s="58">
        <v>46600</v>
      </c>
      <c r="P36" s="59" t="s">
        <v>103</v>
      </c>
      <c r="Q36" s="59" t="s">
        <v>103</v>
      </c>
      <c r="R36" s="59" t="s">
        <v>103</v>
      </c>
      <c r="S36" s="59" t="s">
        <v>103</v>
      </c>
      <c r="T36" s="59"/>
      <c r="U36" s="59"/>
      <c r="V36" s="59" t="s">
        <v>103</v>
      </c>
      <c r="W36" s="59" t="s">
        <v>103</v>
      </c>
      <c r="X36" s="59" t="s">
        <v>103</v>
      </c>
      <c r="Y36" s="55" t="s">
        <v>137</v>
      </c>
      <c r="Z36" s="60" t="s">
        <v>109</v>
      </c>
    </row>
    <row r="37" spans="1:26" s="29" customFormat="1" ht="135" x14ac:dyDescent="0.25">
      <c r="A37" s="114">
        <v>32</v>
      </c>
      <c r="B37" s="55" t="s">
        <v>233</v>
      </c>
      <c r="C37" s="55" t="s">
        <v>229</v>
      </c>
      <c r="D37" s="56">
        <v>70985570</v>
      </c>
      <c r="E37" s="56">
        <v>102080127</v>
      </c>
      <c r="F37" s="56">
        <v>600134440</v>
      </c>
      <c r="G37" s="55" t="s">
        <v>575</v>
      </c>
      <c r="H37" s="55" t="s">
        <v>80</v>
      </c>
      <c r="I37" s="55" t="s">
        <v>102</v>
      </c>
      <c r="J37" s="55" t="s">
        <v>230</v>
      </c>
      <c r="K37" s="55" t="s">
        <v>580</v>
      </c>
      <c r="L37" s="57">
        <v>10000000</v>
      </c>
      <c r="M37" s="57">
        <f t="shared" si="1"/>
        <v>8500000</v>
      </c>
      <c r="N37" s="58">
        <v>44713</v>
      </c>
      <c r="O37" s="58">
        <v>46600</v>
      </c>
      <c r="P37" s="59" t="s">
        <v>103</v>
      </c>
      <c r="Q37" s="59" t="s">
        <v>103</v>
      </c>
      <c r="R37" s="59" t="s">
        <v>103</v>
      </c>
      <c r="S37" s="59" t="s">
        <v>103</v>
      </c>
      <c r="T37" s="59"/>
      <c r="U37" s="59"/>
      <c r="V37" s="59" t="s">
        <v>103</v>
      </c>
      <c r="W37" s="59" t="s">
        <v>103</v>
      </c>
      <c r="X37" s="59" t="s">
        <v>103</v>
      </c>
      <c r="Y37" s="55" t="s">
        <v>128</v>
      </c>
      <c r="Z37" s="60" t="s">
        <v>109</v>
      </c>
    </row>
    <row r="38" spans="1:26" s="29" customFormat="1" ht="180" x14ac:dyDescent="0.25">
      <c r="A38" s="114">
        <v>33</v>
      </c>
      <c r="B38" s="55" t="s">
        <v>238</v>
      </c>
      <c r="C38" s="55" t="s">
        <v>235</v>
      </c>
      <c r="D38" s="56">
        <v>70989451</v>
      </c>
      <c r="E38" s="56">
        <v>102068933</v>
      </c>
      <c r="F38" s="56">
        <v>600134156</v>
      </c>
      <c r="G38" s="55" t="s">
        <v>240</v>
      </c>
      <c r="H38" s="55" t="s">
        <v>80</v>
      </c>
      <c r="I38" s="55" t="s">
        <v>102</v>
      </c>
      <c r="J38" s="55" t="s">
        <v>237</v>
      </c>
      <c r="K38" s="55" t="s">
        <v>244</v>
      </c>
      <c r="L38" s="57">
        <v>2000000</v>
      </c>
      <c r="M38" s="57">
        <f t="shared" si="1"/>
        <v>1700000</v>
      </c>
      <c r="N38" s="58">
        <v>44743</v>
      </c>
      <c r="O38" s="58">
        <v>44805</v>
      </c>
      <c r="P38" s="59"/>
      <c r="Q38" s="59"/>
      <c r="R38" s="59"/>
      <c r="S38" s="59"/>
      <c r="T38" s="59"/>
      <c r="U38" s="59"/>
      <c r="V38" s="59"/>
      <c r="W38" s="59"/>
      <c r="X38" s="59"/>
      <c r="Y38" s="55" t="s">
        <v>137</v>
      </c>
      <c r="Z38" s="60" t="s">
        <v>138</v>
      </c>
    </row>
    <row r="39" spans="1:26" s="29" customFormat="1" ht="180" x14ac:dyDescent="0.25">
      <c r="A39" s="114">
        <v>34</v>
      </c>
      <c r="B39" s="55" t="s">
        <v>238</v>
      </c>
      <c r="C39" s="55" t="s">
        <v>235</v>
      </c>
      <c r="D39" s="56">
        <v>70989451</v>
      </c>
      <c r="E39" s="56">
        <v>102068933</v>
      </c>
      <c r="F39" s="56">
        <v>600134156</v>
      </c>
      <c r="G39" s="55" t="s">
        <v>241</v>
      </c>
      <c r="H39" s="55" t="s">
        <v>80</v>
      </c>
      <c r="I39" s="55" t="s">
        <v>102</v>
      </c>
      <c r="J39" s="55" t="s">
        <v>237</v>
      </c>
      <c r="K39" s="55" t="s">
        <v>245</v>
      </c>
      <c r="L39" s="57">
        <v>500000</v>
      </c>
      <c r="M39" s="57">
        <f t="shared" si="1"/>
        <v>425000</v>
      </c>
      <c r="N39" s="58">
        <v>44743</v>
      </c>
      <c r="O39" s="58">
        <v>44805</v>
      </c>
      <c r="P39" s="59"/>
      <c r="Q39" s="59"/>
      <c r="R39" s="59"/>
      <c r="S39" s="59"/>
      <c r="T39" s="59"/>
      <c r="U39" s="59"/>
      <c r="V39" s="59"/>
      <c r="W39" s="59"/>
      <c r="X39" s="59"/>
      <c r="Y39" s="55" t="s">
        <v>137</v>
      </c>
      <c r="Z39" s="60" t="s">
        <v>138</v>
      </c>
    </row>
    <row r="40" spans="1:26" s="144" customFormat="1" ht="180" x14ac:dyDescent="0.25">
      <c r="A40" s="137">
        <v>35</v>
      </c>
      <c r="B40" s="138" t="s">
        <v>238</v>
      </c>
      <c r="C40" s="138" t="s">
        <v>235</v>
      </c>
      <c r="D40" s="139">
        <v>70989451</v>
      </c>
      <c r="E40" s="139">
        <v>102068933</v>
      </c>
      <c r="F40" s="139">
        <v>600134156</v>
      </c>
      <c r="G40" s="138" t="s">
        <v>242</v>
      </c>
      <c r="H40" s="138" t="s">
        <v>80</v>
      </c>
      <c r="I40" s="138" t="s">
        <v>102</v>
      </c>
      <c r="J40" s="138" t="s">
        <v>237</v>
      </c>
      <c r="K40" s="138" t="s">
        <v>246</v>
      </c>
      <c r="L40" s="140">
        <v>2500000</v>
      </c>
      <c r="M40" s="140">
        <f t="shared" si="1"/>
        <v>2125000</v>
      </c>
      <c r="N40" s="141">
        <v>44652</v>
      </c>
      <c r="O40" s="141">
        <v>44835</v>
      </c>
      <c r="P40" s="142"/>
      <c r="Q40" s="142" t="s">
        <v>103</v>
      </c>
      <c r="R40" s="142" t="s">
        <v>103</v>
      </c>
      <c r="S40" s="142"/>
      <c r="T40" s="142"/>
      <c r="U40" s="142"/>
      <c r="V40" s="142" t="s">
        <v>103</v>
      </c>
      <c r="W40" s="142"/>
      <c r="X40" s="142"/>
      <c r="Y40" s="138" t="s">
        <v>599</v>
      </c>
      <c r="Z40" s="143" t="s">
        <v>139</v>
      </c>
    </row>
    <row r="41" spans="1:26" s="144" customFormat="1" ht="180" x14ac:dyDescent="0.25">
      <c r="A41" s="137">
        <v>36</v>
      </c>
      <c r="B41" s="138" t="s">
        <v>238</v>
      </c>
      <c r="C41" s="138" t="s">
        <v>235</v>
      </c>
      <c r="D41" s="139">
        <v>70989451</v>
      </c>
      <c r="E41" s="139">
        <v>102068933</v>
      </c>
      <c r="F41" s="139">
        <v>600134156</v>
      </c>
      <c r="G41" s="138" t="s">
        <v>243</v>
      </c>
      <c r="H41" s="138" t="s">
        <v>80</v>
      </c>
      <c r="I41" s="138" t="s">
        <v>102</v>
      </c>
      <c r="J41" s="138" t="s">
        <v>237</v>
      </c>
      <c r="K41" s="138" t="s">
        <v>247</v>
      </c>
      <c r="L41" s="140">
        <v>1300000</v>
      </c>
      <c r="M41" s="140">
        <f t="shared" si="1"/>
        <v>1105000</v>
      </c>
      <c r="N41" s="141">
        <v>44652</v>
      </c>
      <c r="O41" s="141">
        <v>44835</v>
      </c>
      <c r="P41" s="142"/>
      <c r="Q41" s="142"/>
      <c r="R41" s="142"/>
      <c r="S41" s="142"/>
      <c r="T41" s="142"/>
      <c r="U41" s="142"/>
      <c r="V41" s="142"/>
      <c r="W41" s="142"/>
      <c r="X41" s="142"/>
      <c r="Y41" s="138" t="s">
        <v>599</v>
      </c>
      <c r="Z41" s="143" t="s">
        <v>138</v>
      </c>
    </row>
    <row r="42" spans="1:26" s="29" customFormat="1" ht="60" x14ac:dyDescent="0.25">
      <c r="A42" s="114">
        <v>37</v>
      </c>
      <c r="B42" s="55" t="s">
        <v>258</v>
      </c>
      <c r="C42" s="55" t="s">
        <v>249</v>
      </c>
      <c r="D42" s="56">
        <v>7260806</v>
      </c>
      <c r="E42" s="56">
        <v>102068658</v>
      </c>
      <c r="F42" s="56">
        <v>691012733</v>
      </c>
      <c r="G42" s="55" t="s">
        <v>259</v>
      </c>
      <c r="H42" s="55" t="s">
        <v>80</v>
      </c>
      <c r="I42" s="55" t="s">
        <v>102</v>
      </c>
      <c r="J42" s="55" t="s">
        <v>251</v>
      </c>
      <c r="K42" s="134" t="s">
        <v>757</v>
      </c>
      <c r="L42" s="53">
        <v>2000000</v>
      </c>
      <c r="M42" s="53">
        <f t="shared" si="1"/>
        <v>1700000</v>
      </c>
      <c r="N42" s="58">
        <v>45078</v>
      </c>
      <c r="O42" s="58">
        <v>45261</v>
      </c>
      <c r="P42" s="59"/>
      <c r="Q42" s="59"/>
      <c r="R42" s="59"/>
      <c r="S42" s="59"/>
      <c r="T42" s="59" t="s">
        <v>103</v>
      </c>
      <c r="U42" s="59"/>
      <c r="V42" s="59"/>
      <c r="W42" s="59"/>
      <c r="X42" s="59"/>
      <c r="Y42" s="55" t="s">
        <v>124</v>
      </c>
      <c r="Z42" s="60" t="s">
        <v>138</v>
      </c>
    </row>
    <row r="43" spans="1:26" s="29" customFormat="1" ht="60" x14ac:dyDescent="0.25">
      <c r="A43" s="114">
        <v>38</v>
      </c>
      <c r="B43" s="55" t="s">
        <v>258</v>
      </c>
      <c r="C43" s="55" t="s">
        <v>249</v>
      </c>
      <c r="D43" s="56">
        <v>7260806</v>
      </c>
      <c r="E43" s="56">
        <v>102068658</v>
      </c>
      <c r="F43" s="56">
        <v>691012733</v>
      </c>
      <c r="G43" s="55" t="s">
        <v>260</v>
      </c>
      <c r="H43" s="55" t="s">
        <v>80</v>
      </c>
      <c r="I43" s="55" t="s">
        <v>102</v>
      </c>
      <c r="J43" s="55" t="s">
        <v>251</v>
      </c>
      <c r="K43" s="134" t="s">
        <v>758</v>
      </c>
      <c r="L43" s="53">
        <v>3000000</v>
      </c>
      <c r="M43" s="53">
        <f t="shared" si="1"/>
        <v>2550000</v>
      </c>
      <c r="N43" s="58">
        <v>45078</v>
      </c>
      <c r="O43" s="58">
        <v>45292</v>
      </c>
      <c r="P43" s="59" t="s">
        <v>103</v>
      </c>
      <c r="Q43" s="59" t="s">
        <v>103</v>
      </c>
      <c r="R43" s="59" t="s">
        <v>103</v>
      </c>
      <c r="S43" s="59" t="s">
        <v>103</v>
      </c>
      <c r="T43" s="59" t="s">
        <v>103</v>
      </c>
      <c r="U43" s="59"/>
      <c r="V43" s="59"/>
      <c r="W43" s="59"/>
      <c r="X43" s="59" t="s">
        <v>103</v>
      </c>
      <c r="Y43" s="55" t="s">
        <v>124</v>
      </c>
      <c r="Z43" s="60" t="s">
        <v>138</v>
      </c>
    </row>
    <row r="44" spans="1:26" s="29" customFormat="1" ht="60" x14ac:dyDescent="0.25">
      <c r="A44" s="114">
        <v>39</v>
      </c>
      <c r="B44" s="55" t="s">
        <v>258</v>
      </c>
      <c r="C44" s="55" t="s">
        <v>249</v>
      </c>
      <c r="D44" s="56">
        <v>7260806</v>
      </c>
      <c r="E44" s="56">
        <v>102068658</v>
      </c>
      <c r="F44" s="56">
        <v>691012733</v>
      </c>
      <c r="G44" s="55" t="s">
        <v>261</v>
      </c>
      <c r="H44" s="55" t="s">
        <v>80</v>
      </c>
      <c r="I44" s="55" t="s">
        <v>102</v>
      </c>
      <c r="J44" s="55" t="s">
        <v>251</v>
      </c>
      <c r="K44" s="55" t="s">
        <v>759</v>
      </c>
      <c r="L44" s="57">
        <v>3000000</v>
      </c>
      <c r="M44" s="57">
        <f t="shared" si="1"/>
        <v>2550000</v>
      </c>
      <c r="N44" s="58">
        <v>45078</v>
      </c>
      <c r="O44" s="58">
        <v>45323</v>
      </c>
      <c r="P44" s="59" t="s">
        <v>103</v>
      </c>
      <c r="Q44" s="59" t="s">
        <v>103</v>
      </c>
      <c r="R44" s="59" t="s">
        <v>103</v>
      </c>
      <c r="S44" s="59" t="s">
        <v>103</v>
      </c>
      <c r="T44" s="59" t="s">
        <v>103</v>
      </c>
      <c r="U44" s="59"/>
      <c r="V44" s="59"/>
      <c r="W44" s="59"/>
      <c r="X44" s="59"/>
      <c r="Y44" s="55" t="s">
        <v>124</v>
      </c>
      <c r="Z44" s="60" t="s">
        <v>138</v>
      </c>
    </row>
    <row r="45" spans="1:26" s="29" customFormat="1" ht="60" x14ac:dyDescent="0.25">
      <c r="A45" s="114">
        <v>40</v>
      </c>
      <c r="B45" s="55" t="s">
        <v>258</v>
      </c>
      <c r="C45" s="55" t="s">
        <v>249</v>
      </c>
      <c r="D45" s="56">
        <v>7260806</v>
      </c>
      <c r="E45" s="56">
        <v>102068658</v>
      </c>
      <c r="F45" s="56">
        <v>691012733</v>
      </c>
      <c r="G45" s="134" t="s">
        <v>760</v>
      </c>
      <c r="H45" s="55" t="s">
        <v>80</v>
      </c>
      <c r="I45" s="55" t="s">
        <v>102</v>
      </c>
      <c r="J45" s="55" t="s">
        <v>251</v>
      </c>
      <c r="K45" s="55" t="s">
        <v>262</v>
      </c>
      <c r="L45" s="57">
        <v>15000000</v>
      </c>
      <c r="M45" s="57">
        <f t="shared" si="1"/>
        <v>12750000</v>
      </c>
      <c r="N45" s="58">
        <v>45047</v>
      </c>
      <c r="O45" s="58">
        <v>45292</v>
      </c>
      <c r="P45" s="59" t="s">
        <v>103</v>
      </c>
      <c r="Q45" s="59" t="s">
        <v>103</v>
      </c>
      <c r="R45" s="59" t="s">
        <v>103</v>
      </c>
      <c r="S45" s="59" t="s">
        <v>103</v>
      </c>
      <c r="T45" s="59" t="s">
        <v>103</v>
      </c>
      <c r="U45" s="59"/>
      <c r="V45" s="59"/>
      <c r="W45" s="59" t="s">
        <v>103</v>
      </c>
      <c r="X45" s="59" t="s">
        <v>103</v>
      </c>
      <c r="Y45" s="55" t="s">
        <v>128</v>
      </c>
      <c r="Z45" s="60" t="s">
        <v>109</v>
      </c>
    </row>
    <row r="46" spans="1:26" s="29" customFormat="1" ht="180" x14ac:dyDescent="0.25">
      <c r="A46" s="114">
        <v>41</v>
      </c>
      <c r="B46" s="55" t="s">
        <v>263</v>
      </c>
      <c r="C46" s="55" t="s">
        <v>264</v>
      </c>
      <c r="D46" s="56">
        <v>70640017</v>
      </c>
      <c r="E46" s="56">
        <v>102068607</v>
      </c>
      <c r="F46" s="56">
        <v>600133672</v>
      </c>
      <c r="G46" s="55" t="s">
        <v>662</v>
      </c>
      <c r="H46" s="55" t="s">
        <v>80</v>
      </c>
      <c r="I46" s="55" t="s">
        <v>102</v>
      </c>
      <c r="J46" s="55" t="s">
        <v>265</v>
      </c>
      <c r="K46" s="55" t="s">
        <v>269</v>
      </c>
      <c r="L46" s="57">
        <v>500000</v>
      </c>
      <c r="M46" s="57">
        <f t="shared" si="1"/>
        <v>425000</v>
      </c>
      <c r="N46" s="58">
        <v>45474</v>
      </c>
      <c r="O46" s="58">
        <v>45536</v>
      </c>
      <c r="P46" s="59"/>
      <c r="Q46" s="59" t="s">
        <v>103</v>
      </c>
      <c r="R46" s="59" t="s">
        <v>103</v>
      </c>
      <c r="S46" s="59"/>
      <c r="T46" s="59"/>
      <c r="U46" s="59"/>
      <c r="V46" s="59"/>
      <c r="W46" s="59"/>
      <c r="X46" s="59"/>
      <c r="Y46" s="55" t="s">
        <v>108</v>
      </c>
      <c r="Z46" s="60" t="s">
        <v>109</v>
      </c>
    </row>
    <row r="47" spans="1:26" s="29" customFormat="1" ht="180" x14ac:dyDescent="0.25">
      <c r="A47" s="114">
        <v>42</v>
      </c>
      <c r="B47" s="55" t="s">
        <v>263</v>
      </c>
      <c r="C47" s="55" t="s">
        <v>264</v>
      </c>
      <c r="D47" s="56">
        <v>70640017</v>
      </c>
      <c r="E47" s="56">
        <v>102068607</v>
      </c>
      <c r="F47" s="56">
        <v>600133672</v>
      </c>
      <c r="G47" s="55" t="s">
        <v>271</v>
      </c>
      <c r="H47" s="55" t="s">
        <v>80</v>
      </c>
      <c r="I47" s="55" t="s">
        <v>102</v>
      </c>
      <c r="J47" s="55" t="s">
        <v>265</v>
      </c>
      <c r="K47" s="55" t="s">
        <v>273</v>
      </c>
      <c r="L47" s="53">
        <v>2000000</v>
      </c>
      <c r="M47" s="53">
        <f t="shared" ref="M47:M146" si="2">L47/100*85</f>
        <v>1700000</v>
      </c>
      <c r="N47" s="54">
        <v>45383</v>
      </c>
      <c r="O47" s="54">
        <v>45748</v>
      </c>
      <c r="P47" s="59" t="s">
        <v>103</v>
      </c>
      <c r="Q47" s="59" t="s">
        <v>103</v>
      </c>
      <c r="R47" s="59" t="s">
        <v>103</v>
      </c>
      <c r="S47" s="59" t="s">
        <v>103</v>
      </c>
      <c r="T47" s="59" t="s">
        <v>103</v>
      </c>
      <c r="U47" s="59"/>
      <c r="V47" s="59" t="s">
        <v>103</v>
      </c>
      <c r="W47" s="59"/>
      <c r="X47" s="59"/>
      <c r="Y47" s="55" t="s">
        <v>128</v>
      </c>
      <c r="Z47" s="60" t="s">
        <v>109</v>
      </c>
    </row>
    <row r="48" spans="1:26" s="29" customFormat="1" ht="180" x14ac:dyDescent="0.25">
      <c r="A48" s="114">
        <v>43</v>
      </c>
      <c r="B48" s="55" t="s">
        <v>263</v>
      </c>
      <c r="C48" s="55" t="s">
        <v>264</v>
      </c>
      <c r="D48" s="56">
        <v>70640017</v>
      </c>
      <c r="E48" s="56">
        <v>102068607</v>
      </c>
      <c r="F48" s="56">
        <v>600133672</v>
      </c>
      <c r="G48" s="55" t="s">
        <v>583</v>
      </c>
      <c r="H48" s="55" t="s">
        <v>80</v>
      </c>
      <c r="I48" s="55" t="s">
        <v>102</v>
      </c>
      <c r="J48" s="55" t="s">
        <v>265</v>
      </c>
      <c r="K48" s="55" t="s">
        <v>663</v>
      </c>
      <c r="L48" s="57">
        <v>5000000</v>
      </c>
      <c r="M48" s="57">
        <f t="shared" si="2"/>
        <v>4250000</v>
      </c>
      <c r="N48" s="54">
        <v>45444</v>
      </c>
      <c r="O48" s="54">
        <v>45992</v>
      </c>
      <c r="P48" s="59" t="s">
        <v>103</v>
      </c>
      <c r="Q48" s="59" t="s">
        <v>103</v>
      </c>
      <c r="R48" s="59" t="s">
        <v>103</v>
      </c>
      <c r="S48" s="59" t="s">
        <v>103</v>
      </c>
      <c r="T48" s="59" t="s">
        <v>103</v>
      </c>
      <c r="U48" s="59"/>
      <c r="V48" s="59"/>
      <c r="W48" s="59"/>
      <c r="X48" s="59" t="s">
        <v>103</v>
      </c>
      <c r="Y48" s="55" t="s">
        <v>108</v>
      </c>
      <c r="Z48" s="60" t="s">
        <v>109</v>
      </c>
    </row>
    <row r="49" spans="1:26" s="29" customFormat="1" ht="180" x14ac:dyDescent="0.25">
      <c r="A49" s="114">
        <v>44</v>
      </c>
      <c r="B49" s="55" t="s">
        <v>263</v>
      </c>
      <c r="C49" s="55" t="s">
        <v>264</v>
      </c>
      <c r="D49" s="56">
        <v>70640017</v>
      </c>
      <c r="E49" s="56">
        <v>102068607</v>
      </c>
      <c r="F49" s="56">
        <v>600133672</v>
      </c>
      <c r="G49" s="55" t="s">
        <v>272</v>
      </c>
      <c r="H49" s="55" t="s">
        <v>80</v>
      </c>
      <c r="I49" s="55" t="s">
        <v>102</v>
      </c>
      <c r="J49" s="55" t="s">
        <v>265</v>
      </c>
      <c r="K49" s="55" t="s">
        <v>664</v>
      </c>
      <c r="L49" s="57">
        <v>4092000</v>
      </c>
      <c r="M49" s="57">
        <f t="shared" si="2"/>
        <v>3478200</v>
      </c>
      <c r="N49" s="54">
        <v>45474</v>
      </c>
      <c r="O49" s="54">
        <v>45870</v>
      </c>
      <c r="P49" s="59" t="s">
        <v>103</v>
      </c>
      <c r="Q49" s="59" t="s">
        <v>103</v>
      </c>
      <c r="R49" s="59" t="s">
        <v>103</v>
      </c>
      <c r="S49" s="59" t="s">
        <v>103</v>
      </c>
      <c r="T49" s="59"/>
      <c r="U49" s="59"/>
      <c r="V49" s="59"/>
      <c r="W49" s="59"/>
      <c r="X49" s="59" t="s">
        <v>103</v>
      </c>
      <c r="Y49" s="55" t="s">
        <v>108</v>
      </c>
      <c r="Z49" s="60" t="s">
        <v>138</v>
      </c>
    </row>
    <row r="50" spans="1:26" s="29" customFormat="1" ht="150" x14ac:dyDescent="0.25">
      <c r="A50" s="114">
        <v>45</v>
      </c>
      <c r="B50" s="55" t="s">
        <v>287</v>
      </c>
      <c r="C50" s="55" t="s">
        <v>279</v>
      </c>
      <c r="D50" s="56">
        <v>70938857</v>
      </c>
      <c r="E50" s="56">
        <v>102080461</v>
      </c>
      <c r="F50" s="56">
        <v>600133729</v>
      </c>
      <c r="G50" s="55" t="s">
        <v>280</v>
      </c>
      <c r="H50" s="55" t="s">
        <v>80</v>
      </c>
      <c r="I50" s="55" t="s">
        <v>102</v>
      </c>
      <c r="J50" s="55" t="s">
        <v>281</v>
      </c>
      <c r="K50" s="55" t="s">
        <v>656</v>
      </c>
      <c r="L50" s="57">
        <v>5000000</v>
      </c>
      <c r="M50" s="57">
        <f t="shared" si="2"/>
        <v>4250000</v>
      </c>
      <c r="N50" s="58">
        <v>44743</v>
      </c>
      <c r="O50" s="58">
        <v>44805</v>
      </c>
      <c r="P50" s="59" t="s">
        <v>103</v>
      </c>
      <c r="Q50" s="59" t="s">
        <v>103</v>
      </c>
      <c r="R50" s="59" t="s">
        <v>103</v>
      </c>
      <c r="S50" s="59" t="s">
        <v>103</v>
      </c>
      <c r="T50" s="59"/>
      <c r="U50" s="59"/>
      <c r="V50" s="59"/>
      <c r="W50" s="59"/>
      <c r="X50" s="59" t="s">
        <v>103</v>
      </c>
      <c r="Y50" s="55" t="s">
        <v>124</v>
      </c>
      <c r="Z50" s="60" t="s">
        <v>138</v>
      </c>
    </row>
    <row r="51" spans="1:26" s="29" customFormat="1" ht="150" x14ac:dyDescent="0.25">
      <c r="A51" s="114">
        <v>46</v>
      </c>
      <c r="B51" s="55" t="s">
        <v>287</v>
      </c>
      <c r="C51" s="55" t="s">
        <v>279</v>
      </c>
      <c r="D51" s="56">
        <v>70938857</v>
      </c>
      <c r="E51" s="56">
        <v>102080461</v>
      </c>
      <c r="F51" s="56">
        <v>600133729</v>
      </c>
      <c r="G51" s="55" t="s">
        <v>261</v>
      </c>
      <c r="H51" s="55" t="s">
        <v>80</v>
      </c>
      <c r="I51" s="55" t="s">
        <v>102</v>
      </c>
      <c r="J51" s="55" t="s">
        <v>281</v>
      </c>
      <c r="K51" s="55" t="s">
        <v>288</v>
      </c>
      <c r="L51" s="57">
        <v>2000000</v>
      </c>
      <c r="M51" s="57">
        <f t="shared" si="2"/>
        <v>1700000</v>
      </c>
      <c r="N51" s="58">
        <v>45108</v>
      </c>
      <c r="O51" s="58">
        <v>45139</v>
      </c>
      <c r="P51" s="59" t="s">
        <v>103</v>
      </c>
      <c r="Q51" s="59" t="s">
        <v>103</v>
      </c>
      <c r="R51" s="59" t="s">
        <v>103</v>
      </c>
      <c r="S51" s="59" t="s">
        <v>103</v>
      </c>
      <c r="T51" s="59"/>
      <c r="U51" s="59"/>
      <c r="V51" s="59"/>
      <c r="W51" s="59"/>
      <c r="X51" s="59"/>
      <c r="Y51" s="55" t="s">
        <v>128</v>
      </c>
      <c r="Z51" s="60" t="s">
        <v>138</v>
      </c>
    </row>
    <row r="52" spans="1:26" s="29" customFormat="1" ht="150" x14ac:dyDescent="0.25">
      <c r="A52" s="114">
        <v>47</v>
      </c>
      <c r="B52" s="55" t="s">
        <v>287</v>
      </c>
      <c r="C52" s="55" t="s">
        <v>279</v>
      </c>
      <c r="D52" s="56">
        <v>70938857</v>
      </c>
      <c r="E52" s="56">
        <v>102080461</v>
      </c>
      <c r="F52" s="56">
        <v>600133729</v>
      </c>
      <c r="G52" s="55" t="s">
        <v>282</v>
      </c>
      <c r="H52" s="55" t="s">
        <v>80</v>
      </c>
      <c r="I52" s="55" t="s">
        <v>102</v>
      </c>
      <c r="J52" s="55" t="s">
        <v>281</v>
      </c>
      <c r="K52" s="55" t="s">
        <v>289</v>
      </c>
      <c r="L52" s="57">
        <v>8000000</v>
      </c>
      <c r="M52" s="57">
        <f t="shared" si="2"/>
        <v>6800000</v>
      </c>
      <c r="N52" s="58">
        <v>44743</v>
      </c>
      <c r="O52" s="58">
        <v>44774</v>
      </c>
      <c r="P52" s="59"/>
      <c r="Q52" s="59"/>
      <c r="R52" s="59"/>
      <c r="S52" s="59"/>
      <c r="T52" s="59"/>
      <c r="U52" s="59"/>
      <c r="V52" s="59"/>
      <c r="W52" s="59"/>
      <c r="X52" s="59"/>
      <c r="Y52" s="55" t="s">
        <v>128</v>
      </c>
      <c r="Z52" s="60" t="s">
        <v>138</v>
      </c>
    </row>
    <row r="53" spans="1:26" s="29" customFormat="1" ht="150" x14ac:dyDescent="0.25">
      <c r="A53" s="114">
        <v>48</v>
      </c>
      <c r="B53" s="55" t="s">
        <v>287</v>
      </c>
      <c r="C53" s="55" t="s">
        <v>279</v>
      </c>
      <c r="D53" s="56">
        <v>70938857</v>
      </c>
      <c r="E53" s="56">
        <v>102080461</v>
      </c>
      <c r="F53" s="56">
        <v>600133729</v>
      </c>
      <c r="G53" s="55" t="s">
        <v>283</v>
      </c>
      <c r="H53" s="55" t="s">
        <v>80</v>
      </c>
      <c r="I53" s="55" t="s">
        <v>102</v>
      </c>
      <c r="J53" s="55" t="s">
        <v>281</v>
      </c>
      <c r="K53" s="55" t="s">
        <v>284</v>
      </c>
      <c r="L53" s="57">
        <v>4000000</v>
      </c>
      <c r="M53" s="57">
        <f t="shared" si="2"/>
        <v>3400000</v>
      </c>
      <c r="N53" s="58">
        <v>44621</v>
      </c>
      <c r="O53" s="58">
        <v>44682</v>
      </c>
      <c r="P53" s="59"/>
      <c r="Q53" s="59"/>
      <c r="R53" s="59"/>
      <c r="S53" s="59"/>
      <c r="T53" s="59"/>
      <c r="U53" s="59"/>
      <c r="V53" s="59" t="s">
        <v>103</v>
      </c>
      <c r="W53" s="59"/>
      <c r="X53" s="59"/>
      <c r="Y53" s="55" t="s">
        <v>124</v>
      </c>
      <c r="Z53" s="60" t="s">
        <v>138</v>
      </c>
    </row>
    <row r="54" spans="1:26" s="29" customFormat="1" ht="150" x14ac:dyDescent="0.25">
      <c r="A54" s="114">
        <v>49</v>
      </c>
      <c r="B54" s="55" t="s">
        <v>287</v>
      </c>
      <c r="C54" s="55" t="s">
        <v>279</v>
      </c>
      <c r="D54" s="56">
        <v>70938857</v>
      </c>
      <c r="E54" s="56">
        <v>102080461</v>
      </c>
      <c r="F54" s="56">
        <v>600133729</v>
      </c>
      <c r="G54" s="55" t="s">
        <v>285</v>
      </c>
      <c r="H54" s="55" t="s">
        <v>80</v>
      </c>
      <c r="I54" s="55" t="s">
        <v>102</v>
      </c>
      <c r="J54" s="55" t="s">
        <v>281</v>
      </c>
      <c r="K54" s="55" t="s">
        <v>290</v>
      </c>
      <c r="L54" s="57">
        <v>3000000</v>
      </c>
      <c r="M54" s="57">
        <f t="shared" si="2"/>
        <v>2550000</v>
      </c>
      <c r="N54" s="58">
        <v>45444</v>
      </c>
      <c r="O54" s="58">
        <v>45505</v>
      </c>
      <c r="P54" s="59"/>
      <c r="Q54" s="59" t="s">
        <v>103</v>
      </c>
      <c r="R54" s="59" t="s">
        <v>103</v>
      </c>
      <c r="S54" s="59" t="s">
        <v>103</v>
      </c>
      <c r="T54" s="59"/>
      <c r="U54" s="59"/>
      <c r="V54" s="59"/>
      <c r="W54" s="59"/>
      <c r="X54" s="59"/>
      <c r="Y54" s="55" t="s">
        <v>128</v>
      </c>
      <c r="Z54" s="60" t="s">
        <v>138</v>
      </c>
    </row>
    <row r="55" spans="1:26" s="29" customFormat="1" ht="150" x14ac:dyDescent="0.25">
      <c r="A55" s="114">
        <v>50</v>
      </c>
      <c r="B55" s="55" t="s">
        <v>287</v>
      </c>
      <c r="C55" s="55" t="s">
        <v>279</v>
      </c>
      <c r="D55" s="56">
        <v>70938857</v>
      </c>
      <c r="E55" s="56">
        <v>102080461</v>
      </c>
      <c r="F55" s="56">
        <v>600133729</v>
      </c>
      <c r="G55" s="55" t="s">
        <v>286</v>
      </c>
      <c r="H55" s="55" t="s">
        <v>80</v>
      </c>
      <c r="I55" s="55" t="s">
        <v>102</v>
      </c>
      <c r="J55" s="55" t="s">
        <v>281</v>
      </c>
      <c r="K55" s="55" t="s">
        <v>291</v>
      </c>
      <c r="L55" s="57">
        <v>4000000</v>
      </c>
      <c r="M55" s="57">
        <f t="shared" si="2"/>
        <v>3400000</v>
      </c>
      <c r="N55" s="58">
        <v>45839</v>
      </c>
      <c r="O55" s="58">
        <v>45870</v>
      </c>
      <c r="P55" s="59" t="s">
        <v>103</v>
      </c>
      <c r="Q55" s="59" t="s">
        <v>103</v>
      </c>
      <c r="R55" s="59" t="s">
        <v>103</v>
      </c>
      <c r="S55" s="59" t="s">
        <v>103</v>
      </c>
      <c r="T55" s="59"/>
      <c r="U55" s="59"/>
      <c r="V55" s="59"/>
      <c r="W55" s="59"/>
      <c r="X55" s="59"/>
      <c r="Y55" s="55" t="s">
        <v>128</v>
      </c>
      <c r="Z55" s="60" t="s">
        <v>138</v>
      </c>
    </row>
    <row r="56" spans="1:26" s="29" customFormat="1" ht="135" x14ac:dyDescent="0.25">
      <c r="A56" s="114">
        <v>51</v>
      </c>
      <c r="B56" s="55" t="s">
        <v>298</v>
      </c>
      <c r="C56" s="55" t="s">
        <v>295</v>
      </c>
      <c r="D56" s="56">
        <v>68334273</v>
      </c>
      <c r="E56" s="56">
        <v>102080429</v>
      </c>
      <c r="F56" s="56">
        <v>600133664</v>
      </c>
      <c r="G56" s="55" t="s">
        <v>299</v>
      </c>
      <c r="H56" s="55" t="s">
        <v>80</v>
      </c>
      <c r="I56" s="55" t="s">
        <v>102</v>
      </c>
      <c r="J56" s="55" t="s">
        <v>293</v>
      </c>
      <c r="K56" s="55" t="s">
        <v>596</v>
      </c>
      <c r="L56" s="57">
        <v>5500000</v>
      </c>
      <c r="M56" s="57">
        <f t="shared" si="2"/>
        <v>4675000</v>
      </c>
      <c r="N56" s="58">
        <v>44986</v>
      </c>
      <c r="O56" s="58">
        <v>45992</v>
      </c>
      <c r="P56" s="59" t="s">
        <v>103</v>
      </c>
      <c r="Q56" s="59" t="s">
        <v>103</v>
      </c>
      <c r="R56" s="59" t="s">
        <v>103</v>
      </c>
      <c r="S56" s="59" t="s">
        <v>103</v>
      </c>
      <c r="T56" s="59"/>
      <c r="U56" s="59"/>
      <c r="V56" s="59"/>
      <c r="W56" s="59"/>
      <c r="X56" s="59" t="s">
        <v>103</v>
      </c>
      <c r="Y56" s="55" t="s">
        <v>303</v>
      </c>
      <c r="Z56" s="60" t="s">
        <v>138</v>
      </c>
    </row>
    <row r="57" spans="1:26" s="29" customFormat="1" ht="105" x14ac:dyDescent="0.25">
      <c r="A57" s="114">
        <v>52</v>
      </c>
      <c r="B57" s="55" t="s">
        <v>298</v>
      </c>
      <c r="C57" s="55" t="s">
        <v>295</v>
      </c>
      <c r="D57" s="56">
        <v>68334273</v>
      </c>
      <c r="E57" s="56">
        <v>119600137</v>
      </c>
      <c r="F57" s="56">
        <v>600133664</v>
      </c>
      <c r="G57" s="55" t="s">
        <v>300</v>
      </c>
      <c r="H57" s="55" t="s">
        <v>80</v>
      </c>
      <c r="I57" s="55" t="s">
        <v>102</v>
      </c>
      <c r="J57" s="55" t="s">
        <v>293</v>
      </c>
      <c r="K57" s="55" t="s">
        <v>296</v>
      </c>
      <c r="L57" s="57">
        <v>20000000</v>
      </c>
      <c r="M57" s="57">
        <f t="shared" si="2"/>
        <v>17000000</v>
      </c>
      <c r="N57" s="58">
        <v>45292</v>
      </c>
      <c r="O57" s="58">
        <v>45992</v>
      </c>
      <c r="P57" s="59" t="s">
        <v>103</v>
      </c>
      <c r="Q57" s="59" t="s">
        <v>103</v>
      </c>
      <c r="R57" s="59" t="s">
        <v>103</v>
      </c>
      <c r="S57" s="59" t="s">
        <v>103</v>
      </c>
      <c r="T57" s="59"/>
      <c r="U57" s="59"/>
      <c r="V57" s="59"/>
      <c r="W57" s="59" t="s">
        <v>103</v>
      </c>
      <c r="X57" s="59"/>
      <c r="Y57" s="55" t="s">
        <v>128</v>
      </c>
      <c r="Z57" s="60" t="s">
        <v>109</v>
      </c>
    </row>
    <row r="58" spans="1:26" s="29" customFormat="1" ht="105" x14ac:dyDescent="0.25">
      <c r="A58" s="114">
        <v>53</v>
      </c>
      <c r="B58" s="55" t="s">
        <v>298</v>
      </c>
      <c r="C58" s="55" t="s">
        <v>295</v>
      </c>
      <c r="D58" s="56">
        <v>68334273</v>
      </c>
      <c r="E58" s="56">
        <v>102080429</v>
      </c>
      <c r="F58" s="56">
        <v>600133664</v>
      </c>
      <c r="G58" s="55" t="s">
        <v>297</v>
      </c>
      <c r="H58" s="55" t="s">
        <v>80</v>
      </c>
      <c r="I58" s="55" t="s">
        <v>102</v>
      </c>
      <c r="J58" s="55" t="s">
        <v>293</v>
      </c>
      <c r="K58" s="55" t="s">
        <v>301</v>
      </c>
      <c r="L58" s="57">
        <v>6000000</v>
      </c>
      <c r="M58" s="57">
        <f t="shared" si="2"/>
        <v>5100000</v>
      </c>
      <c r="N58" s="58">
        <v>44197</v>
      </c>
      <c r="O58" s="58">
        <v>46722</v>
      </c>
      <c r="P58" s="59"/>
      <c r="Q58" s="59"/>
      <c r="R58" s="59"/>
      <c r="S58" s="59"/>
      <c r="T58" s="59"/>
      <c r="U58" s="59"/>
      <c r="V58" s="59"/>
      <c r="W58" s="59"/>
      <c r="X58" s="59"/>
      <c r="Y58" s="55" t="s">
        <v>137</v>
      </c>
      <c r="Z58" s="60" t="s">
        <v>139</v>
      </c>
    </row>
    <row r="59" spans="1:26" s="29" customFormat="1" ht="105" x14ac:dyDescent="0.25">
      <c r="A59" s="114">
        <v>54</v>
      </c>
      <c r="B59" s="55" t="s">
        <v>298</v>
      </c>
      <c r="C59" s="55" t="s">
        <v>295</v>
      </c>
      <c r="D59" s="56">
        <v>68334273</v>
      </c>
      <c r="E59" s="56">
        <v>102080429</v>
      </c>
      <c r="F59" s="56">
        <v>600133664</v>
      </c>
      <c r="G59" s="55" t="s">
        <v>297</v>
      </c>
      <c r="H59" s="55" t="s">
        <v>80</v>
      </c>
      <c r="I59" s="55" t="s">
        <v>102</v>
      </c>
      <c r="J59" s="55" t="s">
        <v>293</v>
      </c>
      <c r="K59" s="55" t="s">
        <v>302</v>
      </c>
      <c r="L59" s="57">
        <v>2250000</v>
      </c>
      <c r="M59" s="57">
        <f t="shared" si="2"/>
        <v>1912500</v>
      </c>
      <c r="N59" s="58">
        <v>44197</v>
      </c>
      <c r="O59" s="58">
        <v>46722</v>
      </c>
      <c r="P59" s="59"/>
      <c r="Q59" s="59"/>
      <c r="R59" s="59"/>
      <c r="S59" s="59"/>
      <c r="T59" s="59"/>
      <c r="U59" s="59"/>
      <c r="V59" s="59"/>
      <c r="W59" s="59"/>
      <c r="X59" s="59"/>
      <c r="Y59" s="55" t="s">
        <v>137</v>
      </c>
      <c r="Z59" s="60" t="s">
        <v>138</v>
      </c>
    </row>
    <row r="60" spans="1:26" s="29" customFormat="1" ht="135" x14ac:dyDescent="0.25">
      <c r="A60" s="114">
        <v>55</v>
      </c>
      <c r="B60" s="55" t="s">
        <v>304</v>
      </c>
      <c r="C60" s="55" t="s">
        <v>312</v>
      </c>
      <c r="D60" s="56">
        <v>75029278</v>
      </c>
      <c r="E60" s="56">
        <v>102080216</v>
      </c>
      <c r="F60" s="56">
        <v>600134121</v>
      </c>
      <c r="G60" s="55" t="s">
        <v>316</v>
      </c>
      <c r="H60" s="55" t="s">
        <v>80</v>
      </c>
      <c r="I60" s="55" t="s">
        <v>102</v>
      </c>
      <c r="J60" s="55" t="s">
        <v>306</v>
      </c>
      <c r="K60" s="55" t="s">
        <v>317</v>
      </c>
      <c r="L60" s="57">
        <v>4000000</v>
      </c>
      <c r="M60" s="57">
        <f t="shared" si="2"/>
        <v>3400000</v>
      </c>
      <c r="N60" s="58">
        <v>45658</v>
      </c>
      <c r="O60" s="58">
        <v>46174</v>
      </c>
      <c r="P60" s="59" t="s">
        <v>103</v>
      </c>
      <c r="Q60" s="59" t="s">
        <v>103</v>
      </c>
      <c r="R60" s="59" t="s">
        <v>103</v>
      </c>
      <c r="S60" s="59" t="s">
        <v>103</v>
      </c>
      <c r="T60" s="59" t="s">
        <v>103</v>
      </c>
      <c r="U60" s="59" t="s">
        <v>103</v>
      </c>
      <c r="V60" s="59" t="s">
        <v>103</v>
      </c>
      <c r="W60" s="59" t="s">
        <v>103</v>
      </c>
      <c r="X60" s="59" t="s">
        <v>103</v>
      </c>
      <c r="Y60" s="55" t="s">
        <v>340</v>
      </c>
      <c r="Z60" s="60" t="s">
        <v>109</v>
      </c>
    </row>
    <row r="61" spans="1:26" s="29" customFormat="1" ht="135" x14ac:dyDescent="0.25">
      <c r="A61" s="114">
        <v>56</v>
      </c>
      <c r="B61" s="55" t="s">
        <v>304</v>
      </c>
      <c r="C61" s="55" t="s">
        <v>312</v>
      </c>
      <c r="D61" s="56">
        <v>75029278</v>
      </c>
      <c r="E61" s="56">
        <v>102080216</v>
      </c>
      <c r="F61" s="56">
        <v>600134121</v>
      </c>
      <c r="G61" s="55" t="s">
        <v>318</v>
      </c>
      <c r="H61" s="55" t="s">
        <v>80</v>
      </c>
      <c r="I61" s="55" t="s">
        <v>102</v>
      </c>
      <c r="J61" s="55" t="s">
        <v>306</v>
      </c>
      <c r="K61" s="55" t="s">
        <v>319</v>
      </c>
      <c r="L61" s="57">
        <v>3000000</v>
      </c>
      <c r="M61" s="57">
        <f t="shared" si="2"/>
        <v>2550000</v>
      </c>
      <c r="N61" s="58">
        <v>45292</v>
      </c>
      <c r="O61" s="58">
        <v>45444</v>
      </c>
      <c r="P61" s="59"/>
      <c r="Q61" s="59"/>
      <c r="R61" s="59"/>
      <c r="S61" s="59"/>
      <c r="T61" s="59" t="s">
        <v>103</v>
      </c>
      <c r="U61" s="59"/>
      <c r="V61" s="59" t="s">
        <v>103</v>
      </c>
      <c r="W61" s="59" t="s">
        <v>103</v>
      </c>
      <c r="X61" s="59"/>
      <c r="Y61" s="55" t="s">
        <v>340</v>
      </c>
      <c r="Z61" s="60" t="s">
        <v>109</v>
      </c>
    </row>
    <row r="62" spans="1:26" s="29" customFormat="1" ht="135" x14ac:dyDescent="0.25">
      <c r="A62" s="114">
        <v>57</v>
      </c>
      <c r="B62" s="55" t="s">
        <v>304</v>
      </c>
      <c r="C62" s="55" t="s">
        <v>312</v>
      </c>
      <c r="D62" s="56">
        <v>75029278</v>
      </c>
      <c r="E62" s="56">
        <v>102080216</v>
      </c>
      <c r="F62" s="56">
        <v>600134121</v>
      </c>
      <c r="G62" s="55" t="s">
        <v>320</v>
      </c>
      <c r="H62" s="55" t="s">
        <v>80</v>
      </c>
      <c r="I62" s="55" t="s">
        <v>102</v>
      </c>
      <c r="J62" s="55" t="s">
        <v>306</v>
      </c>
      <c r="K62" s="55" t="s">
        <v>321</v>
      </c>
      <c r="L62" s="57">
        <v>10000000</v>
      </c>
      <c r="M62" s="57">
        <f t="shared" si="2"/>
        <v>8500000</v>
      </c>
      <c r="N62" s="58">
        <v>43831</v>
      </c>
      <c r="O62" s="58">
        <v>44652</v>
      </c>
      <c r="P62" s="59"/>
      <c r="Q62" s="59" t="s">
        <v>103</v>
      </c>
      <c r="R62" s="59" t="s">
        <v>103</v>
      </c>
      <c r="S62" s="59"/>
      <c r="T62" s="59" t="s">
        <v>103</v>
      </c>
      <c r="U62" s="59" t="s">
        <v>103</v>
      </c>
      <c r="V62" s="59" t="s">
        <v>103</v>
      </c>
      <c r="W62" s="59" t="s">
        <v>103</v>
      </c>
      <c r="X62" s="59" t="s">
        <v>103</v>
      </c>
      <c r="Y62" s="55" t="s">
        <v>341</v>
      </c>
      <c r="Z62" s="60" t="s">
        <v>139</v>
      </c>
    </row>
    <row r="63" spans="1:26" s="29" customFormat="1" ht="135" x14ac:dyDescent="0.25">
      <c r="A63" s="114">
        <v>58</v>
      </c>
      <c r="B63" s="55" t="s">
        <v>304</v>
      </c>
      <c r="C63" s="55" t="s">
        <v>312</v>
      </c>
      <c r="D63" s="56">
        <v>75029278</v>
      </c>
      <c r="E63" s="56">
        <v>102080216</v>
      </c>
      <c r="F63" s="56">
        <v>600134121</v>
      </c>
      <c r="G63" s="55" t="s">
        <v>322</v>
      </c>
      <c r="H63" s="55" t="s">
        <v>80</v>
      </c>
      <c r="I63" s="55" t="s">
        <v>102</v>
      </c>
      <c r="J63" s="55" t="s">
        <v>306</v>
      </c>
      <c r="K63" s="55" t="s">
        <v>323</v>
      </c>
      <c r="L63" s="57">
        <v>15000000</v>
      </c>
      <c r="M63" s="57">
        <f t="shared" si="2"/>
        <v>12750000</v>
      </c>
      <c r="N63" s="58">
        <v>44927</v>
      </c>
      <c r="O63" s="58">
        <v>45627</v>
      </c>
      <c r="P63" s="59" t="s">
        <v>103</v>
      </c>
      <c r="Q63" s="59" t="s">
        <v>103</v>
      </c>
      <c r="R63" s="59" t="s">
        <v>103</v>
      </c>
      <c r="S63" s="59" t="s">
        <v>103</v>
      </c>
      <c r="T63" s="59"/>
      <c r="U63" s="59" t="s">
        <v>103</v>
      </c>
      <c r="V63" s="59" t="s">
        <v>103</v>
      </c>
      <c r="W63" s="59" t="s">
        <v>103</v>
      </c>
      <c r="X63" s="59" t="s">
        <v>103</v>
      </c>
      <c r="Y63" s="55" t="s">
        <v>137</v>
      </c>
      <c r="Z63" s="60" t="s">
        <v>109</v>
      </c>
    </row>
    <row r="64" spans="1:26" s="29" customFormat="1" ht="135" x14ac:dyDescent="0.25">
      <c r="A64" s="114">
        <v>59</v>
      </c>
      <c r="B64" s="55" t="s">
        <v>304</v>
      </c>
      <c r="C64" s="55" t="s">
        <v>312</v>
      </c>
      <c r="D64" s="56">
        <v>75029278</v>
      </c>
      <c r="E64" s="56">
        <v>102080216</v>
      </c>
      <c r="F64" s="56">
        <v>600134121</v>
      </c>
      <c r="G64" s="55" t="s">
        <v>324</v>
      </c>
      <c r="H64" s="55" t="s">
        <v>80</v>
      </c>
      <c r="I64" s="55" t="s">
        <v>102</v>
      </c>
      <c r="J64" s="55" t="s">
        <v>306</v>
      </c>
      <c r="K64" s="55" t="s">
        <v>325</v>
      </c>
      <c r="L64" s="57">
        <v>4000000</v>
      </c>
      <c r="M64" s="57">
        <f t="shared" si="2"/>
        <v>3400000</v>
      </c>
      <c r="N64" s="58">
        <v>44927</v>
      </c>
      <c r="O64" s="58">
        <v>45627</v>
      </c>
      <c r="P64" s="59" t="s">
        <v>103</v>
      </c>
      <c r="Q64" s="59" t="s">
        <v>103</v>
      </c>
      <c r="R64" s="59" t="s">
        <v>103</v>
      </c>
      <c r="S64" s="59" t="s">
        <v>103</v>
      </c>
      <c r="T64" s="59"/>
      <c r="U64" s="59" t="s">
        <v>103</v>
      </c>
      <c r="V64" s="59" t="s">
        <v>103</v>
      </c>
      <c r="W64" s="59" t="s">
        <v>103</v>
      </c>
      <c r="X64" s="59" t="s">
        <v>103</v>
      </c>
      <c r="Y64" s="55" t="s">
        <v>137</v>
      </c>
      <c r="Z64" s="60" t="s">
        <v>138</v>
      </c>
    </row>
    <row r="65" spans="1:26" s="29" customFormat="1" ht="135" x14ac:dyDescent="0.25">
      <c r="A65" s="114">
        <v>60</v>
      </c>
      <c r="B65" s="55" t="s">
        <v>304</v>
      </c>
      <c r="C65" s="55" t="s">
        <v>312</v>
      </c>
      <c r="D65" s="56">
        <v>75029278</v>
      </c>
      <c r="E65" s="56">
        <v>102080216</v>
      </c>
      <c r="F65" s="56">
        <v>600134121</v>
      </c>
      <c r="G65" s="55" t="s">
        <v>326</v>
      </c>
      <c r="H65" s="55" t="s">
        <v>80</v>
      </c>
      <c r="I65" s="55" t="s">
        <v>102</v>
      </c>
      <c r="J65" s="55" t="s">
        <v>306</v>
      </c>
      <c r="K65" s="55" t="s">
        <v>342</v>
      </c>
      <c r="L65" s="57">
        <v>100000000</v>
      </c>
      <c r="M65" s="57">
        <f t="shared" si="2"/>
        <v>85000000</v>
      </c>
      <c r="N65" s="58">
        <v>44927</v>
      </c>
      <c r="O65" s="58">
        <v>45627</v>
      </c>
      <c r="P65" s="59" t="s">
        <v>103</v>
      </c>
      <c r="Q65" s="59" t="s">
        <v>103</v>
      </c>
      <c r="R65" s="59" t="s">
        <v>103</v>
      </c>
      <c r="S65" s="59" t="s">
        <v>103</v>
      </c>
      <c r="T65" s="59"/>
      <c r="U65" s="59" t="s">
        <v>103</v>
      </c>
      <c r="V65" s="59" t="s">
        <v>103</v>
      </c>
      <c r="W65" s="59" t="s">
        <v>103</v>
      </c>
      <c r="X65" s="59" t="s">
        <v>103</v>
      </c>
      <c r="Y65" s="55" t="s">
        <v>137</v>
      </c>
      <c r="Z65" s="60" t="s">
        <v>109</v>
      </c>
    </row>
    <row r="66" spans="1:26" s="29" customFormat="1" ht="135" x14ac:dyDescent="0.25">
      <c r="A66" s="114">
        <v>61</v>
      </c>
      <c r="B66" s="55" t="s">
        <v>304</v>
      </c>
      <c r="C66" s="55" t="s">
        <v>312</v>
      </c>
      <c r="D66" s="56">
        <v>75029278</v>
      </c>
      <c r="E66" s="56">
        <v>102080216</v>
      </c>
      <c r="F66" s="56">
        <v>600134121</v>
      </c>
      <c r="G66" s="55" t="s">
        <v>327</v>
      </c>
      <c r="H66" s="55" t="s">
        <v>80</v>
      </c>
      <c r="I66" s="55" t="s">
        <v>102</v>
      </c>
      <c r="J66" s="55" t="s">
        <v>306</v>
      </c>
      <c r="K66" s="55" t="s">
        <v>328</v>
      </c>
      <c r="L66" s="57">
        <v>12000000</v>
      </c>
      <c r="M66" s="57">
        <f t="shared" si="2"/>
        <v>10200000</v>
      </c>
      <c r="N66" s="58">
        <v>44927</v>
      </c>
      <c r="O66" s="58">
        <v>45627</v>
      </c>
      <c r="P66" s="59" t="s">
        <v>103</v>
      </c>
      <c r="Q66" s="59" t="s">
        <v>103</v>
      </c>
      <c r="R66" s="59" t="s">
        <v>103</v>
      </c>
      <c r="S66" s="59" t="s">
        <v>103</v>
      </c>
      <c r="T66" s="59"/>
      <c r="U66" s="59" t="s">
        <v>103</v>
      </c>
      <c r="V66" s="59" t="s">
        <v>103</v>
      </c>
      <c r="W66" s="59" t="s">
        <v>103</v>
      </c>
      <c r="X66" s="59" t="s">
        <v>103</v>
      </c>
      <c r="Y66" s="55" t="s">
        <v>137</v>
      </c>
      <c r="Z66" s="60" t="s">
        <v>138</v>
      </c>
    </row>
    <row r="67" spans="1:26" s="29" customFormat="1" ht="135" x14ac:dyDescent="0.25">
      <c r="A67" s="114">
        <v>62</v>
      </c>
      <c r="B67" s="55" t="s">
        <v>304</v>
      </c>
      <c r="C67" s="55" t="s">
        <v>312</v>
      </c>
      <c r="D67" s="56">
        <v>75029278</v>
      </c>
      <c r="E67" s="56">
        <v>102080216</v>
      </c>
      <c r="F67" s="56">
        <v>600134121</v>
      </c>
      <c r="G67" s="55" t="s">
        <v>329</v>
      </c>
      <c r="H67" s="55" t="s">
        <v>80</v>
      </c>
      <c r="I67" s="55" t="s">
        <v>102</v>
      </c>
      <c r="J67" s="55" t="s">
        <v>306</v>
      </c>
      <c r="K67" s="55" t="s">
        <v>343</v>
      </c>
      <c r="L67" s="57">
        <v>10000000</v>
      </c>
      <c r="M67" s="57">
        <f t="shared" si="2"/>
        <v>8500000</v>
      </c>
      <c r="N67" s="58">
        <v>45658</v>
      </c>
      <c r="O67" s="58">
        <v>45992</v>
      </c>
      <c r="P67" s="59"/>
      <c r="Q67" s="59" t="s">
        <v>103</v>
      </c>
      <c r="R67" s="59" t="s">
        <v>103</v>
      </c>
      <c r="S67" s="59"/>
      <c r="T67" s="59" t="s">
        <v>103</v>
      </c>
      <c r="U67" s="59"/>
      <c r="V67" s="59" t="s">
        <v>103</v>
      </c>
      <c r="W67" s="59" t="s">
        <v>103</v>
      </c>
      <c r="X67" s="59"/>
      <c r="Y67" s="55" t="s">
        <v>314</v>
      </c>
      <c r="Z67" s="60" t="s">
        <v>109</v>
      </c>
    </row>
    <row r="68" spans="1:26" s="29" customFormat="1" ht="135" x14ac:dyDescent="0.25">
      <c r="A68" s="114">
        <v>63</v>
      </c>
      <c r="B68" s="55" t="s">
        <v>304</v>
      </c>
      <c r="C68" s="55" t="s">
        <v>312</v>
      </c>
      <c r="D68" s="56">
        <v>75029278</v>
      </c>
      <c r="E68" s="56">
        <v>102080216</v>
      </c>
      <c r="F68" s="56">
        <v>600134121</v>
      </c>
      <c r="G68" s="55" t="s">
        <v>330</v>
      </c>
      <c r="H68" s="55" t="s">
        <v>80</v>
      </c>
      <c r="I68" s="55" t="s">
        <v>102</v>
      </c>
      <c r="J68" s="55" t="s">
        <v>306</v>
      </c>
      <c r="K68" s="55" t="s">
        <v>344</v>
      </c>
      <c r="L68" s="57">
        <v>8000000</v>
      </c>
      <c r="M68" s="57">
        <f t="shared" si="2"/>
        <v>6800000</v>
      </c>
      <c r="N68" s="58">
        <v>45658</v>
      </c>
      <c r="O68" s="58">
        <v>45992</v>
      </c>
      <c r="P68" s="59" t="s">
        <v>103</v>
      </c>
      <c r="Q68" s="59" t="s">
        <v>103</v>
      </c>
      <c r="R68" s="59" t="s">
        <v>103</v>
      </c>
      <c r="S68" s="59" t="s">
        <v>103</v>
      </c>
      <c r="T68" s="59"/>
      <c r="U68" s="59"/>
      <c r="V68" s="59" t="s">
        <v>103</v>
      </c>
      <c r="W68" s="59" t="s">
        <v>103</v>
      </c>
      <c r="X68" s="59" t="s">
        <v>103</v>
      </c>
      <c r="Y68" s="55" t="s">
        <v>314</v>
      </c>
      <c r="Z68" s="60" t="s">
        <v>109</v>
      </c>
    </row>
    <row r="69" spans="1:26" s="29" customFormat="1" ht="135" x14ac:dyDescent="0.25">
      <c r="A69" s="114">
        <v>64</v>
      </c>
      <c r="B69" s="55" t="s">
        <v>304</v>
      </c>
      <c r="C69" s="55" t="s">
        <v>312</v>
      </c>
      <c r="D69" s="56">
        <v>75029278</v>
      </c>
      <c r="E69" s="56">
        <v>102080216</v>
      </c>
      <c r="F69" s="56">
        <v>600134121</v>
      </c>
      <c r="G69" s="55" t="s">
        <v>331</v>
      </c>
      <c r="H69" s="55" t="s">
        <v>80</v>
      </c>
      <c r="I69" s="55" t="s">
        <v>102</v>
      </c>
      <c r="J69" s="55" t="s">
        <v>306</v>
      </c>
      <c r="K69" s="55" t="s">
        <v>332</v>
      </c>
      <c r="L69" s="57">
        <v>12000000</v>
      </c>
      <c r="M69" s="57">
        <f t="shared" si="2"/>
        <v>10200000</v>
      </c>
      <c r="N69" s="58">
        <v>44927</v>
      </c>
      <c r="O69" s="58">
        <v>45627</v>
      </c>
      <c r="P69" s="59"/>
      <c r="Q69" s="59"/>
      <c r="R69" s="59" t="s">
        <v>103</v>
      </c>
      <c r="S69" s="59" t="s">
        <v>103</v>
      </c>
      <c r="T69" s="59"/>
      <c r="U69" s="59"/>
      <c r="V69" s="59" t="s">
        <v>103</v>
      </c>
      <c r="W69" s="59" t="s">
        <v>103</v>
      </c>
      <c r="X69" s="59" t="s">
        <v>103</v>
      </c>
      <c r="Y69" s="55" t="s">
        <v>345</v>
      </c>
      <c r="Z69" s="60" t="s">
        <v>109</v>
      </c>
    </row>
    <row r="70" spans="1:26" s="29" customFormat="1" ht="135" x14ac:dyDescent="0.25">
      <c r="A70" s="114">
        <v>65</v>
      </c>
      <c r="B70" s="55" t="s">
        <v>304</v>
      </c>
      <c r="C70" s="55" t="s">
        <v>312</v>
      </c>
      <c r="D70" s="56">
        <v>75029278</v>
      </c>
      <c r="E70" s="56">
        <v>102080216</v>
      </c>
      <c r="F70" s="56">
        <v>600134121</v>
      </c>
      <c r="G70" s="55" t="s">
        <v>333</v>
      </c>
      <c r="H70" s="55" t="s">
        <v>80</v>
      </c>
      <c r="I70" s="55" t="s">
        <v>102</v>
      </c>
      <c r="J70" s="55" t="s">
        <v>306</v>
      </c>
      <c r="K70" s="55" t="s">
        <v>346</v>
      </c>
      <c r="L70" s="57">
        <v>12000000</v>
      </c>
      <c r="M70" s="57">
        <f t="shared" si="2"/>
        <v>10200000</v>
      </c>
      <c r="N70" s="58">
        <v>44927</v>
      </c>
      <c r="O70" s="58">
        <v>45627</v>
      </c>
      <c r="P70" s="59"/>
      <c r="Q70" s="59"/>
      <c r="R70" s="59"/>
      <c r="S70" s="59"/>
      <c r="T70" s="59"/>
      <c r="U70" s="59"/>
      <c r="V70" s="59" t="s">
        <v>103</v>
      </c>
      <c r="W70" s="59" t="s">
        <v>103</v>
      </c>
      <c r="X70" s="59"/>
      <c r="Y70" s="55" t="s">
        <v>345</v>
      </c>
      <c r="Z70" s="60" t="s">
        <v>109</v>
      </c>
    </row>
    <row r="71" spans="1:26" s="29" customFormat="1" ht="135" x14ac:dyDescent="0.25">
      <c r="A71" s="114">
        <v>66</v>
      </c>
      <c r="B71" s="55" t="s">
        <v>304</v>
      </c>
      <c r="C71" s="55" t="s">
        <v>312</v>
      </c>
      <c r="D71" s="56">
        <v>75029278</v>
      </c>
      <c r="E71" s="56">
        <v>102080216</v>
      </c>
      <c r="F71" s="56">
        <v>600134121</v>
      </c>
      <c r="G71" s="55" t="s">
        <v>334</v>
      </c>
      <c r="H71" s="55" t="s">
        <v>80</v>
      </c>
      <c r="I71" s="55" t="s">
        <v>102</v>
      </c>
      <c r="J71" s="55" t="s">
        <v>306</v>
      </c>
      <c r="K71" s="55" t="s">
        <v>335</v>
      </c>
      <c r="L71" s="57">
        <v>50000000</v>
      </c>
      <c r="M71" s="57">
        <f t="shared" si="2"/>
        <v>42500000</v>
      </c>
      <c r="N71" s="58">
        <v>46023</v>
      </c>
      <c r="O71" s="58">
        <v>46722</v>
      </c>
      <c r="P71" s="59" t="s">
        <v>103</v>
      </c>
      <c r="Q71" s="59" t="s">
        <v>103</v>
      </c>
      <c r="R71" s="59" t="s">
        <v>103</v>
      </c>
      <c r="S71" s="59" t="s">
        <v>103</v>
      </c>
      <c r="T71" s="59" t="s">
        <v>103</v>
      </c>
      <c r="U71" s="59" t="s">
        <v>103</v>
      </c>
      <c r="V71" s="59" t="s">
        <v>103</v>
      </c>
      <c r="W71" s="59" t="s">
        <v>103</v>
      </c>
      <c r="X71" s="59" t="s">
        <v>103</v>
      </c>
      <c r="Y71" s="55" t="s">
        <v>340</v>
      </c>
      <c r="Z71" s="60" t="s">
        <v>109</v>
      </c>
    </row>
    <row r="72" spans="1:26" s="29" customFormat="1" ht="135" x14ac:dyDescent="0.25">
      <c r="A72" s="114">
        <v>67</v>
      </c>
      <c r="B72" s="55" t="s">
        <v>304</v>
      </c>
      <c r="C72" s="55" t="s">
        <v>312</v>
      </c>
      <c r="D72" s="56">
        <v>75029278</v>
      </c>
      <c r="E72" s="56">
        <v>102080216</v>
      </c>
      <c r="F72" s="56">
        <v>600134121</v>
      </c>
      <c r="G72" s="55" t="s">
        <v>336</v>
      </c>
      <c r="H72" s="55" t="s">
        <v>80</v>
      </c>
      <c r="I72" s="55" t="s">
        <v>102</v>
      </c>
      <c r="J72" s="55" t="s">
        <v>306</v>
      </c>
      <c r="K72" s="55" t="s">
        <v>337</v>
      </c>
      <c r="L72" s="57">
        <v>20000000</v>
      </c>
      <c r="M72" s="57">
        <f t="shared" si="2"/>
        <v>17000000</v>
      </c>
      <c r="N72" s="58">
        <v>46023</v>
      </c>
      <c r="O72" s="58">
        <v>46722</v>
      </c>
      <c r="P72" s="59"/>
      <c r="Q72" s="59"/>
      <c r="R72" s="59" t="s">
        <v>103</v>
      </c>
      <c r="S72" s="59"/>
      <c r="T72" s="59"/>
      <c r="U72" s="59"/>
      <c r="V72" s="59" t="s">
        <v>103</v>
      </c>
      <c r="W72" s="59" t="s">
        <v>103</v>
      </c>
      <c r="X72" s="59"/>
      <c r="Y72" s="55" t="s">
        <v>340</v>
      </c>
      <c r="Z72" s="60" t="s">
        <v>109</v>
      </c>
    </row>
    <row r="73" spans="1:26" s="29" customFormat="1" ht="135" x14ac:dyDescent="0.25">
      <c r="A73" s="114">
        <v>68</v>
      </c>
      <c r="B73" s="55" t="s">
        <v>304</v>
      </c>
      <c r="C73" s="55" t="s">
        <v>312</v>
      </c>
      <c r="D73" s="56">
        <v>75029278</v>
      </c>
      <c r="E73" s="56">
        <v>102080216</v>
      </c>
      <c r="F73" s="56">
        <v>600134121</v>
      </c>
      <c r="G73" s="55" t="s">
        <v>338</v>
      </c>
      <c r="H73" s="55" t="s">
        <v>80</v>
      </c>
      <c r="I73" s="55" t="s">
        <v>102</v>
      </c>
      <c r="J73" s="55" t="s">
        <v>306</v>
      </c>
      <c r="K73" s="55" t="s">
        <v>339</v>
      </c>
      <c r="L73" s="57">
        <v>8000000</v>
      </c>
      <c r="M73" s="57">
        <f t="shared" si="2"/>
        <v>6800000</v>
      </c>
      <c r="N73" s="58">
        <v>45658</v>
      </c>
      <c r="O73" s="58">
        <v>45992</v>
      </c>
      <c r="P73" s="59"/>
      <c r="Q73" s="59"/>
      <c r="R73" s="59"/>
      <c r="S73" s="59"/>
      <c r="T73" s="59"/>
      <c r="U73" s="59"/>
      <c r="V73" s="59" t="s">
        <v>103</v>
      </c>
      <c r="W73" s="59" t="s">
        <v>103</v>
      </c>
      <c r="X73" s="59"/>
      <c r="Y73" s="55" t="s">
        <v>314</v>
      </c>
      <c r="Z73" s="60" t="s">
        <v>109</v>
      </c>
    </row>
    <row r="74" spans="1:26" s="29" customFormat="1" ht="180" x14ac:dyDescent="0.25">
      <c r="A74" s="114">
        <v>69</v>
      </c>
      <c r="B74" s="55" t="s">
        <v>347</v>
      </c>
      <c r="C74" s="55" t="s">
        <v>348</v>
      </c>
      <c r="D74" s="56">
        <v>75026864</v>
      </c>
      <c r="E74" s="56">
        <v>102092192</v>
      </c>
      <c r="F74" s="56">
        <v>600134067</v>
      </c>
      <c r="G74" s="55" t="s">
        <v>354</v>
      </c>
      <c r="H74" s="55" t="s">
        <v>80</v>
      </c>
      <c r="I74" s="55" t="s">
        <v>102</v>
      </c>
      <c r="J74" s="55" t="s">
        <v>349</v>
      </c>
      <c r="K74" s="55" t="s">
        <v>359</v>
      </c>
      <c r="L74" s="57">
        <v>70000000</v>
      </c>
      <c r="M74" s="57">
        <f t="shared" si="2"/>
        <v>59500000</v>
      </c>
      <c r="N74" s="58">
        <v>45047</v>
      </c>
      <c r="O74" s="58">
        <v>45992</v>
      </c>
      <c r="P74" s="59"/>
      <c r="Q74" s="59"/>
      <c r="R74" s="59"/>
      <c r="S74" s="59"/>
      <c r="T74" s="59"/>
      <c r="U74" s="59"/>
      <c r="V74" s="59"/>
      <c r="W74" s="59"/>
      <c r="X74" s="59"/>
      <c r="Y74" s="55" t="s">
        <v>617</v>
      </c>
      <c r="Z74" s="60" t="s">
        <v>109</v>
      </c>
    </row>
    <row r="75" spans="1:26" s="29" customFormat="1" ht="180" x14ac:dyDescent="0.25">
      <c r="A75" s="114">
        <v>70</v>
      </c>
      <c r="B75" s="55" t="s">
        <v>347</v>
      </c>
      <c r="C75" s="55" t="s">
        <v>348</v>
      </c>
      <c r="D75" s="56">
        <v>75026864</v>
      </c>
      <c r="E75" s="56">
        <v>102092192</v>
      </c>
      <c r="F75" s="56">
        <v>600134067</v>
      </c>
      <c r="G75" s="55" t="s">
        <v>355</v>
      </c>
      <c r="H75" s="55" t="s">
        <v>80</v>
      </c>
      <c r="I75" s="55" t="s">
        <v>102</v>
      </c>
      <c r="J75" s="55" t="s">
        <v>349</v>
      </c>
      <c r="K75" s="55" t="s">
        <v>361</v>
      </c>
      <c r="L75" s="57">
        <v>12000000</v>
      </c>
      <c r="M75" s="57">
        <f t="shared" si="2"/>
        <v>10200000</v>
      </c>
      <c r="N75" s="58">
        <v>45047</v>
      </c>
      <c r="O75" s="58">
        <v>45992</v>
      </c>
      <c r="P75" s="59" t="s">
        <v>103</v>
      </c>
      <c r="Q75" s="59" t="s">
        <v>103</v>
      </c>
      <c r="R75" s="59" t="s">
        <v>103</v>
      </c>
      <c r="S75" s="59" t="s">
        <v>103</v>
      </c>
      <c r="T75" s="59"/>
      <c r="U75" s="59"/>
      <c r="V75" s="59" t="s">
        <v>103</v>
      </c>
      <c r="W75" s="59" t="s">
        <v>103</v>
      </c>
      <c r="X75" s="59"/>
      <c r="Y75" s="55" t="s">
        <v>617</v>
      </c>
      <c r="Z75" s="60" t="s">
        <v>138</v>
      </c>
    </row>
    <row r="76" spans="1:26" s="29" customFormat="1" ht="180" x14ac:dyDescent="0.25">
      <c r="A76" s="114">
        <v>71</v>
      </c>
      <c r="B76" s="55" t="s">
        <v>347</v>
      </c>
      <c r="C76" s="55" t="s">
        <v>348</v>
      </c>
      <c r="D76" s="56">
        <v>75026864</v>
      </c>
      <c r="E76" s="56">
        <v>102092192</v>
      </c>
      <c r="F76" s="56">
        <v>600134067</v>
      </c>
      <c r="G76" s="55" t="s">
        <v>356</v>
      </c>
      <c r="H76" s="55" t="s">
        <v>80</v>
      </c>
      <c r="I76" s="55" t="s">
        <v>102</v>
      </c>
      <c r="J76" s="55" t="s">
        <v>349</v>
      </c>
      <c r="K76" s="55" t="s">
        <v>357</v>
      </c>
      <c r="L76" s="57">
        <v>10000000</v>
      </c>
      <c r="M76" s="57">
        <f t="shared" si="2"/>
        <v>8500000</v>
      </c>
      <c r="N76" s="58">
        <v>44927</v>
      </c>
      <c r="O76" s="58">
        <v>45992</v>
      </c>
      <c r="P76" s="59" t="s">
        <v>103</v>
      </c>
      <c r="Q76" s="59" t="s">
        <v>103</v>
      </c>
      <c r="R76" s="59" t="s">
        <v>103</v>
      </c>
      <c r="S76" s="59" t="s">
        <v>103</v>
      </c>
      <c r="T76" s="59"/>
      <c r="U76" s="59"/>
      <c r="V76" s="59" t="s">
        <v>103</v>
      </c>
      <c r="W76" s="59"/>
      <c r="X76" s="59" t="s">
        <v>103</v>
      </c>
      <c r="Y76" s="55" t="s">
        <v>360</v>
      </c>
      <c r="Z76" s="60" t="s">
        <v>138</v>
      </c>
    </row>
    <row r="77" spans="1:26" s="29" customFormat="1" ht="180" x14ac:dyDescent="0.25">
      <c r="A77" s="114">
        <v>72</v>
      </c>
      <c r="B77" s="55" t="s">
        <v>347</v>
      </c>
      <c r="C77" s="55" t="s">
        <v>348</v>
      </c>
      <c r="D77" s="56">
        <v>75026864</v>
      </c>
      <c r="E77" s="56">
        <v>102092192</v>
      </c>
      <c r="F77" s="56">
        <v>600134067</v>
      </c>
      <c r="G77" s="55" t="s">
        <v>358</v>
      </c>
      <c r="H77" s="55" t="s">
        <v>80</v>
      </c>
      <c r="I77" s="55" t="s">
        <v>102</v>
      </c>
      <c r="J77" s="55" t="s">
        <v>349</v>
      </c>
      <c r="K77" s="55" t="s">
        <v>618</v>
      </c>
      <c r="L77" s="57">
        <v>100000000</v>
      </c>
      <c r="M77" s="57">
        <f t="shared" si="2"/>
        <v>85000000</v>
      </c>
      <c r="N77" s="58">
        <v>44927</v>
      </c>
      <c r="O77" s="58">
        <v>45992</v>
      </c>
      <c r="P77" s="59" t="s">
        <v>103</v>
      </c>
      <c r="Q77" s="59" t="s">
        <v>103</v>
      </c>
      <c r="R77" s="59" t="s">
        <v>103</v>
      </c>
      <c r="S77" s="59" t="s">
        <v>103</v>
      </c>
      <c r="T77" s="59"/>
      <c r="U77" s="59" t="s">
        <v>103</v>
      </c>
      <c r="V77" s="59" t="s">
        <v>103</v>
      </c>
      <c r="W77" s="59" t="s">
        <v>103</v>
      </c>
      <c r="X77" s="59"/>
      <c r="Y77" s="55" t="s">
        <v>617</v>
      </c>
      <c r="Z77" s="60" t="s">
        <v>138</v>
      </c>
    </row>
    <row r="78" spans="1:26" s="29" customFormat="1" ht="180" x14ac:dyDescent="0.25">
      <c r="A78" s="114">
        <v>73</v>
      </c>
      <c r="B78" s="55" t="s">
        <v>367</v>
      </c>
      <c r="C78" s="55" t="s">
        <v>365</v>
      </c>
      <c r="D78" s="56">
        <v>70946906</v>
      </c>
      <c r="E78" s="56">
        <v>102092290</v>
      </c>
      <c r="F78" s="56">
        <v>600133885</v>
      </c>
      <c r="G78" s="55" t="s">
        <v>540</v>
      </c>
      <c r="H78" s="55" t="s">
        <v>80</v>
      </c>
      <c r="I78" s="55" t="s">
        <v>102</v>
      </c>
      <c r="J78" s="55" t="s">
        <v>369</v>
      </c>
      <c r="K78" s="55" t="s">
        <v>740</v>
      </c>
      <c r="L78" s="57">
        <v>5000000</v>
      </c>
      <c r="M78" s="57">
        <f t="shared" si="2"/>
        <v>4250000</v>
      </c>
      <c r="N78" s="54">
        <v>45809</v>
      </c>
      <c r="O78" s="54">
        <v>46174</v>
      </c>
      <c r="P78" s="59" t="s">
        <v>103</v>
      </c>
      <c r="Q78" s="59" t="s">
        <v>103</v>
      </c>
      <c r="R78" s="59" t="s">
        <v>103</v>
      </c>
      <c r="S78" s="59" t="s">
        <v>103</v>
      </c>
      <c r="T78" s="59"/>
      <c r="U78" s="59"/>
      <c r="V78" s="59" t="s">
        <v>103</v>
      </c>
      <c r="W78" s="59" t="s">
        <v>103</v>
      </c>
      <c r="X78" s="59" t="s">
        <v>103</v>
      </c>
      <c r="Y78" s="55" t="s">
        <v>137</v>
      </c>
      <c r="Z78" s="60" t="s">
        <v>138</v>
      </c>
    </row>
    <row r="79" spans="1:26" s="29" customFormat="1" ht="180" x14ac:dyDescent="0.25">
      <c r="A79" s="114">
        <v>74</v>
      </c>
      <c r="B79" s="55" t="s">
        <v>367</v>
      </c>
      <c r="C79" s="55" t="s">
        <v>365</v>
      </c>
      <c r="D79" s="56">
        <v>70946906</v>
      </c>
      <c r="E79" s="56">
        <v>102092290</v>
      </c>
      <c r="F79" s="56">
        <v>600133885</v>
      </c>
      <c r="G79" s="55" t="s">
        <v>370</v>
      </c>
      <c r="H79" s="55" t="s">
        <v>80</v>
      </c>
      <c r="I79" s="55" t="s">
        <v>102</v>
      </c>
      <c r="J79" s="55" t="s">
        <v>369</v>
      </c>
      <c r="K79" s="55" t="s">
        <v>374</v>
      </c>
      <c r="L79" s="57">
        <v>5000000</v>
      </c>
      <c r="M79" s="57">
        <f t="shared" si="2"/>
        <v>4250000</v>
      </c>
      <c r="N79" s="54">
        <v>45809</v>
      </c>
      <c r="O79" s="54">
        <v>46357</v>
      </c>
      <c r="P79" s="59"/>
      <c r="Q79" s="59"/>
      <c r="R79" s="59"/>
      <c r="S79" s="59"/>
      <c r="T79" s="59"/>
      <c r="U79" s="59"/>
      <c r="V79" s="59"/>
      <c r="W79" s="59"/>
      <c r="X79" s="59"/>
      <c r="Y79" s="55" t="s">
        <v>124</v>
      </c>
      <c r="Z79" s="60" t="s">
        <v>138</v>
      </c>
    </row>
    <row r="80" spans="1:26" s="29" customFormat="1" ht="180" x14ac:dyDescent="0.25">
      <c r="A80" s="114">
        <v>75</v>
      </c>
      <c r="B80" s="55" t="s">
        <v>367</v>
      </c>
      <c r="C80" s="55" t="s">
        <v>365</v>
      </c>
      <c r="D80" s="56">
        <v>70946906</v>
      </c>
      <c r="E80" s="56">
        <v>102092290</v>
      </c>
      <c r="F80" s="56">
        <v>600133885</v>
      </c>
      <c r="G80" s="55" t="s">
        <v>371</v>
      </c>
      <c r="H80" s="55" t="s">
        <v>80</v>
      </c>
      <c r="I80" s="55" t="s">
        <v>102</v>
      </c>
      <c r="J80" s="55" t="s">
        <v>369</v>
      </c>
      <c r="K80" s="55" t="s">
        <v>375</v>
      </c>
      <c r="L80" s="57">
        <v>1500000</v>
      </c>
      <c r="M80" s="57">
        <f t="shared" si="2"/>
        <v>1275000</v>
      </c>
      <c r="N80" s="54">
        <v>45717</v>
      </c>
      <c r="O80" s="54">
        <v>45992</v>
      </c>
      <c r="P80" s="59"/>
      <c r="Q80" s="59" t="s">
        <v>103</v>
      </c>
      <c r="R80" s="59" t="s">
        <v>103</v>
      </c>
      <c r="S80" s="59"/>
      <c r="T80" s="59"/>
      <c r="U80" s="59"/>
      <c r="V80" s="59" t="s">
        <v>103</v>
      </c>
      <c r="W80" s="59" t="s">
        <v>103</v>
      </c>
      <c r="X80" s="59"/>
      <c r="Y80" s="55" t="s">
        <v>124</v>
      </c>
      <c r="Z80" s="60" t="s">
        <v>138</v>
      </c>
    </row>
    <row r="81" spans="1:26" s="29" customFormat="1" ht="180" x14ac:dyDescent="0.25">
      <c r="A81" s="114">
        <v>76</v>
      </c>
      <c r="B81" s="55" t="s">
        <v>367</v>
      </c>
      <c r="C81" s="55" t="s">
        <v>365</v>
      </c>
      <c r="D81" s="56">
        <v>70946906</v>
      </c>
      <c r="E81" s="56">
        <v>102092290</v>
      </c>
      <c r="F81" s="56">
        <v>600133885</v>
      </c>
      <c r="G81" s="55" t="s">
        <v>730</v>
      </c>
      <c r="H81" s="55" t="s">
        <v>80</v>
      </c>
      <c r="I81" s="55" t="s">
        <v>102</v>
      </c>
      <c r="J81" s="55" t="s">
        <v>369</v>
      </c>
      <c r="K81" s="55" t="s">
        <v>731</v>
      </c>
      <c r="L81" s="57">
        <v>4000000</v>
      </c>
      <c r="M81" s="57">
        <v>3600000</v>
      </c>
      <c r="N81" s="58">
        <v>45078</v>
      </c>
      <c r="O81" s="58">
        <v>45992</v>
      </c>
      <c r="P81" s="59" t="s">
        <v>103</v>
      </c>
      <c r="Q81" s="59" t="s">
        <v>103</v>
      </c>
      <c r="R81" s="59" t="s">
        <v>103</v>
      </c>
      <c r="S81" s="59" t="s">
        <v>103</v>
      </c>
      <c r="T81" s="59"/>
      <c r="U81" s="59"/>
      <c r="V81" s="59" t="s">
        <v>103</v>
      </c>
      <c r="W81" s="59" t="s">
        <v>103</v>
      </c>
      <c r="X81" s="59" t="s">
        <v>103</v>
      </c>
      <c r="Y81" s="55" t="s">
        <v>376</v>
      </c>
      <c r="Z81" s="60" t="s">
        <v>138</v>
      </c>
    </row>
    <row r="82" spans="1:26" s="29" customFormat="1" ht="180" x14ac:dyDescent="0.25">
      <c r="A82" s="114">
        <v>77</v>
      </c>
      <c r="B82" s="55" t="s">
        <v>367</v>
      </c>
      <c r="C82" s="55" t="s">
        <v>365</v>
      </c>
      <c r="D82" s="56">
        <v>70946906</v>
      </c>
      <c r="E82" s="56" t="s">
        <v>372</v>
      </c>
      <c r="F82" s="56">
        <v>600133885</v>
      </c>
      <c r="G82" s="55" t="s">
        <v>377</v>
      </c>
      <c r="H82" s="55" t="s">
        <v>80</v>
      </c>
      <c r="I82" s="55" t="s">
        <v>102</v>
      </c>
      <c r="J82" s="55" t="s">
        <v>369</v>
      </c>
      <c r="K82" s="55" t="s">
        <v>378</v>
      </c>
      <c r="L82" s="53">
        <v>40000000</v>
      </c>
      <c r="M82" s="53">
        <v>27000000</v>
      </c>
      <c r="N82" s="58">
        <v>46023</v>
      </c>
      <c r="O82" s="58">
        <v>46722</v>
      </c>
      <c r="P82" s="59"/>
      <c r="Q82" s="59"/>
      <c r="R82" s="59" t="s">
        <v>103</v>
      </c>
      <c r="S82" s="59"/>
      <c r="T82" s="59"/>
      <c r="U82" s="59"/>
      <c r="V82" s="59" t="s">
        <v>103</v>
      </c>
      <c r="W82" s="59" t="s">
        <v>103</v>
      </c>
      <c r="X82" s="59" t="s">
        <v>103</v>
      </c>
      <c r="Y82" s="55" t="s">
        <v>128</v>
      </c>
      <c r="Z82" s="60" t="s">
        <v>109</v>
      </c>
    </row>
    <row r="83" spans="1:26" s="29" customFormat="1" ht="180" x14ac:dyDescent="0.25">
      <c r="A83" s="114">
        <v>78</v>
      </c>
      <c r="B83" s="55" t="s">
        <v>367</v>
      </c>
      <c r="C83" s="55" t="s">
        <v>365</v>
      </c>
      <c r="D83" s="56">
        <v>70946906</v>
      </c>
      <c r="E83" s="56">
        <v>102092290</v>
      </c>
      <c r="F83" s="56">
        <v>600133885</v>
      </c>
      <c r="G83" s="55" t="s">
        <v>379</v>
      </c>
      <c r="H83" s="55" t="s">
        <v>80</v>
      </c>
      <c r="I83" s="55" t="s">
        <v>102</v>
      </c>
      <c r="J83" s="55" t="s">
        <v>369</v>
      </c>
      <c r="K83" s="55" t="s">
        <v>373</v>
      </c>
      <c r="L83" s="57">
        <v>2000000</v>
      </c>
      <c r="M83" s="57">
        <f t="shared" si="2"/>
        <v>1700000</v>
      </c>
      <c r="N83" s="54">
        <v>45658</v>
      </c>
      <c r="O83" s="54">
        <v>46023</v>
      </c>
      <c r="P83" s="59"/>
      <c r="Q83" s="59"/>
      <c r="R83" s="59"/>
      <c r="S83" s="59"/>
      <c r="T83" s="59"/>
      <c r="U83" s="59" t="s">
        <v>103</v>
      </c>
      <c r="V83" s="59"/>
      <c r="W83" s="59"/>
      <c r="X83" s="59"/>
      <c r="Y83" s="55" t="s">
        <v>128</v>
      </c>
      <c r="Z83" s="60" t="s">
        <v>138</v>
      </c>
    </row>
    <row r="84" spans="1:26" s="29" customFormat="1" ht="180" x14ac:dyDescent="0.25">
      <c r="A84" s="114">
        <v>79</v>
      </c>
      <c r="B84" s="55" t="s">
        <v>367</v>
      </c>
      <c r="C84" s="55" t="s">
        <v>365</v>
      </c>
      <c r="D84" s="56">
        <v>70946906</v>
      </c>
      <c r="E84" s="56">
        <v>102092290</v>
      </c>
      <c r="F84" s="56">
        <v>600133885</v>
      </c>
      <c r="G84" s="55" t="s">
        <v>380</v>
      </c>
      <c r="H84" s="55" t="s">
        <v>80</v>
      </c>
      <c r="I84" s="55" t="s">
        <v>102</v>
      </c>
      <c r="J84" s="55" t="s">
        <v>369</v>
      </c>
      <c r="K84" s="55" t="s">
        <v>555</v>
      </c>
      <c r="L84" s="53">
        <v>20000000</v>
      </c>
      <c r="M84" s="53">
        <f t="shared" si="2"/>
        <v>17000000</v>
      </c>
      <c r="N84" s="58">
        <v>46204</v>
      </c>
      <c r="O84" s="58">
        <v>46539</v>
      </c>
      <c r="P84" s="59"/>
      <c r="Q84" s="59"/>
      <c r="R84" s="59"/>
      <c r="S84" s="59"/>
      <c r="T84" s="59"/>
      <c r="U84" s="59" t="s">
        <v>103</v>
      </c>
      <c r="V84" s="59"/>
      <c r="W84" s="59"/>
      <c r="X84" s="59"/>
      <c r="Y84" s="55" t="s">
        <v>137</v>
      </c>
      <c r="Z84" s="60" t="s">
        <v>138</v>
      </c>
    </row>
    <row r="85" spans="1:26" s="29" customFormat="1" ht="180" x14ac:dyDescent="0.25">
      <c r="A85" s="114">
        <v>80</v>
      </c>
      <c r="B85" s="55" t="s">
        <v>381</v>
      </c>
      <c r="C85" s="55" t="s">
        <v>382</v>
      </c>
      <c r="D85" s="56">
        <v>70982961</v>
      </c>
      <c r="E85" s="56">
        <v>119600498</v>
      </c>
      <c r="F85" s="56">
        <v>600133958</v>
      </c>
      <c r="G85" s="55" t="s">
        <v>387</v>
      </c>
      <c r="H85" s="55" t="s">
        <v>80</v>
      </c>
      <c r="I85" s="55" t="s">
        <v>102</v>
      </c>
      <c r="J85" s="55" t="s">
        <v>383</v>
      </c>
      <c r="K85" s="55" t="s">
        <v>388</v>
      </c>
      <c r="L85" s="57">
        <v>5000000</v>
      </c>
      <c r="M85" s="57">
        <f t="shared" si="2"/>
        <v>4250000</v>
      </c>
      <c r="N85" s="58">
        <v>44927</v>
      </c>
      <c r="O85" s="58">
        <v>46722</v>
      </c>
      <c r="P85" s="59" t="s">
        <v>103</v>
      </c>
      <c r="Q85" s="59" t="s">
        <v>103</v>
      </c>
      <c r="R85" s="59" t="s">
        <v>103</v>
      </c>
      <c r="S85" s="59" t="s">
        <v>103</v>
      </c>
      <c r="T85" s="59" t="s">
        <v>103</v>
      </c>
      <c r="U85" s="59"/>
      <c r="V85" s="59" t="s">
        <v>103</v>
      </c>
      <c r="W85" s="59" t="s">
        <v>103</v>
      </c>
      <c r="X85" s="59" t="s">
        <v>103</v>
      </c>
      <c r="Y85" s="55" t="s">
        <v>128</v>
      </c>
      <c r="Z85" s="60" t="s">
        <v>109</v>
      </c>
    </row>
    <row r="86" spans="1:26" s="29" customFormat="1" ht="180" x14ac:dyDescent="0.25">
      <c r="A86" s="114">
        <v>81</v>
      </c>
      <c r="B86" s="55" t="s">
        <v>381</v>
      </c>
      <c r="C86" s="55" t="s">
        <v>382</v>
      </c>
      <c r="D86" s="56">
        <v>70982961</v>
      </c>
      <c r="E86" s="56">
        <v>103008489</v>
      </c>
      <c r="F86" s="56">
        <v>600133958</v>
      </c>
      <c r="G86" s="55" t="s">
        <v>389</v>
      </c>
      <c r="H86" s="55" t="s">
        <v>80</v>
      </c>
      <c r="I86" s="55" t="s">
        <v>102</v>
      </c>
      <c r="J86" s="55" t="s">
        <v>383</v>
      </c>
      <c r="K86" s="55" t="s">
        <v>398</v>
      </c>
      <c r="L86" s="57">
        <v>30000000</v>
      </c>
      <c r="M86" s="57">
        <f t="shared" si="2"/>
        <v>25500000</v>
      </c>
      <c r="N86" s="58">
        <v>44927</v>
      </c>
      <c r="O86" s="58">
        <v>46722</v>
      </c>
      <c r="P86" s="59"/>
      <c r="Q86" s="59"/>
      <c r="R86" s="59"/>
      <c r="S86" s="59"/>
      <c r="T86" s="59"/>
      <c r="U86" s="59"/>
      <c r="V86" s="59" t="s">
        <v>103</v>
      </c>
      <c r="W86" s="59"/>
      <c r="X86" s="59" t="s">
        <v>103</v>
      </c>
      <c r="Y86" s="55" t="s">
        <v>128</v>
      </c>
      <c r="Z86" s="60" t="s">
        <v>109</v>
      </c>
    </row>
    <row r="87" spans="1:26" s="29" customFormat="1" ht="180" x14ac:dyDescent="0.25">
      <c r="A87" s="114">
        <v>82</v>
      </c>
      <c r="B87" s="55" t="s">
        <v>381</v>
      </c>
      <c r="C87" s="55" t="s">
        <v>382</v>
      </c>
      <c r="D87" s="56">
        <v>70982961</v>
      </c>
      <c r="E87" s="56">
        <v>102068895</v>
      </c>
      <c r="F87" s="56">
        <v>600133958</v>
      </c>
      <c r="G87" s="55" t="s">
        <v>390</v>
      </c>
      <c r="H87" s="55" t="s">
        <v>80</v>
      </c>
      <c r="I87" s="55" t="s">
        <v>102</v>
      </c>
      <c r="J87" s="55" t="s">
        <v>383</v>
      </c>
      <c r="K87" s="55" t="s">
        <v>391</v>
      </c>
      <c r="L87" s="57">
        <v>7000000</v>
      </c>
      <c r="M87" s="57">
        <f t="shared" si="2"/>
        <v>5950000</v>
      </c>
      <c r="N87" s="58">
        <v>44927</v>
      </c>
      <c r="O87" s="58">
        <v>46722</v>
      </c>
      <c r="P87" s="59"/>
      <c r="Q87" s="59" t="s">
        <v>103</v>
      </c>
      <c r="R87" s="59" t="s">
        <v>103</v>
      </c>
      <c r="S87" s="59"/>
      <c r="T87" s="59"/>
      <c r="U87" s="59"/>
      <c r="V87" s="59" t="s">
        <v>103</v>
      </c>
      <c r="W87" s="59"/>
      <c r="X87" s="59"/>
      <c r="Y87" s="55" t="s">
        <v>128</v>
      </c>
      <c r="Z87" s="60" t="s">
        <v>109</v>
      </c>
    </row>
    <row r="88" spans="1:26" s="29" customFormat="1" ht="180" x14ac:dyDescent="0.25">
      <c r="A88" s="114">
        <v>83</v>
      </c>
      <c r="B88" s="55" t="s">
        <v>381</v>
      </c>
      <c r="C88" s="55" t="s">
        <v>382</v>
      </c>
      <c r="D88" s="56">
        <v>70982961</v>
      </c>
      <c r="E88" s="56">
        <v>102068895</v>
      </c>
      <c r="F88" s="56">
        <v>600133958</v>
      </c>
      <c r="G88" s="55" t="s">
        <v>399</v>
      </c>
      <c r="H88" s="55" t="s">
        <v>80</v>
      </c>
      <c r="I88" s="55" t="s">
        <v>102</v>
      </c>
      <c r="J88" s="55" t="s">
        <v>383</v>
      </c>
      <c r="K88" s="55" t="s">
        <v>392</v>
      </c>
      <c r="L88" s="57">
        <v>4000000</v>
      </c>
      <c r="M88" s="57">
        <f t="shared" si="2"/>
        <v>3400000</v>
      </c>
      <c r="N88" s="58">
        <v>44562</v>
      </c>
      <c r="O88" s="58">
        <v>46722</v>
      </c>
      <c r="P88" s="59"/>
      <c r="Q88" s="59" t="s">
        <v>103</v>
      </c>
      <c r="R88" s="59" t="s">
        <v>103</v>
      </c>
      <c r="S88" s="59" t="s">
        <v>103</v>
      </c>
      <c r="T88" s="59" t="s">
        <v>103</v>
      </c>
      <c r="U88" s="59"/>
      <c r="V88" s="59"/>
      <c r="W88" s="59"/>
      <c r="X88" s="59" t="s">
        <v>103</v>
      </c>
      <c r="Y88" s="55" t="s">
        <v>124</v>
      </c>
      <c r="Z88" s="60" t="s">
        <v>138</v>
      </c>
    </row>
    <row r="89" spans="1:26" s="29" customFormat="1" ht="180" x14ac:dyDescent="0.25">
      <c r="A89" s="114">
        <v>84</v>
      </c>
      <c r="B89" s="55" t="s">
        <v>381</v>
      </c>
      <c r="C89" s="55" t="s">
        <v>382</v>
      </c>
      <c r="D89" s="56">
        <v>70982961</v>
      </c>
      <c r="E89" s="56">
        <v>102068895</v>
      </c>
      <c r="F89" s="56">
        <v>600133958</v>
      </c>
      <c r="G89" s="55" t="s">
        <v>400</v>
      </c>
      <c r="H89" s="55" t="s">
        <v>80</v>
      </c>
      <c r="I89" s="55" t="s">
        <v>102</v>
      </c>
      <c r="J89" s="55" t="s">
        <v>383</v>
      </c>
      <c r="K89" s="55" t="s">
        <v>393</v>
      </c>
      <c r="L89" s="57">
        <v>4000000</v>
      </c>
      <c r="M89" s="57">
        <f t="shared" si="2"/>
        <v>3400000</v>
      </c>
      <c r="N89" s="58">
        <v>45292</v>
      </c>
      <c r="O89" s="58">
        <v>46722</v>
      </c>
      <c r="P89" s="59"/>
      <c r="Q89" s="59"/>
      <c r="R89" s="59"/>
      <c r="S89" s="59" t="s">
        <v>103</v>
      </c>
      <c r="T89" s="59" t="s">
        <v>103</v>
      </c>
      <c r="U89" s="59"/>
      <c r="V89" s="59"/>
      <c r="W89" s="59"/>
      <c r="X89" s="59" t="s">
        <v>103</v>
      </c>
      <c r="Y89" s="55" t="s">
        <v>128</v>
      </c>
      <c r="Z89" s="60" t="s">
        <v>138</v>
      </c>
    </row>
    <row r="90" spans="1:26" s="29" customFormat="1" ht="180" x14ac:dyDescent="0.25">
      <c r="A90" s="114">
        <v>85</v>
      </c>
      <c r="B90" s="55" t="s">
        <v>381</v>
      </c>
      <c r="C90" s="55" t="s">
        <v>382</v>
      </c>
      <c r="D90" s="56">
        <v>70982961</v>
      </c>
      <c r="E90" s="56">
        <v>102068895</v>
      </c>
      <c r="F90" s="56">
        <v>600133958</v>
      </c>
      <c r="G90" s="55" t="s">
        <v>401</v>
      </c>
      <c r="H90" s="55" t="s">
        <v>80</v>
      </c>
      <c r="I90" s="55" t="s">
        <v>102</v>
      </c>
      <c r="J90" s="55" t="s">
        <v>383</v>
      </c>
      <c r="K90" s="55" t="s">
        <v>394</v>
      </c>
      <c r="L90" s="57">
        <v>5000000</v>
      </c>
      <c r="M90" s="57">
        <f t="shared" si="2"/>
        <v>4250000</v>
      </c>
      <c r="N90" s="58">
        <v>44562</v>
      </c>
      <c r="O90" s="58">
        <v>46722</v>
      </c>
      <c r="P90" s="59" t="s">
        <v>103</v>
      </c>
      <c r="Q90" s="59" t="s">
        <v>103</v>
      </c>
      <c r="R90" s="59" t="s">
        <v>103</v>
      </c>
      <c r="S90" s="59" t="s">
        <v>103</v>
      </c>
      <c r="T90" s="59" t="s">
        <v>103</v>
      </c>
      <c r="U90" s="59"/>
      <c r="V90" s="59"/>
      <c r="W90" s="59"/>
      <c r="X90" s="59" t="s">
        <v>103</v>
      </c>
      <c r="Y90" s="55" t="s">
        <v>128</v>
      </c>
      <c r="Z90" s="60" t="s">
        <v>138</v>
      </c>
    </row>
    <row r="91" spans="1:26" s="29" customFormat="1" ht="180" x14ac:dyDescent="0.25">
      <c r="A91" s="114">
        <v>86</v>
      </c>
      <c r="B91" s="55" t="s">
        <v>381</v>
      </c>
      <c r="C91" s="55" t="s">
        <v>382</v>
      </c>
      <c r="D91" s="56">
        <v>70982961</v>
      </c>
      <c r="E91" s="56">
        <v>102068895</v>
      </c>
      <c r="F91" s="56">
        <v>600133958</v>
      </c>
      <c r="G91" s="55" t="s">
        <v>402</v>
      </c>
      <c r="H91" s="55" t="s">
        <v>80</v>
      </c>
      <c r="I91" s="55" t="s">
        <v>102</v>
      </c>
      <c r="J91" s="55" t="s">
        <v>383</v>
      </c>
      <c r="K91" s="55" t="s">
        <v>395</v>
      </c>
      <c r="L91" s="57">
        <v>5000000</v>
      </c>
      <c r="M91" s="57">
        <f t="shared" si="2"/>
        <v>4250000</v>
      </c>
      <c r="N91" s="58">
        <v>44562</v>
      </c>
      <c r="O91" s="58">
        <v>46722</v>
      </c>
      <c r="P91" s="59" t="s">
        <v>103</v>
      </c>
      <c r="Q91" s="59" t="s">
        <v>103</v>
      </c>
      <c r="R91" s="59" t="s">
        <v>103</v>
      </c>
      <c r="S91" s="59" t="s">
        <v>103</v>
      </c>
      <c r="T91" s="59" t="s">
        <v>103</v>
      </c>
      <c r="U91" s="59"/>
      <c r="V91" s="59"/>
      <c r="W91" s="59"/>
      <c r="X91" s="59"/>
      <c r="Y91" s="55" t="s">
        <v>128</v>
      </c>
      <c r="Z91" s="60" t="s">
        <v>138</v>
      </c>
    </row>
    <row r="92" spans="1:26" s="29" customFormat="1" ht="180" x14ac:dyDescent="0.25">
      <c r="A92" s="114">
        <v>87</v>
      </c>
      <c r="B92" s="55" t="s">
        <v>381</v>
      </c>
      <c r="C92" s="55" t="s">
        <v>382</v>
      </c>
      <c r="D92" s="56">
        <v>70982961</v>
      </c>
      <c r="E92" s="56">
        <v>102068895</v>
      </c>
      <c r="F92" s="56">
        <v>600133958</v>
      </c>
      <c r="G92" s="55" t="s">
        <v>403</v>
      </c>
      <c r="H92" s="55" t="s">
        <v>80</v>
      </c>
      <c r="I92" s="55" t="s">
        <v>102</v>
      </c>
      <c r="J92" s="55" t="s">
        <v>383</v>
      </c>
      <c r="K92" s="55" t="s">
        <v>396</v>
      </c>
      <c r="L92" s="57">
        <v>4000000</v>
      </c>
      <c r="M92" s="57">
        <f t="shared" si="2"/>
        <v>3400000</v>
      </c>
      <c r="N92" s="58">
        <v>44562</v>
      </c>
      <c r="O92" s="58">
        <v>46722</v>
      </c>
      <c r="P92" s="59"/>
      <c r="Q92" s="59"/>
      <c r="R92" s="59" t="s">
        <v>103</v>
      </c>
      <c r="S92" s="59" t="s">
        <v>103</v>
      </c>
      <c r="T92" s="59" t="s">
        <v>103</v>
      </c>
      <c r="U92" s="59"/>
      <c r="V92" s="59"/>
      <c r="W92" s="59"/>
      <c r="X92" s="59"/>
      <c r="Y92" s="55" t="s">
        <v>124</v>
      </c>
      <c r="Z92" s="60" t="s">
        <v>138</v>
      </c>
    </row>
    <row r="93" spans="1:26" s="29" customFormat="1" ht="180" x14ac:dyDescent="0.25">
      <c r="A93" s="114">
        <v>88</v>
      </c>
      <c r="B93" s="55" t="s">
        <v>381</v>
      </c>
      <c r="C93" s="55" t="s">
        <v>382</v>
      </c>
      <c r="D93" s="56">
        <v>70982961</v>
      </c>
      <c r="E93" s="56">
        <v>102068895</v>
      </c>
      <c r="F93" s="56">
        <v>600133958</v>
      </c>
      <c r="G93" s="55" t="s">
        <v>404</v>
      </c>
      <c r="H93" s="55" t="s">
        <v>80</v>
      </c>
      <c r="I93" s="55" t="s">
        <v>102</v>
      </c>
      <c r="J93" s="55" t="s">
        <v>383</v>
      </c>
      <c r="K93" s="55" t="s">
        <v>405</v>
      </c>
      <c r="L93" s="57">
        <v>50000000</v>
      </c>
      <c r="M93" s="57">
        <f t="shared" si="2"/>
        <v>42500000</v>
      </c>
      <c r="N93" s="58">
        <v>44927</v>
      </c>
      <c r="O93" s="58">
        <v>46722</v>
      </c>
      <c r="P93" s="59" t="s">
        <v>103</v>
      </c>
      <c r="Q93" s="59" t="s">
        <v>103</v>
      </c>
      <c r="R93" s="59" t="s">
        <v>103</v>
      </c>
      <c r="S93" s="59" t="s">
        <v>103</v>
      </c>
      <c r="T93" s="59" t="s">
        <v>103</v>
      </c>
      <c r="U93" s="59"/>
      <c r="V93" s="59" t="s">
        <v>103</v>
      </c>
      <c r="W93" s="59"/>
      <c r="X93" s="59" t="s">
        <v>103</v>
      </c>
      <c r="Y93" s="55" t="s">
        <v>124</v>
      </c>
      <c r="Z93" s="60" t="s">
        <v>109</v>
      </c>
    </row>
    <row r="94" spans="1:26" s="29" customFormat="1" ht="180" x14ac:dyDescent="0.25">
      <c r="A94" s="137">
        <v>89</v>
      </c>
      <c r="B94" s="138" t="s">
        <v>381</v>
      </c>
      <c r="C94" s="138" t="s">
        <v>382</v>
      </c>
      <c r="D94" s="139">
        <v>70982961</v>
      </c>
      <c r="E94" s="139">
        <v>102068895</v>
      </c>
      <c r="F94" s="139">
        <v>600133958</v>
      </c>
      <c r="G94" s="138" t="s">
        <v>406</v>
      </c>
      <c r="H94" s="138" t="s">
        <v>80</v>
      </c>
      <c r="I94" s="138" t="s">
        <v>102</v>
      </c>
      <c r="J94" s="138" t="s">
        <v>383</v>
      </c>
      <c r="K94" s="138" t="s">
        <v>397</v>
      </c>
      <c r="L94" s="140">
        <v>5000000</v>
      </c>
      <c r="M94" s="140">
        <f t="shared" si="2"/>
        <v>4250000</v>
      </c>
      <c r="N94" s="141">
        <v>44348</v>
      </c>
      <c r="O94" s="141">
        <v>44531</v>
      </c>
      <c r="P94" s="142"/>
      <c r="Q94" s="142"/>
      <c r="R94" s="142"/>
      <c r="S94" s="142" t="s">
        <v>103</v>
      </c>
      <c r="T94" s="142"/>
      <c r="U94" s="142"/>
      <c r="V94" s="142" t="s">
        <v>103</v>
      </c>
      <c r="W94" s="142"/>
      <c r="X94" s="142" t="s">
        <v>103</v>
      </c>
      <c r="Y94" s="138" t="s">
        <v>599</v>
      </c>
      <c r="Z94" s="143" t="s">
        <v>138</v>
      </c>
    </row>
    <row r="95" spans="1:26" s="29" customFormat="1" ht="150" x14ac:dyDescent="0.25">
      <c r="A95" s="114">
        <v>90</v>
      </c>
      <c r="B95" s="55" t="s">
        <v>413</v>
      </c>
      <c r="C95" s="55" t="s">
        <v>408</v>
      </c>
      <c r="D95" s="56">
        <v>70914966</v>
      </c>
      <c r="E95" s="56">
        <v>102092036</v>
      </c>
      <c r="F95" s="56">
        <v>600133931</v>
      </c>
      <c r="G95" s="55" t="s">
        <v>414</v>
      </c>
      <c r="H95" s="55" t="s">
        <v>80</v>
      </c>
      <c r="I95" s="55" t="s">
        <v>102</v>
      </c>
      <c r="J95" s="55" t="s">
        <v>410</v>
      </c>
      <c r="K95" s="134" t="s">
        <v>743</v>
      </c>
      <c r="L95" s="57">
        <v>20000000</v>
      </c>
      <c r="M95" s="57">
        <f t="shared" si="2"/>
        <v>17000000</v>
      </c>
      <c r="N95" s="54">
        <v>46388</v>
      </c>
      <c r="O95" s="54">
        <v>46722</v>
      </c>
      <c r="P95" s="59" t="s">
        <v>103</v>
      </c>
      <c r="Q95" s="59" t="s">
        <v>103</v>
      </c>
      <c r="R95" s="59" t="s">
        <v>103</v>
      </c>
      <c r="S95" s="59" t="s">
        <v>103</v>
      </c>
      <c r="T95" s="59"/>
      <c r="U95" s="59" t="s">
        <v>103</v>
      </c>
      <c r="V95" s="59" t="s">
        <v>103</v>
      </c>
      <c r="W95" s="135"/>
      <c r="X95" s="59"/>
      <c r="Y95" s="55" t="s">
        <v>128</v>
      </c>
      <c r="Z95" s="60" t="s">
        <v>109</v>
      </c>
    </row>
    <row r="96" spans="1:26" s="144" customFormat="1" ht="135" x14ac:dyDescent="0.25">
      <c r="A96" s="137">
        <v>91</v>
      </c>
      <c r="B96" s="138" t="s">
        <v>407</v>
      </c>
      <c r="C96" s="138" t="s">
        <v>408</v>
      </c>
      <c r="D96" s="139" t="s">
        <v>409</v>
      </c>
      <c r="E96" s="139">
        <v>103008799</v>
      </c>
      <c r="F96" s="139">
        <v>600133931</v>
      </c>
      <c r="G96" s="138" t="s">
        <v>415</v>
      </c>
      <c r="H96" s="138" t="s">
        <v>80</v>
      </c>
      <c r="I96" s="138" t="s">
        <v>102</v>
      </c>
      <c r="J96" s="138" t="s">
        <v>410</v>
      </c>
      <c r="K96" s="138" t="s">
        <v>416</v>
      </c>
      <c r="L96" s="140">
        <v>20000000</v>
      </c>
      <c r="M96" s="140">
        <f t="shared" si="2"/>
        <v>17000000</v>
      </c>
      <c r="N96" s="141">
        <v>45292</v>
      </c>
      <c r="O96" s="141">
        <v>45992</v>
      </c>
      <c r="P96" s="142"/>
      <c r="Q96" s="142"/>
      <c r="R96" s="142"/>
      <c r="S96" s="142"/>
      <c r="T96" s="142"/>
      <c r="U96" s="142"/>
      <c r="V96" s="142"/>
      <c r="W96" s="142"/>
      <c r="X96" s="142"/>
      <c r="Y96" s="138" t="s">
        <v>599</v>
      </c>
      <c r="Z96" s="143" t="s">
        <v>139</v>
      </c>
    </row>
    <row r="97" spans="1:26" s="29" customFormat="1" ht="135" x14ac:dyDescent="0.25">
      <c r="A97" s="114">
        <v>92</v>
      </c>
      <c r="B97" s="55" t="s">
        <v>407</v>
      </c>
      <c r="C97" s="55" t="s">
        <v>408</v>
      </c>
      <c r="D97" s="56" t="s">
        <v>409</v>
      </c>
      <c r="E97" s="56">
        <v>102092036</v>
      </c>
      <c r="F97" s="56">
        <v>600133931</v>
      </c>
      <c r="G97" s="55" t="s">
        <v>417</v>
      </c>
      <c r="H97" s="55" t="s">
        <v>80</v>
      </c>
      <c r="I97" s="55" t="s">
        <v>102</v>
      </c>
      <c r="J97" s="55" t="s">
        <v>410</v>
      </c>
      <c r="K97" s="55" t="s">
        <v>419</v>
      </c>
      <c r="L97" s="57">
        <v>12000000</v>
      </c>
      <c r="M97" s="57">
        <f t="shared" si="2"/>
        <v>10200000</v>
      </c>
      <c r="N97" s="54">
        <v>46388</v>
      </c>
      <c r="O97" s="54">
        <v>46722</v>
      </c>
      <c r="P97" s="59"/>
      <c r="Q97" s="59"/>
      <c r="R97" s="59"/>
      <c r="S97" s="59"/>
      <c r="T97" s="59"/>
      <c r="U97" s="59"/>
      <c r="V97" s="59"/>
      <c r="W97" s="59"/>
      <c r="X97" s="59"/>
      <c r="Y97" s="134" t="s">
        <v>128</v>
      </c>
      <c r="Z97" s="60" t="s">
        <v>138</v>
      </c>
    </row>
    <row r="98" spans="1:26" s="29" customFormat="1" ht="135" x14ac:dyDescent="0.25">
      <c r="A98" s="114">
        <v>93</v>
      </c>
      <c r="B98" s="55" t="s">
        <v>407</v>
      </c>
      <c r="C98" s="55" t="s">
        <v>408</v>
      </c>
      <c r="D98" s="56" t="s">
        <v>409</v>
      </c>
      <c r="E98" s="56">
        <v>102092036</v>
      </c>
      <c r="F98" s="56">
        <v>600133931</v>
      </c>
      <c r="G98" s="55" t="s">
        <v>418</v>
      </c>
      <c r="H98" s="55" t="s">
        <v>80</v>
      </c>
      <c r="I98" s="55" t="s">
        <v>102</v>
      </c>
      <c r="J98" s="55" t="s">
        <v>410</v>
      </c>
      <c r="K98" s="55" t="s">
        <v>562</v>
      </c>
      <c r="L98" s="57">
        <v>15000000</v>
      </c>
      <c r="M98" s="57">
        <f t="shared" si="2"/>
        <v>12750000</v>
      </c>
      <c r="N98" s="54">
        <v>46023</v>
      </c>
      <c r="O98" s="54">
        <v>46357</v>
      </c>
      <c r="P98" s="59" t="s">
        <v>103</v>
      </c>
      <c r="Q98" s="59" t="s">
        <v>103</v>
      </c>
      <c r="R98" s="59" t="s">
        <v>103</v>
      </c>
      <c r="S98" s="59" t="s">
        <v>103</v>
      </c>
      <c r="T98" s="59"/>
      <c r="U98" s="59"/>
      <c r="V98" s="59"/>
      <c r="W98" s="59"/>
      <c r="X98" s="59"/>
      <c r="Y98" s="134" t="s">
        <v>128</v>
      </c>
      <c r="Z98" s="60" t="s">
        <v>138</v>
      </c>
    </row>
    <row r="99" spans="1:26" s="29" customFormat="1" ht="120" x14ac:dyDescent="0.25">
      <c r="A99" s="114">
        <v>94</v>
      </c>
      <c r="B99" s="55" t="s">
        <v>420</v>
      </c>
      <c r="C99" s="55" t="s">
        <v>421</v>
      </c>
      <c r="D99" s="56">
        <v>60045990</v>
      </c>
      <c r="E99" s="56">
        <v>60045990</v>
      </c>
      <c r="F99" s="56">
        <v>600134105</v>
      </c>
      <c r="G99" s="55" t="s">
        <v>422</v>
      </c>
      <c r="H99" s="55" t="s">
        <v>80</v>
      </c>
      <c r="I99" s="55" t="s">
        <v>102</v>
      </c>
      <c r="J99" s="55" t="s">
        <v>423</v>
      </c>
      <c r="K99" s="55" t="s">
        <v>424</v>
      </c>
      <c r="L99" s="57">
        <v>15000000</v>
      </c>
      <c r="M99" s="57">
        <f t="shared" si="2"/>
        <v>12750000</v>
      </c>
      <c r="N99" s="58">
        <v>44713</v>
      </c>
      <c r="O99" s="58">
        <v>45139</v>
      </c>
      <c r="P99" s="59" t="s">
        <v>103</v>
      </c>
      <c r="Q99" s="59" t="s">
        <v>103</v>
      </c>
      <c r="R99" s="59" t="s">
        <v>103</v>
      </c>
      <c r="S99" s="59" t="s">
        <v>103</v>
      </c>
      <c r="T99" s="59"/>
      <c r="U99" s="59"/>
      <c r="V99" s="59"/>
      <c r="W99" s="59"/>
      <c r="X99" s="59" t="s">
        <v>103</v>
      </c>
      <c r="Y99" s="55" t="s">
        <v>108</v>
      </c>
      <c r="Z99" s="60" t="s">
        <v>109</v>
      </c>
    </row>
    <row r="100" spans="1:26" s="29" customFormat="1" ht="135" x14ac:dyDescent="0.25">
      <c r="A100" s="114">
        <v>95</v>
      </c>
      <c r="B100" s="55" t="s">
        <v>420</v>
      </c>
      <c r="C100" s="55" t="s">
        <v>421</v>
      </c>
      <c r="D100" s="56">
        <v>60045990</v>
      </c>
      <c r="E100" s="56">
        <v>60045990</v>
      </c>
      <c r="F100" s="56">
        <v>600134105</v>
      </c>
      <c r="G100" s="55" t="s">
        <v>732</v>
      </c>
      <c r="H100" s="55" t="s">
        <v>80</v>
      </c>
      <c r="I100" s="55" t="s">
        <v>102</v>
      </c>
      <c r="J100" s="55" t="s">
        <v>423</v>
      </c>
      <c r="K100" s="55" t="s">
        <v>733</v>
      </c>
      <c r="L100" s="57">
        <v>11000000</v>
      </c>
      <c r="M100" s="57">
        <f t="shared" si="2"/>
        <v>9350000</v>
      </c>
      <c r="N100" s="58">
        <v>44958</v>
      </c>
      <c r="O100" s="58">
        <v>45627</v>
      </c>
      <c r="P100" s="59" t="s">
        <v>103</v>
      </c>
      <c r="Q100" s="59" t="s">
        <v>103</v>
      </c>
      <c r="R100" s="59" t="s">
        <v>103</v>
      </c>
      <c r="S100" s="59" t="s">
        <v>103</v>
      </c>
      <c r="T100" s="59"/>
      <c r="U100" s="59"/>
      <c r="V100" s="59"/>
      <c r="W100" s="59" t="s">
        <v>103</v>
      </c>
      <c r="X100" s="59" t="s">
        <v>103</v>
      </c>
      <c r="Y100" s="55" t="s">
        <v>430</v>
      </c>
      <c r="Z100" s="60" t="s">
        <v>138</v>
      </c>
    </row>
    <row r="101" spans="1:26" s="29" customFormat="1" ht="90" x14ac:dyDescent="0.25">
      <c r="A101" s="114">
        <v>96</v>
      </c>
      <c r="B101" s="55" t="s">
        <v>420</v>
      </c>
      <c r="C101" s="55" t="s">
        <v>421</v>
      </c>
      <c r="D101" s="56">
        <v>60045990</v>
      </c>
      <c r="E101" s="56">
        <v>60045990</v>
      </c>
      <c r="F101" s="56">
        <v>600134105</v>
      </c>
      <c r="G101" s="55" t="s">
        <v>425</v>
      </c>
      <c r="H101" s="55" t="s">
        <v>80</v>
      </c>
      <c r="I101" s="55" t="s">
        <v>102</v>
      </c>
      <c r="J101" s="55" t="s">
        <v>423</v>
      </c>
      <c r="K101" s="55" t="s">
        <v>431</v>
      </c>
      <c r="L101" s="57">
        <v>650000</v>
      </c>
      <c r="M101" s="57">
        <f t="shared" si="2"/>
        <v>552500</v>
      </c>
      <c r="N101" s="58">
        <v>44682</v>
      </c>
      <c r="O101" s="58">
        <v>44774</v>
      </c>
      <c r="P101" s="59" t="s">
        <v>103</v>
      </c>
      <c r="Q101" s="59" t="s">
        <v>103</v>
      </c>
      <c r="R101" s="59" t="s">
        <v>103</v>
      </c>
      <c r="S101" s="59" t="s">
        <v>103</v>
      </c>
      <c r="T101" s="59"/>
      <c r="U101" s="59"/>
      <c r="V101" s="59"/>
      <c r="W101" s="59"/>
      <c r="X101" s="59" t="s">
        <v>103</v>
      </c>
      <c r="Y101" s="55" t="s">
        <v>430</v>
      </c>
      <c r="Z101" s="60" t="s">
        <v>138</v>
      </c>
    </row>
    <row r="102" spans="1:26" s="29" customFormat="1" ht="90" x14ac:dyDescent="0.25">
      <c r="A102" s="114">
        <v>97</v>
      </c>
      <c r="B102" s="55" t="s">
        <v>420</v>
      </c>
      <c r="C102" s="55" t="s">
        <v>421</v>
      </c>
      <c r="D102" s="56">
        <v>60045990</v>
      </c>
      <c r="E102" s="56">
        <v>119600641</v>
      </c>
      <c r="F102" s="56">
        <v>600134105</v>
      </c>
      <c r="G102" s="55" t="s">
        <v>426</v>
      </c>
      <c r="H102" s="55" t="s">
        <v>80</v>
      </c>
      <c r="I102" s="55" t="s">
        <v>102</v>
      </c>
      <c r="J102" s="55" t="s">
        <v>423</v>
      </c>
      <c r="K102" s="55" t="s">
        <v>432</v>
      </c>
      <c r="L102" s="57">
        <v>3500000</v>
      </c>
      <c r="M102" s="57">
        <f t="shared" si="2"/>
        <v>2975000</v>
      </c>
      <c r="N102" s="58">
        <v>44835</v>
      </c>
      <c r="O102" s="54">
        <v>46508</v>
      </c>
      <c r="P102" s="59" t="s">
        <v>103</v>
      </c>
      <c r="Q102" s="59" t="s">
        <v>103</v>
      </c>
      <c r="R102" s="59" t="s">
        <v>103</v>
      </c>
      <c r="S102" s="59" t="s">
        <v>103</v>
      </c>
      <c r="T102" s="59"/>
      <c r="U102" s="59"/>
      <c r="V102" s="59" t="s">
        <v>103</v>
      </c>
      <c r="W102" s="59" t="s">
        <v>103</v>
      </c>
      <c r="X102" s="59" t="s">
        <v>103</v>
      </c>
      <c r="Y102" s="55" t="s">
        <v>137</v>
      </c>
      <c r="Z102" s="60" t="s">
        <v>138</v>
      </c>
    </row>
    <row r="103" spans="1:26" s="29" customFormat="1" ht="90" x14ac:dyDescent="0.25">
      <c r="A103" s="114">
        <v>98</v>
      </c>
      <c r="B103" s="55" t="s">
        <v>420</v>
      </c>
      <c r="C103" s="55" t="s">
        <v>421</v>
      </c>
      <c r="D103" s="56">
        <v>60045990</v>
      </c>
      <c r="E103" s="56">
        <v>103008829</v>
      </c>
      <c r="F103" s="56">
        <v>600134105</v>
      </c>
      <c r="G103" s="55" t="s">
        <v>433</v>
      </c>
      <c r="H103" s="55" t="s">
        <v>80</v>
      </c>
      <c r="I103" s="55" t="s">
        <v>102</v>
      </c>
      <c r="J103" s="55" t="s">
        <v>423</v>
      </c>
      <c r="K103" s="55" t="s">
        <v>434</v>
      </c>
      <c r="L103" s="57">
        <v>3000000</v>
      </c>
      <c r="M103" s="57">
        <f t="shared" si="2"/>
        <v>2550000</v>
      </c>
      <c r="N103" s="58">
        <v>44805</v>
      </c>
      <c r="O103" s="54">
        <v>46539</v>
      </c>
      <c r="P103" s="59"/>
      <c r="Q103" s="59"/>
      <c r="R103" s="59"/>
      <c r="S103" s="59"/>
      <c r="T103" s="59"/>
      <c r="U103" s="59"/>
      <c r="V103" s="59"/>
      <c r="W103" s="59"/>
      <c r="X103" s="59"/>
      <c r="Y103" s="55" t="s">
        <v>137</v>
      </c>
      <c r="Z103" s="60" t="s">
        <v>138</v>
      </c>
    </row>
    <row r="104" spans="1:26" s="29" customFormat="1" ht="90" x14ac:dyDescent="0.25">
      <c r="A104" s="114">
        <v>99</v>
      </c>
      <c r="B104" s="55" t="s">
        <v>420</v>
      </c>
      <c r="C104" s="55" t="s">
        <v>421</v>
      </c>
      <c r="D104" s="56">
        <v>60045990</v>
      </c>
      <c r="E104" s="56">
        <v>103008829</v>
      </c>
      <c r="F104" s="56">
        <v>600134105</v>
      </c>
      <c r="G104" s="55" t="s">
        <v>428</v>
      </c>
      <c r="H104" s="55" t="s">
        <v>80</v>
      </c>
      <c r="I104" s="55" t="s">
        <v>102</v>
      </c>
      <c r="J104" s="55" t="s">
        <v>423</v>
      </c>
      <c r="K104" s="55" t="s">
        <v>435</v>
      </c>
      <c r="L104" s="57">
        <v>2500000</v>
      </c>
      <c r="M104" s="57">
        <f t="shared" si="2"/>
        <v>2125000</v>
      </c>
      <c r="N104" s="58">
        <v>44805</v>
      </c>
      <c r="O104" s="58">
        <v>45078</v>
      </c>
      <c r="P104" s="59"/>
      <c r="Q104" s="59"/>
      <c r="R104" s="59"/>
      <c r="S104" s="59"/>
      <c r="T104" s="59"/>
      <c r="U104" s="59"/>
      <c r="V104" s="59" t="s">
        <v>103</v>
      </c>
      <c r="W104" s="59"/>
      <c r="X104" s="59"/>
      <c r="Y104" s="55" t="s">
        <v>137</v>
      </c>
      <c r="Z104" s="60" t="s">
        <v>138</v>
      </c>
    </row>
    <row r="105" spans="1:26" s="29" customFormat="1" ht="90" x14ac:dyDescent="0.25">
      <c r="A105" s="114">
        <v>100</v>
      </c>
      <c r="B105" s="55" t="s">
        <v>439</v>
      </c>
      <c r="C105" s="55" t="s">
        <v>438</v>
      </c>
      <c r="D105" s="56">
        <v>60046121</v>
      </c>
      <c r="E105" s="56">
        <v>60046121</v>
      </c>
      <c r="F105" s="56">
        <v>600133796</v>
      </c>
      <c r="G105" s="55" t="s">
        <v>440</v>
      </c>
      <c r="H105" s="55" t="s">
        <v>80</v>
      </c>
      <c r="I105" s="55" t="s">
        <v>102</v>
      </c>
      <c r="J105" s="55" t="s">
        <v>102</v>
      </c>
      <c r="K105" s="55" t="s">
        <v>620</v>
      </c>
      <c r="L105" s="57">
        <v>20000000</v>
      </c>
      <c r="M105" s="57">
        <f t="shared" si="2"/>
        <v>17000000</v>
      </c>
      <c r="N105" s="58">
        <v>45292</v>
      </c>
      <c r="O105" s="58">
        <v>45992</v>
      </c>
      <c r="P105" s="59"/>
      <c r="Q105" s="59"/>
      <c r="R105" s="59"/>
      <c r="S105" s="59"/>
      <c r="T105" s="59"/>
      <c r="U105" s="59"/>
      <c r="V105" s="59"/>
      <c r="W105" s="59" t="s">
        <v>103</v>
      </c>
      <c r="X105" s="59"/>
      <c r="Y105" s="55" t="s">
        <v>137</v>
      </c>
      <c r="Z105" s="60" t="s">
        <v>139</v>
      </c>
    </row>
    <row r="106" spans="1:26" s="29" customFormat="1" ht="105" x14ac:dyDescent="0.25">
      <c r="A106" s="114">
        <v>101</v>
      </c>
      <c r="B106" s="55" t="s">
        <v>441</v>
      </c>
      <c r="C106" s="55" t="s">
        <v>438</v>
      </c>
      <c r="D106" s="56">
        <v>49562291</v>
      </c>
      <c r="E106" s="56">
        <v>49562291</v>
      </c>
      <c r="F106" s="56">
        <v>600133761</v>
      </c>
      <c r="G106" s="55" t="s">
        <v>442</v>
      </c>
      <c r="H106" s="55" t="s">
        <v>80</v>
      </c>
      <c r="I106" s="55" t="s">
        <v>102</v>
      </c>
      <c r="J106" s="55" t="s">
        <v>102</v>
      </c>
      <c r="K106" s="55" t="s">
        <v>443</v>
      </c>
      <c r="L106" s="57">
        <v>250000000</v>
      </c>
      <c r="M106" s="57">
        <f t="shared" si="2"/>
        <v>212500000</v>
      </c>
      <c r="N106" s="58">
        <v>45658</v>
      </c>
      <c r="O106" s="58">
        <v>46722</v>
      </c>
      <c r="P106" s="59"/>
      <c r="Q106" s="59"/>
      <c r="R106" s="59"/>
      <c r="S106" s="59"/>
      <c r="T106" s="59"/>
      <c r="U106" s="59"/>
      <c r="V106" s="59"/>
      <c r="W106" s="59"/>
      <c r="X106" s="59"/>
      <c r="Y106" s="55" t="s">
        <v>137</v>
      </c>
      <c r="Z106" s="60" t="s">
        <v>109</v>
      </c>
    </row>
    <row r="107" spans="1:26" s="29" customFormat="1" ht="210" x14ac:dyDescent="0.25">
      <c r="A107" s="114">
        <v>102</v>
      </c>
      <c r="B107" s="55" t="s">
        <v>444</v>
      </c>
      <c r="C107" s="55" t="s">
        <v>438</v>
      </c>
      <c r="D107" s="56">
        <v>70971692</v>
      </c>
      <c r="E107" s="56">
        <v>102068631</v>
      </c>
      <c r="F107" s="56">
        <v>600133893</v>
      </c>
      <c r="G107" s="55" t="s">
        <v>445</v>
      </c>
      <c r="H107" s="55" t="s">
        <v>80</v>
      </c>
      <c r="I107" s="55" t="s">
        <v>102</v>
      </c>
      <c r="J107" s="55" t="s">
        <v>102</v>
      </c>
      <c r="K107" s="55" t="s">
        <v>463</v>
      </c>
      <c r="L107" s="57">
        <v>50000000</v>
      </c>
      <c r="M107" s="57">
        <f t="shared" si="2"/>
        <v>42500000</v>
      </c>
      <c r="N107" s="58">
        <v>44562</v>
      </c>
      <c r="O107" s="58">
        <v>45627</v>
      </c>
      <c r="P107" s="59"/>
      <c r="Q107" s="59"/>
      <c r="R107" s="59"/>
      <c r="S107" s="59"/>
      <c r="T107" s="59"/>
      <c r="U107" s="59"/>
      <c r="V107" s="59"/>
      <c r="W107" s="59"/>
      <c r="X107" s="59"/>
      <c r="Y107" s="55" t="s">
        <v>464</v>
      </c>
      <c r="Z107" s="60" t="s">
        <v>139</v>
      </c>
    </row>
    <row r="108" spans="1:26" s="29" customFormat="1" ht="90" x14ac:dyDescent="0.25">
      <c r="A108" s="114">
        <v>103</v>
      </c>
      <c r="B108" s="55" t="s">
        <v>465</v>
      </c>
      <c r="C108" s="55" t="s">
        <v>438</v>
      </c>
      <c r="D108" s="56">
        <v>68157894</v>
      </c>
      <c r="E108" s="56">
        <v>102080542</v>
      </c>
      <c r="F108" s="56">
        <v>600133788</v>
      </c>
      <c r="G108" s="55" t="s">
        <v>466</v>
      </c>
      <c r="H108" s="55" t="s">
        <v>80</v>
      </c>
      <c r="I108" s="55" t="s">
        <v>102</v>
      </c>
      <c r="J108" s="55" t="s">
        <v>102</v>
      </c>
      <c r="K108" s="55" t="s">
        <v>446</v>
      </c>
      <c r="L108" s="57">
        <v>100000000</v>
      </c>
      <c r="M108" s="57">
        <f t="shared" si="2"/>
        <v>85000000</v>
      </c>
      <c r="N108" s="58">
        <v>45658</v>
      </c>
      <c r="O108" s="58">
        <v>46722</v>
      </c>
      <c r="P108" s="59"/>
      <c r="Q108" s="59"/>
      <c r="R108" s="59"/>
      <c r="S108" s="59"/>
      <c r="T108" s="59"/>
      <c r="U108" s="59"/>
      <c r="V108" s="59"/>
      <c r="W108" s="59"/>
      <c r="X108" s="59"/>
      <c r="Y108" s="55" t="s">
        <v>340</v>
      </c>
      <c r="Z108" s="60" t="s">
        <v>109</v>
      </c>
    </row>
    <row r="109" spans="1:26" s="29" customFormat="1" ht="105" x14ac:dyDescent="0.25">
      <c r="A109" s="114">
        <v>104</v>
      </c>
      <c r="B109" s="55" t="s">
        <v>621</v>
      </c>
      <c r="C109" s="55" t="s">
        <v>438</v>
      </c>
      <c r="D109" s="56">
        <v>64120341</v>
      </c>
      <c r="E109" s="56">
        <v>102080691</v>
      </c>
      <c r="F109" s="56">
        <v>600134504</v>
      </c>
      <c r="G109" s="55" t="s">
        <v>447</v>
      </c>
      <c r="H109" s="55" t="s">
        <v>80</v>
      </c>
      <c r="I109" s="55" t="s">
        <v>102</v>
      </c>
      <c r="J109" s="55" t="s">
        <v>102</v>
      </c>
      <c r="K109" s="55" t="s">
        <v>467</v>
      </c>
      <c r="L109" s="57">
        <v>130000000</v>
      </c>
      <c r="M109" s="57">
        <f t="shared" si="2"/>
        <v>110500000</v>
      </c>
      <c r="N109" s="58">
        <v>45292</v>
      </c>
      <c r="O109" s="58">
        <v>46357</v>
      </c>
      <c r="P109" s="59"/>
      <c r="Q109" s="59"/>
      <c r="R109" s="59"/>
      <c r="S109" s="59"/>
      <c r="T109" s="59"/>
      <c r="U109" s="59"/>
      <c r="V109" s="59"/>
      <c r="W109" s="59"/>
      <c r="X109" s="59"/>
      <c r="Y109" s="55" t="s">
        <v>137</v>
      </c>
      <c r="Z109" s="60" t="s">
        <v>139</v>
      </c>
    </row>
    <row r="110" spans="1:26" s="29" customFormat="1" ht="165" x14ac:dyDescent="0.25">
      <c r="A110" s="114">
        <v>105</v>
      </c>
      <c r="B110" s="55" t="s">
        <v>448</v>
      </c>
      <c r="C110" s="55" t="s">
        <v>438</v>
      </c>
      <c r="D110" s="56">
        <v>60045965</v>
      </c>
      <c r="E110" s="56">
        <v>60045965</v>
      </c>
      <c r="F110" s="56">
        <v>600134512</v>
      </c>
      <c r="G110" s="55" t="s">
        <v>468</v>
      </c>
      <c r="H110" s="55" t="s">
        <v>80</v>
      </c>
      <c r="I110" s="55" t="s">
        <v>102</v>
      </c>
      <c r="J110" s="55" t="s">
        <v>102</v>
      </c>
      <c r="K110" s="55" t="s">
        <v>469</v>
      </c>
      <c r="L110" s="57">
        <v>20000000</v>
      </c>
      <c r="M110" s="57">
        <f t="shared" si="2"/>
        <v>17000000</v>
      </c>
      <c r="N110" s="58">
        <v>44562</v>
      </c>
      <c r="O110" s="58">
        <v>45627</v>
      </c>
      <c r="P110" s="59"/>
      <c r="Q110" s="59"/>
      <c r="R110" s="59"/>
      <c r="S110" s="59"/>
      <c r="T110" s="59"/>
      <c r="U110" s="59"/>
      <c r="V110" s="59"/>
      <c r="W110" s="59"/>
      <c r="X110" s="59"/>
      <c r="Y110" s="55" t="s">
        <v>137</v>
      </c>
      <c r="Z110" s="60" t="s">
        <v>139</v>
      </c>
    </row>
    <row r="111" spans="1:26" s="29" customFormat="1" ht="165" x14ac:dyDescent="0.25">
      <c r="A111" s="114">
        <v>106</v>
      </c>
      <c r="B111" s="55" t="s">
        <v>448</v>
      </c>
      <c r="C111" s="55" t="s">
        <v>438</v>
      </c>
      <c r="D111" s="56">
        <v>60045965</v>
      </c>
      <c r="E111" s="56">
        <v>60045965</v>
      </c>
      <c r="F111" s="56">
        <v>600134512</v>
      </c>
      <c r="G111" s="55" t="s">
        <v>449</v>
      </c>
      <c r="H111" s="55" t="s">
        <v>80</v>
      </c>
      <c r="I111" s="55" t="s">
        <v>102</v>
      </c>
      <c r="J111" s="55" t="s">
        <v>102</v>
      </c>
      <c r="K111" s="55" t="s">
        <v>622</v>
      </c>
      <c r="L111" s="57">
        <v>6000000</v>
      </c>
      <c r="M111" s="57">
        <f t="shared" si="2"/>
        <v>5100000</v>
      </c>
      <c r="N111" s="58">
        <v>44927</v>
      </c>
      <c r="O111" s="58">
        <v>45627</v>
      </c>
      <c r="P111" s="59" t="s">
        <v>103</v>
      </c>
      <c r="Q111" s="59" t="s">
        <v>103</v>
      </c>
      <c r="R111" s="59" t="s">
        <v>103</v>
      </c>
      <c r="S111" s="59" t="s">
        <v>103</v>
      </c>
      <c r="T111" s="59"/>
      <c r="U111" s="59"/>
      <c r="V111" s="59"/>
      <c r="W111" s="59"/>
      <c r="X111" s="59" t="s">
        <v>103</v>
      </c>
      <c r="Y111" s="55" t="s">
        <v>470</v>
      </c>
      <c r="Z111" s="60" t="s">
        <v>138</v>
      </c>
    </row>
    <row r="112" spans="1:26" s="29" customFormat="1" ht="105" x14ac:dyDescent="0.25">
      <c r="A112" s="114">
        <v>107</v>
      </c>
      <c r="B112" s="55" t="s">
        <v>621</v>
      </c>
      <c r="C112" s="55" t="s">
        <v>438</v>
      </c>
      <c r="D112" s="56">
        <v>64120341</v>
      </c>
      <c r="E112" s="56">
        <v>102080691</v>
      </c>
      <c r="F112" s="56">
        <v>600134504</v>
      </c>
      <c r="G112" s="55" t="s">
        <v>449</v>
      </c>
      <c r="H112" s="55" t="s">
        <v>80</v>
      </c>
      <c r="I112" s="55" t="s">
        <v>102</v>
      </c>
      <c r="J112" s="55" t="s">
        <v>102</v>
      </c>
      <c r="K112" s="55" t="s">
        <v>622</v>
      </c>
      <c r="L112" s="57">
        <v>4100000</v>
      </c>
      <c r="M112" s="57">
        <f t="shared" si="2"/>
        <v>3485000</v>
      </c>
      <c r="N112" s="58">
        <v>44927</v>
      </c>
      <c r="O112" s="58">
        <v>45627</v>
      </c>
      <c r="P112" s="59" t="s">
        <v>103</v>
      </c>
      <c r="Q112" s="59" t="s">
        <v>103</v>
      </c>
      <c r="R112" s="59" t="s">
        <v>103</v>
      </c>
      <c r="S112" s="59" t="s">
        <v>103</v>
      </c>
      <c r="T112" s="59"/>
      <c r="U112" s="59"/>
      <c r="V112" s="59"/>
      <c r="W112" s="59"/>
      <c r="X112" s="59" t="s">
        <v>103</v>
      </c>
      <c r="Y112" s="55" t="s">
        <v>470</v>
      </c>
      <c r="Z112" s="60" t="s">
        <v>138</v>
      </c>
    </row>
    <row r="113" spans="1:26" s="29" customFormat="1" ht="90" x14ac:dyDescent="0.25">
      <c r="A113" s="114">
        <v>108</v>
      </c>
      <c r="B113" s="55" t="s">
        <v>465</v>
      </c>
      <c r="C113" s="55" t="s">
        <v>438</v>
      </c>
      <c r="D113" s="56">
        <v>68157894</v>
      </c>
      <c r="E113" s="56">
        <v>102080542</v>
      </c>
      <c r="F113" s="56">
        <v>600133788</v>
      </c>
      <c r="G113" s="55" t="s">
        <v>449</v>
      </c>
      <c r="H113" s="55" t="s">
        <v>80</v>
      </c>
      <c r="I113" s="55" t="s">
        <v>102</v>
      </c>
      <c r="J113" s="55" t="s">
        <v>102</v>
      </c>
      <c r="K113" s="55" t="s">
        <v>622</v>
      </c>
      <c r="L113" s="57">
        <v>2900000</v>
      </c>
      <c r="M113" s="57">
        <f t="shared" si="2"/>
        <v>2465000</v>
      </c>
      <c r="N113" s="58">
        <v>44927</v>
      </c>
      <c r="O113" s="58">
        <v>45627</v>
      </c>
      <c r="P113" s="59" t="s">
        <v>103</v>
      </c>
      <c r="Q113" s="59" t="s">
        <v>103</v>
      </c>
      <c r="R113" s="59" t="s">
        <v>103</v>
      </c>
      <c r="S113" s="59" t="s">
        <v>103</v>
      </c>
      <c r="T113" s="59"/>
      <c r="U113" s="59"/>
      <c r="V113" s="59"/>
      <c r="W113" s="59"/>
      <c r="X113" s="59" t="s">
        <v>103</v>
      </c>
      <c r="Y113" s="55" t="s">
        <v>470</v>
      </c>
      <c r="Z113" s="60" t="s">
        <v>138</v>
      </c>
    </row>
    <row r="114" spans="1:26" s="29" customFormat="1" ht="105" x14ac:dyDescent="0.25">
      <c r="A114" s="114">
        <v>109</v>
      </c>
      <c r="B114" s="55" t="s">
        <v>623</v>
      </c>
      <c r="C114" s="55" t="s">
        <v>438</v>
      </c>
      <c r="D114" s="56">
        <v>68157797</v>
      </c>
      <c r="E114" s="56">
        <v>102080755</v>
      </c>
      <c r="F114" s="56">
        <v>600133753</v>
      </c>
      <c r="G114" s="55" t="s">
        <v>449</v>
      </c>
      <c r="H114" s="55" t="s">
        <v>80</v>
      </c>
      <c r="I114" s="55" t="s">
        <v>102</v>
      </c>
      <c r="J114" s="55" t="s">
        <v>102</v>
      </c>
      <c r="K114" s="55" t="s">
        <v>622</v>
      </c>
      <c r="L114" s="57">
        <v>6400000</v>
      </c>
      <c r="M114" s="57">
        <f t="shared" si="2"/>
        <v>5440000</v>
      </c>
      <c r="N114" s="58">
        <v>44927</v>
      </c>
      <c r="O114" s="58">
        <v>45627</v>
      </c>
      <c r="P114" s="59" t="s">
        <v>103</v>
      </c>
      <c r="Q114" s="59" t="s">
        <v>103</v>
      </c>
      <c r="R114" s="59" t="s">
        <v>103</v>
      </c>
      <c r="S114" s="59" t="s">
        <v>103</v>
      </c>
      <c r="T114" s="59"/>
      <c r="U114" s="59"/>
      <c r="V114" s="59"/>
      <c r="W114" s="59"/>
      <c r="X114" s="59" t="s">
        <v>103</v>
      </c>
      <c r="Y114" s="55" t="s">
        <v>470</v>
      </c>
      <c r="Z114" s="60" t="s">
        <v>138</v>
      </c>
    </row>
    <row r="115" spans="1:26" s="29" customFormat="1" ht="90" x14ac:dyDescent="0.25">
      <c r="A115" s="114">
        <v>110</v>
      </c>
      <c r="B115" s="55" t="s">
        <v>439</v>
      </c>
      <c r="C115" s="55" t="s">
        <v>438</v>
      </c>
      <c r="D115" s="56">
        <v>60046121</v>
      </c>
      <c r="E115" s="56">
        <v>60046121</v>
      </c>
      <c r="F115" s="56">
        <v>600133796</v>
      </c>
      <c r="G115" s="55" t="s">
        <v>449</v>
      </c>
      <c r="H115" s="55" t="s">
        <v>80</v>
      </c>
      <c r="I115" s="55" t="s">
        <v>102</v>
      </c>
      <c r="J115" s="55" t="s">
        <v>102</v>
      </c>
      <c r="K115" s="55" t="s">
        <v>622</v>
      </c>
      <c r="L115" s="57">
        <v>6200000</v>
      </c>
      <c r="M115" s="57">
        <f t="shared" si="2"/>
        <v>5270000</v>
      </c>
      <c r="N115" s="58">
        <v>44927</v>
      </c>
      <c r="O115" s="58">
        <v>45627</v>
      </c>
      <c r="P115" s="59" t="s">
        <v>103</v>
      </c>
      <c r="Q115" s="59" t="s">
        <v>103</v>
      </c>
      <c r="R115" s="59" t="s">
        <v>103</v>
      </c>
      <c r="S115" s="59" t="s">
        <v>103</v>
      </c>
      <c r="T115" s="59"/>
      <c r="U115" s="59"/>
      <c r="V115" s="59"/>
      <c r="W115" s="59"/>
      <c r="X115" s="59" t="s">
        <v>103</v>
      </c>
      <c r="Y115" s="55" t="s">
        <v>470</v>
      </c>
      <c r="Z115" s="60" t="s">
        <v>138</v>
      </c>
    </row>
    <row r="116" spans="1:26" s="29" customFormat="1" ht="90" x14ac:dyDescent="0.25">
      <c r="A116" s="114">
        <v>111</v>
      </c>
      <c r="B116" s="55" t="s">
        <v>450</v>
      </c>
      <c r="C116" s="55" t="s">
        <v>438</v>
      </c>
      <c r="D116" s="56">
        <v>68157860</v>
      </c>
      <c r="E116" s="56">
        <v>102080569</v>
      </c>
      <c r="F116" s="56">
        <v>600133737</v>
      </c>
      <c r="G116" s="55" t="s">
        <v>449</v>
      </c>
      <c r="H116" s="55" t="s">
        <v>80</v>
      </c>
      <c r="I116" s="55" t="s">
        <v>102</v>
      </c>
      <c r="J116" s="55" t="s">
        <v>102</v>
      </c>
      <c r="K116" s="55" t="s">
        <v>622</v>
      </c>
      <c r="L116" s="57">
        <v>5400000</v>
      </c>
      <c r="M116" s="57">
        <f t="shared" si="2"/>
        <v>4590000</v>
      </c>
      <c r="N116" s="58">
        <v>44927</v>
      </c>
      <c r="O116" s="58">
        <v>45627</v>
      </c>
      <c r="P116" s="59" t="s">
        <v>103</v>
      </c>
      <c r="Q116" s="59" t="s">
        <v>103</v>
      </c>
      <c r="R116" s="59" t="s">
        <v>103</v>
      </c>
      <c r="S116" s="59" t="s">
        <v>103</v>
      </c>
      <c r="T116" s="59"/>
      <c r="U116" s="59"/>
      <c r="V116" s="59"/>
      <c r="W116" s="59"/>
      <c r="X116" s="59" t="s">
        <v>103</v>
      </c>
      <c r="Y116" s="55" t="s">
        <v>470</v>
      </c>
      <c r="Z116" s="60" t="s">
        <v>138</v>
      </c>
    </row>
    <row r="117" spans="1:26" s="29" customFormat="1" ht="120" x14ac:dyDescent="0.25">
      <c r="A117" s="114">
        <v>112</v>
      </c>
      <c r="B117" s="55" t="s">
        <v>451</v>
      </c>
      <c r="C117" s="55" t="s">
        <v>438</v>
      </c>
      <c r="D117" s="56">
        <v>60803550</v>
      </c>
      <c r="E117" s="56">
        <v>60803550</v>
      </c>
      <c r="F117" s="56">
        <v>600134423</v>
      </c>
      <c r="G117" s="55" t="s">
        <v>449</v>
      </c>
      <c r="H117" s="55" t="s">
        <v>80</v>
      </c>
      <c r="I117" s="55" t="s">
        <v>102</v>
      </c>
      <c r="J117" s="55" t="s">
        <v>102</v>
      </c>
      <c r="K117" s="55" t="s">
        <v>622</v>
      </c>
      <c r="L117" s="57">
        <v>2700000</v>
      </c>
      <c r="M117" s="57">
        <f t="shared" si="2"/>
        <v>2295000</v>
      </c>
      <c r="N117" s="58">
        <v>44927</v>
      </c>
      <c r="O117" s="58">
        <v>45627</v>
      </c>
      <c r="P117" s="59" t="s">
        <v>103</v>
      </c>
      <c r="Q117" s="59" t="s">
        <v>103</v>
      </c>
      <c r="R117" s="59" t="s">
        <v>103</v>
      </c>
      <c r="S117" s="59" t="s">
        <v>103</v>
      </c>
      <c r="T117" s="59"/>
      <c r="U117" s="59"/>
      <c r="V117" s="59"/>
      <c r="W117" s="59"/>
      <c r="X117" s="59" t="s">
        <v>103</v>
      </c>
      <c r="Y117" s="55" t="s">
        <v>470</v>
      </c>
      <c r="Z117" s="60" t="s">
        <v>138</v>
      </c>
    </row>
    <row r="118" spans="1:26" s="29" customFormat="1" ht="105" x14ac:dyDescent="0.25">
      <c r="A118" s="114">
        <v>113</v>
      </c>
      <c r="B118" s="55" t="s">
        <v>441</v>
      </c>
      <c r="C118" s="55" t="s">
        <v>438</v>
      </c>
      <c r="D118" s="56">
        <v>49562291</v>
      </c>
      <c r="E118" s="56">
        <v>49562291</v>
      </c>
      <c r="F118" s="56">
        <v>600133761</v>
      </c>
      <c r="G118" s="55" t="s">
        <v>449</v>
      </c>
      <c r="H118" s="55" t="s">
        <v>80</v>
      </c>
      <c r="I118" s="55" t="s">
        <v>102</v>
      </c>
      <c r="J118" s="55" t="s">
        <v>102</v>
      </c>
      <c r="K118" s="55" t="s">
        <v>622</v>
      </c>
      <c r="L118" s="57">
        <v>3900000</v>
      </c>
      <c r="M118" s="57">
        <f t="shared" si="2"/>
        <v>3315000</v>
      </c>
      <c r="N118" s="58">
        <v>44927</v>
      </c>
      <c r="O118" s="58">
        <v>45627</v>
      </c>
      <c r="P118" s="59" t="s">
        <v>103</v>
      </c>
      <c r="Q118" s="59" t="s">
        <v>103</v>
      </c>
      <c r="R118" s="59" t="s">
        <v>103</v>
      </c>
      <c r="S118" s="59" t="s">
        <v>103</v>
      </c>
      <c r="T118" s="59"/>
      <c r="U118" s="59"/>
      <c r="V118" s="59"/>
      <c r="W118" s="59"/>
      <c r="X118" s="59" t="s">
        <v>103</v>
      </c>
      <c r="Y118" s="55" t="s">
        <v>470</v>
      </c>
      <c r="Z118" s="60" t="s">
        <v>138</v>
      </c>
    </row>
    <row r="119" spans="1:26" s="29" customFormat="1" ht="150" x14ac:dyDescent="0.25">
      <c r="A119" s="114">
        <v>114</v>
      </c>
      <c r="B119" s="55" t="s">
        <v>452</v>
      </c>
      <c r="C119" s="55" t="s">
        <v>438</v>
      </c>
      <c r="D119" s="56">
        <v>68157801</v>
      </c>
      <c r="E119" s="56">
        <v>102080623</v>
      </c>
      <c r="F119" s="56">
        <v>600133770</v>
      </c>
      <c r="G119" s="55" t="s">
        <v>449</v>
      </c>
      <c r="H119" s="55" t="s">
        <v>80</v>
      </c>
      <c r="I119" s="55" t="s">
        <v>102</v>
      </c>
      <c r="J119" s="55" t="s">
        <v>102</v>
      </c>
      <c r="K119" s="55" t="s">
        <v>622</v>
      </c>
      <c r="L119" s="57">
        <v>4300000</v>
      </c>
      <c r="M119" s="57">
        <f t="shared" si="2"/>
        <v>3655000</v>
      </c>
      <c r="N119" s="58">
        <v>44927</v>
      </c>
      <c r="O119" s="58">
        <v>45627</v>
      </c>
      <c r="P119" s="59" t="s">
        <v>103</v>
      </c>
      <c r="Q119" s="59" t="s">
        <v>103</v>
      </c>
      <c r="R119" s="59" t="s">
        <v>103</v>
      </c>
      <c r="S119" s="59" t="s">
        <v>103</v>
      </c>
      <c r="T119" s="59"/>
      <c r="U119" s="59"/>
      <c r="V119" s="59"/>
      <c r="W119" s="59"/>
      <c r="X119" s="59" t="s">
        <v>103</v>
      </c>
      <c r="Y119" s="55" t="s">
        <v>470</v>
      </c>
      <c r="Z119" s="60" t="s">
        <v>138</v>
      </c>
    </row>
    <row r="120" spans="1:26" s="29" customFormat="1" ht="165" x14ac:dyDescent="0.25">
      <c r="A120" s="114">
        <v>115</v>
      </c>
      <c r="B120" s="55" t="s">
        <v>448</v>
      </c>
      <c r="C120" s="55" t="s">
        <v>438</v>
      </c>
      <c r="D120" s="56">
        <v>60045965</v>
      </c>
      <c r="E120" s="56">
        <v>60045965</v>
      </c>
      <c r="F120" s="56">
        <v>600134512</v>
      </c>
      <c r="G120" s="55" t="s">
        <v>453</v>
      </c>
      <c r="H120" s="55" t="s">
        <v>80</v>
      </c>
      <c r="I120" s="55" t="s">
        <v>102</v>
      </c>
      <c r="J120" s="55" t="s">
        <v>102</v>
      </c>
      <c r="K120" s="55" t="s">
        <v>454</v>
      </c>
      <c r="L120" s="57">
        <v>7000000</v>
      </c>
      <c r="M120" s="57">
        <f t="shared" si="2"/>
        <v>5950000</v>
      </c>
      <c r="N120" s="58">
        <v>44713</v>
      </c>
      <c r="O120" s="58">
        <v>45627</v>
      </c>
      <c r="P120" s="59"/>
      <c r="Q120" s="59" t="s">
        <v>103</v>
      </c>
      <c r="R120" s="59" t="s">
        <v>103</v>
      </c>
      <c r="S120" s="59" t="s">
        <v>103</v>
      </c>
      <c r="T120" s="59"/>
      <c r="U120" s="59"/>
      <c r="V120" s="59"/>
      <c r="W120" s="59"/>
      <c r="X120" s="59"/>
      <c r="Y120" s="55" t="s">
        <v>108</v>
      </c>
      <c r="Z120" s="60" t="s">
        <v>138</v>
      </c>
    </row>
    <row r="121" spans="1:26" s="29" customFormat="1" ht="165" x14ac:dyDescent="0.25">
      <c r="A121" s="114">
        <v>116</v>
      </c>
      <c r="B121" s="55" t="s">
        <v>448</v>
      </c>
      <c r="C121" s="55" t="s">
        <v>438</v>
      </c>
      <c r="D121" s="56">
        <v>60045965</v>
      </c>
      <c r="E121" s="56">
        <v>60045965</v>
      </c>
      <c r="F121" s="56">
        <v>600134512</v>
      </c>
      <c r="G121" s="55" t="s">
        <v>455</v>
      </c>
      <c r="H121" s="55" t="s">
        <v>80</v>
      </c>
      <c r="I121" s="55" t="s">
        <v>102</v>
      </c>
      <c r="J121" s="55" t="s">
        <v>102</v>
      </c>
      <c r="K121" s="55" t="s">
        <v>471</v>
      </c>
      <c r="L121" s="57">
        <v>7000000</v>
      </c>
      <c r="M121" s="57">
        <f t="shared" si="2"/>
        <v>5950000</v>
      </c>
      <c r="N121" s="58">
        <v>45078</v>
      </c>
      <c r="O121" s="58">
        <v>45627</v>
      </c>
      <c r="P121" s="59" t="s">
        <v>103</v>
      </c>
      <c r="Q121" s="59"/>
      <c r="R121" s="59"/>
      <c r="S121" s="59"/>
      <c r="T121" s="59"/>
      <c r="U121" s="59"/>
      <c r="V121" s="59"/>
      <c r="W121" s="59"/>
      <c r="X121" s="59"/>
      <c r="Y121" s="55" t="s">
        <v>108</v>
      </c>
      <c r="Z121" s="60" t="s">
        <v>109</v>
      </c>
    </row>
    <row r="122" spans="1:26" s="29" customFormat="1" ht="105" x14ac:dyDescent="0.25">
      <c r="A122" s="114">
        <v>117</v>
      </c>
      <c r="B122" s="55" t="s">
        <v>621</v>
      </c>
      <c r="C122" s="55" t="s">
        <v>438</v>
      </c>
      <c r="D122" s="56">
        <v>64120341</v>
      </c>
      <c r="E122" s="56">
        <v>102080691</v>
      </c>
      <c r="F122" s="56">
        <v>600134504</v>
      </c>
      <c r="G122" s="55" t="s">
        <v>456</v>
      </c>
      <c r="H122" s="55" t="s">
        <v>80</v>
      </c>
      <c r="I122" s="55" t="s">
        <v>102</v>
      </c>
      <c r="J122" s="55" t="s">
        <v>102</v>
      </c>
      <c r="K122" s="55" t="s">
        <v>624</v>
      </c>
      <c r="L122" s="57">
        <v>2300000</v>
      </c>
      <c r="M122" s="57">
        <v>1955000</v>
      </c>
      <c r="N122" s="58">
        <v>44805</v>
      </c>
      <c r="O122" s="58">
        <v>45627</v>
      </c>
      <c r="P122" s="59" t="s">
        <v>103</v>
      </c>
      <c r="Q122" s="59" t="s">
        <v>103</v>
      </c>
      <c r="R122" s="59" t="s">
        <v>103</v>
      </c>
      <c r="S122" s="59" t="s">
        <v>103</v>
      </c>
      <c r="T122" s="59"/>
      <c r="U122" s="59"/>
      <c r="V122" s="59"/>
      <c r="W122" s="59"/>
      <c r="X122" s="59"/>
      <c r="Y122" s="55" t="s">
        <v>472</v>
      </c>
      <c r="Z122" s="60" t="s">
        <v>109</v>
      </c>
    </row>
    <row r="123" spans="1:26" s="29" customFormat="1" ht="105" x14ac:dyDescent="0.25">
      <c r="A123" s="114">
        <v>118</v>
      </c>
      <c r="B123" s="55" t="s">
        <v>621</v>
      </c>
      <c r="C123" s="55" t="s">
        <v>438</v>
      </c>
      <c r="D123" s="56">
        <v>64120341</v>
      </c>
      <c r="E123" s="56">
        <v>102080691</v>
      </c>
      <c r="F123" s="56">
        <v>600134504</v>
      </c>
      <c r="G123" s="55" t="s">
        <v>625</v>
      </c>
      <c r="H123" s="55" t="s">
        <v>80</v>
      </c>
      <c r="I123" s="55" t="s">
        <v>102</v>
      </c>
      <c r="J123" s="55" t="s">
        <v>102</v>
      </c>
      <c r="K123" s="55" t="s">
        <v>626</v>
      </c>
      <c r="L123" s="57">
        <v>3000000</v>
      </c>
      <c r="M123" s="57">
        <f t="shared" si="2"/>
        <v>2550000</v>
      </c>
      <c r="N123" s="58">
        <v>45078</v>
      </c>
      <c r="O123" s="58">
        <v>45627</v>
      </c>
      <c r="P123" s="59"/>
      <c r="Q123" s="59" t="s">
        <v>103</v>
      </c>
      <c r="R123" s="59" t="s">
        <v>103</v>
      </c>
      <c r="S123" s="59" t="s">
        <v>103</v>
      </c>
      <c r="T123" s="59"/>
      <c r="U123" s="59"/>
      <c r="V123" s="59" t="s">
        <v>103</v>
      </c>
      <c r="W123" s="59"/>
      <c r="X123" s="59"/>
      <c r="Y123" s="55" t="s">
        <v>472</v>
      </c>
      <c r="Z123" s="60" t="s">
        <v>109</v>
      </c>
    </row>
    <row r="124" spans="1:26" s="29" customFormat="1" ht="105" x14ac:dyDescent="0.25">
      <c r="A124" s="114">
        <v>119</v>
      </c>
      <c r="B124" s="55" t="s">
        <v>623</v>
      </c>
      <c r="C124" s="55" t="s">
        <v>438</v>
      </c>
      <c r="D124" s="56">
        <v>68157797</v>
      </c>
      <c r="E124" s="56">
        <v>102080755</v>
      </c>
      <c r="F124" s="56">
        <v>600133753</v>
      </c>
      <c r="G124" s="55" t="s">
        <v>457</v>
      </c>
      <c r="H124" s="55" t="s">
        <v>80</v>
      </c>
      <c r="I124" s="55" t="s">
        <v>102</v>
      </c>
      <c r="J124" s="55" t="s">
        <v>102</v>
      </c>
      <c r="K124" s="55" t="s">
        <v>458</v>
      </c>
      <c r="L124" s="57">
        <v>2300000</v>
      </c>
      <c r="M124" s="57">
        <f t="shared" si="2"/>
        <v>1955000</v>
      </c>
      <c r="N124" s="58">
        <v>44927</v>
      </c>
      <c r="O124" s="58">
        <v>45627</v>
      </c>
      <c r="P124" s="59"/>
      <c r="Q124" s="59" t="s">
        <v>103</v>
      </c>
      <c r="R124" s="59" t="s">
        <v>103</v>
      </c>
      <c r="S124" s="59" t="s">
        <v>103</v>
      </c>
      <c r="T124" s="59"/>
      <c r="U124" s="59"/>
      <c r="V124" s="59"/>
      <c r="W124" s="59"/>
      <c r="X124" s="59"/>
      <c r="Y124" s="55" t="s">
        <v>108</v>
      </c>
      <c r="Z124" s="60" t="s">
        <v>109</v>
      </c>
    </row>
    <row r="125" spans="1:26" s="29" customFormat="1" ht="105" x14ac:dyDescent="0.25">
      <c r="A125" s="114">
        <v>120</v>
      </c>
      <c r="B125" s="55" t="s">
        <v>623</v>
      </c>
      <c r="C125" s="55" t="s">
        <v>438</v>
      </c>
      <c r="D125" s="56">
        <v>68157797</v>
      </c>
      <c r="E125" s="56">
        <v>102080755</v>
      </c>
      <c r="F125" s="56">
        <v>600133753</v>
      </c>
      <c r="G125" s="55" t="s">
        <v>459</v>
      </c>
      <c r="H125" s="55" t="s">
        <v>80</v>
      </c>
      <c r="I125" s="55" t="s">
        <v>102</v>
      </c>
      <c r="J125" s="55" t="s">
        <v>102</v>
      </c>
      <c r="K125" s="55" t="s">
        <v>460</v>
      </c>
      <c r="L125" s="57">
        <v>2300000</v>
      </c>
      <c r="M125" s="57">
        <f t="shared" si="2"/>
        <v>1955000</v>
      </c>
      <c r="N125" s="58">
        <v>44927</v>
      </c>
      <c r="O125" s="58">
        <v>45627</v>
      </c>
      <c r="P125" s="59"/>
      <c r="Q125" s="59" t="s">
        <v>103</v>
      </c>
      <c r="R125" s="59" t="s">
        <v>103</v>
      </c>
      <c r="S125" s="59" t="s">
        <v>103</v>
      </c>
      <c r="T125" s="59"/>
      <c r="U125" s="59"/>
      <c r="V125" s="59"/>
      <c r="W125" s="59"/>
      <c r="X125" s="59"/>
      <c r="Y125" s="55" t="s">
        <v>108</v>
      </c>
      <c r="Z125" s="60" t="s">
        <v>109</v>
      </c>
    </row>
    <row r="126" spans="1:26" s="29" customFormat="1" ht="135" x14ac:dyDescent="0.25">
      <c r="A126" s="114">
        <v>121</v>
      </c>
      <c r="B126" s="55" t="s">
        <v>439</v>
      </c>
      <c r="C126" s="55" t="s">
        <v>438</v>
      </c>
      <c r="D126" s="56">
        <v>60046121</v>
      </c>
      <c r="E126" s="56">
        <v>60046121</v>
      </c>
      <c r="F126" s="56">
        <v>600133796</v>
      </c>
      <c r="G126" s="55" t="s">
        <v>461</v>
      </c>
      <c r="H126" s="55" t="s">
        <v>80</v>
      </c>
      <c r="I126" s="55" t="s">
        <v>102</v>
      </c>
      <c r="J126" s="55" t="s">
        <v>102</v>
      </c>
      <c r="K126" s="55" t="s">
        <v>627</v>
      </c>
      <c r="L126" s="57">
        <v>5000000</v>
      </c>
      <c r="M126" s="57">
        <f t="shared" si="2"/>
        <v>4250000</v>
      </c>
      <c r="N126" s="58">
        <v>44927</v>
      </c>
      <c r="O126" s="58">
        <v>45627</v>
      </c>
      <c r="P126" s="59"/>
      <c r="Q126" s="59" t="s">
        <v>103</v>
      </c>
      <c r="R126" s="59" t="s">
        <v>103</v>
      </c>
      <c r="S126" s="59" t="s">
        <v>103</v>
      </c>
      <c r="T126" s="59"/>
      <c r="U126" s="59"/>
      <c r="V126" s="59"/>
      <c r="W126" s="59"/>
      <c r="X126" s="59" t="s">
        <v>103</v>
      </c>
      <c r="Y126" s="55" t="s">
        <v>128</v>
      </c>
      <c r="Z126" s="60" t="s">
        <v>109</v>
      </c>
    </row>
    <row r="127" spans="1:26" s="29" customFormat="1" ht="105" x14ac:dyDescent="0.25">
      <c r="A127" s="114">
        <v>122</v>
      </c>
      <c r="B127" s="55" t="s">
        <v>441</v>
      </c>
      <c r="C127" s="55" t="s">
        <v>438</v>
      </c>
      <c r="D127" s="56">
        <v>49562291</v>
      </c>
      <c r="E127" s="56">
        <v>49562291</v>
      </c>
      <c r="F127" s="56">
        <v>600133761</v>
      </c>
      <c r="G127" s="55" t="s">
        <v>473</v>
      </c>
      <c r="H127" s="55" t="s">
        <v>80</v>
      </c>
      <c r="I127" s="55" t="s">
        <v>102</v>
      </c>
      <c r="J127" s="55" t="s">
        <v>102</v>
      </c>
      <c r="K127" s="55" t="s">
        <v>474</v>
      </c>
      <c r="L127" s="57">
        <v>10000000</v>
      </c>
      <c r="M127" s="57">
        <f t="shared" si="2"/>
        <v>8500000</v>
      </c>
      <c r="N127" s="58">
        <v>44927</v>
      </c>
      <c r="O127" s="58">
        <v>45992</v>
      </c>
      <c r="P127" s="59"/>
      <c r="Q127" s="59"/>
      <c r="R127" s="59"/>
      <c r="S127" s="59"/>
      <c r="T127" s="59"/>
      <c r="U127" s="59"/>
      <c r="V127" s="59"/>
      <c r="W127" s="59" t="s">
        <v>103</v>
      </c>
      <c r="X127" s="59"/>
      <c r="Y127" s="55" t="s">
        <v>340</v>
      </c>
      <c r="Z127" s="60" t="s">
        <v>109</v>
      </c>
    </row>
    <row r="128" spans="1:26" s="29" customFormat="1" ht="180" x14ac:dyDescent="0.25">
      <c r="A128" s="114">
        <v>123</v>
      </c>
      <c r="B128" s="55" t="s">
        <v>452</v>
      </c>
      <c r="C128" s="55" t="s">
        <v>438</v>
      </c>
      <c r="D128" s="56">
        <v>68157801</v>
      </c>
      <c r="E128" s="56">
        <v>102080623</v>
      </c>
      <c r="F128" s="56">
        <v>600133770</v>
      </c>
      <c r="G128" s="55" t="s">
        <v>462</v>
      </c>
      <c r="H128" s="55" t="s">
        <v>80</v>
      </c>
      <c r="I128" s="55" t="s">
        <v>102</v>
      </c>
      <c r="J128" s="55" t="s">
        <v>102</v>
      </c>
      <c r="K128" s="55" t="s">
        <v>628</v>
      </c>
      <c r="L128" s="57">
        <v>5100000</v>
      </c>
      <c r="M128" s="57">
        <f t="shared" si="2"/>
        <v>4335000</v>
      </c>
      <c r="N128" s="58">
        <v>44713</v>
      </c>
      <c r="O128" s="58">
        <v>45627</v>
      </c>
      <c r="P128" s="59" t="s">
        <v>103</v>
      </c>
      <c r="Q128" s="59" t="s">
        <v>103</v>
      </c>
      <c r="R128" s="59" t="s">
        <v>103</v>
      </c>
      <c r="S128" s="59" t="s">
        <v>103</v>
      </c>
      <c r="T128" s="59"/>
      <c r="U128" s="59"/>
      <c r="V128" s="59" t="s">
        <v>103</v>
      </c>
      <c r="W128" s="59"/>
      <c r="X128" s="59" t="s">
        <v>103</v>
      </c>
      <c r="Y128" s="55" t="s">
        <v>629</v>
      </c>
      <c r="Z128" s="60" t="s">
        <v>109</v>
      </c>
    </row>
    <row r="129" spans="1:26" s="29" customFormat="1" ht="180" x14ac:dyDescent="0.25">
      <c r="A129" s="114">
        <v>124</v>
      </c>
      <c r="B129" s="55" t="s">
        <v>452</v>
      </c>
      <c r="C129" s="55" t="s">
        <v>438</v>
      </c>
      <c r="D129" s="56">
        <v>68157801</v>
      </c>
      <c r="E129" s="56">
        <v>102080623</v>
      </c>
      <c r="F129" s="56">
        <v>600133770</v>
      </c>
      <c r="G129" s="55" t="s">
        <v>475</v>
      </c>
      <c r="H129" s="55" t="s">
        <v>80</v>
      </c>
      <c r="I129" s="55" t="s">
        <v>102</v>
      </c>
      <c r="J129" s="55" t="s">
        <v>102</v>
      </c>
      <c r="K129" s="55" t="s">
        <v>476</v>
      </c>
      <c r="L129" s="57">
        <v>2500000</v>
      </c>
      <c r="M129" s="57">
        <f t="shared" si="2"/>
        <v>2125000</v>
      </c>
      <c r="N129" s="58">
        <v>44927</v>
      </c>
      <c r="O129" s="58">
        <v>46357</v>
      </c>
      <c r="P129" s="59"/>
      <c r="Q129" s="59"/>
      <c r="R129" s="59"/>
      <c r="S129" s="59"/>
      <c r="T129" s="59"/>
      <c r="U129" s="59"/>
      <c r="V129" s="59" t="s">
        <v>103</v>
      </c>
      <c r="W129" s="59" t="s">
        <v>103</v>
      </c>
      <c r="X129" s="59"/>
      <c r="Y129" s="55" t="s">
        <v>477</v>
      </c>
      <c r="Z129" s="60" t="s">
        <v>109</v>
      </c>
    </row>
    <row r="130" spans="1:26" s="29" customFormat="1" ht="150" x14ac:dyDescent="0.25">
      <c r="A130" s="114">
        <v>125</v>
      </c>
      <c r="B130" s="55" t="s">
        <v>486</v>
      </c>
      <c r="C130" s="55" t="s">
        <v>482</v>
      </c>
      <c r="D130" s="56">
        <v>70978816</v>
      </c>
      <c r="E130" s="56">
        <v>102068615</v>
      </c>
      <c r="F130" s="56">
        <v>600134041</v>
      </c>
      <c r="G130" s="55" t="s">
        <v>488</v>
      </c>
      <c r="H130" s="55" t="s">
        <v>80</v>
      </c>
      <c r="I130" s="55" t="s">
        <v>102</v>
      </c>
      <c r="J130" s="55" t="s">
        <v>484</v>
      </c>
      <c r="K130" s="55" t="s">
        <v>489</v>
      </c>
      <c r="L130" s="57">
        <v>2000000</v>
      </c>
      <c r="M130" s="57">
        <f t="shared" si="2"/>
        <v>1700000</v>
      </c>
      <c r="N130" s="58">
        <v>44713</v>
      </c>
      <c r="O130" s="58">
        <v>44774</v>
      </c>
      <c r="P130" s="59"/>
      <c r="Q130" s="59" t="s">
        <v>103</v>
      </c>
      <c r="R130" s="59" t="s">
        <v>103</v>
      </c>
      <c r="S130" s="59" t="s">
        <v>103</v>
      </c>
      <c r="T130" s="59" t="s">
        <v>103</v>
      </c>
      <c r="U130" s="59"/>
      <c r="V130" s="59" t="s">
        <v>103</v>
      </c>
      <c r="W130" s="59"/>
      <c r="X130" s="59"/>
      <c r="Y130" s="55" t="s">
        <v>108</v>
      </c>
      <c r="Z130" s="60" t="s">
        <v>138</v>
      </c>
    </row>
    <row r="131" spans="1:26" s="29" customFormat="1" ht="150" x14ac:dyDescent="0.25">
      <c r="A131" s="114">
        <v>126</v>
      </c>
      <c r="B131" s="55" t="s">
        <v>486</v>
      </c>
      <c r="C131" s="55" t="s">
        <v>482</v>
      </c>
      <c r="D131" s="56">
        <v>70978816</v>
      </c>
      <c r="E131" s="56">
        <v>102068615</v>
      </c>
      <c r="F131" s="56">
        <v>600134041</v>
      </c>
      <c r="G131" s="55" t="s">
        <v>490</v>
      </c>
      <c r="H131" s="55" t="s">
        <v>80</v>
      </c>
      <c r="I131" s="55" t="s">
        <v>102</v>
      </c>
      <c r="J131" s="55" t="s">
        <v>484</v>
      </c>
      <c r="K131" s="55" t="s">
        <v>494</v>
      </c>
      <c r="L131" s="57">
        <v>3000000</v>
      </c>
      <c r="M131" s="57">
        <f t="shared" si="2"/>
        <v>2550000</v>
      </c>
      <c r="N131" s="58">
        <v>44713</v>
      </c>
      <c r="O131" s="58">
        <v>44774</v>
      </c>
      <c r="P131" s="59"/>
      <c r="Q131" s="59" t="s">
        <v>103</v>
      </c>
      <c r="R131" s="59" t="s">
        <v>103</v>
      </c>
      <c r="S131" s="59"/>
      <c r="T131" s="59" t="s">
        <v>103</v>
      </c>
      <c r="U131" s="59"/>
      <c r="V131" s="59" t="s">
        <v>103</v>
      </c>
      <c r="W131" s="59"/>
      <c r="X131" s="59"/>
      <c r="Y131" s="55" t="s">
        <v>108</v>
      </c>
      <c r="Z131" s="60" t="s">
        <v>109</v>
      </c>
    </row>
    <row r="132" spans="1:26" s="29" customFormat="1" ht="150" x14ac:dyDescent="0.25">
      <c r="A132" s="114">
        <v>127</v>
      </c>
      <c r="B132" s="55" t="s">
        <v>486</v>
      </c>
      <c r="C132" s="55" t="s">
        <v>482</v>
      </c>
      <c r="D132" s="56">
        <v>70978816</v>
      </c>
      <c r="E132" s="56">
        <v>119600013</v>
      </c>
      <c r="F132" s="56">
        <v>600134041</v>
      </c>
      <c r="G132" s="55" t="s">
        <v>491</v>
      </c>
      <c r="H132" s="55" t="s">
        <v>80</v>
      </c>
      <c r="I132" s="55" t="s">
        <v>102</v>
      </c>
      <c r="J132" s="55" t="s">
        <v>484</v>
      </c>
      <c r="K132" s="55" t="s">
        <v>495</v>
      </c>
      <c r="L132" s="57">
        <v>3000000</v>
      </c>
      <c r="M132" s="57">
        <f t="shared" si="2"/>
        <v>2550000</v>
      </c>
      <c r="N132" s="58">
        <v>44713</v>
      </c>
      <c r="O132" s="58">
        <v>44774</v>
      </c>
      <c r="P132" s="59"/>
      <c r="Q132" s="59"/>
      <c r="R132" s="59"/>
      <c r="S132" s="59"/>
      <c r="T132" s="59"/>
      <c r="U132" s="59"/>
      <c r="V132" s="59"/>
      <c r="W132" s="59"/>
      <c r="X132" s="59"/>
      <c r="Y132" s="55" t="s">
        <v>108</v>
      </c>
      <c r="Z132" s="60" t="s">
        <v>138</v>
      </c>
    </row>
    <row r="133" spans="1:26" s="29" customFormat="1" ht="150" x14ac:dyDescent="0.25">
      <c r="A133" s="114">
        <v>128</v>
      </c>
      <c r="B133" s="55" t="s">
        <v>486</v>
      </c>
      <c r="C133" s="55" t="s">
        <v>482</v>
      </c>
      <c r="D133" s="56">
        <v>70978816</v>
      </c>
      <c r="E133" s="56">
        <v>102068615</v>
      </c>
      <c r="F133" s="56">
        <v>600134041</v>
      </c>
      <c r="G133" s="55" t="s">
        <v>492</v>
      </c>
      <c r="H133" s="55" t="s">
        <v>80</v>
      </c>
      <c r="I133" s="55" t="s">
        <v>102</v>
      </c>
      <c r="J133" s="55" t="s">
        <v>484</v>
      </c>
      <c r="K133" s="55" t="s">
        <v>496</v>
      </c>
      <c r="L133" s="57">
        <v>1000000</v>
      </c>
      <c r="M133" s="57">
        <f t="shared" si="2"/>
        <v>850000</v>
      </c>
      <c r="N133" s="58">
        <v>44713</v>
      </c>
      <c r="O133" s="58">
        <v>44774</v>
      </c>
      <c r="P133" s="59"/>
      <c r="Q133" s="59"/>
      <c r="R133" s="59"/>
      <c r="S133" s="59" t="s">
        <v>103</v>
      </c>
      <c r="T133" s="59"/>
      <c r="U133" s="59"/>
      <c r="V133" s="59" t="s">
        <v>103</v>
      </c>
      <c r="W133" s="59"/>
      <c r="X133" s="59"/>
      <c r="Y133" s="55" t="s">
        <v>108</v>
      </c>
      <c r="Z133" s="60" t="s">
        <v>138</v>
      </c>
    </row>
    <row r="134" spans="1:26" s="29" customFormat="1" ht="150" x14ac:dyDescent="0.25">
      <c r="A134" s="114">
        <v>129</v>
      </c>
      <c r="B134" s="55" t="s">
        <v>486</v>
      </c>
      <c r="C134" s="55" t="s">
        <v>482</v>
      </c>
      <c r="D134" s="56">
        <v>70978816</v>
      </c>
      <c r="E134" s="56">
        <v>102068615</v>
      </c>
      <c r="F134" s="56">
        <v>600134041</v>
      </c>
      <c r="G134" s="55" t="s">
        <v>493</v>
      </c>
      <c r="H134" s="55" t="s">
        <v>80</v>
      </c>
      <c r="I134" s="55" t="s">
        <v>102</v>
      </c>
      <c r="J134" s="55" t="s">
        <v>484</v>
      </c>
      <c r="K134" s="55" t="s">
        <v>497</v>
      </c>
      <c r="L134" s="57">
        <v>600000</v>
      </c>
      <c r="M134" s="57">
        <f t="shared" si="2"/>
        <v>510000</v>
      </c>
      <c r="N134" s="58">
        <v>44713</v>
      </c>
      <c r="O134" s="58">
        <v>44774</v>
      </c>
      <c r="P134" s="59" t="s">
        <v>103</v>
      </c>
      <c r="Q134" s="59" t="s">
        <v>103</v>
      </c>
      <c r="R134" s="59" t="s">
        <v>103</v>
      </c>
      <c r="S134" s="59" t="s">
        <v>103</v>
      </c>
      <c r="T134" s="59" t="s">
        <v>103</v>
      </c>
      <c r="U134" s="59"/>
      <c r="V134" s="59"/>
      <c r="W134" s="59"/>
      <c r="X134" s="59" t="s">
        <v>103</v>
      </c>
      <c r="Y134" s="55" t="s">
        <v>108</v>
      </c>
      <c r="Z134" s="60" t="s">
        <v>138</v>
      </c>
    </row>
    <row r="135" spans="1:26" s="29" customFormat="1" ht="135" x14ac:dyDescent="0.25">
      <c r="A135" s="114">
        <v>130</v>
      </c>
      <c r="B135" s="55" t="s">
        <v>506</v>
      </c>
      <c r="C135" s="55" t="s">
        <v>501</v>
      </c>
      <c r="D135" s="56">
        <v>70992941</v>
      </c>
      <c r="E135" s="56">
        <v>119600471</v>
      </c>
      <c r="F135" s="56">
        <v>600133940</v>
      </c>
      <c r="G135" s="55" t="s">
        <v>505</v>
      </c>
      <c r="H135" s="55" t="s">
        <v>80</v>
      </c>
      <c r="I135" s="55" t="s">
        <v>102</v>
      </c>
      <c r="J135" s="55" t="s">
        <v>503</v>
      </c>
      <c r="K135" s="55" t="s">
        <v>581</v>
      </c>
      <c r="L135" s="57">
        <v>30000000</v>
      </c>
      <c r="M135" s="57">
        <f t="shared" si="2"/>
        <v>25500000</v>
      </c>
      <c r="N135" s="58">
        <v>45444</v>
      </c>
      <c r="O135" s="58">
        <v>45992</v>
      </c>
      <c r="P135" s="59" t="s">
        <v>103</v>
      </c>
      <c r="Q135" s="59" t="s">
        <v>103</v>
      </c>
      <c r="R135" s="59" t="s">
        <v>103</v>
      </c>
      <c r="S135" s="59" t="s">
        <v>103</v>
      </c>
      <c r="T135" s="59" t="s">
        <v>103</v>
      </c>
      <c r="U135" s="59" t="s">
        <v>103</v>
      </c>
      <c r="V135" s="59" t="s">
        <v>103</v>
      </c>
      <c r="W135" s="59" t="s">
        <v>103</v>
      </c>
      <c r="X135" s="59" t="s">
        <v>103</v>
      </c>
      <c r="Y135" s="55" t="s">
        <v>340</v>
      </c>
      <c r="Z135" s="60" t="s">
        <v>109</v>
      </c>
    </row>
    <row r="136" spans="1:26" s="29" customFormat="1" ht="135" x14ac:dyDescent="0.25">
      <c r="A136" s="137">
        <v>131</v>
      </c>
      <c r="B136" s="138" t="s">
        <v>506</v>
      </c>
      <c r="C136" s="138" t="s">
        <v>501</v>
      </c>
      <c r="D136" s="139">
        <v>70992941</v>
      </c>
      <c r="E136" s="139">
        <v>102080186</v>
      </c>
      <c r="F136" s="139">
        <v>600133940</v>
      </c>
      <c r="G136" s="138" t="s">
        <v>507</v>
      </c>
      <c r="H136" s="138" t="s">
        <v>80</v>
      </c>
      <c r="I136" s="138" t="s">
        <v>102</v>
      </c>
      <c r="J136" s="138" t="s">
        <v>503</v>
      </c>
      <c r="K136" s="138" t="s">
        <v>582</v>
      </c>
      <c r="L136" s="140">
        <v>20000000</v>
      </c>
      <c r="M136" s="140">
        <f t="shared" si="2"/>
        <v>17000000</v>
      </c>
      <c r="N136" s="141">
        <v>45778</v>
      </c>
      <c r="O136" s="141">
        <v>46266</v>
      </c>
      <c r="P136" s="142" t="s">
        <v>103</v>
      </c>
      <c r="Q136" s="142" t="s">
        <v>103</v>
      </c>
      <c r="R136" s="142" t="s">
        <v>103</v>
      </c>
      <c r="S136" s="142" t="s">
        <v>103</v>
      </c>
      <c r="T136" s="142" t="s">
        <v>103</v>
      </c>
      <c r="U136" s="142" t="s">
        <v>103</v>
      </c>
      <c r="V136" s="142" t="s">
        <v>103</v>
      </c>
      <c r="W136" s="142" t="s">
        <v>103</v>
      </c>
      <c r="X136" s="142" t="s">
        <v>103</v>
      </c>
      <c r="Y136" s="138" t="s">
        <v>640</v>
      </c>
      <c r="Z136" s="143" t="s">
        <v>109</v>
      </c>
    </row>
    <row r="137" spans="1:26" s="29" customFormat="1" ht="135" x14ac:dyDescent="0.25">
      <c r="A137" s="114">
        <v>132</v>
      </c>
      <c r="B137" s="55" t="s">
        <v>506</v>
      </c>
      <c r="C137" s="55" t="s">
        <v>501</v>
      </c>
      <c r="D137" s="56">
        <v>70992941</v>
      </c>
      <c r="E137" s="56">
        <v>102080186</v>
      </c>
      <c r="F137" s="56">
        <v>600133940</v>
      </c>
      <c r="G137" s="55" t="s">
        <v>641</v>
      </c>
      <c r="H137" s="55" t="s">
        <v>80</v>
      </c>
      <c r="I137" s="55" t="s">
        <v>102</v>
      </c>
      <c r="J137" s="55" t="s">
        <v>503</v>
      </c>
      <c r="K137" s="55" t="s">
        <v>642</v>
      </c>
      <c r="L137" s="57">
        <v>7000000</v>
      </c>
      <c r="M137" s="57">
        <f t="shared" si="2"/>
        <v>5950000</v>
      </c>
      <c r="N137" s="58">
        <v>45108</v>
      </c>
      <c r="O137" s="58">
        <v>45627</v>
      </c>
      <c r="P137" s="59" t="s">
        <v>103</v>
      </c>
      <c r="Q137" s="59" t="s">
        <v>103</v>
      </c>
      <c r="R137" s="59" t="s">
        <v>103</v>
      </c>
      <c r="S137" s="59" t="s">
        <v>103</v>
      </c>
      <c r="T137" s="59" t="s">
        <v>103</v>
      </c>
      <c r="U137" s="59" t="s">
        <v>103</v>
      </c>
      <c r="V137" s="59" t="s">
        <v>103</v>
      </c>
      <c r="W137" s="59" t="s">
        <v>103</v>
      </c>
      <c r="X137" s="59" t="s">
        <v>103</v>
      </c>
      <c r="Y137" s="55" t="s">
        <v>376</v>
      </c>
      <c r="Z137" s="60" t="s">
        <v>138</v>
      </c>
    </row>
    <row r="138" spans="1:26" s="29" customFormat="1" ht="150" x14ac:dyDescent="0.25">
      <c r="A138" s="114">
        <v>133</v>
      </c>
      <c r="B138" s="55" t="s">
        <v>511</v>
      </c>
      <c r="C138" s="55" t="s">
        <v>509</v>
      </c>
      <c r="D138" s="56">
        <v>75026261</v>
      </c>
      <c r="E138" s="56" t="s">
        <v>517</v>
      </c>
      <c r="F138" s="56">
        <v>600134075</v>
      </c>
      <c r="G138" s="55" t="s">
        <v>512</v>
      </c>
      <c r="H138" s="55" t="s">
        <v>80</v>
      </c>
      <c r="I138" s="55" t="s">
        <v>102</v>
      </c>
      <c r="J138" s="55" t="s">
        <v>510</v>
      </c>
      <c r="K138" s="55" t="s">
        <v>597</v>
      </c>
      <c r="L138" s="57">
        <v>25000000</v>
      </c>
      <c r="M138" s="57">
        <f t="shared" si="2"/>
        <v>21250000</v>
      </c>
      <c r="N138" s="58">
        <v>44713</v>
      </c>
      <c r="O138" s="58">
        <v>46722</v>
      </c>
      <c r="P138" s="59"/>
      <c r="Q138" s="59" t="s">
        <v>103</v>
      </c>
      <c r="R138" s="59" t="s">
        <v>103</v>
      </c>
      <c r="S138" s="59"/>
      <c r="T138" s="59"/>
      <c r="U138" s="59" t="s">
        <v>103</v>
      </c>
      <c r="V138" s="59"/>
      <c r="W138" s="59" t="s">
        <v>103</v>
      </c>
      <c r="X138" s="59" t="s">
        <v>103</v>
      </c>
      <c r="Y138" s="55" t="s">
        <v>108</v>
      </c>
      <c r="Z138" s="60" t="s">
        <v>109</v>
      </c>
    </row>
    <row r="139" spans="1:26" s="29" customFormat="1" ht="150" x14ac:dyDescent="0.25">
      <c r="A139" s="114">
        <v>134</v>
      </c>
      <c r="B139" s="55" t="s">
        <v>511</v>
      </c>
      <c r="C139" s="55" t="s">
        <v>509</v>
      </c>
      <c r="D139" s="56">
        <v>75026261</v>
      </c>
      <c r="E139" s="56">
        <v>102092222</v>
      </c>
      <c r="F139" s="56">
        <v>600134075</v>
      </c>
      <c r="G139" s="55" t="s">
        <v>643</v>
      </c>
      <c r="H139" s="55" t="s">
        <v>80</v>
      </c>
      <c r="I139" s="55" t="s">
        <v>102</v>
      </c>
      <c r="J139" s="55" t="s">
        <v>510</v>
      </c>
      <c r="K139" s="55" t="s">
        <v>644</v>
      </c>
      <c r="L139" s="57">
        <v>2800000</v>
      </c>
      <c r="M139" s="57">
        <f t="shared" si="2"/>
        <v>2380000</v>
      </c>
      <c r="N139" s="58">
        <v>45078</v>
      </c>
      <c r="O139" s="58">
        <v>45627</v>
      </c>
      <c r="P139" s="59" t="s">
        <v>103</v>
      </c>
      <c r="Q139" s="59" t="s">
        <v>103</v>
      </c>
      <c r="R139" s="59" t="s">
        <v>103</v>
      </c>
      <c r="S139" s="59" t="s">
        <v>103</v>
      </c>
      <c r="T139" s="59"/>
      <c r="U139" s="59"/>
      <c r="V139" s="59"/>
      <c r="W139" s="59"/>
      <c r="X139" s="59"/>
      <c r="Y139" s="55" t="s">
        <v>645</v>
      </c>
      <c r="Z139" s="60" t="s">
        <v>138</v>
      </c>
    </row>
    <row r="140" spans="1:26" s="29" customFormat="1" ht="150" x14ac:dyDescent="0.25">
      <c r="A140" s="114">
        <v>135</v>
      </c>
      <c r="B140" s="55" t="s">
        <v>511</v>
      </c>
      <c r="C140" s="55" t="s">
        <v>509</v>
      </c>
      <c r="D140" s="56">
        <v>75026261</v>
      </c>
      <c r="E140" s="56">
        <v>102092222</v>
      </c>
      <c r="F140" s="56">
        <v>600134075</v>
      </c>
      <c r="G140" s="55" t="s">
        <v>513</v>
      </c>
      <c r="H140" s="55" t="s">
        <v>80</v>
      </c>
      <c r="I140" s="55" t="s">
        <v>102</v>
      </c>
      <c r="J140" s="55" t="s">
        <v>510</v>
      </c>
      <c r="K140" s="55" t="s">
        <v>519</v>
      </c>
      <c r="L140" s="57">
        <v>5000000</v>
      </c>
      <c r="M140" s="57">
        <f t="shared" si="2"/>
        <v>4250000</v>
      </c>
      <c r="N140" s="58">
        <v>44927</v>
      </c>
      <c r="O140" s="54">
        <v>45992</v>
      </c>
      <c r="P140" s="59" t="s">
        <v>103</v>
      </c>
      <c r="Q140" s="59" t="s">
        <v>103</v>
      </c>
      <c r="R140" s="59" t="s">
        <v>103</v>
      </c>
      <c r="S140" s="59" t="s">
        <v>103</v>
      </c>
      <c r="T140" s="59"/>
      <c r="U140" s="59"/>
      <c r="V140" s="59"/>
      <c r="W140" s="59" t="s">
        <v>103</v>
      </c>
      <c r="X140" s="59" t="s">
        <v>103</v>
      </c>
      <c r="Y140" s="55" t="s">
        <v>518</v>
      </c>
      <c r="Z140" s="60" t="s">
        <v>138</v>
      </c>
    </row>
    <row r="141" spans="1:26" s="29" customFormat="1" ht="150" x14ac:dyDescent="0.25">
      <c r="A141" s="114">
        <v>136</v>
      </c>
      <c r="B141" s="55" t="s">
        <v>511</v>
      </c>
      <c r="C141" s="55" t="s">
        <v>509</v>
      </c>
      <c r="D141" s="56">
        <v>75026261</v>
      </c>
      <c r="E141" s="56">
        <v>102092222</v>
      </c>
      <c r="F141" s="56">
        <v>600134075</v>
      </c>
      <c r="G141" s="55" t="s">
        <v>514</v>
      </c>
      <c r="H141" s="55" t="s">
        <v>80</v>
      </c>
      <c r="I141" s="55" t="s">
        <v>102</v>
      </c>
      <c r="J141" s="55" t="s">
        <v>510</v>
      </c>
      <c r="K141" s="55" t="s">
        <v>520</v>
      </c>
      <c r="L141" s="57">
        <v>3000000</v>
      </c>
      <c r="M141" s="57">
        <f t="shared" si="2"/>
        <v>2550000</v>
      </c>
      <c r="N141" s="58">
        <v>44927</v>
      </c>
      <c r="O141" s="58">
        <v>45261</v>
      </c>
      <c r="P141" s="59" t="s">
        <v>103</v>
      </c>
      <c r="Q141" s="59" t="s">
        <v>103</v>
      </c>
      <c r="R141" s="59" t="s">
        <v>103</v>
      </c>
      <c r="S141" s="59" t="s">
        <v>103</v>
      </c>
      <c r="T141" s="59"/>
      <c r="U141" s="59"/>
      <c r="V141" s="59" t="s">
        <v>103</v>
      </c>
      <c r="W141" s="59" t="s">
        <v>103</v>
      </c>
      <c r="X141" s="59"/>
      <c r="Y141" s="55" t="s">
        <v>521</v>
      </c>
      <c r="Z141" s="60" t="s">
        <v>109</v>
      </c>
    </row>
    <row r="142" spans="1:26" s="29" customFormat="1" ht="150" x14ac:dyDescent="0.25">
      <c r="A142" s="114">
        <v>137</v>
      </c>
      <c r="B142" s="55" t="s">
        <v>511</v>
      </c>
      <c r="C142" s="55" t="s">
        <v>509</v>
      </c>
      <c r="D142" s="56">
        <v>75026261</v>
      </c>
      <c r="E142" s="56">
        <v>102092222</v>
      </c>
      <c r="F142" s="56">
        <v>600134075</v>
      </c>
      <c r="G142" s="55" t="s">
        <v>515</v>
      </c>
      <c r="H142" s="55" t="s">
        <v>80</v>
      </c>
      <c r="I142" s="55" t="s">
        <v>102</v>
      </c>
      <c r="J142" s="55" t="s">
        <v>510</v>
      </c>
      <c r="K142" s="55" t="s">
        <v>522</v>
      </c>
      <c r="L142" s="57">
        <v>10000000</v>
      </c>
      <c r="M142" s="57">
        <f t="shared" si="2"/>
        <v>8500000</v>
      </c>
      <c r="N142" s="58">
        <v>45292</v>
      </c>
      <c r="O142" s="58">
        <v>45627</v>
      </c>
      <c r="P142" s="59"/>
      <c r="Q142" s="59"/>
      <c r="R142" s="59"/>
      <c r="S142" s="59"/>
      <c r="T142" s="59"/>
      <c r="U142" s="59"/>
      <c r="V142" s="59"/>
      <c r="W142" s="59" t="s">
        <v>103</v>
      </c>
      <c r="X142" s="59"/>
      <c r="Y142" s="55" t="s">
        <v>124</v>
      </c>
      <c r="Z142" s="60" t="s">
        <v>109</v>
      </c>
    </row>
    <row r="143" spans="1:26" s="29" customFormat="1" ht="150" x14ac:dyDescent="0.25">
      <c r="A143" s="114">
        <v>138</v>
      </c>
      <c r="B143" s="55" t="s">
        <v>511</v>
      </c>
      <c r="C143" s="55" t="s">
        <v>509</v>
      </c>
      <c r="D143" s="56">
        <v>75026261</v>
      </c>
      <c r="E143" s="56">
        <v>103008861</v>
      </c>
      <c r="F143" s="56">
        <v>600134075</v>
      </c>
      <c r="G143" s="55" t="s">
        <v>516</v>
      </c>
      <c r="H143" s="55" t="s">
        <v>80</v>
      </c>
      <c r="I143" s="55" t="s">
        <v>102</v>
      </c>
      <c r="J143" s="55" t="s">
        <v>510</v>
      </c>
      <c r="K143" s="55" t="s">
        <v>523</v>
      </c>
      <c r="L143" s="57">
        <v>8000000</v>
      </c>
      <c r="M143" s="57">
        <f t="shared" si="2"/>
        <v>6800000</v>
      </c>
      <c r="N143" s="58">
        <v>44927</v>
      </c>
      <c r="O143" s="54">
        <v>45992</v>
      </c>
      <c r="P143" s="59" t="s">
        <v>103</v>
      </c>
      <c r="Q143" s="59" t="s">
        <v>103</v>
      </c>
      <c r="R143" s="59"/>
      <c r="S143" s="59"/>
      <c r="T143" s="59"/>
      <c r="U143" s="59"/>
      <c r="V143" s="59" t="s">
        <v>103</v>
      </c>
      <c r="W143" s="59"/>
      <c r="X143" s="59"/>
      <c r="Y143" s="55" t="s">
        <v>521</v>
      </c>
      <c r="Z143" s="60" t="s">
        <v>109</v>
      </c>
    </row>
    <row r="144" spans="1:26" s="29" customFormat="1" ht="150" x14ac:dyDescent="0.25">
      <c r="A144" s="114">
        <v>139</v>
      </c>
      <c r="B144" s="55" t="s">
        <v>511</v>
      </c>
      <c r="C144" s="55" t="s">
        <v>509</v>
      </c>
      <c r="D144" s="56">
        <v>75026261</v>
      </c>
      <c r="E144" s="56">
        <v>102092222</v>
      </c>
      <c r="F144" s="56">
        <v>600134075</v>
      </c>
      <c r="G144" s="55" t="s">
        <v>553</v>
      </c>
      <c r="H144" s="55" t="s">
        <v>80</v>
      </c>
      <c r="I144" s="55" t="s">
        <v>102</v>
      </c>
      <c r="J144" s="55" t="s">
        <v>510</v>
      </c>
      <c r="K144" s="55" t="s">
        <v>554</v>
      </c>
      <c r="L144" s="57">
        <v>5000000</v>
      </c>
      <c r="M144" s="57">
        <f t="shared" si="2"/>
        <v>4250000</v>
      </c>
      <c r="N144" s="58">
        <v>44927</v>
      </c>
      <c r="O144" s="54">
        <v>45992</v>
      </c>
      <c r="P144" s="59"/>
      <c r="Q144" s="59"/>
      <c r="R144" s="59"/>
      <c r="S144" s="59"/>
      <c r="T144" s="59"/>
      <c r="U144" s="59"/>
      <c r="V144" s="59"/>
      <c r="W144" s="59" t="s">
        <v>103</v>
      </c>
      <c r="X144" s="59"/>
      <c r="Y144" s="55" t="s">
        <v>518</v>
      </c>
      <c r="Z144" s="60" t="s">
        <v>138</v>
      </c>
    </row>
    <row r="145" spans="1:26" s="29" customFormat="1" ht="150" x14ac:dyDescent="0.25">
      <c r="A145" s="107">
        <v>140</v>
      </c>
      <c r="B145" s="108" t="s">
        <v>543</v>
      </c>
      <c r="C145" s="108" t="s">
        <v>544</v>
      </c>
      <c r="D145" s="109">
        <v>70942129</v>
      </c>
      <c r="E145" s="109">
        <v>102092061</v>
      </c>
      <c r="F145" s="109">
        <v>600133982</v>
      </c>
      <c r="G145" s="108" t="s">
        <v>545</v>
      </c>
      <c r="H145" s="108" t="s">
        <v>80</v>
      </c>
      <c r="I145" s="108" t="s">
        <v>102</v>
      </c>
      <c r="J145" s="108" t="s">
        <v>546</v>
      </c>
      <c r="K145" s="108" t="s">
        <v>547</v>
      </c>
      <c r="L145" s="110">
        <v>40000000</v>
      </c>
      <c r="M145" s="110">
        <f t="shared" si="2"/>
        <v>34000000</v>
      </c>
      <c r="N145" s="111">
        <v>45078</v>
      </c>
      <c r="O145" s="111">
        <v>46357</v>
      </c>
      <c r="P145" s="112" t="s">
        <v>103</v>
      </c>
      <c r="Q145" s="112" t="s">
        <v>103</v>
      </c>
      <c r="R145" s="112" t="s">
        <v>103</v>
      </c>
      <c r="S145" s="112" t="s">
        <v>103</v>
      </c>
      <c r="T145" s="112"/>
      <c r="U145" s="112"/>
      <c r="V145" s="112"/>
      <c r="W145" s="112" t="s">
        <v>103</v>
      </c>
      <c r="X145" s="112" t="s">
        <v>103</v>
      </c>
      <c r="Y145" s="108" t="s">
        <v>137</v>
      </c>
      <c r="Z145" s="113" t="s">
        <v>139</v>
      </c>
    </row>
    <row r="146" spans="1:26" s="29" customFormat="1" ht="135" x14ac:dyDescent="0.25">
      <c r="A146" s="114">
        <v>141</v>
      </c>
      <c r="B146" s="55" t="s">
        <v>407</v>
      </c>
      <c r="C146" s="55" t="s">
        <v>408</v>
      </c>
      <c r="D146" s="56" t="s">
        <v>409</v>
      </c>
      <c r="E146" s="56" t="s">
        <v>567</v>
      </c>
      <c r="F146" s="56">
        <v>600133931</v>
      </c>
      <c r="G146" s="55" t="s">
        <v>568</v>
      </c>
      <c r="H146" s="55" t="s">
        <v>80</v>
      </c>
      <c r="I146" s="55" t="s">
        <v>102</v>
      </c>
      <c r="J146" s="55" t="s">
        <v>410</v>
      </c>
      <c r="K146" s="55" t="s">
        <v>569</v>
      </c>
      <c r="L146" s="57">
        <v>5000000</v>
      </c>
      <c r="M146" s="57">
        <f t="shared" si="2"/>
        <v>4250000</v>
      </c>
      <c r="N146" s="54">
        <v>45658</v>
      </c>
      <c r="O146" s="54">
        <v>46357</v>
      </c>
      <c r="P146" s="59"/>
      <c r="Q146" s="59"/>
      <c r="R146" s="59"/>
      <c r="S146" s="59"/>
      <c r="T146" s="59"/>
      <c r="U146" s="59"/>
      <c r="V146" s="59"/>
      <c r="W146" s="59"/>
      <c r="X146" s="59"/>
      <c r="Y146" s="55" t="s">
        <v>128</v>
      </c>
      <c r="Z146" s="60" t="s">
        <v>109</v>
      </c>
    </row>
    <row r="147" spans="1:26" s="29" customFormat="1" ht="180" x14ac:dyDescent="0.25">
      <c r="A147" s="107">
        <v>142</v>
      </c>
      <c r="B147" s="108" t="s">
        <v>263</v>
      </c>
      <c r="C147" s="108" t="s">
        <v>264</v>
      </c>
      <c r="D147" s="109">
        <v>70640017</v>
      </c>
      <c r="E147" s="109">
        <v>102068607</v>
      </c>
      <c r="F147" s="109">
        <v>600133672</v>
      </c>
      <c r="G147" s="108" t="s">
        <v>584</v>
      </c>
      <c r="H147" s="108" t="s">
        <v>80</v>
      </c>
      <c r="I147" s="108" t="s">
        <v>102</v>
      </c>
      <c r="J147" s="108" t="s">
        <v>265</v>
      </c>
      <c r="K147" s="108" t="s">
        <v>665</v>
      </c>
      <c r="L147" s="110">
        <v>1500000</v>
      </c>
      <c r="M147" s="110">
        <f>L147*0.85</f>
        <v>1275000</v>
      </c>
      <c r="N147" s="65">
        <v>45444</v>
      </c>
      <c r="O147" s="65">
        <v>45992</v>
      </c>
      <c r="P147" s="112" t="s">
        <v>103</v>
      </c>
      <c r="Q147" s="112" t="s">
        <v>103</v>
      </c>
      <c r="R147" s="112" t="s">
        <v>103</v>
      </c>
      <c r="S147" s="112" t="s">
        <v>103</v>
      </c>
      <c r="T147" s="112"/>
      <c r="U147" s="112"/>
      <c r="V147" s="112"/>
      <c r="W147" s="112"/>
      <c r="X147" s="112" t="s">
        <v>103</v>
      </c>
      <c r="Y147" s="108" t="s">
        <v>108</v>
      </c>
      <c r="Z147" s="113" t="s">
        <v>138</v>
      </c>
    </row>
    <row r="148" spans="1:26" s="29" customFormat="1" ht="180" x14ac:dyDescent="0.25">
      <c r="A148" s="114">
        <v>143</v>
      </c>
      <c r="B148" s="55" t="s">
        <v>263</v>
      </c>
      <c r="C148" s="55" t="s">
        <v>264</v>
      </c>
      <c r="D148" s="56">
        <v>70640017</v>
      </c>
      <c r="E148" s="56">
        <v>102068607</v>
      </c>
      <c r="F148" s="56">
        <v>600133672</v>
      </c>
      <c r="G148" s="55" t="s">
        <v>585</v>
      </c>
      <c r="H148" s="55" t="s">
        <v>80</v>
      </c>
      <c r="I148" s="55" t="s">
        <v>102</v>
      </c>
      <c r="J148" s="55" t="s">
        <v>265</v>
      </c>
      <c r="K148" s="55" t="s">
        <v>586</v>
      </c>
      <c r="L148" s="57">
        <v>2000000</v>
      </c>
      <c r="M148" s="57">
        <f>L148*0.85</f>
        <v>1700000</v>
      </c>
      <c r="N148" s="54">
        <v>45078</v>
      </c>
      <c r="O148" s="58">
        <v>45627</v>
      </c>
      <c r="P148" s="59" t="s">
        <v>103</v>
      </c>
      <c r="Q148" s="59" t="s">
        <v>103</v>
      </c>
      <c r="R148" s="59" t="s">
        <v>103</v>
      </c>
      <c r="S148" s="59" t="s">
        <v>103</v>
      </c>
      <c r="T148" s="59"/>
      <c r="U148" s="59"/>
      <c r="V148" s="59"/>
      <c r="W148" s="59"/>
      <c r="X148" s="59" t="s">
        <v>103</v>
      </c>
      <c r="Y148" s="55" t="s">
        <v>108</v>
      </c>
      <c r="Z148" s="60" t="s">
        <v>138</v>
      </c>
    </row>
    <row r="149" spans="1:26" s="29" customFormat="1" ht="135" x14ac:dyDescent="0.25">
      <c r="A149" s="107">
        <v>144</v>
      </c>
      <c r="B149" s="108" t="s">
        <v>600</v>
      </c>
      <c r="C149" s="108" t="s">
        <v>601</v>
      </c>
      <c r="D149" s="109">
        <v>73184217</v>
      </c>
      <c r="E149" s="109">
        <v>102068925</v>
      </c>
      <c r="F149" s="109">
        <v>600134539</v>
      </c>
      <c r="G149" s="108" t="s">
        <v>602</v>
      </c>
      <c r="H149" s="108" t="s">
        <v>80</v>
      </c>
      <c r="I149" s="108" t="s">
        <v>102</v>
      </c>
      <c r="J149" s="108" t="s">
        <v>603</v>
      </c>
      <c r="K149" s="108" t="s">
        <v>612</v>
      </c>
      <c r="L149" s="110">
        <v>30000000</v>
      </c>
      <c r="M149" s="110">
        <f t="shared" ref="M149:M177" si="3">L149*0.85</f>
        <v>25500000</v>
      </c>
      <c r="N149" s="111">
        <v>44348</v>
      </c>
      <c r="O149" s="111">
        <v>44896</v>
      </c>
      <c r="P149" s="112" t="s">
        <v>103</v>
      </c>
      <c r="Q149" s="112" t="s">
        <v>103</v>
      </c>
      <c r="R149" s="112" t="s">
        <v>103</v>
      </c>
      <c r="S149" s="112" t="s">
        <v>103</v>
      </c>
      <c r="T149" s="112" t="s">
        <v>103</v>
      </c>
      <c r="U149" s="112" t="s">
        <v>103</v>
      </c>
      <c r="V149" s="112" t="s">
        <v>103</v>
      </c>
      <c r="W149" s="112"/>
      <c r="X149" s="112" t="s">
        <v>103</v>
      </c>
      <c r="Y149" s="108" t="s">
        <v>137</v>
      </c>
      <c r="Z149" s="113" t="s">
        <v>139</v>
      </c>
    </row>
    <row r="150" spans="1:26" s="29" customFormat="1" ht="135" x14ac:dyDescent="0.25">
      <c r="A150" s="107">
        <v>145</v>
      </c>
      <c r="B150" s="108" t="s">
        <v>600</v>
      </c>
      <c r="C150" s="108" t="s">
        <v>601</v>
      </c>
      <c r="D150" s="109">
        <v>73184217</v>
      </c>
      <c r="E150" s="109">
        <v>102068925</v>
      </c>
      <c r="F150" s="109">
        <v>600134539</v>
      </c>
      <c r="G150" s="108" t="s">
        <v>607</v>
      </c>
      <c r="H150" s="108" t="s">
        <v>80</v>
      </c>
      <c r="I150" s="108" t="s">
        <v>102</v>
      </c>
      <c r="J150" s="108" t="s">
        <v>603</v>
      </c>
      <c r="K150" s="108" t="s">
        <v>613</v>
      </c>
      <c r="L150" s="110">
        <v>13000000</v>
      </c>
      <c r="M150" s="110">
        <f t="shared" si="3"/>
        <v>11050000</v>
      </c>
      <c r="N150" s="111">
        <v>46388</v>
      </c>
      <c r="O150" s="111">
        <v>12024</v>
      </c>
      <c r="P150" s="112" t="s">
        <v>103</v>
      </c>
      <c r="Q150" s="112" t="s">
        <v>103</v>
      </c>
      <c r="R150" s="112" t="s">
        <v>103</v>
      </c>
      <c r="S150" s="112" t="s">
        <v>103</v>
      </c>
      <c r="T150" s="112" t="s">
        <v>103</v>
      </c>
      <c r="U150" s="112" t="s">
        <v>103</v>
      </c>
      <c r="V150" s="112" t="s">
        <v>103</v>
      </c>
      <c r="W150" s="112" t="s">
        <v>103</v>
      </c>
      <c r="X150" s="112" t="s">
        <v>103</v>
      </c>
      <c r="Y150" s="108" t="s">
        <v>128</v>
      </c>
      <c r="Z150" s="113" t="s">
        <v>109</v>
      </c>
    </row>
    <row r="151" spans="1:26" s="29" customFormat="1" ht="135" x14ac:dyDescent="0.25">
      <c r="A151" s="107">
        <v>146</v>
      </c>
      <c r="B151" s="108" t="s">
        <v>600</v>
      </c>
      <c r="C151" s="108" t="s">
        <v>601</v>
      </c>
      <c r="D151" s="109">
        <v>73184217</v>
      </c>
      <c r="E151" s="109" t="s">
        <v>604</v>
      </c>
      <c r="F151" s="109">
        <v>600134539</v>
      </c>
      <c r="G151" s="108" t="s">
        <v>608</v>
      </c>
      <c r="H151" s="108" t="s">
        <v>80</v>
      </c>
      <c r="I151" s="108" t="s">
        <v>102</v>
      </c>
      <c r="J151" s="108" t="s">
        <v>603</v>
      </c>
      <c r="K151" s="108" t="s">
        <v>614</v>
      </c>
      <c r="L151" s="110">
        <v>5000000</v>
      </c>
      <c r="M151" s="110">
        <f t="shared" si="3"/>
        <v>4250000</v>
      </c>
      <c r="N151" s="111">
        <v>44927</v>
      </c>
      <c r="O151" s="111">
        <v>47088</v>
      </c>
      <c r="P151" s="112"/>
      <c r="Q151" s="112"/>
      <c r="R151" s="112"/>
      <c r="S151" s="112"/>
      <c r="T151" s="112"/>
      <c r="U151" s="112"/>
      <c r="V151" s="112"/>
      <c r="W151" s="112"/>
      <c r="X151" s="112"/>
      <c r="Y151" s="108" t="s">
        <v>108</v>
      </c>
      <c r="Z151" s="113" t="s">
        <v>109</v>
      </c>
    </row>
    <row r="152" spans="1:26" s="29" customFormat="1" ht="135" x14ac:dyDescent="0.25">
      <c r="A152" s="107">
        <v>147</v>
      </c>
      <c r="B152" s="108" t="s">
        <v>600</v>
      </c>
      <c r="C152" s="108" t="s">
        <v>601</v>
      </c>
      <c r="D152" s="109">
        <v>73184217</v>
      </c>
      <c r="E152" s="109">
        <v>103008501</v>
      </c>
      <c r="F152" s="109">
        <v>600134539</v>
      </c>
      <c r="G152" s="108" t="s">
        <v>609</v>
      </c>
      <c r="H152" s="108" t="s">
        <v>80</v>
      </c>
      <c r="I152" s="108" t="s">
        <v>102</v>
      </c>
      <c r="J152" s="108" t="s">
        <v>603</v>
      </c>
      <c r="K152" s="108" t="s">
        <v>615</v>
      </c>
      <c r="L152" s="110">
        <v>2000000</v>
      </c>
      <c r="M152" s="110">
        <f t="shared" si="3"/>
        <v>1700000</v>
      </c>
      <c r="N152" s="111">
        <v>45658</v>
      </c>
      <c r="O152" s="111">
        <v>47088</v>
      </c>
      <c r="P152" s="112"/>
      <c r="Q152" s="112"/>
      <c r="R152" s="112"/>
      <c r="S152" s="112"/>
      <c r="T152" s="112"/>
      <c r="U152" s="112"/>
      <c r="V152" s="112"/>
      <c r="W152" s="112"/>
      <c r="X152" s="112"/>
      <c r="Y152" s="108" t="s">
        <v>128</v>
      </c>
      <c r="Z152" s="113" t="s">
        <v>109</v>
      </c>
    </row>
    <row r="153" spans="1:26" s="29" customFormat="1" ht="135" x14ac:dyDescent="0.25">
      <c r="A153" s="107">
        <v>148</v>
      </c>
      <c r="B153" s="108" t="s">
        <v>600</v>
      </c>
      <c r="C153" s="108" t="s">
        <v>601</v>
      </c>
      <c r="D153" s="109">
        <v>73184217</v>
      </c>
      <c r="E153" s="109" t="s">
        <v>605</v>
      </c>
      <c r="F153" s="109">
        <v>600134539</v>
      </c>
      <c r="G153" s="108" t="s">
        <v>610</v>
      </c>
      <c r="H153" s="108" t="s">
        <v>80</v>
      </c>
      <c r="I153" s="108" t="s">
        <v>102</v>
      </c>
      <c r="J153" s="108" t="s">
        <v>603</v>
      </c>
      <c r="K153" s="108" t="s">
        <v>606</v>
      </c>
      <c r="L153" s="110">
        <v>10000000</v>
      </c>
      <c r="M153" s="110">
        <f t="shared" si="3"/>
        <v>8500000</v>
      </c>
      <c r="N153" s="111">
        <v>47119</v>
      </c>
      <c r="O153" s="111">
        <v>13119</v>
      </c>
      <c r="P153" s="112"/>
      <c r="Q153" s="112"/>
      <c r="R153" s="112"/>
      <c r="S153" s="112"/>
      <c r="T153" s="112"/>
      <c r="U153" s="112"/>
      <c r="V153" s="112"/>
      <c r="W153" s="112"/>
      <c r="X153" s="112"/>
      <c r="Y153" s="108" t="s">
        <v>128</v>
      </c>
      <c r="Z153" s="113" t="s">
        <v>109</v>
      </c>
    </row>
    <row r="154" spans="1:26" s="29" customFormat="1" ht="135" x14ac:dyDescent="0.25">
      <c r="A154" s="107">
        <v>149</v>
      </c>
      <c r="B154" s="108" t="s">
        <v>600</v>
      </c>
      <c r="C154" s="108" t="s">
        <v>601</v>
      </c>
      <c r="D154" s="109">
        <v>73184217</v>
      </c>
      <c r="E154" s="109" t="s">
        <v>605</v>
      </c>
      <c r="F154" s="109">
        <v>600134539</v>
      </c>
      <c r="G154" s="108" t="s">
        <v>611</v>
      </c>
      <c r="H154" s="108" t="s">
        <v>80</v>
      </c>
      <c r="I154" s="108" t="s">
        <v>102</v>
      </c>
      <c r="J154" s="108" t="s">
        <v>603</v>
      </c>
      <c r="K154" s="108" t="s">
        <v>616</v>
      </c>
      <c r="L154" s="110">
        <v>6000000</v>
      </c>
      <c r="M154" s="110">
        <f t="shared" si="3"/>
        <v>5100000</v>
      </c>
      <c r="N154" s="111">
        <v>46388</v>
      </c>
      <c r="O154" s="111">
        <v>13119</v>
      </c>
      <c r="P154" s="112"/>
      <c r="Q154" s="112"/>
      <c r="R154" s="112"/>
      <c r="S154" s="112"/>
      <c r="T154" s="112"/>
      <c r="U154" s="112"/>
      <c r="V154" s="112"/>
      <c r="W154" s="112"/>
      <c r="X154" s="112"/>
      <c r="Y154" s="108" t="s">
        <v>128</v>
      </c>
      <c r="Z154" s="113" t="s">
        <v>109</v>
      </c>
    </row>
    <row r="155" spans="1:26" s="29" customFormat="1" ht="105" x14ac:dyDescent="0.25">
      <c r="A155" s="107">
        <v>150</v>
      </c>
      <c r="B155" s="108" t="s">
        <v>631</v>
      </c>
      <c r="C155" s="108" t="s">
        <v>632</v>
      </c>
      <c r="D155" s="109">
        <v>5738016</v>
      </c>
      <c r="E155" s="109">
        <v>181104130</v>
      </c>
      <c r="F155" s="109">
        <v>691013241</v>
      </c>
      <c r="G155" s="108" t="s">
        <v>633</v>
      </c>
      <c r="H155" s="108" t="s">
        <v>80</v>
      </c>
      <c r="I155" s="108" t="s">
        <v>102</v>
      </c>
      <c r="J155" s="108" t="s">
        <v>102</v>
      </c>
      <c r="K155" s="108" t="s">
        <v>635</v>
      </c>
      <c r="L155" s="110">
        <v>6000000</v>
      </c>
      <c r="M155" s="110">
        <f t="shared" si="3"/>
        <v>5100000</v>
      </c>
      <c r="N155" s="111">
        <v>45078</v>
      </c>
      <c r="O155" s="111">
        <v>45170</v>
      </c>
      <c r="P155" s="112" t="s">
        <v>103</v>
      </c>
      <c r="Q155" s="112" t="s">
        <v>103</v>
      </c>
      <c r="R155" s="112" t="s">
        <v>103</v>
      </c>
      <c r="S155" s="112" t="s">
        <v>103</v>
      </c>
      <c r="T155" s="112"/>
      <c r="U155" s="112" t="s">
        <v>103</v>
      </c>
      <c r="V155" s="112" t="s">
        <v>103</v>
      </c>
      <c r="W155" s="112" t="s">
        <v>103</v>
      </c>
      <c r="X155" s="112" t="s">
        <v>103</v>
      </c>
      <c r="Y155" s="108" t="s">
        <v>128</v>
      </c>
      <c r="Z155" s="113" t="s">
        <v>109</v>
      </c>
    </row>
    <row r="156" spans="1:26" s="29" customFormat="1" ht="90" x14ac:dyDescent="0.25">
      <c r="A156" s="107">
        <v>151</v>
      </c>
      <c r="B156" s="108" t="s">
        <v>631</v>
      </c>
      <c r="C156" s="108" t="s">
        <v>632</v>
      </c>
      <c r="D156" s="109">
        <v>5738016</v>
      </c>
      <c r="E156" s="109">
        <v>181104130</v>
      </c>
      <c r="F156" s="109">
        <v>691013241</v>
      </c>
      <c r="G156" s="108" t="s">
        <v>634</v>
      </c>
      <c r="H156" s="108" t="s">
        <v>80</v>
      </c>
      <c r="I156" s="108" t="s">
        <v>102</v>
      </c>
      <c r="J156" s="108" t="s">
        <v>102</v>
      </c>
      <c r="K156" s="108" t="s">
        <v>636</v>
      </c>
      <c r="L156" s="110">
        <v>8000000</v>
      </c>
      <c r="M156" s="110">
        <f t="shared" si="3"/>
        <v>6800000</v>
      </c>
      <c r="N156" s="111">
        <v>44986</v>
      </c>
      <c r="O156" s="111">
        <v>45170</v>
      </c>
      <c r="P156" s="112" t="s">
        <v>103</v>
      </c>
      <c r="Q156" s="112" t="s">
        <v>103</v>
      </c>
      <c r="R156" s="112" t="s">
        <v>103</v>
      </c>
      <c r="S156" s="112"/>
      <c r="T156" s="112"/>
      <c r="U156" s="112" t="s">
        <v>103</v>
      </c>
      <c r="V156" s="112" t="s">
        <v>103</v>
      </c>
      <c r="W156" s="112" t="s">
        <v>103</v>
      </c>
      <c r="X156" s="112"/>
      <c r="Y156" s="108" t="s">
        <v>128</v>
      </c>
      <c r="Z156" s="113" t="s">
        <v>109</v>
      </c>
    </row>
    <row r="157" spans="1:26" s="29" customFormat="1" ht="195" x14ac:dyDescent="0.25">
      <c r="A157" s="107">
        <v>152</v>
      </c>
      <c r="B157" s="108" t="s">
        <v>646</v>
      </c>
      <c r="C157" s="108" t="s">
        <v>647</v>
      </c>
      <c r="D157" s="109">
        <v>70983950</v>
      </c>
      <c r="E157" s="109">
        <v>102080780</v>
      </c>
      <c r="F157" s="109">
        <v>600134172</v>
      </c>
      <c r="G157" s="108" t="s">
        <v>648</v>
      </c>
      <c r="H157" s="108" t="s">
        <v>80</v>
      </c>
      <c r="I157" s="108" t="s">
        <v>102</v>
      </c>
      <c r="J157" s="108" t="s">
        <v>649</v>
      </c>
      <c r="K157" s="108" t="s">
        <v>650</v>
      </c>
      <c r="L157" s="110">
        <v>6500000</v>
      </c>
      <c r="M157" s="110">
        <f t="shared" si="3"/>
        <v>5525000</v>
      </c>
      <c r="N157" s="111">
        <v>45078</v>
      </c>
      <c r="O157" s="111">
        <v>45505</v>
      </c>
      <c r="P157" s="112" t="s">
        <v>103</v>
      </c>
      <c r="Q157" s="112" t="s">
        <v>103</v>
      </c>
      <c r="R157" s="112" t="s">
        <v>103</v>
      </c>
      <c r="S157" s="112" t="s">
        <v>103</v>
      </c>
      <c r="T157" s="112"/>
      <c r="U157" s="112"/>
      <c r="V157" s="112"/>
      <c r="W157" s="112"/>
      <c r="X157" s="112" t="s">
        <v>103</v>
      </c>
      <c r="Y157" s="108" t="s">
        <v>314</v>
      </c>
      <c r="Z157" s="113" t="s">
        <v>138</v>
      </c>
    </row>
    <row r="158" spans="1:26" s="29" customFormat="1" ht="180" x14ac:dyDescent="0.25">
      <c r="A158" s="107">
        <v>153</v>
      </c>
      <c r="B158" s="108" t="s">
        <v>263</v>
      </c>
      <c r="C158" s="108" t="s">
        <v>264</v>
      </c>
      <c r="D158" s="109">
        <v>70640017</v>
      </c>
      <c r="E158" s="109">
        <v>102068607</v>
      </c>
      <c r="F158" s="109">
        <v>600133672</v>
      </c>
      <c r="G158" s="108" t="s">
        <v>666</v>
      </c>
      <c r="H158" s="108" t="s">
        <v>80</v>
      </c>
      <c r="I158" s="108" t="s">
        <v>102</v>
      </c>
      <c r="J158" s="108" t="s">
        <v>265</v>
      </c>
      <c r="K158" s="108" t="s">
        <v>667</v>
      </c>
      <c r="L158" s="64">
        <v>1500000</v>
      </c>
      <c r="M158" s="64">
        <f t="shared" si="3"/>
        <v>1275000</v>
      </c>
      <c r="N158" s="111">
        <v>45292</v>
      </c>
      <c r="O158" s="111">
        <v>45870</v>
      </c>
      <c r="P158" s="112"/>
      <c r="Q158" s="112"/>
      <c r="R158" s="112"/>
      <c r="S158" s="112"/>
      <c r="T158" s="112"/>
      <c r="U158" s="112"/>
      <c r="V158" s="112"/>
      <c r="W158" s="112" t="s">
        <v>103</v>
      </c>
      <c r="X158" s="112"/>
      <c r="Y158" s="108" t="s">
        <v>108</v>
      </c>
      <c r="Z158" s="113" t="s">
        <v>138</v>
      </c>
    </row>
    <row r="159" spans="1:26" s="29" customFormat="1" ht="180" x14ac:dyDescent="0.25">
      <c r="A159" s="107">
        <v>154</v>
      </c>
      <c r="B159" s="108" t="s">
        <v>263</v>
      </c>
      <c r="C159" s="108" t="s">
        <v>264</v>
      </c>
      <c r="D159" s="109">
        <v>70640017</v>
      </c>
      <c r="E159" s="109">
        <v>102068607</v>
      </c>
      <c r="F159" s="109">
        <v>600133672</v>
      </c>
      <c r="G159" s="108" t="s">
        <v>668</v>
      </c>
      <c r="H159" s="108" t="s">
        <v>80</v>
      </c>
      <c r="I159" s="108" t="s">
        <v>102</v>
      </c>
      <c r="J159" s="108" t="s">
        <v>265</v>
      </c>
      <c r="K159" s="108" t="s">
        <v>669</v>
      </c>
      <c r="L159" s="110">
        <v>1000000</v>
      </c>
      <c r="M159" s="110">
        <f t="shared" si="3"/>
        <v>850000</v>
      </c>
      <c r="N159" s="111">
        <v>45292</v>
      </c>
      <c r="O159" s="111">
        <v>45870</v>
      </c>
      <c r="P159" s="112" t="s">
        <v>103</v>
      </c>
      <c r="Q159" s="112" t="s">
        <v>103</v>
      </c>
      <c r="R159" s="112" t="s">
        <v>103</v>
      </c>
      <c r="S159" s="112" t="s">
        <v>103</v>
      </c>
      <c r="T159" s="112"/>
      <c r="U159" s="112"/>
      <c r="V159" s="112" t="s">
        <v>103</v>
      </c>
      <c r="W159" s="112" t="s">
        <v>103</v>
      </c>
      <c r="X159" s="112"/>
      <c r="Y159" s="108" t="s">
        <v>108</v>
      </c>
      <c r="Z159" s="113" t="s">
        <v>138</v>
      </c>
    </row>
    <row r="160" spans="1:26" s="29" customFormat="1" ht="180" x14ac:dyDescent="0.25">
      <c r="A160" s="107">
        <v>155</v>
      </c>
      <c r="B160" s="108" t="s">
        <v>263</v>
      </c>
      <c r="C160" s="108" t="s">
        <v>264</v>
      </c>
      <c r="D160" s="109">
        <v>70640017</v>
      </c>
      <c r="E160" s="109">
        <v>102068607</v>
      </c>
      <c r="F160" s="109">
        <v>600133672</v>
      </c>
      <c r="G160" s="108" t="s">
        <v>670</v>
      </c>
      <c r="H160" s="108" t="s">
        <v>80</v>
      </c>
      <c r="I160" s="108" t="s">
        <v>102</v>
      </c>
      <c r="J160" s="108" t="s">
        <v>265</v>
      </c>
      <c r="K160" s="108" t="s">
        <v>659</v>
      </c>
      <c r="L160" s="110">
        <v>500000</v>
      </c>
      <c r="M160" s="110">
        <f t="shared" si="3"/>
        <v>425000</v>
      </c>
      <c r="N160" s="111">
        <v>45108</v>
      </c>
      <c r="O160" s="111">
        <v>45992</v>
      </c>
      <c r="P160" s="112"/>
      <c r="Q160" s="112"/>
      <c r="R160" s="112"/>
      <c r="S160" s="112"/>
      <c r="T160" s="112" t="s">
        <v>103</v>
      </c>
      <c r="U160" s="112"/>
      <c r="V160" s="112" t="s">
        <v>103</v>
      </c>
      <c r="W160" s="112" t="s">
        <v>103</v>
      </c>
      <c r="X160" s="112"/>
      <c r="Y160" s="108" t="s">
        <v>108</v>
      </c>
      <c r="Z160" s="113" t="s">
        <v>138</v>
      </c>
    </row>
    <row r="161" spans="1:26" s="29" customFormat="1" ht="180" x14ac:dyDescent="0.25">
      <c r="A161" s="107">
        <v>156</v>
      </c>
      <c r="B161" s="108" t="s">
        <v>263</v>
      </c>
      <c r="C161" s="108" t="s">
        <v>264</v>
      </c>
      <c r="D161" s="109">
        <v>70640017</v>
      </c>
      <c r="E161" s="109">
        <v>102068607</v>
      </c>
      <c r="F161" s="109">
        <v>600133672</v>
      </c>
      <c r="G161" s="108" t="s">
        <v>671</v>
      </c>
      <c r="H161" s="108" t="s">
        <v>80</v>
      </c>
      <c r="I161" s="108" t="s">
        <v>102</v>
      </c>
      <c r="J161" s="108" t="s">
        <v>265</v>
      </c>
      <c r="K161" s="108" t="s">
        <v>672</v>
      </c>
      <c r="L161" s="110">
        <v>3000000</v>
      </c>
      <c r="M161" s="110">
        <f t="shared" si="3"/>
        <v>2550000</v>
      </c>
      <c r="N161" s="111">
        <v>45108</v>
      </c>
      <c r="O161" s="111">
        <v>45992</v>
      </c>
      <c r="P161" s="112"/>
      <c r="Q161" s="112"/>
      <c r="R161" s="112"/>
      <c r="S161" s="112"/>
      <c r="T161" s="112"/>
      <c r="U161" s="112"/>
      <c r="V161" s="112"/>
      <c r="W161" s="112"/>
      <c r="X161" s="112"/>
      <c r="Y161" s="108" t="s">
        <v>108</v>
      </c>
      <c r="Z161" s="113" t="s">
        <v>109</v>
      </c>
    </row>
    <row r="162" spans="1:26" s="29" customFormat="1" ht="180" x14ac:dyDescent="0.25">
      <c r="A162" s="107">
        <v>157</v>
      </c>
      <c r="B162" s="108" t="s">
        <v>263</v>
      </c>
      <c r="C162" s="108" t="s">
        <v>264</v>
      </c>
      <c r="D162" s="109">
        <v>70640017</v>
      </c>
      <c r="E162" s="109">
        <v>102068607</v>
      </c>
      <c r="F162" s="109">
        <v>600133672</v>
      </c>
      <c r="G162" s="108" t="s">
        <v>673</v>
      </c>
      <c r="H162" s="108" t="s">
        <v>80</v>
      </c>
      <c r="I162" s="108" t="s">
        <v>102</v>
      </c>
      <c r="J162" s="108" t="s">
        <v>265</v>
      </c>
      <c r="K162" s="108" t="s">
        <v>674</v>
      </c>
      <c r="L162" s="110">
        <v>1000000</v>
      </c>
      <c r="M162" s="110">
        <f t="shared" si="3"/>
        <v>850000</v>
      </c>
      <c r="N162" s="111">
        <v>45292</v>
      </c>
      <c r="O162" s="111">
        <v>45505</v>
      </c>
      <c r="P162" s="112"/>
      <c r="Q162" s="112"/>
      <c r="R162" s="112"/>
      <c r="S162" s="112"/>
      <c r="T162" s="112"/>
      <c r="U162" s="112" t="s">
        <v>103</v>
      </c>
      <c r="V162" s="112" t="s">
        <v>103</v>
      </c>
      <c r="W162" s="112" t="s">
        <v>103</v>
      </c>
      <c r="X162" s="112"/>
      <c r="Y162" s="108" t="s">
        <v>108</v>
      </c>
      <c r="Z162" s="113" t="s">
        <v>138</v>
      </c>
    </row>
    <row r="163" spans="1:26" s="29" customFormat="1" ht="210" x14ac:dyDescent="0.25">
      <c r="A163" s="107">
        <v>158</v>
      </c>
      <c r="B163" s="108" t="s">
        <v>223</v>
      </c>
      <c r="C163" s="108" t="s">
        <v>224</v>
      </c>
      <c r="D163" s="109">
        <v>75026465</v>
      </c>
      <c r="E163" s="109">
        <v>102080453</v>
      </c>
      <c r="F163" s="109">
        <v>600133681</v>
      </c>
      <c r="G163" s="108" t="s">
        <v>677</v>
      </c>
      <c r="H163" s="108" t="s">
        <v>80</v>
      </c>
      <c r="I163" s="108" t="s">
        <v>102</v>
      </c>
      <c r="J163" s="108" t="s">
        <v>221</v>
      </c>
      <c r="K163" s="108" t="s">
        <v>678</v>
      </c>
      <c r="L163" s="110">
        <v>2000000</v>
      </c>
      <c r="M163" s="110">
        <f t="shared" si="3"/>
        <v>1700000</v>
      </c>
      <c r="N163" s="111">
        <v>45108</v>
      </c>
      <c r="O163" s="111">
        <v>45870</v>
      </c>
      <c r="P163" s="112"/>
      <c r="Q163" s="112" t="s">
        <v>103</v>
      </c>
      <c r="R163" s="112" t="s">
        <v>103</v>
      </c>
      <c r="S163" s="112"/>
      <c r="T163" s="112"/>
      <c r="U163" s="112"/>
      <c r="V163" s="112"/>
      <c r="W163" s="112" t="s">
        <v>103</v>
      </c>
      <c r="X163" s="112"/>
      <c r="Y163" s="108" t="s">
        <v>124</v>
      </c>
      <c r="Z163" s="113" t="s">
        <v>138</v>
      </c>
    </row>
    <row r="164" spans="1:26" s="29" customFormat="1" ht="180" x14ac:dyDescent="0.25">
      <c r="A164" s="107">
        <v>159</v>
      </c>
      <c r="B164" s="108" t="s">
        <v>381</v>
      </c>
      <c r="C164" s="108" t="s">
        <v>382</v>
      </c>
      <c r="D164" s="109">
        <v>70982961</v>
      </c>
      <c r="E164" s="109">
        <v>102068895</v>
      </c>
      <c r="F164" s="109">
        <v>600133958</v>
      </c>
      <c r="G164" s="108" t="s">
        <v>679</v>
      </c>
      <c r="H164" s="108" t="s">
        <v>80</v>
      </c>
      <c r="I164" s="108" t="s">
        <v>102</v>
      </c>
      <c r="J164" s="108" t="s">
        <v>383</v>
      </c>
      <c r="K164" s="108" t="s">
        <v>680</v>
      </c>
      <c r="L164" s="110">
        <v>10000000</v>
      </c>
      <c r="M164" s="110">
        <f t="shared" si="3"/>
        <v>8500000</v>
      </c>
      <c r="N164" s="111">
        <v>45839</v>
      </c>
      <c r="O164" s="111">
        <v>46204</v>
      </c>
      <c r="P164" s="112"/>
      <c r="Q164" s="112"/>
      <c r="R164" s="112"/>
      <c r="S164" s="112"/>
      <c r="T164" s="112"/>
      <c r="U164" s="112"/>
      <c r="V164" s="112"/>
      <c r="W164" s="112"/>
      <c r="X164" s="112"/>
      <c r="Y164" s="108" t="s">
        <v>124</v>
      </c>
      <c r="Z164" s="113" t="s">
        <v>109</v>
      </c>
    </row>
    <row r="165" spans="1:26" s="29" customFormat="1" ht="150" x14ac:dyDescent="0.25">
      <c r="A165" s="107">
        <v>160</v>
      </c>
      <c r="B165" s="108" t="s">
        <v>486</v>
      </c>
      <c r="C165" s="108" t="s">
        <v>482</v>
      </c>
      <c r="D165" s="109">
        <v>70978816</v>
      </c>
      <c r="E165" s="109">
        <v>102068615</v>
      </c>
      <c r="F165" s="109">
        <v>600134041</v>
      </c>
      <c r="G165" s="108" t="s">
        <v>401</v>
      </c>
      <c r="H165" s="108" t="s">
        <v>80</v>
      </c>
      <c r="I165" s="108" t="s">
        <v>102</v>
      </c>
      <c r="J165" s="108" t="s">
        <v>484</v>
      </c>
      <c r="K165" s="108" t="s">
        <v>394</v>
      </c>
      <c r="L165" s="110">
        <v>1500000</v>
      </c>
      <c r="M165" s="110">
        <f t="shared" si="3"/>
        <v>1275000</v>
      </c>
      <c r="N165" s="111">
        <v>44958</v>
      </c>
      <c r="O165" s="111">
        <v>45992</v>
      </c>
      <c r="P165" s="112" t="s">
        <v>103</v>
      </c>
      <c r="Q165" s="112" t="s">
        <v>103</v>
      </c>
      <c r="R165" s="112" t="s">
        <v>103</v>
      </c>
      <c r="S165" s="112" t="s">
        <v>103</v>
      </c>
      <c r="T165" s="112" t="s">
        <v>103</v>
      </c>
      <c r="U165" s="112"/>
      <c r="V165" s="112"/>
      <c r="W165" s="112"/>
      <c r="X165" s="112" t="s">
        <v>103</v>
      </c>
      <c r="Y165" s="108" t="s">
        <v>108</v>
      </c>
      <c r="Z165" s="113" t="s">
        <v>138</v>
      </c>
    </row>
    <row r="166" spans="1:26" s="29" customFormat="1" ht="150" x14ac:dyDescent="0.25">
      <c r="A166" s="107">
        <v>161</v>
      </c>
      <c r="B166" s="108" t="s">
        <v>486</v>
      </c>
      <c r="C166" s="108" t="s">
        <v>482</v>
      </c>
      <c r="D166" s="109">
        <v>70978816</v>
      </c>
      <c r="E166" s="109">
        <v>102068615</v>
      </c>
      <c r="F166" s="109">
        <v>600134041</v>
      </c>
      <c r="G166" s="108" t="s">
        <v>684</v>
      </c>
      <c r="H166" s="108" t="s">
        <v>80</v>
      </c>
      <c r="I166" s="108" t="s">
        <v>102</v>
      </c>
      <c r="J166" s="108" t="s">
        <v>484</v>
      </c>
      <c r="K166" s="108" t="s">
        <v>685</v>
      </c>
      <c r="L166" s="110">
        <v>15000000</v>
      </c>
      <c r="M166" s="110">
        <f t="shared" si="3"/>
        <v>12750000</v>
      </c>
      <c r="N166" s="111"/>
      <c r="O166" s="111"/>
      <c r="P166" s="112"/>
      <c r="Q166" s="112"/>
      <c r="R166" s="112"/>
      <c r="S166" s="112"/>
      <c r="T166" s="112"/>
      <c r="U166" s="112"/>
      <c r="V166" s="112"/>
      <c r="W166" s="112"/>
      <c r="X166" s="112"/>
      <c r="Y166" s="108" t="s">
        <v>108</v>
      </c>
      <c r="Z166" s="113" t="s">
        <v>138</v>
      </c>
    </row>
    <row r="167" spans="1:26" s="29" customFormat="1" ht="150" x14ac:dyDescent="0.25">
      <c r="A167" s="107">
        <v>162</v>
      </c>
      <c r="B167" s="108" t="s">
        <v>486</v>
      </c>
      <c r="C167" s="108" t="s">
        <v>482</v>
      </c>
      <c r="D167" s="109">
        <v>70978816</v>
      </c>
      <c r="E167" s="109">
        <v>102068615</v>
      </c>
      <c r="F167" s="109">
        <v>600134041</v>
      </c>
      <c r="G167" s="108" t="s">
        <v>686</v>
      </c>
      <c r="H167" s="108" t="s">
        <v>80</v>
      </c>
      <c r="I167" s="108" t="s">
        <v>102</v>
      </c>
      <c r="J167" s="108" t="s">
        <v>484</v>
      </c>
      <c r="K167" s="108" t="s">
        <v>687</v>
      </c>
      <c r="L167" s="110">
        <v>30000000</v>
      </c>
      <c r="M167" s="110">
        <f t="shared" si="3"/>
        <v>25500000</v>
      </c>
      <c r="N167" s="111">
        <v>45839</v>
      </c>
      <c r="O167" s="111">
        <v>46722</v>
      </c>
      <c r="P167" s="112"/>
      <c r="Q167" s="112"/>
      <c r="R167" s="112"/>
      <c r="S167" s="112"/>
      <c r="T167" s="112"/>
      <c r="U167" s="112"/>
      <c r="V167" s="112"/>
      <c r="W167" s="112"/>
      <c r="X167" s="112"/>
      <c r="Y167" s="108" t="s">
        <v>108</v>
      </c>
      <c r="Z167" s="113" t="s">
        <v>109</v>
      </c>
    </row>
    <row r="168" spans="1:26" s="29" customFormat="1" ht="105" x14ac:dyDescent="0.25">
      <c r="A168" s="107">
        <v>163</v>
      </c>
      <c r="B168" s="108" t="s">
        <v>631</v>
      </c>
      <c r="C168" s="108" t="s">
        <v>632</v>
      </c>
      <c r="D168" s="109">
        <v>5738016</v>
      </c>
      <c r="E168" s="109">
        <v>181104130</v>
      </c>
      <c r="F168" s="109">
        <v>691013241</v>
      </c>
      <c r="G168" s="108" t="s">
        <v>688</v>
      </c>
      <c r="H168" s="108" t="s">
        <v>80</v>
      </c>
      <c r="I168" s="108" t="s">
        <v>102</v>
      </c>
      <c r="J168" s="108" t="s">
        <v>102</v>
      </c>
      <c r="K168" s="108" t="s">
        <v>689</v>
      </c>
      <c r="L168" s="110">
        <v>4000000</v>
      </c>
      <c r="M168" s="110">
        <f t="shared" si="3"/>
        <v>3400000</v>
      </c>
      <c r="N168" s="111">
        <v>44805</v>
      </c>
      <c r="O168" s="111">
        <v>46266</v>
      </c>
      <c r="P168" s="112" t="s">
        <v>103</v>
      </c>
      <c r="Q168" s="112" t="s">
        <v>103</v>
      </c>
      <c r="R168" s="112" t="s">
        <v>103</v>
      </c>
      <c r="S168" s="112" t="s">
        <v>103</v>
      </c>
      <c r="T168" s="112"/>
      <c r="U168" s="112"/>
      <c r="V168" s="112"/>
      <c r="W168" s="112"/>
      <c r="X168" s="112" t="s">
        <v>103</v>
      </c>
      <c r="Y168" s="108" t="s">
        <v>128</v>
      </c>
      <c r="Z168" s="113" t="s">
        <v>109</v>
      </c>
    </row>
    <row r="169" spans="1:26" s="29" customFormat="1" ht="90" x14ac:dyDescent="0.25">
      <c r="A169" s="107">
        <v>164</v>
      </c>
      <c r="B169" s="108" t="s">
        <v>631</v>
      </c>
      <c r="C169" s="108" t="s">
        <v>632</v>
      </c>
      <c r="D169" s="109">
        <v>5738016</v>
      </c>
      <c r="E169" s="109">
        <v>181104130</v>
      </c>
      <c r="F169" s="109">
        <v>691013241</v>
      </c>
      <c r="G169" s="108" t="s">
        <v>260</v>
      </c>
      <c r="H169" s="108" t="s">
        <v>80</v>
      </c>
      <c r="I169" s="108" t="s">
        <v>102</v>
      </c>
      <c r="J169" s="108" t="s">
        <v>102</v>
      </c>
      <c r="K169" s="108" t="s">
        <v>690</v>
      </c>
      <c r="L169" s="110">
        <v>2000000</v>
      </c>
      <c r="M169" s="110">
        <f t="shared" si="3"/>
        <v>1700000</v>
      </c>
      <c r="N169" s="111">
        <v>44805</v>
      </c>
      <c r="O169" s="111">
        <v>46266</v>
      </c>
      <c r="P169" s="112" t="s">
        <v>103</v>
      </c>
      <c r="Q169" s="112" t="s">
        <v>103</v>
      </c>
      <c r="R169" s="112" t="s">
        <v>103</v>
      </c>
      <c r="S169" s="112" t="s">
        <v>103</v>
      </c>
      <c r="T169" s="112"/>
      <c r="U169" s="112"/>
      <c r="V169" s="112"/>
      <c r="W169" s="112"/>
      <c r="X169" s="112" t="s">
        <v>103</v>
      </c>
      <c r="Y169" s="108" t="s">
        <v>128</v>
      </c>
      <c r="Z169" s="113" t="s">
        <v>138</v>
      </c>
    </row>
    <row r="170" spans="1:26" s="29" customFormat="1" ht="90" x14ac:dyDescent="0.25">
      <c r="A170" s="107">
        <v>165</v>
      </c>
      <c r="B170" s="108" t="s">
        <v>631</v>
      </c>
      <c r="C170" s="108" t="s">
        <v>632</v>
      </c>
      <c r="D170" s="109">
        <v>5738016</v>
      </c>
      <c r="E170" s="109">
        <v>181104130</v>
      </c>
      <c r="F170" s="109">
        <v>691013241</v>
      </c>
      <c r="G170" s="108" t="s">
        <v>691</v>
      </c>
      <c r="H170" s="108" t="s">
        <v>80</v>
      </c>
      <c r="I170" s="108" t="s">
        <v>102</v>
      </c>
      <c r="J170" s="108" t="s">
        <v>102</v>
      </c>
      <c r="K170" s="108" t="s">
        <v>692</v>
      </c>
      <c r="L170" s="110">
        <v>2000000</v>
      </c>
      <c r="M170" s="110">
        <f t="shared" si="3"/>
        <v>1700000</v>
      </c>
      <c r="N170" s="111">
        <v>44805</v>
      </c>
      <c r="O170" s="111">
        <v>46266</v>
      </c>
      <c r="P170" s="112" t="s">
        <v>103</v>
      </c>
      <c r="Q170" s="112" t="s">
        <v>103</v>
      </c>
      <c r="R170" s="112" t="s">
        <v>103</v>
      </c>
      <c r="S170" s="112" t="s">
        <v>103</v>
      </c>
      <c r="T170" s="112"/>
      <c r="U170" s="112"/>
      <c r="V170" s="112"/>
      <c r="W170" s="112"/>
      <c r="X170" s="112" t="s">
        <v>103</v>
      </c>
      <c r="Y170" s="108" t="s">
        <v>128</v>
      </c>
      <c r="Z170" s="113" t="s">
        <v>138</v>
      </c>
    </row>
    <row r="171" spans="1:26" s="29" customFormat="1" ht="150" x14ac:dyDescent="0.25">
      <c r="A171" s="107">
        <v>166</v>
      </c>
      <c r="B171" s="108" t="s">
        <v>287</v>
      </c>
      <c r="C171" s="108" t="s">
        <v>279</v>
      </c>
      <c r="D171" s="109">
        <v>70938857</v>
      </c>
      <c r="E171" s="109">
        <v>102080461</v>
      </c>
      <c r="F171" s="109">
        <v>600133729</v>
      </c>
      <c r="G171" s="108" t="s">
        <v>694</v>
      </c>
      <c r="H171" s="108" t="s">
        <v>80</v>
      </c>
      <c r="I171" s="108" t="s">
        <v>102</v>
      </c>
      <c r="J171" s="108" t="s">
        <v>281</v>
      </c>
      <c r="K171" s="108" t="s">
        <v>695</v>
      </c>
      <c r="L171" s="110">
        <v>5100000</v>
      </c>
      <c r="M171" s="110">
        <f t="shared" si="3"/>
        <v>4335000</v>
      </c>
      <c r="N171" s="111">
        <v>45078</v>
      </c>
      <c r="O171" s="111">
        <v>45627</v>
      </c>
      <c r="P171" s="112" t="s">
        <v>103</v>
      </c>
      <c r="Q171" s="112" t="s">
        <v>103</v>
      </c>
      <c r="R171" s="112" t="s">
        <v>103</v>
      </c>
      <c r="S171" s="112" t="s">
        <v>103</v>
      </c>
      <c r="T171" s="112"/>
      <c r="U171" s="112"/>
      <c r="V171" s="112"/>
      <c r="W171" s="112"/>
      <c r="X171" s="112"/>
      <c r="Y171" s="108" t="s">
        <v>645</v>
      </c>
      <c r="Z171" s="113" t="s">
        <v>138</v>
      </c>
    </row>
    <row r="172" spans="1:26" s="29" customFormat="1" ht="120" x14ac:dyDescent="0.25">
      <c r="A172" s="107">
        <v>167</v>
      </c>
      <c r="B172" s="108" t="s">
        <v>143</v>
      </c>
      <c r="C172" s="108" t="s">
        <v>144</v>
      </c>
      <c r="D172" s="109">
        <v>60043792</v>
      </c>
      <c r="E172" s="109">
        <v>60043792</v>
      </c>
      <c r="F172" s="109">
        <v>600133591</v>
      </c>
      <c r="G172" s="108" t="s">
        <v>700</v>
      </c>
      <c r="H172" s="108" t="s">
        <v>80</v>
      </c>
      <c r="I172" s="108" t="s">
        <v>102</v>
      </c>
      <c r="J172" s="108" t="s">
        <v>145</v>
      </c>
      <c r="K172" s="108" t="s">
        <v>701</v>
      </c>
      <c r="L172" s="110">
        <v>1500000</v>
      </c>
      <c r="M172" s="110">
        <f t="shared" si="3"/>
        <v>1275000</v>
      </c>
      <c r="N172" s="111">
        <v>45078</v>
      </c>
      <c r="O172" s="111">
        <v>45505</v>
      </c>
      <c r="P172" s="112" t="s">
        <v>103</v>
      </c>
      <c r="Q172" s="112" t="s">
        <v>103</v>
      </c>
      <c r="R172" s="112" t="s">
        <v>103</v>
      </c>
      <c r="S172" s="112" t="s">
        <v>103</v>
      </c>
      <c r="T172" s="112"/>
      <c r="U172" s="112"/>
      <c r="V172" s="112"/>
      <c r="W172" s="112" t="s">
        <v>103</v>
      </c>
      <c r="X172" s="112" t="s">
        <v>103</v>
      </c>
      <c r="Y172" s="108" t="s">
        <v>108</v>
      </c>
      <c r="Z172" s="113" t="s">
        <v>138</v>
      </c>
    </row>
    <row r="173" spans="1:26" s="29" customFormat="1" ht="120" x14ac:dyDescent="0.25">
      <c r="A173" s="107">
        <v>168</v>
      </c>
      <c r="B173" s="108" t="s">
        <v>143</v>
      </c>
      <c r="C173" s="108" t="s">
        <v>144</v>
      </c>
      <c r="D173" s="109">
        <v>60043792</v>
      </c>
      <c r="E173" s="109">
        <v>60043792</v>
      </c>
      <c r="F173" s="109">
        <v>600133591</v>
      </c>
      <c r="G173" s="108" t="s">
        <v>149</v>
      </c>
      <c r="H173" s="108" t="s">
        <v>80</v>
      </c>
      <c r="I173" s="108" t="s">
        <v>102</v>
      </c>
      <c r="J173" s="108" t="s">
        <v>145</v>
      </c>
      <c r="K173" s="108" t="s">
        <v>146</v>
      </c>
      <c r="L173" s="110">
        <v>12000000</v>
      </c>
      <c r="M173" s="110">
        <f t="shared" si="3"/>
        <v>10200000</v>
      </c>
      <c r="N173" s="111">
        <v>45078</v>
      </c>
      <c r="O173" s="111">
        <v>45505</v>
      </c>
      <c r="P173" s="112" t="s">
        <v>103</v>
      </c>
      <c r="Q173" s="112" t="s">
        <v>103</v>
      </c>
      <c r="R173" s="112" t="s">
        <v>103</v>
      </c>
      <c r="S173" s="112" t="s">
        <v>103</v>
      </c>
      <c r="T173" s="112"/>
      <c r="U173" s="112"/>
      <c r="V173" s="112"/>
      <c r="W173" s="112" t="s">
        <v>103</v>
      </c>
      <c r="X173" s="112" t="s">
        <v>103</v>
      </c>
      <c r="Y173" s="108" t="s">
        <v>108</v>
      </c>
      <c r="Z173" s="113" t="s">
        <v>138</v>
      </c>
    </row>
    <row r="174" spans="1:26" s="29" customFormat="1" ht="120" x14ac:dyDescent="0.25">
      <c r="A174" s="107">
        <v>169</v>
      </c>
      <c r="B174" s="108" t="s">
        <v>143</v>
      </c>
      <c r="C174" s="108" t="s">
        <v>144</v>
      </c>
      <c r="D174" s="109">
        <v>60043792</v>
      </c>
      <c r="E174" s="109">
        <v>60043792</v>
      </c>
      <c r="F174" s="109">
        <v>600133591</v>
      </c>
      <c r="G174" s="108" t="s">
        <v>150</v>
      </c>
      <c r="H174" s="108" t="s">
        <v>80</v>
      </c>
      <c r="I174" s="108" t="s">
        <v>102</v>
      </c>
      <c r="J174" s="108" t="s">
        <v>145</v>
      </c>
      <c r="K174" s="108" t="s">
        <v>702</v>
      </c>
      <c r="L174" s="110">
        <v>9000000</v>
      </c>
      <c r="M174" s="110">
        <f t="shared" si="3"/>
        <v>7650000</v>
      </c>
      <c r="N174" s="111">
        <v>44562</v>
      </c>
      <c r="O174" s="111">
        <v>45627</v>
      </c>
      <c r="P174" s="112" t="s">
        <v>103</v>
      </c>
      <c r="Q174" s="112" t="s">
        <v>103</v>
      </c>
      <c r="R174" s="112" t="s">
        <v>103</v>
      </c>
      <c r="S174" s="112" t="s">
        <v>103</v>
      </c>
      <c r="T174" s="112"/>
      <c r="U174" s="112" t="s">
        <v>103</v>
      </c>
      <c r="V174" s="112" t="s">
        <v>103</v>
      </c>
      <c r="W174" s="112" t="s">
        <v>103</v>
      </c>
      <c r="X174" s="112" t="s">
        <v>103</v>
      </c>
      <c r="Y174" s="108" t="s">
        <v>108</v>
      </c>
      <c r="Z174" s="113" t="s">
        <v>109</v>
      </c>
    </row>
    <row r="175" spans="1:26" s="29" customFormat="1" ht="120" x14ac:dyDescent="0.25">
      <c r="A175" s="107">
        <v>170</v>
      </c>
      <c r="B175" s="108" t="s">
        <v>143</v>
      </c>
      <c r="C175" s="108" t="s">
        <v>144</v>
      </c>
      <c r="D175" s="109">
        <v>60043792</v>
      </c>
      <c r="E175" s="109">
        <v>60043792</v>
      </c>
      <c r="F175" s="109">
        <v>600133591</v>
      </c>
      <c r="G175" s="108" t="s">
        <v>151</v>
      </c>
      <c r="H175" s="108" t="s">
        <v>80</v>
      </c>
      <c r="I175" s="108" t="s">
        <v>102</v>
      </c>
      <c r="J175" s="108" t="s">
        <v>145</v>
      </c>
      <c r="K175" s="108" t="s">
        <v>148</v>
      </c>
      <c r="L175" s="110">
        <v>25000000</v>
      </c>
      <c r="M175" s="110">
        <f t="shared" si="3"/>
        <v>21250000</v>
      </c>
      <c r="N175" s="111">
        <v>44713</v>
      </c>
      <c r="O175" s="111">
        <v>45505</v>
      </c>
      <c r="P175" s="112"/>
      <c r="Q175" s="112"/>
      <c r="R175" s="112"/>
      <c r="S175" s="112"/>
      <c r="T175" s="112"/>
      <c r="U175" s="112"/>
      <c r="V175" s="112"/>
      <c r="W175" s="112"/>
      <c r="X175" s="112"/>
      <c r="Y175" s="108" t="s">
        <v>108</v>
      </c>
      <c r="Z175" s="113" t="s">
        <v>109</v>
      </c>
    </row>
    <row r="176" spans="1:26" s="29" customFormat="1" ht="135" x14ac:dyDescent="0.25">
      <c r="A176" s="107">
        <v>171</v>
      </c>
      <c r="B176" s="108" t="s">
        <v>233</v>
      </c>
      <c r="C176" s="108" t="s">
        <v>229</v>
      </c>
      <c r="D176" s="109">
        <v>70985570</v>
      </c>
      <c r="E176" s="109">
        <v>102080127</v>
      </c>
      <c r="F176" s="109">
        <v>600134440</v>
      </c>
      <c r="G176" s="108" t="s">
        <v>728</v>
      </c>
      <c r="H176" s="108" t="s">
        <v>80</v>
      </c>
      <c r="I176" s="108" t="s">
        <v>102</v>
      </c>
      <c r="J176" s="108" t="s">
        <v>230</v>
      </c>
      <c r="K176" s="108" t="s">
        <v>729</v>
      </c>
      <c r="L176" s="110">
        <v>2000000</v>
      </c>
      <c r="M176" s="110">
        <f t="shared" si="3"/>
        <v>1700000</v>
      </c>
      <c r="N176" s="111">
        <v>44927</v>
      </c>
      <c r="O176" s="111">
        <v>45992</v>
      </c>
      <c r="P176" s="112" t="s">
        <v>103</v>
      </c>
      <c r="Q176" s="112" t="s">
        <v>103</v>
      </c>
      <c r="R176" s="112" t="s">
        <v>103</v>
      </c>
      <c r="S176" s="112" t="s">
        <v>103</v>
      </c>
      <c r="T176" s="112"/>
      <c r="U176" s="112" t="s">
        <v>103</v>
      </c>
      <c r="V176" s="112" t="s">
        <v>103</v>
      </c>
      <c r="W176" s="112" t="s">
        <v>103</v>
      </c>
      <c r="X176" s="112" t="s">
        <v>103</v>
      </c>
      <c r="Y176" s="108" t="s">
        <v>314</v>
      </c>
      <c r="Z176" s="113" t="s">
        <v>138</v>
      </c>
    </row>
    <row r="177" spans="1:26" s="29" customFormat="1" ht="180" x14ac:dyDescent="0.25">
      <c r="A177" s="61">
        <v>172</v>
      </c>
      <c r="B177" s="62" t="s">
        <v>263</v>
      </c>
      <c r="C177" s="62" t="s">
        <v>264</v>
      </c>
      <c r="D177" s="63">
        <v>70640017</v>
      </c>
      <c r="E177" s="63">
        <v>103020110</v>
      </c>
      <c r="F177" s="63">
        <v>600133672</v>
      </c>
      <c r="G177" s="62" t="s">
        <v>737</v>
      </c>
      <c r="H177" s="62" t="s">
        <v>80</v>
      </c>
      <c r="I177" s="62" t="s">
        <v>102</v>
      </c>
      <c r="J177" s="62" t="s">
        <v>265</v>
      </c>
      <c r="K177" s="62" t="s">
        <v>738</v>
      </c>
      <c r="L177" s="64">
        <v>350000</v>
      </c>
      <c r="M177" s="64">
        <f t="shared" si="3"/>
        <v>297500</v>
      </c>
      <c r="N177" s="65">
        <v>45200</v>
      </c>
      <c r="O177" s="65">
        <v>45444</v>
      </c>
      <c r="P177" s="66"/>
      <c r="Q177" s="66"/>
      <c r="R177" s="66"/>
      <c r="S177" s="66"/>
      <c r="T177" s="66"/>
      <c r="U177" s="66"/>
      <c r="V177" s="66"/>
      <c r="W177" s="66"/>
      <c r="X177" s="66"/>
      <c r="Y177" s="62" t="s">
        <v>464</v>
      </c>
      <c r="Z177" s="67" t="s">
        <v>138</v>
      </c>
    </row>
    <row r="178" spans="1:26" s="29" customFormat="1" ht="180" x14ac:dyDescent="0.25">
      <c r="A178" s="61">
        <v>173</v>
      </c>
      <c r="B178" s="62" t="s">
        <v>367</v>
      </c>
      <c r="C178" s="62" t="s">
        <v>365</v>
      </c>
      <c r="D178" s="63">
        <v>70946906</v>
      </c>
      <c r="E178" s="63">
        <v>102092290</v>
      </c>
      <c r="F178" s="63">
        <v>600133885</v>
      </c>
      <c r="G178" s="62" t="s">
        <v>741</v>
      </c>
      <c r="H178" s="62" t="s">
        <v>80</v>
      </c>
      <c r="I178" s="62" t="s">
        <v>102</v>
      </c>
      <c r="J178" s="62" t="s">
        <v>369</v>
      </c>
      <c r="K178" s="62" t="s">
        <v>742</v>
      </c>
      <c r="L178" s="64">
        <v>6000000</v>
      </c>
      <c r="M178" s="53">
        <f t="shared" ref="M178:M179" si="4">L178/100*85</f>
        <v>5100000</v>
      </c>
      <c r="N178" s="65">
        <v>45474</v>
      </c>
      <c r="O178" s="65">
        <v>45839</v>
      </c>
      <c r="P178" s="66"/>
      <c r="Q178" s="66"/>
      <c r="R178" s="66"/>
      <c r="S178" s="66"/>
      <c r="T178" s="66"/>
      <c r="U178" s="66"/>
      <c r="V178" s="66"/>
      <c r="W178" s="66"/>
      <c r="X178" s="66"/>
      <c r="Y178" s="62" t="s">
        <v>108</v>
      </c>
      <c r="Z178" s="67" t="s">
        <v>138</v>
      </c>
    </row>
    <row r="179" spans="1:26" s="29" customFormat="1" ht="150" x14ac:dyDescent="0.25">
      <c r="A179" s="61">
        <v>174</v>
      </c>
      <c r="B179" s="62" t="s">
        <v>287</v>
      </c>
      <c r="C179" s="62" t="s">
        <v>279</v>
      </c>
      <c r="D179" s="63">
        <v>70938857</v>
      </c>
      <c r="E179" s="63">
        <v>102080461</v>
      </c>
      <c r="F179" s="63">
        <v>600133729</v>
      </c>
      <c r="G179" s="62" t="s">
        <v>286</v>
      </c>
      <c r="H179" s="62" t="s">
        <v>80</v>
      </c>
      <c r="I179" s="62" t="s">
        <v>102</v>
      </c>
      <c r="J179" s="62" t="s">
        <v>281</v>
      </c>
      <c r="K179" s="62" t="s">
        <v>744</v>
      </c>
      <c r="L179" s="64">
        <v>700000</v>
      </c>
      <c r="M179" s="64">
        <f t="shared" si="4"/>
        <v>595000</v>
      </c>
      <c r="N179" s="65">
        <v>45474</v>
      </c>
      <c r="O179" s="65">
        <v>45505</v>
      </c>
      <c r="P179" s="66" t="s">
        <v>103</v>
      </c>
      <c r="Q179" s="66" t="s">
        <v>103</v>
      </c>
      <c r="R179" s="66" t="s">
        <v>103</v>
      </c>
      <c r="S179" s="66" t="s">
        <v>103</v>
      </c>
      <c r="T179" s="66"/>
      <c r="U179" s="66"/>
      <c r="V179" s="66"/>
      <c r="W179" s="66"/>
      <c r="X179" s="66"/>
      <c r="Y179" s="62" t="s">
        <v>124</v>
      </c>
      <c r="Z179" s="67" t="s">
        <v>138</v>
      </c>
    </row>
    <row r="180" spans="1:26" s="29" customFormat="1" ht="210" x14ac:dyDescent="0.25">
      <c r="A180" s="61">
        <v>175</v>
      </c>
      <c r="B180" s="62" t="s">
        <v>646</v>
      </c>
      <c r="C180" s="62" t="s">
        <v>647</v>
      </c>
      <c r="D180" s="63">
        <v>70983950</v>
      </c>
      <c r="E180" s="63">
        <v>102080780</v>
      </c>
      <c r="F180" s="63">
        <v>600134172</v>
      </c>
      <c r="G180" s="62" t="s">
        <v>514</v>
      </c>
      <c r="H180" s="62" t="s">
        <v>80</v>
      </c>
      <c r="I180" s="62" t="s">
        <v>102</v>
      </c>
      <c r="J180" s="62" t="s">
        <v>649</v>
      </c>
      <c r="K180" s="62" t="s">
        <v>745</v>
      </c>
      <c r="L180" s="64">
        <v>2000000</v>
      </c>
      <c r="M180" s="64">
        <f t="shared" ref="M180" si="5">L180*0.85</f>
        <v>1700000</v>
      </c>
      <c r="N180" s="65">
        <v>45231</v>
      </c>
      <c r="O180" s="65">
        <v>45627</v>
      </c>
      <c r="P180" s="66"/>
      <c r="Q180" s="66" t="s">
        <v>103</v>
      </c>
      <c r="R180" s="66" t="s">
        <v>103</v>
      </c>
      <c r="S180" s="66" t="s">
        <v>103</v>
      </c>
      <c r="T180" s="66"/>
      <c r="U180" s="66"/>
      <c r="V180" s="66" t="s">
        <v>103</v>
      </c>
      <c r="W180" s="66" t="s">
        <v>103</v>
      </c>
      <c r="X180" s="66" t="s">
        <v>103</v>
      </c>
      <c r="Y180" s="62" t="s">
        <v>314</v>
      </c>
      <c r="Z180" s="67" t="s">
        <v>109</v>
      </c>
    </row>
    <row r="181" spans="1:26" s="29" customFormat="1" ht="150" x14ac:dyDescent="0.25">
      <c r="A181" s="61">
        <v>176</v>
      </c>
      <c r="B181" s="62" t="s">
        <v>543</v>
      </c>
      <c r="C181" s="62" t="s">
        <v>544</v>
      </c>
      <c r="D181" s="63">
        <v>70942129</v>
      </c>
      <c r="E181" s="63">
        <v>102092061</v>
      </c>
      <c r="F181" s="63">
        <v>600133982</v>
      </c>
      <c r="G181" s="62" t="s">
        <v>746</v>
      </c>
      <c r="H181" s="62" t="s">
        <v>80</v>
      </c>
      <c r="I181" s="62" t="s">
        <v>102</v>
      </c>
      <c r="J181" s="62" t="s">
        <v>546</v>
      </c>
      <c r="K181" s="62" t="s">
        <v>747</v>
      </c>
      <c r="L181" s="64">
        <v>2500000</v>
      </c>
      <c r="M181" s="64">
        <f t="shared" ref="M181:M185" si="6">L181/100*85</f>
        <v>2125000</v>
      </c>
      <c r="N181" s="65">
        <v>45292</v>
      </c>
      <c r="O181" s="65">
        <v>47818</v>
      </c>
      <c r="P181" s="66" t="s">
        <v>103</v>
      </c>
      <c r="Q181" s="66" t="s">
        <v>103</v>
      </c>
      <c r="R181" s="66" t="s">
        <v>103</v>
      </c>
      <c r="S181" s="66" t="s">
        <v>103</v>
      </c>
      <c r="T181" s="66"/>
      <c r="U181" s="66"/>
      <c r="V181" s="66"/>
      <c r="W181" s="66"/>
      <c r="X181" s="66" t="s">
        <v>103</v>
      </c>
      <c r="Y181" s="62" t="s">
        <v>128</v>
      </c>
      <c r="Z181" s="67" t="s">
        <v>138</v>
      </c>
    </row>
    <row r="182" spans="1:26" s="29" customFormat="1" ht="60" x14ac:dyDescent="0.25">
      <c r="A182" s="61">
        <v>177</v>
      </c>
      <c r="B182" s="62" t="s">
        <v>258</v>
      </c>
      <c r="C182" s="62" t="s">
        <v>249</v>
      </c>
      <c r="D182" s="63">
        <v>7260806</v>
      </c>
      <c r="E182" s="63">
        <v>102068658</v>
      </c>
      <c r="F182" s="63">
        <v>691012733</v>
      </c>
      <c r="G182" s="62" t="s">
        <v>762</v>
      </c>
      <c r="H182" s="62" t="s">
        <v>80</v>
      </c>
      <c r="I182" s="62" t="s">
        <v>102</v>
      </c>
      <c r="J182" s="62" t="s">
        <v>251</v>
      </c>
      <c r="K182" s="62" t="s">
        <v>761</v>
      </c>
      <c r="L182" s="64">
        <v>2500000</v>
      </c>
      <c r="M182" s="53">
        <f t="shared" si="6"/>
        <v>2125000</v>
      </c>
      <c r="N182" s="65">
        <v>45536</v>
      </c>
      <c r="O182" s="65">
        <v>45901</v>
      </c>
      <c r="P182" s="66" t="s">
        <v>103</v>
      </c>
      <c r="Q182" s="66" t="s">
        <v>103</v>
      </c>
      <c r="R182" s="66" t="s">
        <v>103</v>
      </c>
      <c r="S182" s="66" t="s">
        <v>103</v>
      </c>
      <c r="T182" s="66"/>
      <c r="U182" s="66"/>
      <c r="V182" s="66"/>
      <c r="W182" s="66" t="s">
        <v>103</v>
      </c>
      <c r="X182" s="66" t="s">
        <v>103</v>
      </c>
      <c r="Y182" s="62" t="s">
        <v>128</v>
      </c>
      <c r="Z182" s="67" t="s">
        <v>138</v>
      </c>
    </row>
    <row r="183" spans="1:26" s="29" customFormat="1" ht="60" x14ac:dyDescent="0.25">
      <c r="A183" s="61">
        <v>178</v>
      </c>
      <c r="B183" s="62" t="s">
        <v>258</v>
      </c>
      <c r="C183" s="62" t="s">
        <v>249</v>
      </c>
      <c r="D183" s="63">
        <v>7260806</v>
      </c>
      <c r="E183" s="63">
        <v>102068658</v>
      </c>
      <c r="F183" s="63">
        <v>691012733</v>
      </c>
      <c r="G183" s="62" t="s">
        <v>227</v>
      </c>
      <c r="H183" s="62" t="s">
        <v>80</v>
      </c>
      <c r="I183" s="62" t="s">
        <v>102</v>
      </c>
      <c r="J183" s="62" t="s">
        <v>251</v>
      </c>
      <c r="K183" s="62" t="s">
        <v>763</v>
      </c>
      <c r="L183" s="64">
        <v>3000000</v>
      </c>
      <c r="M183" s="53">
        <f t="shared" si="6"/>
        <v>2550000</v>
      </c>
      <c r="N183" s="65">
        <v>45901</v>
      </c>
      <c r="O183" s="65">
        <v>46023</v>
      </c>
      <c r="P183" s="66"/>
      <c r="Q183" s="66"/>
      <c r="R183" s="66"/>
      <c r="S183" s="66"/>
      <c r="T183" s="66" t="s">
        <v>103</v>
      </c>
      <c r="U183" s="66"/>
      <c r="V183" s="66"/>
      <c r="W183" s="66" t="s">
        <v>103</v>
      </c>
      <c r="X183" s="66" t="s">
        <v>103</v>
      </c>
      <c r="Y183" s="62" t="s">
        <v>128</v>
      </c>
      <c r="Z183" s="67" t="s">
        <v>109</v>
      </c>
    </row>
    <row r="184" spans="1:26" s="29" customFormat="1" ht="60" x14ac:dyDescent="0.25">
      <c r="A184" s="61">
        <v>179</v>
      </c>
      <c r="B184" s="62" t="s">
        <v>258</v>
      </c>
      <c r="C184" s="62" t="s">
        <v>249</v>
      </c>
      <c r="D184" s="63">
        <v>7260806</v>
      </c>
      <c r="E184" s="63">
        <v>102068658</v>
      </c>
      <c r="F184" s="63">
        <v>691012733</v>
      </c>
      <c r="G184" s="62" t="s">
        <v>764</v>
      </c>
      <c r="H184" s="62" t="s">
        <v>80</v>
      </c>
      <c r="I184" s="62" t="s">
        <v>102</v>
      </c>
      <c r="J184" s="62" t="s">
        <v>251</v>
      </c>
      <c r="K184" s="62" t="s">
        <v>766</v>
      </c>
      <c r="L184" s="64">
        <v>3000000</v>
      </c>
      <c r="M184" s="53">
        <f t="shared" si="6"/>
        <v>2550000</v>
      </c>
      <c r="N184" s="65">
        <v>45658</v>
      </c>
      <c r="O184" s="65">
        <v>46023</v>
      </c>
      <c r="P184" s="66"/>
      <c r="Q184" s="66"/>
      <c r="R184" s="66"/>
      <c r="S184" s="66"/>
      <c r="T184" s="66" t="s">
        <v>103</v>
      </c>
      <c r="U184" s="66"/>
      <c r="V184" s="66"/>
      <c r="W184" s="66" t="s">
        <v>103</v>
      </c>
      <c r="X184" s="66"/>
      <c r="Y184" s="62" t="s">
        <v>128</v>
      </c>
      <c r="Z184" s="67" t="s">
        <v>109</v>
      </c>
    </row>
    <row r="185" spans="1:26" s="29" customFormat="1" ht="60" x14ac:dyDescent="0.25">
      <c r="A185" s="61">
        <v>180</v>
      </c>
      <c r="B185" s="62" t="s">
        <v>258</v>
      </c>
      <c r="C185" s="62" t="s">
        <v>249</v>
      </c>
      <c r="D185" s="63">
        <v>7260806</v>
      </c>
      <c r="E185" s="63">
        <v>102068658</v>
      </c>
      <c r="F185" s="63">
        <v>691012733</v>
      </c>
      <c r="G185" s="62" t="s">
        <v>765</v>
      </c>
      <c r="H185" s="62" t="s">
        <v>80</v>
      </c>
      <c r="I185" s="62" t="s">
        <v>102</v>
      </c>
      <c r="J185" s="62" t="s">
        <v>251</v>
      </c>
      <c r="K185" s="62" t="s">
        <v>767</v>
      </c>
      <c r="L185" s="64">
        <v>2000000</v>
      </c>
      <c r="M185" s="53">
        <f t="shared" si="6"/>
        <v>1700000</v>
      </c>
      <c r="N185" s="65">
        <v>45292</v>
      </c>
      <c r="O185" s="65">
        <v>45870</v>
      </c>
      <c r="P185" s="66" t="s">
        <v>103</v>
      </c>
      <c r="Q185" s="66" t="s">
        <v>103</v>
      </c>
      <c r="R185" s="66" t="s">
        <v>103</v>
      </c>
      <c r="S185" s="66" t="s">
        <v>103</v>
      </c>
      <c r="T185" s="66" t="s">
        <v>103</v>
      </c>
      <c r="U185" s="66"/>
      <c r="V185" s="66"/>
      <c r="W185" s="66" t="s">
        <v>103</v>
      </c>
      <c r="X185" s="66" t="s">
        <v>103</v>
      </c>
      <c r="Y185" s="62" t="s">
        <v>128</v>
      </c>
      <c r="Z185" s="67" t="s">
        <v>138</v>
      </c>
    </row>
    <row r="186" spans="1:26" s="29" customFormat="1" ht="15.75" thickBot="1" x14ac:dyDescent="0.3">
      <c r="A186" s="115" t="s">
        <v>22</v>
      </c>
      <c r="B186" s="30"/>
      <c r="C186" s="30"/>
      <c r="D186" s="33"/>
      <c r="E186" s="33"/>
      <c r="F186" s="33"/>
      <c r="G186" s="30"/>
      <c r="H186" s="30"/>
      <c r="I186" s="30"/>
      <c r="J186" s="30"/>
      <c r="K186" s="30"/>
      <c r="L186" s="46"/>
      <c r="M186" s="46"/>
      <c r="N186" s="30"/>
      <c r="O186" s="30"/>
      <c r="P186" s="32"/>
      <c r="Q186" s="32"/>
      <c r="R186" s="32"/>
      <c r="S186" s="32"/>
      <c r="T186" s="32"/>
      <c r="U186" s="32"/>
      <c r="V186" s="32"/>
      <c r="W186" s="32"/>
      <c r="X186" s="32"/>
      <c r="Y186" s="30"/>
      <c r="Z186" s="31"/>
    </row>
    <row r="190" spans="1:26" s="182" customFormat="1" x14ac:dyDescent="0.25">
      <c r="A190" s="182" t="s">
        <v>782</v>
      </c>
      <c r="L190" s="183"/>
      <c r="M190" s="183"/>
    </row>
    <row r="194" spans="1:1" x14ac:dyDescent="0.25">
      <c r="A194" s="44" t="s">
        <v>23</v>
      </c>
    </row>
    <row r="195" spans="1:1" x14ac:dyDescent="0.25">
      <c r="A195" s="83" t="s">
        <v>32</v>
      </c>
    </row>
    <row r="196" spans="1:1" x14ac:dyDescent="0.25">
      <c r="A196" s="44" t="s">
        <v>715</v>
      </c>
    </row>
    <row r="197" spans="1:1" x14ac:dyDescent="0.25">
      <c r="A197" s="44" t="s">
        <v>91</v>
      </c>
    </row>
    <row r="199" spans="1:1" x14ac:dyDescent="0.25">
      <c r="A199" s="44" t="s">
        <v>33</v>
      </c>
    </row>
    <row r="201" spans="1:1" x14ac:dyDescent="0.25">
      <c r="A201" s="44" t="s">
        <v>62</v>
      </c>
    </row>
    <row r="202" spans="1:1" x14ac:dyDescent="0.25">
      <c r="A202" s="44" t="s">
        <v>58</v>
      </c>
    </row>
    <row r="203" spans="1:1" x14ac:dyDescent="0.25">
      <c r="A203" s="44" t="s">
        <v>54</v>
      </c>
    </row>
    <row r="204" spans="1:1" x14ac:dyDescent="0.25">
      <c r="A204" s="44" t="s">
        <v>55</v>
      </c>
    </row>
    <row r="205" spans="1:1" x14ac:dyDescent="0.25">
      <c r="A205" s="44" t="s">
        <v>56</v>
      </c>
    </row>
    <row r="206" spans="1:1" x14ac:dyDescent="0.25">
      <c r="A206" s="44" t="s">
        <v>57</v>
      </c>
    </row>
    <row r="207" spans="1:1" x14ac:dyDescent="0.25">
      <c r="A207" s="44" t="s">
        <v>60</v>
      </c>
    </row>
    <row r="208" spans="1:1" x14ac:dyDescent="0.25">
      <c r="A208" s="44" t="s">
        <v>59</v>
      </c>
    </row>
    <row r="209" spans="1:13" x14ac:dyDescent="0.25">
      <c r="A209" s="44" t="s">
        <v>61</v>
      </c>
    </row>
    <row r="210" spans="1:13" x14ac:dyDescent="0.25">
      <c r="A210" s="44" t="s">
        <v>35</v>
      </c>
    </row>
    <row r="212" spans="1:13" x14ac:dyDescent="0.25">
      <c r="A212" s="44" t="s">
        <v>63</v>
      </c>
    </row>
    <row r="213" spans="1:13" x14ac:dyDescent="0.25">
      <c r="A213" s="44" t="s">
        <v>50</v>
      </c>
    </row>
    <row r="215" spans="1:13" x14ac:dyDescent="0.25">
      <c r="A215" s="44" t="s">
        <v>36</v>
      </c>
    </row>
    <row r="216" spans="1:13" x14ac:dyDescent="0.25">
      <c r="A216" s="44" t="s">
        <v>37</v>
      </c>
    </row>
    <row r="217" spans="1:13" x14ac:dyDescent="0.25">
      <c r="A217" s="44" t="s">
        <v>38</v>
      </c>
    </row>
    <row r="223" spans="1:13" s="84" customFormat="1" x14ac:dyDescent="0.25">
      <c r="A223" s="44"/>
      <c r="B223" s="44"/>
      <c r="C223" s="44"/>
      <c r="D223" s="44"/>
      <c r="E223" s="44"/>
      <c r="F223" s="44"/>
      <c r="G223" s="44"/>
      <c r="H223" s="44"/>
      <c r="I223" s="44"/>
      <c r="L223" s="85"/>
      <c r="M223" s="85"/>
    </row>
  </sheetData>
  <autoFilter ref="A5:Z186" xr:uid="{00000000-0001-0000-0200-00000000000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16" type="noConversion"/>
  <printOptions horizontalCentered="1"/>
  <pageMargins left="0.70866141732283472" right="0.70866141732283472" top="0.78740157480314965" bottom="0.78740157480314965"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T54"/>
  <sheetViews>
    <sheetView view="pageBreakPreview" topLeftCell="B1" zoomScale="80" zoomScaleNormal="80" zoomScaleSheetLayoutView="80" workbookViewId="0">
      <pane xSplit="1" ySplit="5" topLeftCell="C6" activePane="bottomRight" state="frozen"/>
      <selection activeCell="B1" sqref="B1"/>
      <selection pane="topRight" activeCell="C1" sqref="C1"/>
      <selection pane="bottomLeft" activeCell="B6" sqref="B6"/>
      <selection pane="bottomRight" activeCell="C6" sqref="C6"/>
    </sheetView>
  </sheetViews>
  <sheetFormatPr defaultColWidth="8.7109375" defaultRowHeight="15" x14ac:dyDescent="0.25"/>
  <cols>
    <col min="1" max="1" width="14.28515625" style="44" hidden="1" customWidth="1"/>
    <col min="2" max="2" width="7.28515625" style="44" customWidth="1"/>
    <col min="3" max="3" width="18.28515625" style="44" customWidth="1"/>
    <col min="4" max="4" width="17.5703125" style="44" customWidth="1"/>
    <col min="5" max="5" width="12" style="44" bestFit="1" customWidth="1"/>
    <col min="6" max="6" width="22.28515625" style="44" customWidth="1"/>
    <col min="7" max="8" width="13.7109375" style="44" customWidth="1"/>
    <col min="9" max="9" width="16.7109375" style="44" customWidth="1"/>
    <col min="10" max="10" width="39.42578125" style="44" customWidth="1"/>
    <col min="11" max="11" width="12.5703125" style="82" customWidth="1"/>
    <col min="12" max="12" width="13" style="82" customWidth="1"/>
    <col min="13" max="13" width="9" style="44" customWidth="1"/>
    <col min="14" max="14" width="8.7109375" style="44"/>
    <col min="15" max="18" width="11.140625" style="44" customWidth="1"/>
    <col min="19" max="20" width="10.5703125" style="44" customWidth="1"/>
    <col min="21" max="16384" width="8.7109375" style="44"/>
  </cols>
  <sheetData>
    <row r="1" spans="1:20" ht="21.75" customHeight="1" x14ac:dyDescent="0.3">
      <c r="A1" s="169" t="s">
        <v>39</v>
      </c>
      <c r="B1" s="170"/>
      <c r="C1" s="170"/>
      <c r="D1" s="170"/>
      <c r="E1" s="170"/>
      <c r="F1" s="170"/>
      <c r="G1" s="170"/>
      <c r="H1" s="170"/>
      <c r="I1" s="170"/>
      <c r="J1" s="170"/>
      <c r="K1" s="170"/>
      <c r="L1" s="170"/>
      <c r="M1" s="170"/>
      <c r="N1" s="170"/>
      <c r="O1" s="170"/>
      <c r="P1" s="170"/>
      <c r="Q1" s="170"/>
      <c r="R1" s="170"/>
      <c r="S1" s="170"/>
      <c r="T1" s="171"/>
    </row>
    <row r="2" spans="1:20" ht="30" customHeight="1" x14ac:dyDescent="0.25">
      <c r="A2" s="172" t="s">
        <v>40</v>
      </c>
      <c r="B2" s="162" t="s">
        <v>5</v>
      </c>
      <c r="C2" s="162" t="s">
        <v>41</v>
      </c>
      <c r="D2" s="162"/>
      <c r="E2" s="162"/>
      <c r="F2" s="162" t="s">
        <v>7</v>
      </c>
      <c r="G2" s="162" t="s">
        <v>28</v>
      </c>
      <c r="H2" s="162" t="s">
        <v>51</v>
      </c>
      <c r="I2" s="162" t="s">
        <v>9</v>
      </c>
      <c r="J2" s="162" t="s">
        <v>10</v>
      </c>
      <c r="K2" s="164" t="s">
        <v>532</v>
      </c>
      <c r="L2" s="164"/>
      <c r="M2" s="165" t="s">
        <v>533</v>
      </c>
      <c r="N2" s="165"/>
      <c r="O2" s="173" t="s">
        <v>534</v>
      </c>
      <c r="P2" s="173"/>
      <c r="Q2" s="173"/>
      <c r="R2" s="173"/>
      <c r="S2" s="165" t="s">
        <v>11</v>
      </c>
      <c r="T2" s="166"/>
    </row>
    <row r="3" spans="1:20" ht="22.35" customHeight="1" x14ac:dyDescent="0.25">
      <c r="A3" s="172"/>
      <c r="B3" s="162"/>
      <c r="C3" s="162" t="s">
        <v>42</v>
      </c>
      <c r="D3" s="162" t="s">
        <v>43</v>
      </c>
      <c r="E3" s="162" t="s">
        <v>44</v>
      </c>
      <c r="F3" s="162"/>
      <c r="G3" s="162"/>
      <c r="H3" s="162"/>
      <c r="I3" s="162"/>
      <c r="J3" s="162"/>
      <c r="K3" s="168" t="s">
        <v>45</v>
      </c>
      <c r="L3" s="168" t="s">
        <v>67</v>
      </c>
      <c r="M3" s="163" t="s">
        <v>18</v>
      </c>
      <c r="N3" s="163" t="s">
        <v>19</v>
      </c>
      <c r="O3" s="163" t="s">
        <v>29</v>
      </c>
      <c r="P3" s="163"/>
      <c r="Q3" s="163"/>
      <c r="R3" s="163"/>
      <c r="S3" s="163" t="s">
        <v>535</v>
      </c>
      <c r="T3" s="167" t="s">
        <v>21</v>
      </c>
    </row>
    <row r="4" spans="1:20" ht="68.25" customHeight="1" x14ac:dyDescent="0.25">
      <c r="A4" s="172"/>
      <c r="B4" s="162"/>
      <c r="C4" s="162"/>
      <c r="D4" s="162"/>
      <c r="E4" s="162"/>
      <c r="F4" s="162"/>
      <c r="G4" s="162"/>
      <c r="H4" s="162"/>
      <c r="I4" s="162"/>
      <c r="J4" s="162"/>
      <c r="K4" s="168"/>
      <c r="L4" s="168"/>
      <c r="M4" s="163"/>
      <c r="N4" s="163"/>
      <c r="O4" s="45" t="s">
        <v>46</v>
      </c>
      <c r="P4" s="45" t="s">
        <v>524</v>
      </c>
      <c r="Q4" s="45" t="s">
        <v>525</v>
      </c>
      <c r="R4" s="45" t="s">
        <v>526</v>
      </c>
      <c r="S4" s="163"/>
      <c r="T4" s="167"/>
    </row>
    <row r="5" spans="1:20" ht="15" customHeight="1" thickBot="1" x14ac:dyDescent="0.3">
      <c r="A5" s="52"/>
      <c r="B5" s="48"/>
      <c r="C5" s="48"/>
      <c r="D5" s="48"/>
      <c r="E5" s="48"/>
      <c r="F5" s="48"/>
      <c r="G5" s="48"/>
      <c r="H5" s="48"/>
      <c r="I5" s="48"/>
      <c r="J5" s="48"/>
      <c r="K5" s="49"/>
      <c r="L5" s="49"/>
      <c r="M5" s="50"/>
      <c r="N5" s="50"/>
      <c r="O5" s="50"/>
      <c r="P5" s="50"/>
      <c r="Q5" s="50"/>
      <c r="R5" s="50"/>
      <c r="S5" s="50"/>
      <c r="T5" s="51"/>
    </row>
    <row r="6" spans="1:20" s="29" customFormat="1" ht="120.75" thickTop="1" x14ac:dyDescent="0.25">
      <c r="A6" s="174">
        <v>1</v>
      </c>
      <c r="B6" s="130">
        <v>1</v>
      </c>
      <c r="C6" s="126" t="s">
        <v>104</v>
      </c>
      <c r="D6" s="175" t="s">
        <v>105</v>
      </c>
      <c r="E6" s="127">
        <v>8090599</v>
      </c>
      <c r="F6" s="126" t="s">
        <v>106</v>
      </c>
      <c r="G6" s="126" t="s">
        <v>80</v>
      </c>
      <c r="H6" s="126" t="s">
        <v>102</v>
      </c>
      <c r="I6" s="126" t="s">
        <v>102</v>
      </c>
      <c r="J6" s="126" t="s">
        <v>107</v>
      </c>
      <c r="K6" s="128">
        <v>5000000</v>
      </c>
      <c r="L6" s="128">
        <f>K6/100*85</f>
        <v>4250000</v>
      </c>
      <c r="M6" s="129">
        <v>44927</v>
      </c>
      <c r="N6" s="129">
        <v>45627</v>
      </c>
      <c r="O6" s="130" t="s">
        <v>103</v>
      </c>
      <c r="P6" s="130" t="s">
        <v>103</v>
      </c>
      <c r="Q6" s="130" t="s">
        <v>103</v>
      </c>
      <c r="R6" s="130" t="s">
        <v>103</v>
      </c>
      <c r="S6" s="126" t="s">
        <v>108</v>
      </c>
      <c r="T6" s="131" t="s">
        <v>109</v>
      </c>
    </row>
    <row r="7" spans="1:20" s="29" customFormat="1" ht="120" x14ac:dyDescent="0.25">
      <c r="A7" s="174">
        <v>2</v>
      </c>
      <c r="B7" s="59">
        <v>2</v>
      </c>
      <c r="C7" s="55" t="s">
        <v>125</v>
      </c>
      <c r="D7" s="176" t="s">
        <v>105</v>
      </c>
      <c r="E7" s="56">
        <v>8895694</v>
      </c>
      <c r="F7" s="55" t="s">
        <v>126</v>
      </c>
      <c r="G7" s="55" t="s">
        <v>80</v>
      </c>
      <c r="H7" s="55" t="s">
        <v>102</v>
      </c>
      <c r="I7" s="55" t="s">
        <v>102</v>
      </c>
      <c r="J7" s="55" t="s">
        <v>127</v>
      </c>
      <c r="K7" s="57">
        <v>4000000</v>
      </c>
      <c r="L7" s="57">
        <f t="shared" ref="L7:L22" si="0">K7/100*85</f>
        <v>3400000</v>
      </c>
      <c r="M7" s="58">
        <v>45292</v>
      </c>
      <c r="N7" s="58">
        <v>46357</v>
      </c>
      <c r="O7" s="59" t="s">
        <v>103</v>
      </c>
      <c r="P7" s="59" t="s">
        <v>103</v>
      </c>
      <c r="Q7" s="59" t="s">
        <v>103</v>
      </c>
      <c r="R7" s="59"/>
      <c r="S7" s="55" t="s">
        <v>128</v>
      </c>
      <c r="T7" s="60" t="s">
        <v>109</v>
      </c>
    </row>
    <row r="8" spans="1:20" s="29" customFormat="1" ht="60" x14ac:dyDescent="0.25">
      <c r="A8" s="174">
        <v>3</v>
      </c>
      <c r="B8" s="59">
        <v>3</v>
      </c>
      <c r="C8" s="55" t="s">
        <v>179</v>
      </c>
      <c r="D8" s="55" t="s">
        <v>159</v>
      </c>
      <c r="E8" s="56">
        <v>576999</v>
      </c>
      <c r="F8" s="55" t="s">
        <v>177</v>
      </c>
      <c r="G8" s="55" t="s">
        <v>80</v>
      </c>
      <c r="H8" s="55" t="s">
        <v>102</v>
      </c>
      <c r="I8" s="55" t="s">
        <v>161</v>
      </c>
      <c r="J8" s="55" t="s">
        <v>180</v>
      </c>
      <c r="K8" s="57">
        <v>5500000</v>
      </c>
      <c r="L8" s="57">
        <f t="shared" si="0"/>
        <v>4675000</v>
      </c>
      <c r="M8" s="58">
        <v>43831</v>
      </c>
      <c r="N8" s="58">
        <v>46722</v>
      </c>
      <c r="O8" s="59" t="s">
        <v>103</v>
      </c>
      <c r="P8" s="59" t="s">
        <v>103</v>
      </c>
      <c r="Q8" s="59" t="s">
        <v>103</v>
      </c>
      <c r="R8" s="59"/>
      <c r="S8" s="55" t="s">
        <v>128</v>
      </c>
      <c r="T8" s="60" t="s">
        <v>109</v>
      </c>
    </row>
    <row r="9" spans="1:20" s="29" customFormat="1" ht="60" x14ac:dyDescent="0.25">
      <c r="A9" s="174"/>
      <c r="B9" s="59">
        <v>4</v>
      </c>
      <c r="C9" s="55" t="s">
        <v>179</v>
      </c>
      <c r="D9" s="55" t="s">
        <v>159</v>
      </c>
      <c r="E9" s="56">
        <v>576999</v>
      </c>
      <c r="F9" s="55" t="s">
        <v>178</v>
      </c>
      <c r="G9" s="55" t="s">
        <v>80</v>
      </c>
      <c r="H9" s="55" t="s">
        <v>102</v>
      </c>
      <c r="I9" s="55" t="s">
        <v>161</v>
      </c>
      <c r="J9" s="55" t="s">
        <v>181</v>
      </c>
      <c r="K9" s="57">
        <v>1500000</v>
      </c>
      <c r="L9" s="57">
        <f t="shared" si="0"/>
        <v>1275000</v>
      </c>
      <c r="M9" s="58">
        <v>43831</v>
      </c>
      <c r="N9" s="58">
        <v>46722</v>
      </c>
      <c r="O9" s="59"/>
      <c r="P9" s="59" t="s">
        <v>103</v>
      </c>
      <c r="Q9" s="59" t="s">
        <v>103</v>
      </c>
      <c r="R9" s="59"/>
      <c r="S9" s="55" t="s">
        <v>128</v>
      </c>
      <c r="T9" s="60" t="s">
        <v>138</v>
      </c>
    </row>
    <row r="10" spans="1:20" s="29" customFormat="1" ht="120" x14ac:dyDescent="0.25">
      <c r="A10" s="174"/>
      <c r="B10" s="59">
        <v>5</v>
      </c>
      <c r="C10" s="55" t="s">
        <v>192</v>
      </c>
      <c r="D10" s="176" t="s">
        <v>105</v>
      </c>
      <c r="E10" s="56">
        <v>2859343</v>
      </c>
      <c r="F10" s="55" t="s">
        <v>193</v>
      </c>
      <c r="G10" s="55" t="s">
        <v>80</v>
      </c>
      <c r="H10" s="55" t="s">
        <v>102</v>
      </c>
      <c r="I10" s="55" t="s">
        <v>102</v>
      </c>
      <c r="J10" s="55" t="s">
        <v>194</v>
      </c>
      <c r="K10" s="57">
        <v>40000000</v>
      </c>
      <c r="L10" s="57">
        <f t="shared" si="0"/>
        <v>34000000</v>
      </c>
      <c r="M10" s="58">
        <v>44713</v>
      </c>
      <c r="N10" s="58">
        <v>45870</v>
      </c>
      <c r="O10" s="59" t="s">
        <v>103</v>
      </c>
      <c r="P10" s="59" t="s">
        <v>103</v>
      </c>
      <c r="Q10" s="59" t="s">
        <v>103</v>
      </c>
      <c r="R10" s="59" t="s">
        <v>103</v>
      </c>
      <c r="S10" s="55" t="s">
        <v>108</v>
      </c>
      <c r="T10" s="60" t="s">
        <v>109</v>
      </c>
    </row>
    <row r="11" spans="1:20" s="29" customFormat="1" ht="90" x14ac:dyDescent="0.25">
      <c r="A11" s="174"/>
      <c r="B11" s="59">
        <v>6</v>
      </c>
      <c r="C11" s="55" t="s">
        <v>192</v>
      </c>
      <c r="D11" s="55" t="s">
        <v>105</v>
      </c>
      <c r="E11" s="56">
        <v>2859343</v>
      </c>
      <c r="F11" s="55" t="s">
        <v>195</v>
      </c>
      <c r="G11" s="55" t="s">
        <v>80</v>
      </c>
      <c r="H11" s="55" t="s">
        <v>102</v>
      </c>
      <c r="I11" s="55" t="s">
        <v>102</v>
      </c>
      <c r="J11" s="55" t="s">
        <v>200</v>
      </c>
      <c r="K11" s="57">
        <v>7000000</v>
      </c>
      <c r="L11" s="57">
        <f t="shared" si="0"/>
        <v>5950000</v>
      </c>
      <c r="M11" s="58">
        <v>44713</v>
      </c>
      <c r="N11" s="58">
        <v>45139</v>
      </c>
      <c r="O11" s="59" t="s">
        <v>103</v>
      </c>
      <c r="P11" s="59" t="s">
        <v>103</v>
      </c>
      <c r="Q11" s="59" t="s">
        <v>103</v>
      </c>
      <c r="R11" s="59" t="s">
        <v>103</v>
      </c>
      <c r="S11" s="55" t="s">
        <v>128</v>
      </c>
      <c r="T11" s="60" t="s">
        <v>109</v>
      </c>
    </row>
    <row r="12" spans="1:20" s="29" customFormat="1" ht="75" x14ac:dyDescent="0.25">
      <c r="A12" s="174"/>
      <c r="B12" s="59">
        <v>7</v>
      </c>
      <c r="C12" s="55" t="s">
        <v>192</v>
      </c>
      <c r="D12" s="55" t="s">
        <v>105</v>
      </c>
      <c r="E12" s="56">
        <v>2859343</v>
      </c>
      <c r="F12" s="55" t="s">
        <v>196</v>
      </c>
      <c r="G12" s="55" t="s">
        <v>80</v>
      </c>
      <c r="H12" s="55" t="s">
        <v>102</v>
      </c>
      <c r="I12" s="55" t="s">
        <v>102</v>
      </c>
      <c r="J12" s="55" t="s">
        <v>197</v>
      </c>
      <c r="K12" s="57">
        <v>10000000</v>
      </c>
      <c r="L12" s="57">
        <f t="shared" si="0"/>
        <v>8500000</v>
      </c>
      <c r="M12" s="58">
        <v>44927</v>
      </c>
      <c r="N12" s="58">
        <v>45627</v>
      </c>
      <c r="O12" s="59" t="s">
        <v>103</v>
      </c>
      <c r="P12" s="59" t="s">
        <v>103</v>
      </c>
      <c r="Q12" s="59" t="s">
        <v>103</v>
      </c>
      <c r="R12" s="59" t="s">
        <v>103</v>
      </c>
      <c r="S12" s="55" t="s">
        <v>128</v>
      </c>
      <c r="T12" s="60" t="s">
        <v>109</v>
      </c>
    </row>
    <row r="13" spans="1:20" s="29" customFormat="1" ht="105" x14ac:dyDescent="0.25">
      <c r="A13" s="174"/>
      <c r="B13" s="59">
        <v>8</v>
      </c>
      <c r="C13" s="55" t="s">
        <v>192</v>
      </c>
      <c r="D13" s="55" t="s">
        <v>105</v>
      </c>
      <c r="E13" s="56">
        <v>2859343</v>
      </c>
      <c r="F13" s="55" t="s">
        <v>198</v>
      </c>
      <c r="G13" s="55" t="s">
        <v>80</v>
      </c>
      <c r="H13" s="55" t="s">
        <v>102</v>
      </c>
      <c r="I13" s="55" t="s">
        <v>102</v>
      </c>
      <c r="J13" s="55" t="s">
        <v>199</v>
      </c>
      <c r="K13" s="57">
        <v>10000000</v>
      </c>
      <c r="L13" s="57">
        <f t="shared" si="0"/>
        <v>8500000</v>
      </c>
      <c r="M13" s="58">
        <v>45292</v>
      </c>
      <c r="N13" s="58">
        <v>45992</v>
      </c>
      <c r="O13" s="59" t="s">
        <v>103</v>
      </c>
      <c r="P13" s="59" t="s">
        <v>103</v>
      </c>
      <c r="Q13" s="59" t="s">
        <v>103</v>
      </c>
      <c r="R13" s="59" t="s">
        <v>103</v>
      </c>
      <c r="S13" s="55" t="s">
        <v>128</v>
      </c>
      <c r="T13" s="60" t="s">
        <v>109</v>
      </c>
    </row>
    <row r="14" spans="1:20" s="29" customFormat="1" ht="90" x14ac:dyDescent="0.25">
      <c r="A14" s="174"/>
      <c r="B14" s="59">
        <v>9</v>
      </c>
      <c r="C14" s="55" t="s">
        <v>347</v>
      </c>
      <c r="D14" s="55" t="s">
        <v>348</v>
      </c>
      <c r="E14" s="56">
        <v>75026864</v>
      </c>
      <c r="F14" s="55" t="s">
        <v>362</v>
      </c>
      <c r="G14" s="55" t="s">
        <v>80</v>
      </c>
      <c r="H14" s="55" t="s">
        <v>102</v>
      </c>
      <c r="I14" s="55" t="s">
        <v>349</v>
      </c>
      <c r="J14" s="55" t="s">
        <v>363</v>
      </c>
      <c r="K14" s="57">
        <v>40000000</v>
      </c>
      <c r="L14" s="57">
        <f t="shared" si="0"/>
        <v>34000000</v>
      </c>
      <c r="M14" s="58">
        <v>44713</v>
      </c>
      <c r="N14" s="58">
        <v>45992</v>
      </c>
      <c r="O14" s="59" t="s">
        <v>103</v>
      </c>
      <c r="P14" s="59" t="s">
        <v>103</v>
      </c>
      <c r="Q14" s="59" t="s">
        <v>103</v>
      </c>
      <c r="R14" s="59" t="s">
        <v>103</v>
      </c>
      <c r="S14" s="55" t="s">
        <v>364</v>
      </c>
      <c r="T14" s="60" t="s">
        <v>139</v>
      </c>
    </row>
    <row r="15" spans="1:20" s="29" customFormat="1" ht="300" x14ac:dyDescent="0.25">
      <c r="A15" s="174"/>
      <c r="B15" s="59">
        <v>10</v>
      </c>
      <c r="C15" s="55" t="s">
        <v>480</v>
      </c>
      <c r="D15" s="55" t="s">
        <v>438</v>
      </c>
      <c r="E15" s="56">
        <v>847071</v>
      </c>
      <c r="F15" s="55" t="s">
        <v>478</v>
      </c>
      <c r="G15" s="55" t="s">
        <v>80</v>
      </c>
      <c r="H15" s="55" t="s">
        <v>102</v>
      </c>
      <c r="I15" s="55" t="s">
        <v>102</v>
      </c>
      <c r="J15" s="55" t="s">
        <v>481</v>
      </c>
      <c r="K15" s="57">
        <v>5000000</v>
      </c>
      <c r="L15" s="57">
        <f t="shared" si="0"/>
        <v>4250000</v>
      </c>
      <c r="M15" s="58">
        <v>45292</v>
      </c>
      <c r="N15" s="58">
        <v>45992</v>
      </c>
      <c r="O15" s="59"/>
      <c r="P15" s="59" t="s">
        <v>103</v>
      </c>
      <c r="Q15" s="59" t="s">
        <v>103</v>
      </c>
      <c r="R15" s="59"/>
      <c r="S15" s="55" t="s">
        <v>108</v>
      </c>
      <c r="T15" s="60" t="s">
        <v>109</v>
      </c>
    </row>
    <row r="16" spans="1:20" s="29" customFormat="1" ht="60" x14ac:dyDescent="0.25">
      <c r="A16" s="174"/>
      <c r="B16" s="59">
        <v>11</v>
      </c>
      <c r="C16" s="55" t="s">
        <v>480</v>
      </c>
      <c r="D16" s="55" t="s">
        <v>438</v>
      </c>
      <c r="E16" s="56">
        <v>847071</v>
      </c>
      <c r="F16" s="55" t="s">
        <v>479</v>
      </c>
      <c r="G16" s="55" t="s">
        <v>80</v>
      </c>
      <c r="H16" s="55" t="s">
        <v>102</v>
      </c>
      <c r="I16" s="55" t="s">
        <v>102</v>
      </c>
      <c r="J16" s="55" t="s">
        <v>630</v>
      </c>
      <c r="K16" s="57">
        <v>5000000</v>
      </c>
      <c r="L16" s="57">
        <f t="shared" si="0"/>
        <v>4250000</v>
      </c>
      <c r="M16" s="58">
        <v>45292</v>
      </c>
      <c r="N16" s="58">
        <v>45992</v>
      </c>
      <c r="O16" s="59"/>
      <c r="P16" s="59"/>
      <c r="Q16" s="59"/>
      <c r="R16" s="59"/>
      <c r="S16" s="55" t="s">
        <v>124</v>
      </c>
      <c r="T16" s="60" t="s">
        <v>109</v>
      </c>
    </row>
    <row r="17" spans="1:20" s="29" customFormat="1" ht="75" x14ac:dyDescent="0.25">
      <c r="A17" s="174"/>
      <c r="B17" s="59">
        <v>12</v>
      </c>
      <c r="C17" s="55" t="s">
        <v>486</v>
      </c>
      <c r="D17" s="55" t="s">
        <v>482</v>
      </c>
      <c r="E17" s="56">
        <v>70978816</v>
      </c>
      <c r="F17" s="55" t="s">
        <v>498</v>
      </c>
      <c r="G17" s="55" t="s">
        <v>80</v>
      </c>
      <c r="H17" s="55" t="s">
        <v>102</v>
      </c>
      <c r="I17" s="55" t="s">
        <v>484</v>
      </c>
      <c r="J17" s="55" t="s">
        <v>499</v>
      </c>
      <c r="K17" s="57">
        <v>300000</v>
      </c>
      <c r="L17" s="57">
        <f t="shared" si="0"/>
        <v>255000</v>
      </c>
      <c r="M17" s="58">
        <v>44805</v>
      </c>
      <c r="N17" s="58">
        <v>45078</v>
      </c>
      <c r="O17" s="59" t="s">
        <v>103</v>
      </c>
      <c r="P17" s="59"/>
      <c r="Q17" s="59"/>
      <c r="R17" s="59" t="s">
        <v>103</v>
      </c>
      <c r="S17" s="55" t="s">
        <v>128</v>
      </c>
      <c r="T17" s="60" t="s">
        <v>138</v>
      </c>
    </row>
    <row r="18" spans="1:20" s="29" customFormat="1" ht="75" x14ac:dyDescent="0.25">
      <c r="A18" s="177"/>
      <c r="B18" s="112">
        <v>13</v>
      </c>
      <c r="C18" s="108" t="s">
        <v>703</v>
      </c>
      <c r="D18" s="108" t="s">
        <v>144</v>
      </c>
      <c r="E18" s="109">
        <v>72564296</v>
      </c>
      <c r="F18" s="108" t="s">
        <v>705</v>
      </c>
      <c r="G18" s="108" t="s">
        <v>80</v>
      </c>
      <c r="H18" s="108" t="s">
        <v>102</v>
      </c>
      <c r="I18" s="108" t="s">
        <v>145</v>
      </c>
      <c r="J18" s="108" t="s">
        <v>710</v>
      </c>
      <c r="K18" s="110">
        <v>120000</v>
      </c>
      <c r="L18" s="110">
        <f t="shared" si="0"/>
        <v>102000</v>
      </c>
      <c r="M18" s="65">
        <v>45474</v>
      </c>
      <c r="N18" s="65">
        <v>45536</v>
      </c>
      <c r="O18" s="112"/>
      <c r="P18" s="112"/>
      <c r="Q18" s="112"/>
      <c r="R18" s="112"/>
      <c r="S18" s="108" t="s">
        <v>128</v>
      </c>
      <c r="T18" s="113" t="s">
        <v>138</v>
      </c>
    </row>
    <row r="19" spans="1:20" s="29" customFormat="1" ht="150" x14ac:dyDescent="0.25">
      <c r="A19" s="177"/>
      <c r="B19" s="112">
        <v>14</v>
      </c>
      <c r="C19" s="108" t="s">
        <v>703</v>
      </c>
      <c r="D19" s="108" t="s">
        <v>144</v>
      </c>
      <c r="E19" s="109">
        <v>72564296</v>
      </c>
      <c r="F19" s="108" t="s">
        <v>706</v>
      </c>
      <c r="G19" s="108" t="s">
        <v>80</v>
      </c>
      <c r="H19" s="108" t="s">
        <v>102</v>
      </c>
      <c r="I19" s="108" t="s">
        <v>145</v>
      </c>
      <c r="J19" s="108" t="s">
        <v>711</v>
      </c>
      <c r="K19" s="110">
        <v>3000000</v>
      </c>
      <c r="L19" s="110">
        <f t="shared" si="0"/>
        <v>2550000</v>
      </c>
      <c r="M19" s="65">
        <v>45170</v>
      </c>
      <c r="N19" s="111">
        <v>45992</v>
      </c>
      <c r="O19" s="112"/>
      <c r="P19" s="112"/>
      <c r="Q19" s="112"/>
      <c r="R19" s="112"/>
      <c r="S19" s="108" t="s">
        <v>108</v>
      </c>
      <c r="T19" s="113" t="s">
        <v>138</v>
      </c>
    </row>
    <row r="20" spans="1:20" s="29" customFormat="1" ht="105" x14ac:dyDescent="0.25">
      <c r="A20" s="177"/>
      <c r="B20" s="112">
        <v>15</v>
      </c>
      <c r="C20" s="108" t="s">
        <v>144</v>
      </c>
      <c r="D20" s="108" t="s">
        <v>144</v>
      </c>
      <c r="E20" s="109">
        <v>296538</v>
      </c>
      <c r="F20" s="108" t="s">
        <v>707</v>
      </c>
      <c r="G20" s="108" t="s">
        <v>80</v>
      </c>
      <c r="H20" s="108" t="s">
        <v>102</v>
      </c>
      <c r="I20" s="108" t="s">
        <v>145</v>
      </c>
      <c r="J20" s="108" t="s">
        <v>712</v>
      </c>
      <c r="K20" s="110">
        <v>3000000</v>
      </c>
      <c r="L20" s="110">
        <f t="shared" si="0"/>
        <v>2550000</v>
      </c>
      <c r="M20" s="111">
        <v>45292</v>
      </c>
      <c r="N20" s="111">
        <v>45992</v>
      </c>
      <c r="O20" s="112"/>
      <c r="P20" s="112"/>
      <c r="Q20" s="112"/>
      <c r="R20" s="112"/>
      <c r="S20" s="108" t="s">
        <v>128</v>
      </c>
      <c r="T20" s="113" t="s">
        <v>109</v>
      </c>
    </row>
    <row r="21" spans="1:20" s="29" customFormat="1" ht="105" x14ac:dyDescent="0.25">
      <c r="A21" s="177"/>
      <c r="B21" s="112">
        <v>16</v>
      </c>
      <c r="C21" s="108" t="s">
        <v>144</v>
      </c>
      <c r="D21" s="108" t="s">
        <v>144</v>
      </c>
      <c r="E21" s="109">
        <v>296538</v>
      </c>
      <c r="F21" s="108" t="s">
        <v>708</v>
      </c>
      <c r="G21" s="108" t="s">
        <v>80</v>
      </c>
      <c r="H21" s="108" t="s">
        <v>102</v>
      </c>
      <c r="I21" s="108" t="s">
        <v>145</v>
      </c>
      <c r="J21" s="108" t="s">
        <v>713</v>
      </c>
      <c r="K21" s="110">
        <v>3000000</v>
      </c>
      <c r="L21" s="110">
        <f t="shared" si="0"/>
        <v>2550000</v>
      </c>
      <c r="M21" s="111">
        <v>45292</v>
      </c>
      <c r="N21" s="111">
        <v>45992</v>
      </c>
      <c r="O21" s="112"/>
      <c r="P21" s="112"/>
      <c r="Q21" s="112"/>
      <c r="R21" s="112"/>
      <c r="S21" s="108" t="s">
        <v>128</v>
      </c>
      <c r="T21" s="113" t="s">
        <v>109</v>
      </c>
    </row>
    <row r="22" spans="1:20" s="29" customFormat="1" ht="75" x14ac:dyDescent="0.25">
      <c r="A22" s="177"/>
      <c r="B22" s="112">
        <v>17</v>
      </c>
      <c r="C22" s="108" t="s">
        <v>704</v>
      </c>
      <c r="D22" s="108" t="s">
        <v>144</v>
      </c>
      <c r="E22" s="109">
        <v>296538</v>
      </c>
      <c r="F22" s="108" t="s">
        <v>709</v>
      </c>
      <c r="G22" s="108" t="s">
        <v>80</v>
      </c>
      <c r="H22" s="108" t="s">
        <v>102</v>
      </c>
      <c r="I22" s="108" t="s">
        <v>145</v>
      </c>
      <c r="J22" s="108" t="s">
        <v>714</v>
      </c>
      <c r="K22" s="110">
        <v>500000</v>
      </c>
      <c r="L22" s="110">
        <f t="shared" si="0"/>
        <v>425000</v>
      </c>
      <c r="M22" s="111">
        <v>45047</v>
      </c>
      <c r="N22" s="111">
        <v>45627</v>
      </c>
      <c r="O22" s="112"/>
      <c r="P22" s="112" t="s">
        <v>103</v>
      </c>
      <c r="Q22" s="112"/>
      <c r="R22" s="112" t="s">
        <v>103</v>
      </c>
      <c r="S22" s="108" t="s">
        <v>128</v>
      </c>
      <c r="T22" s="113" t="s">
        <v>138</v>
      </c>
    </row>
    <row r="23" spans="1:20" s="29" customFormat="1" ht="15.75" thickBot="1" x14ac:dyDescent="0.3">
      <c r="A23" s="178"/>
      <c r="B23" s="32" t="s">
        <v>22</v>
      </c>
      <c r="C23" s="30"/>
      <c r="D23" s="30"/>
      <c r="E23" s="33"/>
      <c r="F23" s="30"/>
      <c r="G23" s="30"/>
      <c r="H23" s="30"/>
      <c r="I23" s="30"/>
      <c r="J23" s="30"/>
      <c r="K23" s="46"/>
      <c r="L23" s="46"/>
      <c r="M23" s="30"/>
      <c r="N23" s="30"/>
      <c r="O23" s="32"/>
      <c r="P23" s="32"/>
      <c r="Q23" s="32"/>
      <c r="R23" s="32"/>
      <c r="S23" s="30"/>
      <c r="T23" s="31"/>
    </row>
    <row r="24" spans="1:20" x14ac:dyDescent="0.25">
      <c r="B24" s="86"/>
    </row>
    <row r="25" spans="1:20" x14ac:dyDescent="0.25">
      <c r="B25" s="86"/>
    </row>
    <row r="27" spans="1:20" x14ac:dyDescent="0.25">
      <c r="B27" s="44" t="s">
        <v>782</v>
      </c>
    </row>
    <row r="30" spans="1:20" x14ac:dyDescent="0.25">
      <c r="A30" s="44" t="s">
        <v>47</v>
      </c>
    </row>
    <row r="31" spans="1:20" x14ac:dyDescent="0.25">
      <c r="B31" s="44" t="s">
        <v>48</v>
      </c>
    </row>
    <row r="32" spans="1:20" ht="16.149999999999999" customHeight="1" x14ac:dyDescent="0.25">
      <c r="B32" s="44" t="s">
        <v>49</v>
      </c>
    </row>
    <row r="33" spans="1:2" x14ac:dyDescent="0.25">
      <c r="B33" s="44" t="s">
        <v>715</v>
      </c>
    </row>
    <row r="34" spans="1:2" x14ac:dyDescent="0.25">
      <c r="B34" s="44" t="s">
        <v>91</v>
      </c>
    </row>
    <row r="36" spans="1:2" x14ac:dyDescent="0.25">
      <c r="B36" s="44" t="s">
        <v>33</v>
      </c>
    </row>
    <row r="38" spans="1:2" x14ac:dyDescent="0.25">
      <c r="A38" s="44" t="s">
        <v>34</v>
      </c>
      <c r="B38" s="44" t="s">
        <v>65</v>
      </c>
    </row>
    <row r="39" spans="1:2" x14ac:dyDescent="0.25">
      <c r="A39" s="44" t="s">
        <v>35</v>
      </c>
      <c r="B39" s="44" t="s">
        <v>58</v>
      </c>
    </row>
    <row r="40" spans="1:2" x14ac:dyDescent="0.25">
      <c r="B40" s="44" t="s">
        <v>54</v>
      </c>
    </row>
    <row r="41" spans="1:2" x14ac:dyDescent="0.25">
      <c r="B41" s="44" t="s">
        <v>55</v>
      </c>
    </row>
    <row r="42" spans="1:2" x14ac:dyDescent="0.25">
      <c r="B42" s="44" t="s">
        <v>56</v>
      </c>
    </row>
    <row r="43" spans="1:2" x14ac:dyDescent="0.25">
      <c r="B43" s="44" t="s">
        <v>57</v>
      </c>
    </row>
    <row r="44" spans="1:2" x14ac:dyDescent="0.25">
      <c r="B44" s="44" t="s">
        <v>60</v>
      </c>
    </row>
    <row r="46" spans="1:2" x14ac:dyDescent="0.25">
      <c r="B46" s="44" t="s">
        <v>64</v>
      </c>
    </row>
    <row r="47" spans="1:2" x14ac:dyDescent="0.25">
      <c r="B47" s="44" t="s">
        <v>35</v>
      </c>
    </row>
    <row r="49" spans="2:2" x14ac:dyDescent="0.25">
      <c r="B49" s="44" t="s">
        <v>63</v>
      </c>
    </row>
    <row r="50" spans="2:2" x14ac:dyDescent="0.25">
      <c r="B50" s="44" t="s">
        <v>50</v>
      </c>
    </row>
    <row r="51" spans="2:2" ht="16.149999999999999" customHeight="1" x14ac:dyDescent="0.25"/>
    <row r="52" spans="2:2" x14ac:dyDescent="0.25">
      <c r="B52" s="44" t="s">
        <v>36</v>
      </c>
    </row>
    <row r="53" spans="2:2" x14ac:dyDescent="0.25">
      <c r="B53" s="44" t="s">
        <v>37</v>
      </c>
    </row>
    <row r="54" spans="2:2" x14ac:dyDescent="0.25">
      <c r="B54" s="44" t="s">
        <v>38</v>
      </c>
    </row>
  </sheetData>
  <autoFilter ref="A5:T23" xr:uid="{00000000-0001-0000-0300-00000000000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16" type="noConversion"/>
  <printOptions horizontalCentered="1"/>
  <pageMargins left="0.70866141732283472" right="0.70866141732283472" top="0.78740157480314965" bottom="0.78740157480314965" header="0.31496062992125984" footer="0.31496062992125984"/>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MŠ!Názvy_tisku</vt:lpstr>
      <vt:lpstr>'zajmové, neformalní, cel'!Názvy_tisku</vt:lpstr>
      <vt:lpstr>ZŠ!Názvy_tisku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David W. Novák</cp:lastModifiedBy>
  <cp:revision/>
  <cp:lastPrinted>2023-11-04T22:21:16Z</cp:lastPrinted>
  <dcterms:created xsi:type="dcterms:W3CDTF">2020-07-22T07:46:04Z</dcterms:created>
  <dcterms:modified xsi:type="dcterms:W3CDTF">2023-11-04T22:21:43Z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