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chner\Desktop\MAS\Modifikace výzvy\OPŽP\podklady čistopis\"/>
    </mc:Choice>
  </mc:AlternateContent>
  <xr:revisionPtr revIDLastSave="0" documentId="13_ncr:1_{A0990E35-776F-473B-8304-0ED98EE63B8B}" xr6:coauthVersionLast="47" xr6:coauthVersionMax="47" xr10:uidLastSave="{00000000-0000-0000-0000-000000000000}"/>
  <bookViews>
    <workbookView xWindow="-120" yWindow="-120" windowWidth="20730" windowHeight="11160" xr2:uid="{D3928C02-1400-429F-8707-27C496BE96C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 l="1"/>
  <c r="D18" i="1" s="1"/>
  <c r="E11" i="1"/>
  <c r="E8" i="1"/>
  <c r="E7" i="1"/>
  <c r="E6" i="1"/>
  <c r="E5" i="1" l="1"/>
  <c r="E3" i="1"/>
  <c r="E10" i="1"/>
  <c r="E15" i="1"/>
  <c r="E9" i="1"/>
  <c r="E13" i="1"/>
  <c r="E14" i="1"/>
  <c r="E12" i="1"/>
  <c r="E4" i="1"/>
  <c r="E16" i="1" l="1"/>
</calcChain>
</file>

<file path=xl/sharedStrings.xml><?xml version="1.0" encoding="utf-8"?>
<sst xmlns="http://schemas.openxmlformats.org/spreadsheetml/2006/main" count="38" uniqueCount="38">
  <si>
    <t>Kraj</t>
  </si>
  <si>
    <t>kód kraje</t>
  </si>
  <si>
    <t>Středočeský</t>
  </si>
  <si>
    <t>CZ020</t>
  </si>
  <si>
    <t>Jihočeský</t>
  </si>
  <si>
    <t>CZ031</t>
  </si>
  <si>
    <t>Plzeňský</t>
  </si>
  <si>
    <t>CZ032</t>
  </si>
  <si>
    <t>Karlovarský</t>
  </si>
  <si>
    <t>CZ041</t>
  </si>
  <si>
    <t>Ústecký</t>
  </si>
  <si>
    <t>CZ042</t>
  </si>
  <si>
    <t>Liberecký</t>
  </si>
  <si>
    <t>CZ051</t>
  </si>
  <si>
    <t>Královéhradecký</t>
  </si>
  <si>
    <t>CZ052</t>
  </si>
  <si>
    <t>Pardubický</t>
  </si>
  <si>
    <t>CZ053</t>
  </si>
  <si>
    <t>Vysočina</t>
  </si>
  <si>
    <t>CZ063</t>
  </si>
  <si>
    <t>Jihomoravský</t>
  </si>
  <si>
    <t>CZ064</t>
  </si>
  <si>
    <t>Olomoucký</t>
  </si>
  <si>
    <t>CZ071</t>
  </si>
  <si>
    <t>Zlínský</t>
  </si>
  <si>
    <t>CZ072</t>
  </si>
  <si>
    <t>Moravskoslezský</t>
  </si>
  <si>
    <t>CZ080</t>
  </si>
  <si>
    <t>Alokace</t>
  </si>
  <si>
    <t>Na obyvatele</t>
  </si>
  <si>
    <t>Alokace na kraj</t>
  </si>
  <si>
    <t>Celkem</t>
  </si>
  <si>
    <t>Vzorec</t>
  </si>
  <si>
    <t>Alokace na kraj = ∑(počet obyvatel v působnosti MAS x 62,55)</t>
  </si>
  <si>
    <t>Počet MAS se sídlem v kraji</t>
  </si>
  <si>
    <t>Počet obyvatel ve všech MAS se sídlem v kraji</t>
  </si>
  <si>
    <t>∑ je suma všech MAS se sídlem v daném kraji</t>
  </si>
  <si>
    <t>Výchozí rozdělení alokace mezi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</si>
</sst>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  <numFmt numFmtId="166" formatCode="_-* #,##0\ &quot;Kč&quot;_-;\-* #,##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166" fontId="2" fillId="0" borderId="0" xfId="2" applyNumberFormat="1" applyFont="1"/>
    <xf numFmtId="0" fontId="0" fillId="0" borderId="1" xfId="0" applyBorder="1"/>
    <xf numFmtId="165" fontId="0" fillId="0" borderId="1" xfId="1" applyNumberFormat="1" applyFont="1" applyBorder="1"/>
    <xf numFmtId="166" fontId="0" fillId="0" borderId="1" xfId="2" applyNumberFormat="1" applyFont="1" applyBorder="1"/>
    <xf numFmtId="0" fontId="0" fillId="0" borderId="4" xfId="0" applyBorder="1"/>
    <xf numFmtId="0" fontId="0" fillId="0" borderId="6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165" fontId="2" fillId="0" borderId="10" xfId="0" applyNumberFormat="1" applyFont="1" applyBorder="1"/>
    <xf numFmtId="166" fontId="2" fillId="0" borderId="10" xfId="2" applyNumberFormat="1" applyFont="1" applyBorder="1"/>
    <xf numFmtId="0" fontId="0" fillId="0" borderId="2" xfId="0" applyBorder="1"/>
    <xf numFmtId="0" fontId="0" fillId="0" borderId="3" xfId="0" applyBorder="1"/>
    <xf numFmtId="165" fontId="0" fillId="0" borderId="3" xfId="1" applyNumberFormat="1" applyFont="1" applyBorder="1"/>
    <xf numFmtId="166" fontId="0" fillId="0" borderId="3" xfId="2" applyNumberFormat="1" applyFont="1" applyBorder="1"/>
    <xf numFmtId="0" fontId="0" fillId="0" borderId="5" xfId="0" applyBorder="1"/>
    <xf numFmtId="165" fontId="0" fillId="0" borderId="6" xfId="1" applyNumberFormat="1" applyFont="1" applyBorder="1"/>
    <xf numFmtId="166" fontId="0" fillId="0" borderId="6" xfId="2" applyNumberFormat="1" applyFont="1" applyBorder="1"/>
    <xf numFmtId="44" fontId="2" fillId="0" borderId="0" xfId="2" applyFont="1"/>
    <xf numFmtId="0" fontId="2" fillId="0" borderId="8" xfId="0" applyFont="1" applyBorder="1" applyAlignment="1">
      <alignment wrapText="1"/>
    </xf>
    <xf numFmtId="0" fontId="3" fillId="0" borderId="0" xfId="0" applyFont="1"/>
    <xf numFmtId="0" fontId="4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2" xfId="0" applyFont="1" applyBorder="1" applyAlignment="1">
      <alignment horizontal="center"/>
    </xf>
  </cellXfs>
  <cellStyles count="3">
    <cellStyle name="Čárka" xfId="1" builtinId="3"/>
    <cellStyle name="Měna" xfId="2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FF62-6B4D-4D05-917D-83FE74AE7AC6}">
  <dimension ref="A1:E21"/>
  <sheetViews>
    <sheetView tabSelected="1" workbookViewId="0">
      <selection activeCell="G13" sqref="G13"/>
    </sheetView>
  </sheetViews>
  <sheetFormatPr defaultRowHeight="15" x14ac:dyDescent="0.25"/>
  <cols>
    <col min="1" max="1" width="19.5703125" bestFit="1" customWidth="1"/>
    <col min="2" max="2" width="11.42578125" customWidth="1"/>
    <col min="3" max="3" width="13.7109375" customWidth="1"/>
    <col min="4" max="4" width="22.5703125" customWidth="1"/>
    <col min="5" max="5" width="18.42578125" customWidth="1"/>
  </cols>
  <sheetData>
    <row r="1" spans="1:5" ht="30.75" customHeight="1" thickBot="1" x14ac:dyDescent="0.45">
      <c r="A1" s="26" t="s">
        <v>37</v>
      </c>
      <c r="B1" s="26"/>
      <c r="C1" s="26"/>
      <c r="D1" s="26"/>
      <c r="E1" s="26"/>
    </row>
    <row r="2" spans="1:5" ht="30.75" thickBot="1" x14ac:dyDescent="0.3">
      <c r="A2" s="8" t="s">
        <v>0</v>
      </c>
      <c r="B2" s="9" t="s">
        <v>1</v>
      </c>
      <c r="C2" s="22" t="s">
        <v>34</v>
      </c>
      <c r="D2" s="22" t="s">
        <v>35</v>
      </c>
      <c r="E2" s="9" t="s">
        <v>30</v>
      </c>
    </row>
    <row r="3" spans="1:5" x14ac:dyDescent="0.25">
      <c r="A3" s="14" t="s">
        <v>2</v>
      </c>
      <c r="B3" s="15" t="s">
        <v>3</v>
      </c>
      <c r="C3" s="15">
        <v>29</v>
      </c>
      <c r="D3" s="16">
        <v>1126708</v>
      </c>
      <c r="E3" s="17">
        <f t="shared" ref="E3:E15" si="0">D3*$D$18</f>
        <v>70476181.540400609</v>
      </c>
    </row>
    <row r="4" spans="1:5" x14ac:dyDescent="0.25">
      <c r="A4" s="6" t="s">
        <v>4</v>
      </c>
      <c r="B4" s="3" t="s">
        <v>5</v>
      </c>
      <c r="C4" s="3">
        <v>16</v>
      </c>
      <c r="D4" s="4">
        <v>475209</v>
      </c>
      <c r="E4" s="5">
        <f t="shared" si="0"/>
        <v>29724574.38274356</v>
      </c>
    </row>
    <row r="5" spans="1:5" x14ac:dyDescent="0.25">
      <c r="A5" s="6" t="s">
        <v>6</v>
      </c>
      <c r="B5" s="3" t="s">
        <v>7</v>
      </c>
      <c r="C5" s="3">
        <v>9</v>
      </c>
      <c r="D5" s="4">
        <v>393038</v>
      </c>
      <c r="E5" s="5">
        <f t="shared" si="0"/>
        <v>24584734.856125966</v>
      </c>
    </row>
    <row r="6" spans="1:5" x14ac:dyDescent="0.25">
      <c r="A6" s="6" t="s">
        <v>8</v>
      </c>
      <c r="B6" s="3" t="s">
        <v>9</v>
      </c>
      <c r="C6" s="3">
        <v>5</v>
      </c>
      <c r="D6" s="4">
        <v>281945</v>
      </c>
      <c r="E6" s="5">
        <f t="shared" si="0"/>
        <v>17635808.926898763</v>
      </c>
    </row>
    <row r="7" spans="1:5" x14ac:dyDescent="0.25">
      <c r="A7" s="6" t="s">
        <v>10</v>
      </c>
      <c r="B7" s="3" t="s">
        <v>11</v>
      </c>
      <c r="C7" s="3">
        <v>8</v>
      </c>
      <c r="D7" s="4">
        <v>405693</v>
      </c>
      <c r="E7" s="5">
        <f t="shared" si="0"/>
        <v>25376311.801877454</v>
      </c>
    </row>
    <row r="8" spans="1:5" x14ac:dyDescent="0.25">
      <c r="A8" s="6" t="s">
        <v>12</v>
      </c>
      <c r="B8" s="3" t="s">
        <v>13</v>
      </c>
      <c r="C8" s="3">
        <v>6</v>
      </c>
      <c r="D8" s="4">
        <v>220444</v>
      </c>
      <c r="E8" s="5">
        <f t="shared" si="0"/>
        <v>13788888.836763449</v>
      </c>
    </row>
    <row r="9" spans="1:5" x14ac:dyDescent="0.25">
      <c r="A9" s="6" t="s">
        <v>14</v>
      </c>
      <c r="B9" s="3" t="s">
        <v>15</v>
      </c>
      <c r="C9" s="3">
        <v>15</v>
      </c>
      <c r="D9" s="4">
        <v>489512</v>
      </c>
      <c r="E9" s="5">
        <f t="shared" si="0"/>
        <v>30619234.600450676</v>
      </c>
    </row>
    <row r="10" spans="1:5" x14ac:dyDescent="0.25">
      <c r="A10" s="6" t="s">
        <v>16</v>
      </c>
      <c r="B10" s="3" t="s">
        <v>17</v>
      </c>
      <c r="C10" s="3">
        <v>13</v>
      </c>
      <c r="D10" s="4">
        <v>401996</v>
      </c>
      <c r="E10" s="5">
        <f t="shared" si="0"/>
        <v>25145062.495797388</v>
      </c>
    </row>
    <row r="11" spans="1:5" x14ac:dyDescent="0.25">
      <c r="A11" s="6" t="s">
        <v>18</v>
      </c>
      <c r="B11" s="3" t="s">
        <v>19</v>
      </c>
      <c r="C11" s="3">
        <v>16</v>
      </c>
      <c r="D11" s="4">
        <v>427804</v>
      </c>
      <c r="E11" s="5">
        <f t="shared" si="0"/>
        <v>26759366.550791811</v>
      </c>
    </row>
    <row r="12" spans="1:5" x14ac:dyDescent="0.25">
      <c r="A12" s="6" t="s">
        <v>20</v>
      </c>
      <c r="B12" s="3" t="s">
        <v>21</v>
      </c>
      <c r="C12" s="3">
        <v>19</v>
      </c>
      <c r="D12" s="4">
        <v>775655</v>
      </c>
      <c r="E12" s="5">
        <f t="shared" si="0"/>
        <v>48517630.648508251</v>
      </c>
    </row>
    <row r="13" spans="1:5" x14ac:dyDescent="0.25">
      <c r="A13" s="6" t="s">
        <v>22</v>
      </c>
      <c r="B13" s="3" t="s">
        <v>23</v>
      </c>
      <c r="C13" s="3">
        <v>16</v>
      </c>
      <c r="D13" s="4">
        <v>445354</v>
      </c>
      <c r="E13" s="5">
        <f t="shared" si="0"/>
        <v>27857128.336484317</v>
      </c>
    </row>
    <row r="14" spans="1:5" x14ac:dyDescent="0.25">
      <c r="A14" s="6" t="s">
        <v>24</v>
      </c>
      <c r="B14" s="3" t="s">
        <v>25</v>
      </c>
      <c r="C14" s="3">
        <v>16</v>
      </c>
      <c r="D14" s="4">
        <v>367214</v>
      </c>
      <c r="E14" s="5">
        <f t="shared" si="0"/>
        <v>22969429.99266595</v>
      </c>
    </row>
    <row r="15" spans="1:5" ht="15.75" thickBot="1" x14ac:dyDescent="0.3">
      <c r="A15" s="18" t="s">
        <v>26</v>
      </c>
      <c r="B15" s="7" t="s">
        <v>27</v>
      </c>
      <c r="C15" s="7">
        <v>12</v>
      </c>
      <c r="D15" s="19">
        <v>584258</v>
      </c>
      <c r="E15" s="20">
        <f t="shared" si="0"/>
        <v>36545647.030491821</v>
      </c>
    </row>
    <row r="16" spans="1:5" ht="15.75" thickBot="1" x14ac:dyDescent="0.3">
      <c r="A16" s="10" t="s">
        <v>31</v>
      </c>
      <c r="B16" s="11"/>
      <c r="C16" s="12">
        <f>SUM(C3:C15)</f>
        <v>180</v>
      </c>
      <c r="D16" s="12">
        <f>SUM(D3:D15)</f>
        <v>6394830</v>
      </c>
      <c r="E16" s="13">
        <f>SUM(E3:E15)</f>
        <v>399999999.99999994</v>
      </c>
    </row>
    <row r="17" spans="1:5" x14ac:dyDescent="0.25">
      <c r="A17" s="1" t="s">
        <v>28</v>
      </c>
      <c r="D17" s="2">
        <v>400000000</v>
      </c>
      <c r="E17" s="1"/>
    </row>
    <row r="18" spans="1:5" x14ac:dyDescent="0.25">
      <c r="A18" s="1" t="s">
        <v>29</v>
      </c>
      <c r="D18" s="21">
        <f>D17/D16</f>
        <v>62.550529099288021</v>
      </c>
      <c r="E18" s="1"/>
    </row>
    <row r="19" spans="1:5" ht="7.5" customHeight="1" thickBot="1" x14ac:dyDescent="0.3">
      <c r="A19" s="1"/>
      <c r="D19" s="2"/>
      <c r="E19" s="1"/>
    </row>
    <row r="20" spans="1:5" x14ac:dyDescent="0.25">
      <c r="A20" s="23" t="s">
        <v>32</v>
      </c>
      <c r="B20" s="24" t="s">
        <v>33</v>
      </c>
      <c r="C20" s="24"/>
      <c r="D20" s="24"/>
      <c r="E20" s="24"/>
    </row>
    <row r="21" spans="1:5" x14ac:dyDescent="0.25">
      <c r="A21" s="23"/>
      <c r="B21" s="25" t="s">
        <v>36</v>
      </c>
      <c r="C21" s="25"/>
      <c r="D21" s="25"/>
      <c r="E21" s="25"/>
    </row>
  </sheetData>
  <mergeCells count="3">
    <mergeCell ref="B20:E20"/>
    <mergeCell ref="B21:E21"/>
    <mergeCell ref="A1:E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Libosvár</dc:creator>
  <cp:lastModifiedBy>Eschner Jiří</cp:lastModifiedBy>
  <cp:lastPrinted>2024-02-22T18:16:53Z</cp:lastPrinted>
  <dcterms:created xsi:type="dcterms:W3CDTF">2022-10-17T09:19:32Z</dcterms:created>
  <dcterms:modified xsi:type="dcterms:W3CDTF">2024-02-22T18:17:50Z</dcterms:modified>
</cp:coreProperties>
</file>