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a\Desktop\"/>
    </mc:Choice>
  </mc:AlternateContent>
  <bookViews>
    <workbookView xWindow="0" yWindow="0" windowWidth="28800" windowHeight="123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M24" i="7" l="1"/>
  <c r="M25" i="7"/>
  <c r="M26" i="7"/>
  <c r="M27" i="7"/>
  <c r="M28" i="7"/>
  <c r="M29" i="7"/>
  <c r="M30" i="7"/>
  <c r="M31" i="7"/>
  <c r="M32" i="7"/>
  <c r="A76" i="6" l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M15" i="7" l="1"/>
  <c r="M67" i="7" l="1"/>
  <c r="M66" i="7"/>
  <c r="M65" i="7"/>
  <c r="M64" i="7"/>
  <c r="M108" i="7" l="1"/>
  <c r="M109" i="7"/>
  <c r="L13" i="8" l="1"/>
  <c r="L11" i="8"/>
  <c r="L10" i="8"/>
  <c r="L9" i="8"/>
  <c r="M23" i="7" l="1"/>
  <c r="M22" i="7"/>
  <c r="M21" i="7"/>
  <c r="M20" i="7"/>
  <c r="M19" i="7"/>
  <c r="M18" i="7"/>
  <c r="M17" i="7"/>
  <c r="M16" i="7"/>
  <c r="M14" i="7"/>
  <c r="M13" i="7"/>
  <c r="M12" i="7"/>
  <c r="M11" i="7"/>
  <c r="M10" i="7"/>
  <c r="M9" i="7"/>
  <c r="M8" i="7"/>
  <c r="M7" i="7"/>
  <c r="M6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79" i="6" l="1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87" i="6" l="1"/>
  <c r="M86" i="6"/>
  <c r="M85" i="6"/>
  <c r="M84" i="6"/>
  <c r="M83" i="6"/>
  <c r="M82" i="6"/>
  <c r="M81" i="6" l="1"/>
  <c r="M80" i="6"/>
  <c r="M42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M73" i="7"/>
  <c r="M18" i="6" l="1"/>
  <c r="M62" i="6" l="1"/>
  <c r="M91" i="7" l="1"/>
  <c r="M90" i="7"/>
  <c r="M89" i="7"/>
  <c r="M72" i="7"/>
  <c r="M70" i="7"/>
  <c r="L8" i="8" l="1"/>
  <c r="L7" i="8"/>
  <c r="M33" i="7"/>
  <c r="M34" i="7"/>
  <c r="M35" i="7"/>
  <c r="M36" i="7"/>
  <c r="M37" i="7"/>
  <c r="M38" i="7"/>
  <c r="M39" i="7"/>
  <c r="M40" i="7"/>
  <c r="M41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8" i="7"/>
  <c r="M69" i="7"/>
  <c r="M71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7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A7" i="7" l="1"/>
  <c r="A8" i="7" s="1"/>
  <c r="A9" i="7" s="1"/>
  <c r="A10" i="7" s="1"/>
  <c r="A11" i="7" s="1"/>
  <c r="A12" i="7" s="1"/>
  <c r="A13" i="7" s="1"/>
  <c r="A14" i="7" s="1"/>
  <c r="A16" i="7" s="1"/>
  <c r="A17" i="7" s="1"/>
  <c r="A18" i="7" s="1"/>
  <c r="A19" i="7" s="1"/>
  <c r="A20" i="7" s="1"/>
</calcChain>
</file>

<file path=xl/sharedStrings.xml><?xml version="1.0" encoding="utf-8"?>
<sst xmlns="http://schemas.openxmlformats.org/spreadsheetml/2006/main" count="1277" uniqueCount="419">
  <si>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</si>
  <si>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</si>
  <si>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</si>
  <si>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</si>
  <si>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</si>
  <si>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</si>
  <si>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</si>
  <si>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</si>
  <si>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</si>
  <si>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</si>
  <si>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</si>
  <si>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</si>
  <si>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</si>
  <si>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</si>
  <si>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</si>
  <si>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</si>
  <si>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</si>
  <si>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</si>
  <si>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</si>
  <si>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</si>
  <si>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</si>
  <si>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</si>
  <si>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</si>
  <si>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</si>
  <si>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</si>
  <si>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</si>
  <si>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</si>
  <si>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</si>
  <si>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</si>
  <si>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</si>
  <si>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</si>
  <si>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</si>
  <si>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</si>
  <si>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</si>
  <si>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</si>
  <si>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</si>
  <si>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</si>
  <si>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</si>
  <si>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</si>
  <si>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</si>
  <si>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</si>
  <si>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</si>
  <si>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</si>
  <si>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</si>
  <si>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</si>
  <si>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</si>
  <si>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Liberecký</t>
  </si>
  <si>
    <t>Železný Brod</t>
  </si>
  <si>
    <t>Úprava zahrady - sportovní bezpečné hřiště, mlhoviště, zážitkový chodník</t>
  </si>
  <si>
    <t>Technické a digitální vybavení - PC do každé třídy, interaktivní tabule</t>
  </si>
  <si>
    <t>Polytechnická dílna v nevyužitých prostorách MŠ</t>
  </si>
  <si>
    <t>Výměna dveří v celé MŠ</t>
  </si>
  <si>
    <t>Výměna elektroinstalace</t>
  </si>
  <si>
    <t>Mateřská škola Železný Brod, Na Vápence 766, příspěvková organizace</t>
  </si>
  <si>
    <t>04624548</t>
  </si>
  <si>
    <t>181074354</t>
  </si>
  <si>
    <t>691008604</t>
  </si>
  <si>
    <t>ne</t>
  </si>
  <si>
    <t>Rozvody elektřiny</t>
  </si>
  <si>
    <t>zápis v revizi</t>
  </si>
  <si>
    <t>Zastřešení prostoru mezi hlavní a provozní budovou - technický sklad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</si>
  <si>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</si>
  <si>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</si>
  <si>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</si>
  <si>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</si>
  <si>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</si>
  <si>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</si>
  <si>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</si>
  <si>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</si>
  <si>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Rekonstrukce prostoru pískoviště</t>
  </si>
  <si>
    <t>Modernizace budovy</t>
  </si>
  <si>
    <t>Okenní žaluzie - zbývající okna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</si>
  <si>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</si>
  <si>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</si>
  <si>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</si>
  <si>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</si>
  <si>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</si>
  <si>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</si>
  <si>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</si>
  <si>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</si>
  <si>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</si>
  <si>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</si>
  <si>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</si>
  <si>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</si>
  <si>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</si>
  <si>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</si>
  <si>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</si>
  <si>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</si>
  <si>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</si>
  <si>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</si>
  <si>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</si>
  <si>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</si>
  <si>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</si>
  <si>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</si>
  <si>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</si>
  <si>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</si>
  <si>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</si>
  <si>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</si>
  <si>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</si>
  <si>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</si>
  <si>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</si>
  <si>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</si>
  <si>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</si>
  <si>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</si>
  <si>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</si>
  <si>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</si>
  <si>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</si>
  <si>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</si>
  <si>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</si>
  <si>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</si>
  <si>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</si>
  <si>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</si>
  <si>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</si>
  <si>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</si>
  <si>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</si>
  <si>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Technické a digitální vybavení MŠ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</si>
  <si>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</si>
  <si>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</si>
  <si>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</si>
  <si>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</si>
  <si>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</si>
  <si>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</si>
  <si>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</si>
  <si>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Zásada</t>
  </si>
  <si>
    <t>Výměna plynových kotlů</t>
  </si>
  <si>
    <t>Bezbariérovost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</si>
  <si>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</si>
  <si>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</si>
  <si>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</si>
  <si>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</si>
  <si>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</si>
  <si>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</si>
  <si>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</si>
  <si>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</si>
  <si>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</si>
  <si>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</si>
  <si>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</si>
  <si>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</si>
  <si>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</si>
  <si>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</si>
  <si>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</si>
  <si>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</si>
  <si>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</si>
  <si>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</si>
  <si>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</si>
  <si>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</si>
  <si>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</si>
  <si>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</si>
  <si>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</si>
  <si>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</si>
  <si>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</si>
  <si>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</si>
  <si>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</si>
  <si>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</si>
  <si>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</si>
  <si>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</si>
  <si>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</si>
  <si>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</si>
  <si>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</si>
  <si>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</si>
  <si>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</si>
  <si>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</si>
  <si>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</si>
  <si>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</si>
  <si>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</si>
  <si>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</si>
  <si>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</si>
  <si>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Rozšíření školy o jednu učebnu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</si>
  <si>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</si>
  <si>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</si>
  <si>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</si>
  <si>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</si>
  <si>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</si>
  <si>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</si>
  <si>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Rekonstrukce střechy</t>
  </si>
  <si>
    <t>102717664</t>
  </si>
  <si>
    <t xml:space="preserve">Rekonstrukce suterénu - zázemí kuchyně včetně skladů </t>
  </si>
  <si>
    <t xml:space="preserve">Výměna radiátorů ve staré budově </t>
  </si>
  <si>
    <t>Výměna kotlů ve staré budově</t>
  </si>
  <si>
    <t>Výměna kotlů v přístavbě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</si>
  <si>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</si>
  <si>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</si>
  <si>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</si>
  <si>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</si>
  <si>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Základní umělecká škola Železný Brod, příspěvková organizace</t>
  </si>
  <si>
    <t>75125412</t>
  </si>
  <si>
    <t>Středisko volného času Mozaika Železný Brod, příspěvková organizace</t>
  </si>
  <si>
    <t>75125439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</si>
  <si>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</si>
  <si>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</si>
  <si>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</si>
  <si>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</si>
  <si>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</si>
  <si>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</si>
  <si>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</si>
  <si>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</si>
  <si>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</si>
  <si>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</si>
  <si>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</si>
  <si>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</si>
  <si>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</si>
  <si>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</si>
  <si>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</si>
  <si>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</si>
  <si>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</si>
  <si>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</si>
  <si>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</si>
  <si>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</si>
  <si>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</si>
  <si>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</si>
  <si>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plánováno</t>
  </si>
  <si>
    <t xml:space="preserve">Přístavba ložnice (původně vedeno jako herna) pro předškoláky </t>
  </si>
  <si>
    <t>částečně realizováno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</si>
  <si>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</si>
  <si>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</si>
  <si>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</si>
  <si>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</si>
  <si>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</si>
  <si>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</si>
  <si>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</si>
  <si>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</si>
  <si>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</si>
  <si>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</si>
  <si>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</si>
  <si>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</si>
  <si>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</si>
  <si>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</si>
  <si>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</si>
  <si>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</si>
  <si>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</si>
  <si>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</si>
  <si>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</si>
  <si>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</si>
  <si>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</si>
  <si>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</si>
  <si>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</si>
  <si>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</si>
  <si>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</si>
  <si>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</si>
  <si>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</si>
  <si>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</si>
  <si>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</si>
  <si>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</si>
  <si>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</si>
  <si>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</si>
  <si>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</si>
  <si>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</si>
  <si>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</si>
  <si>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</si>
  <si>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</si>
  <si>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</si>
  <si>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</si>
  <si>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</si>
  <si>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</si>
  <si>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</si>
  <si>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</si>
  <si>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</si>
  <si>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</si>
  <si>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Výměna herních prvků na školní zahradě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</si>
  <si>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</si>
  <si>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</si>
  <si>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</si>
  <si>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</si>
  <si>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</si>
  <si>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realizováno</t>
  </si>
  <si>
    <t>1.kuchyňka - dotace SZIF, realizováno, 2.kuchyňka plánováno</t>
  </si>
  <si>
    <t>Modernizace MŠ a úspora energií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</si>
  <si>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</si>
  <si>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</si>
  <si>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</si>
  <si>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</si>
  <si>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</si>
  <si>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</si>
  <si>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</si>
  <si>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</si>
  <si>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Rekonstrukce 2 výdejových kuchyněk – rozvody, podlahy, obklady - jedna v přízemí hotovo 2022</t>
  </si>
  <si>
    <t xml:space="preserve">Rekonstrukce učebny ICT -Mobilní učebna , škola na dálku, konektivita a server </t>
  </si>
  <si>
    <t>částečně realizováno, zbytek plánováno</t>
  </si>
  <si>
    <t>Modernizace školní dílny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</si>
  <si>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</si>
  <si>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</si>
  <si>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</si>
  <si>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</si>
  <si>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</si>
  <si>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</si>
  <si>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</si>
  <si>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</si>
  <si>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</si>
  <si>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</si>
  <si>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</si>
  <si>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</si>
  <si>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</si>
  <si>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</si>
  <si>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</si>
  <si>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</si>
  <si>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</si>
  <si>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</si>
  <si>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</si>
  <si>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</si>
  <si>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</si>
  <si>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</si>
  <si>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</si>
  <si>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</si>
  <si>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</si>
  <si>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</si>
  <si>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</si>
  <si>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</si>
  <si>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</si>
  <si>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</si>
  <si>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</si>
  <si>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</si>
  <si>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</si>
  <si>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</si>
  <si>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</si>
  <si>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</si>
  <si>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</si>
  <si>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</si>
  <si>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</si>
  <si>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</si>
  <si>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</si>
  <si>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</si>
  <si>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</si>
  <si>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</si>
  <si>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Přístavba tělocvičny a šaten</t>
  </si>
  <si>
    <t>Rekonstrukce schodů z terasy na zahradu + před hlavním vchodem</t>
  </si>
  <si>
    <t>Zahradní technika, zeleň</t>
  </si>
  <si>
    <t>realizováno 2023</t>
  </si>
  <si>
    <t>Oprava podlah na chodbách prostor MŠ a ŠJ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</si>
  <si>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</si>
  <si>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</si>
  <si>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</si>
  <si>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</si>
  <si>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</si>
  <si>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</si>
  <si>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</si>
  <si>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</si>
  <si>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Modernizace budovy – podlahová krytina do tříd</t>
  </si>
  <si>
    <t>Zastínění oken na jižní straně budovy</t>
  </si>
  <si>
    <t xml:space="preserve">Vybudování sportovního koutku </t>
  </si>
  <si>
    <t>Okenní žaluzie</t>
  </si>
  <si>
    <t>Výměna dveří v interieru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</si>
  <si>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</si>
  <si>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</si>
  <si>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</si>
  <si>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</si>
  <si>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</si>
  <si>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</si>
  <si>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</si>
  <si>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Úprava zahrady - hřiště, mlhoviště, zážitkový chodník</t>
  </si>
  <si>
    <t>Technické a digitální vybavení</t>
  </si>
  <si>
    <t>Polytechnická dílna</t>
  </si>
  <si>
    <t>Vybudování nových místností</t>
  </si>
  <si>
    <t>Vybudování nových místností - rekonstrukcí teras</t>
  </si>
  <si>
    <t>Rekonstrukce sklepních prostor</t>
  </si>
  <si>
    <t>Zabezpečení objektu - zabezpečení vstupu do budovy</t>
  </si>
  <si>
    <t>Zabezpečení vstupu do MŠ</t>
  </si>
  <si>
    <t>Modernizace technické budovy</t>
  </si>
  <si>
    <t>Zastřešení prostoru mezi hlavní a provozní budovou</t>
  </si>
  <si>
    <t>Vybavení kuchyně</t>
  </si>
  <si>
    <t>IT vybavení</t>
  </si>
  <si>
    <t>Rekonstrukce 2 výdejových kuchyněk</t>
  </si>
  <si>
    <t>Přístavba ložnice</t>
  </si>
  <si>
    <t>Školní zahrada - úprava nerovností a zvětšení prostoru</t>
  </si>
  <si>
    <t>Školní zahrada - rekonstrukce altánu</t>
  </si>
  <si>
    <t>Školní zahrada - odstranění staveb</t>
  </si>
  <si>
    <t>Školní zahrada - rekonstrukce pískoviště</t>
  </si>
  <si>
    <t>Školní zahrada - vybudování záhonů</t>
  </si>
  <si>
    <t>Školní zahrada - vybudování venkovní učebny</t>
  </si>
  <si>
    <t>Školní zahrada - přívod vody, elektřiny, oplocení</t>
  </si>
  <si>
    <t>Rekonstrukce schodiště a chodeb</t>
  </si>
  <si>
    <t>Výstavba a vybavení venkovního hřiště</t>
  </si>
  <si>
    <t>Vybudování požárního okruhu v 1.patře, ještě jeden východ</t>
  </si>
  <si>
    <t>Výstavba venkovní učebny</t>
  </si>
  <si>
    <t>Rekonstrukce schodiště v budově MŠ</t>
  </si>
  <si>
    <t>Bezpečný vstup do školy</t>
  </si>
  <si>
    <t>Modernizace IT infrastruktury</t>
  </si>
  <si>
    <t>Zabezpečení budovy</t>
  </si>
  <si>
    <t>Rekonstrukce učebny ICT</t>
  </si>
  <si>
    <t>Rekonstrukce suterénu</t>
  </si>
  <si>
    <t>Využití a přestavba půdních prostor na specializované učebny, rekonstrukce tělocvičny, včetně výměny osvětlení</t>
  </si>
  <si>
    <t>Vybavení a rekonstrukce počítačové učebny, vnitřní konektivita školy (rozvody,server,wifi,..)</t>
  </si>
  <si>
    <t>Bezbariérovost školy - výtah, schodolez, bezbariérové WC</t>
  </si>
  <si>
    <t>Výměna  dveří</t>
  </si>
  <si>
    <t>Výměna dveří</t>
  </si>
  <si>
    <t>Rekonstrukce elektroinstalace</t>
  </si>
  <si>
    <t>Výměna baterií, umyvadel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</si>
  <si>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</si>
  <si>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</si>
  <si>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</si>
  <si>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Výměna dveří v celé MŠ + vchodové (protipožární)</t>
  </si>
  <si>
    <t>Stavební úpravy tříd</t>
  </si>
  <si>
    <t>Stavební úpravy tříd - odstranění starých obkladů a nové omítky</t>
  </si>
  <si>
    <t>Zabezpečení vstupu do MŠ - telefon s kamerou</t>
  </si>
  <si>
    <t>Modernizace technické budovy - rozvody, vybavení</t>
  </si>
  <si>
    <t>Vybavení kuchyně - myčka, průmyslový robot</t>
  </si>
  <si>
    <t>PC, notebooky, technické vybavení</t>
  </si>
  <si>
    <t>Myčka černého nádobí</t>
  </si>
  <si>
    <t>Rekonstrukce a přestavba části objektu Příčná 350 na novou ZUŠ</t>
  </si>
  <si>
    <t>ano</t>
  </si>
  <si>
    <t>v realizaci</t>
  </si>
  <si>
    <t>Schválil řídící výbor MAP Železnobrodsko IV dne: 12.11.2024. Aktualizace je možná 1x za 6 měsíců.    </t>
  </si>
  <si>
    <t>Oprava hospodářské budovy - rekonstrukce elektroinstalace</t>
  </si>
  <si>
    <t>Schválil řídící výbor MAP Železnobrodsko IV dne: 13.5.2025. Aktualizace je možná 1x za 6 měsíců.    </t>
  </si>
  <si>
    <t>Vybudování nové učebny</t>
  </si>
  <si>
    <t>Modernizace budovy – výstavba logopedické učebny</t>
  </si>
  <si>
    <t>Zastínění oken - rolety</t>
  </si>
  <si>
    <t>Rekonstrukce polytechnické učebny</t>
  </si>
  <si>
    <t>Rekonstrukce učebny přírodopisu</t>
  </si>
  <si>
    <t>Školní pozemek</t>
  </si>
  <si>
    <t>Vybavení učeben</t>
  </si>
  <si>
    <t>Rekonstukce  polytechnické učebny</t>
  </si>
  <si>
    <t>Rekonstukce učebny přírodopisu</t>
  </si>
  <si>
    <t xml:space="preserve">Modernizace výukových pomůcek pro výuku naplňující principy Strategie 2030+ </t>
  </si>
  <si>
    <t>Zajištění bezbariérovosti objektu školy</t>
  </si>
  <si>
    <t>příprava projektu</t>
  </si>
  <si>
    <r>
      <t>Vybudování přírodověné učebny 2.</t>
    </r>
    <r>
      <rPr>
        <sz val="14"/>
        <color rgb="FFFF0000"/>
        <rFont val="Calibri"/>
        <family val="2"/>
        <charset val="238"/>
        <scheme val="minor"/>
      </rPr>
      <t>stupně</t>
    </r>
    <r>
      <rPr>
        <sz val="14"/>
        <rFont val="Calibri"/>
        <family val="2"/>
        <scheme val="minor"/>
      </rPr>
      <t xml:space="preserve"> ZŠ Pěnčín 22</t>
    </r>
  </si>
  <si>
    <t>Kompletní rekonstrukce a přestavba části budovy Příčná 350 – rekontrukce tří pater budovy, rekonstrukce chodeb, výtahu, výměna všech oken, zateplení a fasáda,nové učebny, sály, sociální zařízení, veškeré rozvody, elektroinstalace,….</t>
  </si>
  <si>
    <t>zpracovaná PD, připravené podklady pro vypsání VZ</t>
  </si>
  <si>
    <r>
      <t xml:space="preserve">Vybudování (nadstavba) nových prostor nad stávající sociální zázemí pro rozšíření prostor pro </t>
    </r>
    <r>
      <rPr>
        <sz val="14"/>
        <color rgb="FFFF0000"/>
        <rFont val="Calibri"/>
        <family val="2"/>
        <charset val="238"/>
        <scheme val="minor"/>
      </rPr>
      <t xml:space="preserve">šatnu, kancelář pro vedoucí a technické kroužky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</si>
</sst>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0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3" fillId="0" borderId="17" xfId="0" applyFont="1" applyBorder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60" xfId="0" applyFont="1" applyBorder="1"/>
    <xf numFmtId="0" fontId="13" fillId="0" borderId="59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0" fontId="13" fillId="0" borderId="24" xfId="0" applyFont="1" applyBorder="1" applyAlignment="1">
      <alignment horizontal="center" vertical="center" wrapText="1"/>
    </xf>
    <xf numFmtId="0" fontId="13" fillId="0" borderId="59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0" fontId="13" fillId="0" borderId="62" xfId="0" applyFont="1" applyBorder="1"/>
    <xf numFmtId="0" fontId="13" fillId="0" borderId="50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49" fontId="13" fillId="0" borderId="18" xfId="0" applyNumberFormat="1" applyFont="1" applyBorder="1" applyAlignment="1">
      <alignment horizontal="left" vertical="center" wrapText="1"/>
    </xf>
    <xf numFmtId="3" fontId="13" fillId="0" borderId="45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60" xfId="0" applyNumberFormat="1" applyFont="1" applyBorder="1"/>
    <xf numFmtId="3" fontId="13" fillId="0" borderId="59" xfId="0" applyNumberFormat="1" applyFont="1" applyBorder="1"/>
    <xf numFmtId="0" fontId="13" fillId="0" borderId="56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0" xfId="0" applyFont="1" applyBorder="1"/>
    <xf numFmtId="0" fontId="16" fillId="0" borderId="59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2" xfId="0" applyFont="1" applyBorder="1"/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70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3" xfId="0" applyFont="1" applyBorder="1" applyAlignment="1">
      <alignment wrapText="1"/>
    </xf>
    <xf numFmtId="3" fontId="13" fillId="0" borderId="52" xfId="0" applyNumberFormat="1" applyFont="1" applyBorder="1"/>
    <xf numFmtId="0" fontId="16" fillId="0" borderId="17" xfId="0" applyFont="1" applyBorder="1"/>
    <xf numFmtId="0" fontId="16" fillId="0" borderId="1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8" fillId="0" borderId="59" xfId="0" applyFont="1" applyBorder="1"/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54" xfId="0" applyFont="1" applyBorder="1"/>
    <xf numFmtId="9" fontId="3" fillId="0" borderId="55" xfId="2" applyFont="1" applyFill="1" applyBorder="1" applyAlignment="1" applyProtection="1">
      <alignment horizontal="center"/>
    </xf>
    <xf numFmtId="0" fontId="3" fillId="3" borderId="54" xfId="0" applyFont="1" applyFill="1" applyBorder="1"/>
    <xf numFmtId="0" fontId="0" fillId="3" borderId="0" xfId="0" applyFill="1"/>
    <xf numFmtId="9" fontId="3" fillId="3" borderId="55" xfId="2" applyFont="1" applyFill="1" applyBorder="1" applyAlignment="1" applyProtection="1">
      <alignment horizontal="center"/>
    </xf>
    <xf numFmtId="0" fontId="3" fillId="4" borderId="54" xfId="0" applyFont="1" applyFill="1" applyBorder="1"/>
    <xf numFmtId="0" fontId="0" fillId="4" borderId="0" xfId="0" applyFill="1"/>
    <xf numFmtId="9" fontId="3" fillId="4" borderId="55" xfId="2" applyFont="1" applyFill="1" applyBorder="1" applyAlignment="1" applyProtection="1">
      <alignment horizontal="center"/>
    </xf>
    <xf numFmtId="0" fontId="3" fillId="4" borderId="70" xfId="0" applyFont="1" applyFill="1" applyBorder="1"/>
    <xf numFmtId="0" fontId="0" fillId="4" borderId="72" xfId="0" applyFill="1" applyBorder="1"/>
    <xf numFmtId="9" fontId="3" fillId="4" borderId="58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2" fillId="0" borderId="44" xfId="0" applyNumberFormat="1" applyFont="1" applyBorder="1" applyAlignment="1">
      <alignment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4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2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top"/>
    </xf>
    <xf numFmtId="49" fontId="13" fillId="0" borderId="32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3" fontId="13" fillId="0" borderId="6" xfId="0" applyNumberFormat="1" applyFont="1" applyBorder="1"/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0" fontId="13" fillId="0" borderId="1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6" fillId="0" borderId="52" xfId="0" applyFont="1" applyBorder="1"/>
    <xf numFmtId="0" fontId="16" fillId="0" borderId="17" xfId="0" applyFont="1" applyBorder="1" applyAlignment="1">
      <alignment horizontal="right" wrapText="1"/>
    </xf>
    <xf numFmtId="0" fontId="12" fillId="0" borderId="8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12" fillId="0" borderId="60" xfId="0" applyNumberFormat="1" applyFont="1" applyBorder="1"/>
    <xf numFmtId="0" fontId="12" fillId="0" borderId="1" xfId="0" applyFont="1" applyBorder="1"/>
    <xf numFmtId="0" fontId="12" fillId="0" borderId="60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57" xfId="0" applyFont="1" applyBorder="1" applyAlignment="1">
      <alignment wrapText="1"/>
    </xf>
    <xf numFmtId="3" fontId="12" fillId="0" borderId="23" xfId="0" applyNumberFormat="1" applyFont="1" applyBorder="1" applyAlignment="1">
      <alignment horizontal="right"/>
    </xf>
    <xf numFmtId="3" fontId="12" fillId="0" borderId="59" xfId="0" applyNumberFormat="1" applyFont="1" applyBorder="1"/>
    <xf numFmtId="0" fontId="12" fillId="0" borderId="23" xfId="0" applyFont="1" applyBorder="1"/>
    <xf numFmtId="0" fontId="12" fillId="0" borderId="59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/>
    <xf numFmtId="0" fontId="12" fillId="0" borderId="57" xfId="0" applyFont="1" applyBorder="1"/>
    <xf numFmtId="0" fontId="12" fillId="0" borderId="57" xfId="0" applyFont="1" applyBorder="1" applyAlignment="1">
      <alignment horizontal="left" vertical="center" wrapText="1"/>
    </xf>
    <xf numFmtId="3" fontId="12" fillId="0" borderId="23" xfId="0" applyNumberFormat="1" applyFont="1" applyBorder="1"/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4" xfId="0" applyFont="1" applyBorder="1"/>
    <xf numFmtId="0" fontId="12" fillId="0" borderId="12" xfId="0" applyFont="1" applyBorder="1"/>
    <xf numFmtId="0" fontId="12" fillId="0" borderId="4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13" xfId="0" applyFont="1" applyBorder="1" applyAlignment="1">
      <alignment vertical="center" wrapText="1"/>
    </xf>
    <xf numFmtId="0" fontId="12" fillId="0" borderId="46" xfId="0" applyFont="1" applyBorder="1" applyAlignment="1">
      <alignment wrapText="1"/>
    </xf>
    <xf numFmtId="3" fontId="12" fillId="0" borderId="49" xfId="0" applyNumberFormat="1" applyFont="1" applyBorder="1" applyAlignment="1">
      <alignment horizontal="right"/>
    </xf>
    <xf numFmtId="3" fontId="12" fillId="0" borderId="38" xfId="0" applyNumberFormat="1" applyFont="1" applyBorder="1"/>
    <xf numFmtId="0" fontId="12" fillId="0" borderId="58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2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wrapText="1"/>
    </xf>
    <xf numFmtId="3" fontId="12" fillId="0" borderId="57" xfId="0" applyNumberFormat="1" applyFont="1" applyBorder="1" applyAlignment="1">
      <alignment horizontal="right"/>
    </xf>
    <xf numFmtId="3" fontId="12" fillId="0" borderId="25" xfId="0" applyNumberFormat="1" applyFont="1" applyBorder="1"/>
    <xf numFmtId="0" fontId="12" fillId="0" borderId="50" xfId="0" applyFont="1" applyBorder="1"/>
    <xf numFmtId="0" fontId="12" fillId="0" borderId="25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wrapText="1"/>
    </xf>
    <xf numFmtId="3" fontId="12" fillId="0" borderId="12" xfId="0" applyNumberFormat="1" applyFont="1" applyBorder="1" applyAlignment="1">
      <alignment horizontal="right"/>
    </xf>
    <xf numFmtId="3" fontId="12" fillId="0" borderId="6" xfId="0" applyNumberFormat="1" applyFont="1" applyBorder="1"/>
    <xf numFmtId="0" fontId="12" fillId="0" borderId="63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 wrapText="1"/>
    </xf>
    <xf numFmtId="0" fontId="12" fillId="0" borderId="19" xfId="0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3" xfId="0" applyNumberFormat="1" applyFont="1" applyBorder="1"/>
    <xf numFmtId="0" fontId="12" fillId="0" borderId="62" xfId="0" applyFont="1" applyBorder="1"/>
    <xf numFmtId="0" fontId="12" fillId="0" borderId="3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wrapText="1"/>
    </xf>
    <xf numFmtId="0" fontId="12" fillId="0" borderId="25" xfId="0" applyFont="1" applyBorder="1"/>
    <xf numFmtId="0" fontId="12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0" borderId="56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58" xfId="0" applyFont="1" applyBorder="1" applyAlignment="1">
      <alignment horizontal="right" wrapText="1"/>
    </xf>
    <xf numFmtId="0" fontId="12" fillId="0" borderId="50" xfId="0" applyFont="1" applyBorder="1" applyAlignment="1">
      <alignment horizontal="right"/>
    </xf>
    <xf numFmtId="0" fontId="12" fillId="0" borderId="53" xfId="0" applyFont="1" applyBorder="1" applyAlignment="1">
      <alignment wrapText="1"/>
    </xf>
    <xf numFmtId="0" fontId="12" fillId="0" borderId="56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63" xfId="0" applyFont="1" applyBorder="1" applyAlignment="1">
      <alignment horizontal="center" vertical="center"/>
    </xf>
    <xf numFmtId="0" fontId="12" fillId="0" borderId="13" xfId="0" applyFont="1" applyBorder="1" applyAlignment="1">
      <alignment wrapText="1"/>
    </xf>
    <xf numFmtId="0" fontId="12" fillId="0" borderId="38" xfId="0" applyFont="1" applyBorder="1"/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53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2" fillId="0" borderId="14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wrapText="1"/>
    </xf>
    <xf numFmtId="0" fontId="12" fillId="0" borderId="59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2" fillId="0" borderId="3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48" xfId="0" applyFont="1" applyBorder="1" applyAlignment="1">
      <alignment horizontal="left" vertical="center" wrapText="1"/>
    </xf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3" xfId="0" applyFont="1" applyBorder="1" applyAlignment="1">
      <alignment horizontal="left"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31" xfId="0" applyFont="1" applyBorder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57" xfId="0" applyFont="1" applyBorder="1" applyAlignment="1">
      <alignment vertical="center" wrapText="1"/>
    </xf>
    <xf numFmtId="0" fontId="12" fillId="0" borderId="14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0" fontId="12" fillId="0" borderId="63" xfId="0" applyFont="1" applyBorder="1" applyAlignment="1">
      <alignment horizontal="right"/>
    </xf>
    <xf numFmtId="0" fontId="33" fillId="0" borderId="0" xfId="0" applyFont="1"/>
    <xf numFmtId="0" fontId="12" fillId="0" borderId="1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right"/>
    </xf>
    <xf numFmtId="0" fontId="12" fillId="0" borderId="70" xfId="0" applyFont="1" applyBorder="1"/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3" fontId="12" fillId="0" borderId="30" xfId="0" applyNumberFormat="1" applyFont="1" applyBorder="1"/>
    <xf numFmtId="3" fontId="12" fillId="0" borderId="33" xfId="0" applyNumberFormat="1" applyFont="1" applyBorder="1"/>
    <xf numFmtId="0" fontId="12" fillId="0" borderId="73" xfId="0" applyFont="1" applyBorder="1"/>
    <xf numFmtId="0" fontId="12" fillId="0" borderId="33" xfId="0" applyFont="1" applyBorder="1"/>
    <xf numFmtId="0" fontId="12" fillId="0" borderId="33" xfId="0" applyFont="1" applyBorder="1" applyAlignment="1">
      <alignment horizontal="right"/>
    </xf>
    <xf numFmtId="0" fontId="34" fillId="0" borderId="1" xfId="0" applyFont="1" applyBorder="1"/>
    <xf numFmtId="0" fontId="34" fillId="0" borderId="60" xfId="0" applyFont="1" applyBorder="1"/>
    <xf numFmtId="0" fontId="34" fillId="0" borderId="23" xfId="0" applyFont="1" applyBorder="1"/>
    <xf numFmtId="0" fontId="34" fillId="0" borderId="59" xfId="0" applyFont="1" applyBorder="1"/>
    <xf numFmtId="0" fontId="34" fillId="0" borderId="23" xfId="0" applyFont="1" applyBorder="1" applyAlignment="1">
      <alignment horizontal="right" wrapText="1"/>
    </xf>
    <xf numFmtId="0" fontId="34" fillId="0" borderId="31" xfId="0" applyFont="1" applyBorder="1" applyAlignment="1">
      <alignment vertical="center" wrapText="1"/>
    </xf>
    <xf numFmtId="0" fontId="34" fillId="0" borderId="57" xfId="0" applyFont="1" applyBorder="1" applyAlignment="1">
      <alignment wrapText="1"/>
    </xf>
    <xf numFmtId="3" fontId="34" fillId="0" borderId="23" xfId="0" applyNumberFormat="1" applyFont="1" applyBorder="1"/>
    <xf numFmtId="3" fontId="34" fillId="0" borderId="59" xfId="0" applyNumberFormat="1" applyFont="1" applyBorder="1"/>
    <xf numFmtId="0" fontId="34" fillId="0" borderId="23" xfId="0" applyFont="1" applyBorder="1" applyAlignment="1">
      <alignment horizontal="right"/>
    </xf>
    <xf numFmtId="0" fontId="34" fillId="0" borderId="25" xfId="0" applyFont="1" applyBorder="1" applyAlignment="1">
      <alignment horizontal="right"/>
    </xf>
    <xf numFmtId="0" fontId="34" fillId="0" borderId="57" xfId="0" applyFont="1" applyBorder="1"/>
    <xf numFmtId="0" fontId="34" fillId="0" borderId="25" xfId="0" applyFont="1" applyBorder="1"/>
    <xf numFmtId="0" fontId="34" fillId="0" borderId="19" xfId="0" applyFont="1" applyBorder="1"/>
    <xf numFmtId="3" fontId="34" fillId="0" borderId="25" xfId="0" applyNumberFormat="1" applyFont="1" applyBorder="1"/>
    <xf numFmtId="0" fontId="13" fillId="0" borderId="13" xfId="0" applyFont="1" applyBorder="1" applyAlignment="1">
      <alignment wrapText="1"/>
    </xf>
    <xf numFmtId="0" fontId="13" fillId="0" borderId="31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3" fontId="34" fillId="0" borderId="1" xfId="0" applyNumberFormat="1" applyFont="1" applyBorder="1"/>
    <xf numFmtId="3" fontId="34" fillId="0" borderId="3" xfId="0" applyNumberFormat="1" applyFont="1" applyBorder="1"/>
    <xf numFmtId="0" fontId="34" fillId="0" borderId="6" xfId="0" applyFont="1" applyBorder="1"/>
    <xf numFmtId="0" fontId="13" fillId="0" borderId="6" xfId="0" applyFont="1" applyBorder="1"/>
    <xf numFmtId="3" fontId="35" fillId="0" borderId="1" xfId="0" applyNumberFormat="1" applyFont="1" applyBorder="1" applyAlignment="1">
      <alignment horizontal="right"/>
    </xf>
    <xf numFmtId="3" fontId="35" fillId="0" borderId="60" xfId="0" applyNumberFormat="1" applyFont="1" applyBorder="1"/>
    <xf numFmtId="0" fontId="35" fillId="0" borderId="1" xfId="0" applyFont="1" applyBorder="1"/>
    <xf numFmtId="0" fontId="35" fillId="0" borderId="23" xfId="0" applyFont="1" applyBorder="1"/>
    <xf numFmtId="3" fontId="35" fillId="0" borderId="23" xfId="0" applyNumberFormat="1" applyFont="1" applyBorder="1" applyAlignment="1">
      <alignment horizontal="right"/>
    </xf>
    <xf numFmtId="3" fontId="35" fillId="0" borderId="59" xfId="0" applyNumberFormat="1" applyFont="1" applyBorder="1"/>
    <xf numFmtId="0" fontId="35" fillId="0" borderId="4" xfId="0" applyFont="1" applyBorder="1"/>
    <xf numFmtId="0" fontId="35" fillId="0" borderId="23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12" fillId="0" borderId="46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0" fontId="35" fillId="0" borderId="57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3" fontId="35" fillId="0" borderId="25" xfId="0" applyNumberFormat="1" applyFont="1" applyBorder="1"/>
    <xf numFmtId="3" fontId="35" fillId="0" borderId="4" xfId="0" applyNumberFormat="1" applyFont="1" applyBorder="1" applyAlignment="1">
      <alignment horizontal="right"/>
    </xf>
    <xf numFmtId="3" fontId="35" fillId="0" borderId="34" xfId="0" applyNumberFormat="1" applyFont="1" applyBorder="1"/>
    <xf numFmtId="0" fontId="35" fillId="0" borderId="25" xfId="0" applyFont="1" applyBorder="1"/>
    <xf numFmtId="0" fontId="35" fillId="0" borderId="6" xfId="0" applyFont="1" applyBorder="1"/>
    <xf numFmtId="0" fontId="35" fillId="0" borderId="59" xfId="0" applyFont="1" applyBorder="1"/>
    <xf numFmtId="0" fontId="35" fillId="0" borderId="34" xfId="0" applyFont="1" applyBorder="1"/>
    <xf numFmtId="0" fontId="35" fillId="0" borderId="2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/>
    </xf>
    <xf numFmtId="0" fontId="35" fillId="0" borderId="23" xfId="0" applyFont="1" applyBorder="1" applyAlignment="1">
      <alignment horizontal="right" wrapText="1"/>
    </xf>
    <xf numFmtId="0" fontId="35" fillId="0" borderId="25" xfId="0" applyFont="1" applyBorder="1" applyAlignment="1">
      <alignment horizontal="right"/>
    </xf>
    <xf numFmtId="0" fontId="35" fillId="0" borderId="23" xfId="0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0" fontId="35" fillId="0" borderId="6" xfId="0" applyFont="1" applyBorder="1" applyAlignment="1">
      <alignment horizontal="right"/>
    </xf>
    <xf numFmtId="0" fontId="35" fillId="0" borderId="19" xfId="0" applyFont="1" applyBorder="1"/>
    <xf numFmtId="0" fontId="35" fillId="0" borderId="3" xfId="0" applyFont="1" applyBorder="1"/>
    <xf numFmtId="3" fontId="35" fillId="0" borderId="57" xfId="0" applyNumberFormat="1" applyFont="1" applyBorder="1" applyAlignment="1">
      <alignment horizontal="right"/>
    </xf>
    <xf numFmtId="3" fontId="35" fillId="0" borderId="53" xfId="0" applyNumberFormat="1" applyFont="1" applyBorder="1" applyAlignment="1">
      <alignment horizontal="right"/>
    </xf>
    <xf numFmtId="3" fontId="35" fillId="0" borderId="19" xfId="0" applyNumberFormat="1" applyFont="1" applyBorder="1"/>
    <xf numFmtId="0" fontId="35" fillId="0" borderId="30" xfId="0" applyFont="1" applyBorder="1" applyAlignment="1">
      <alignment horizontal="right" wrapText="1"/>
    </xf>
    <xf numFmtId="0" fontId="35" fillId="0" borderId="5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6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54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60" xfId="0" applyNumberFormat="1" applyFont="1" applyBorder="1" applyAlignment="1">
      <alignment horizontal="left" vertical="center" wrapText="1"/>
    </xf>
    <xf numFmtId="49" fontId="12" fillId="0" borderId="59" xfId="0" applyNumberFormat="1" applyFont="1" applyBorder="1" applyAlignment="1">
      <alignment horizontal="left" vertical="center" wrapText="1"/>
    </xf>
    <xf numFmtId="49" fontId="12" fillId="0" borderId="34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49" fontId="12" fillId="0" borderId="70" xfId="0" applyNumberFormat="1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32" xfId="0" applyNumberFormat="1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404405</xdr:colOff>
      <xdr:row>1</xdr:row>
      <xdr:rowOff>99060</xdr:rowOff>
    </xdr:from>
    <xdr:to>
      <xdr:col>17</xdr:col>
      <xdr:colOff>775609</xdr:colOff>
      <xdr:row>1</xdr:row>
      <xdr:rowOff>1013948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7548" y="99060"/>
          <a:ext cx="1527810" cy="91488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</xdr:row>
      <xdr:rowOff>134166</xdr:rowOff>
    </xdr:from>
    <xdr:to>
      <xdr:col>5</xdr:col>
      <xdr:colOff>623751</xdr:colOff>
      <xdr:row>1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345816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22</xdr:col>
      <xdr:colOff>421823</xdr:colOff>
      <xdr:row>0</xdr:row>
      <xdr:rowOff>163287</xdr:rowOff>
    </xdr:from>
    <xdr:to>
      <xdr:col>24</xdr:col>
      <xdr:colOff>852617</xdr:colOff>
      <xdr:row>0</xdr:row>
      <xdr:rowOff>1034143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2" y="367394"/>
          <a:ext cx="1464936" cy="870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</xdr:row>
      <xdr:rowOff>108857</xdr:rowOff>
    </xdr:from>
    <xdr:to>
      <xdr:col>5</xdr:col>
      <xdr:colOff>649333</xdr:colOff>
      <xdr:row>1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143694</xdr:colOff>
      <xdr:row>1</xdr:row>
      <xdr:rowOff>108857</xdr:rowOff>
    </xdr:from>
    <xdr:to>
      <xdr:col>18</xdr:col>
      <xdr:colOff>901706</xdr:colOff>
      <xdr:row>1</xdr:row>
      <xdr:rowOff>1088572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34265" y="353786"/>
          <a:ext cx="1615262" cy="979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opLeftCell="A19" workbookViewId="0">
      <selection activeCell="N36" sqref="N3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289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290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291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292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293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95" t="s">
        <v>294</v>
      </c>
      <c r="B10" s="96" t="s">
        <v>295</v>
      </c>
      <c r="C10" s="97" t="s">
        <v>296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98" t="s">
        <v>297</v>
      </c>
      <c r="B11" s="2" t="s">
        <v>298</v>
      </c>
      <c r="C11" s="99" t="s">
        <v>299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0" t="s">
        <v>300</v>
      </c>
      <c r="B12" s="101" t="s">
        <v>301</v>
      </c>
      <c r="C12" s="102" t="s">
        <v>302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0" t="s">
        <v>303</v>
      </c>
      <c r="B13" s="101" t="s">
        <v>301</v>
      </c>
      <c r="C13" s="102" t="s">
        <v>302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0" t="s">
        <v>304</v>
      </c>
      <c r="B14" s="101" t="s">
        <v>301</v>
      </c>
      <c r="C14" s="102" t="s">
        <v>302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0" t="s">
        <v>305</v>
      </c>
      <c r="B15" s="101" t="s">
        <v>301</v>
      </c>
      <c r="C15" s="102" t="s">
        <v>302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0" t="s">
        <v>306</v>
      </c>
      <c r="B16" s="101" t="s">
        <v>301</v>
      </c>
      <c r="C16" s="102" t="s">
        <v>302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03" t="s">
        <v>307</v>
      </c>
      <c r="B17" s="104" t="s">
        <v>308</v>
      </c>
      <c r="C17" s="105" t="s">
        <v>309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03" t="s">
        <v>310</v>
      </c>
      <c r="B18" s="104" t="s">
        <v>308</v>
      </c>
      <c r="C18" s="105" t="s">
        <v>309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03" t="s">
        <v>46</v>
      </c>
      <c r="B19" s="104" t="s">
        <v>308</v>
      </c>
      <c r="C19" s="105" t="s">
        <v>309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03" t="s">
        <v>311</v>
      </c>
      <c r="B20" s="104" t="s">
        <v>308</v>
      </c>
      <c r="C20" s="105" t="s">
        <v>309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03" t="s">
        <v>312</v>
      </c>
      <c r="B21" s="104" t="s">
        <v>308</v>
      </c>
      <c r="C21" s="105" t="s">
        <v>309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03" t="s">
        <v>313</v>
      </c>
      <c r="B22" s="104" t="s">
        <v>308</v>
      </c>
      <c r="C22" s="105" t="s">
        <v>309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03" t="s">
        <v>314</v>
      </c>
      <c r="B23" s="104" t="s">
        <v>308</v>
      </c>
      <c r="C23" s="105" t="s">
        <v>309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06" t="s">
        <v>315</v>
      </c>
      <c r="B24" s="107" t="s">
        <v>308</v>
      </c>
      <c r="C24" s="108" t="s">
        <v>309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0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316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317</v>
      </c>
    </row>
    <row r="35" spans="1:7" x14ac:dyDescent="0.25">
      <c r="A35" t="s">
        <v>318</v>
      </c>
    </row>
    <row r="37" spans="1:7" x14ac:dyDescent="0.25">
      <c r="A37" s="3" t="s">
        <v>3</v>
      </c>
    </row>
    <row r="38" spans="1:7" x14ac:dyDescent="0.25">
      <c r="A38" t="s">
        <v>319</v>
      </c>
    </row>
    <row r="40" spans="1:7" x14ac:dyDescent="0.25">
      <c r="A40" s="5" t="s">
        <v>4</v>
      </c>
    </row>
    <row r="41" spans="1:7" x14ac:dyDescent="0.25">
      <c r="A41" s="2" t="s">
        <v>320</v>
      </c>
    </row>
    <row r="42" spans="1:7" x14ac:dyDescent="0.25">
      <c r="A42" s="110" t="s">
        <v>38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111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8"/>
  <sheetViews>
    <sheetView tabSelected="1" zoomScale="70" zoomScaleNormal="70" workbookViewId="0">
      <selection activeCell="A99" sqref="A99:XFD109"/>
    </sheetView>
  </sheetViews>
  <sheetFormatPr defaultColWidth="9.28515625" defaultRowHeight="15" x14ac:dyDescent="0.25"/>
  <cols>
    <col min="1" max="1" width="7.28515625" style="2" customWidth="1"/>
    <col min="2" max="2" width="14.42578125" style="2" customWidth="1"/>
    <col min="3" max="3" width="11.85546875" style="2" customWidth="1"/>
    <col min="4" max="4" width="12.28515625" style="2" bestFit="1" customWidth="1"/>
    <col min="5" max="6" width="12.7109375" style="2" customWidth="1"/>
    <col min="7" max="7" width="21" style="2" customWidth="1"/>
    <col min="8" max="8" width="11.85546875" style="2" customWidth="1"/>
    <col min="9" max="9" width="12.85546875" style="2" customWidth="1"/>
    <col min="10" max="10" width="11.7109375" style="2" customWidth="1"/>
    <col min="11" max="11" width="39.42578125" style="2" customWidth="1"/>
    <col min="12" max="12" width="12.7109375" style="2" bestFit="1" customWidth="1"/>
    <col min="13" max="13" width="18.28515625" style="2" customWidth="1"/>
    <col min="14" max="14" width="11" style="2" customWidth="1"/>
    <col min="15" max="15" width="11.140625" style="2" customWidth="1"/>
    <col min="16" max="16" width="13.7109375" style="2" customWidth="1"/>
    <col min="17" max="17" width="17.42578125" style="2" customWidth="1"/>
    <col min="18" max="18" width="15" style="2" customWidth="1"/>
    <col min="19" max="19" width="12.140625" style="2" customWidth="1"/>
    <col min="20" max="16384" width="9.28515625" style="2"/>
  </cols>
  <sheetData>
    <row r="1" spans="1:19" ht="15.75" thickBot="1" x14ac:dyDescent="0.3"/>
    <row r="2" spans="1:19" ht="90" customHeight="1" thickBot="1" x14ac:dyDescent="0.3">
      <c r="A2" s="428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30"/>
    </row>
    <row r="3" spans="1:19" ht="39.75" customHeight="1" thickBot="1" x14ac:dyDescent="0.4">
      <c r="A3" s="438" t="s">
        <v>5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40"/>
    </row>
    <row r="4" spans="1:19" ht="39" customHeight="1" x14ac:dyDescent="0.25">
      <c r="A4" s="388" t="s">
        <v>6</v>
      </c>
      <c r="B4" s="395" t="s">
        <v>7</v>
      </c>
      <c r="C4" s="396"/>
      <c r="D4" s="396"/>
      <c r="E4" s="396"/>
      <c r="F4" s="397"/>
      <c r="G4" s="388" t="s">
        <v>8</v>
      </c>
      <c r="H4" s="392" t="s">
        <v>9</v>
      </c>
      <c r="I4" s="392" t="s">
        <v>37</v>
      </c>
      <c r="J4" s="388" t="s">
        <v>10</v>
      </c>
      <c r="K4" s="388" t="s">
        <v>11</v>
      </c>
      <c r="L4" s="390" t="s">
        <v>245</v>
      </c>
      <c r="M4" s="391"/>
      <c r="N4" s="434" t="s">
        <v>246</v>
      </c>
      <c r="O4" s="435"/>
      <c r="P4" s="436" t="s">
        <v>247</v>
      </c>
      <c r="Q4" s="437"/>
      <c r="R4" s="434" t="s">
        <v>12</v>
      </c>
      <c r="S4" s="435"/>
    </row>
    <row r="5" spans="1:19" ht="129" customHeight="1" thickBot="1" x14ac:dyDescent="0.3">
      <c r="A5" s="398"/>
      <c r="B5" s="41" t="s">
        <v>13</v>
      </c>
      <c r="C5" s="42" t="s">
        <v>14</v>
      </c>
      <c r="D5" s="42" t="s">
        <v>15</v>
      </c>
      <c r="E5" s="42" t="s">
        <v>16</v>
      </c>
      <c r="F5" s="43" t="s">
        <v>17</v>
      </c>
      <c r="G5" s="389"/>
      <c r="H5" s="393"/>
      <c r="I5" s="393"/>
      <c r="J5" s="398"/>
      <c r="K5" s="389"/>
      <c r="L5" s="75" t="s">
        <v>18</v>
      </c>
      <c r="M5" s="76" t="s">
        <v>19</v>
      </c>
      <c r="N5" s="77" t="s">
        <v>20</v>
      </c>
      <c r="O5" s="78" t="s">
        <v>21</v>
      </c>
      <c r="P5" s="112" t="s">
        <v>248</v>
      </c>
      <c r="Q5" s="113" t="s">
        <v>249</v>
      </c>
      <c r="R5" s="80" t="s">
        <v>22</v>
      </c>
      <c r="S5" s="78" t="s">
        <v>23</v>
      </c>
    </row>
    <row r="6" spans="1:19" ht="54" customHeight="1" x14ac:dyDescent="0.3">
      <c r="A6" s="44">
        <v>1</v>
      </c>
      <c r="B6" s="413" t="s">
        <v>41</v>
      </c>
      <c r="C6" s="416" t="s">
        <v>42</v>
      </c>
      <c r="D6" s="418" t="s">
        <v>43</v>
      </c>
      <c r="E6" s="418" t="s">
        <v>44</v>
      </c>
      <c r="F6" s="410" t="s">
        <v>45</v>
      </c>
      <c r="G6" s="154" t="s">
        <v>348</v>
      </c>
      <c r="H6" s="377" t="s">
        <v>46</v>
      </c>
      <c r="I6" s="374" t="s">
        <v>47</v>
      </c>
      <c r="J6" s="380" t="s">
        <v>47</v>
      </c>
      <c r="K6" s="23" t="s">
        <v>48</v>
      </c>
      <c r="L6" s="11">
        <v>5000000</v>
      </c>
      <c r="M6" s="65">
        <f>L6/100*85</f>
        <v>4250000</v>
      </c>
      <c r="N6" s="308">
        <v>2025</v>
      </c>
      <c r="O6" s="309">
        <v>2027</v>
      </c>
      <c r="P6" s="20"/>
      <c r="Q6" s="25"/>
      <c r="R6" s="13" t="s">
        <v>210</v>
      </c>
      <c r="S6" s="94" t="s">
        <v>57</v>
      </c>
    </row>
    <row r="7" spans="1:19" ht="56.25" x14ac:dyDescent="0.3">
      <c r="A7" s="74">
        <f>A6+1</f>
        <v>2</v>
      </c>
      <c r="B7" s="414"/>
      <c r="C7" s="417"/>
      <c r="D7" s="422"/>
      <c r="E7" s="422"/>
      <c r="F7" s="411"/>
      <c r="G7" s="155" t="s">
        <v>259</v>
      </c>
      <c r="H7" s="378"/>
      <c r="I7" s="375"/>
      <c r="J7" s="381"/>
      <c r="K7" s="24" t="s">
        <v>259</v>
      </c>
      <c r="L7" s="14">
        <v>250000</v>
      </c>
      <c r="M7" s="66">
        <f t="shared" ref="M7:M13" si="0">L7/100*85</f>
        <v>212500</v>
      </c>
      <c r="N7" s="310">
        <v>2026</v>
      </c>
      <c r="O7" s="311">
        <v>2027</v>
      </c>
      <c r="P7" s="17"/>
      <c r="Q7" s="26"/>
      <c r="R7" s="16" t="s">
        <v>210</v>
      </c>
      <c r="S7" s="27" t="s">
        <v>57</v>
      </c>
    </row>
    <row r="8" spans="1:19" ht="37.5" x14ac:dyDescent="0.3">
      <c r="A8" s="74">
        <f t="shared" ref="A8:A74" si="1">A7+1</f>
        <v>3</v>
      </c>
      <c r="B8" s="414"/>
      <c r="C8" s="417"/>
      <c r="D8" s="422"/>
      <c r="E8" s="422"/>
      <c r="F8" s="411"/>
      <c r="G8" s="156" t="s">
        <v>349</v>
      </c>
      <c r="H8" s="378"/>
      <c r="I8" s="375"/>
      <c r="J8" s="381"/>
      <c r="K8" s="24" t="s">
        <v>49</v>
      </c>
      <c r="L8" s="14">
        <v>500000</v>
      </c>
      <c r="M8" s="66">
        <f t="shared" si="0"/>
        <v>425000</v>
      </c>
      <c r="N8" s="17">
        <v>2022</v>
      </c>
      <c r="O8" s="26">
        <v>2023</v>
      </c>
      <c r="P8" s="17"/>
      <c r="Q8" s="26"/>
      <c r="R8" s="16" t="s">
        <v>264</v>
      </c>
      <c r="S8" s="27" t="s">
        <v>57</v>
      </c>
    </row>
    <row r="9" spans="1:19" ht="37.5" x14ac:dyDescent="0.3">
      <c r="A9" s="74">
        <f t="shared" si="1"/>
        <v>4</v>
      </c>
      <c r="B9" s="414"/>
      <c r="C9" s="417"/>
      <c r="D9" s="422"/>
      <c r="E9" s="422"/>
      <c r="F9" s="411"/>
      <c r="G9" s="155" t="s">
        <v>350</v>
      </c>
      <c r="H9" s="378"/>
      <c r="I9" s="375"/>
      <c r="J9" s="381"/>
      <c r="K9" s="24" t="s">
        <v>50</v>
      </c>
      <c r="L9" s="14">
        <v>700000</v>
      </c>
      <c r="M9" s="66">
        <f t="shared" si="0"/>
        <v>595000</v>
      </c>
      <c r="N9" s="310">
        <v>2026</v>
      </c>
      <c r="O9" s="311">
        <v>2027</v>
      </c>
      <c r="P9" s="17"/>
      <c r="Q9" s="26"/>
      <c r="R9" s="16" t="s">
        <v>210</v>
      </c>
      <c r="S9" s="27" t="s">
        <v>57</v>
      </c>
    </row>
    <row r="10" spans="1:19" ht="37.5" x14ac:dyDescent="0.3">
      <c r="A10" s="74">
        <f t="shared" si="1"/>
        <v>5</v>
      </c>
      <c r="B10" s="414"/>
      <c r="C10" s="417"/>
      <c r="D10" s="422"/>
      <c r="E10" s="422"/>
      <c r="F10" s="411"/>
      <c r="G10" s="155" t="s">
        <v>51</v>
      </c>
      <c r="H10" s="378"/>
      <c r="I10" s="375"/>
      <c r="J10" s="381"/>
      <c r="K10" s="24" t="s">
        <v>389</v>
      </c>
      <c r="L10" s="14">
        <v>300000</v>
      </c>
      <c r="M10" s="66">
        <f t="shared" si="0"/>
        <v>255000</v>
      </c>
      <c r="N10" s="310">
        <v>2026</v>
      </c>
      <c r="O10" s="311">
        <v>2027</v>
      </c>
      <c r="P10" s="17"/>
      <c r="Q10" s="26"/>
      <c r="R10" s="16" t="s">
        <v>210</v>
      </c>
      <c r="S10" s="27" t="s">
        <v>57</v>
      </c>
    </row>
    <row r="11" spans="1:19" ht="37.5" x14ac:dyDescent="0.3">
      <c r="A11" s="74">
        <f t="shared" si="1"/>
        <v>6</v>
      </c>
      <c r="B11" s="414"/>
      <c r="C11" s="417"/>
      <c r="D11" s="422"/>
      <c r="E11" s="422"/>
      <c r="F11" s="411"/>
      <c r="G11" s="155" t="s">
        <v>52</v>
      </c>
      <c r="H11" s="378"/>
      <c r="I11" s="375"/>
      <c r="J11" s="381"/>
      <c r="K11" s="24" t="s">
        <v>52</v>
      </c>
      <c r="L11" s="14">
        <v>4000000</v>
      </c>
      <c r="M11" s="66">
        <f t="shared" si="0"/>
        <v>3400000</v>
      </c>
      <c r="N11" s="17">
        <v>2023</v>
      </c>
      <c r="O11" s="26">
        <v>2025</v>
      </c>
      <c r="P11" s="17"/>
      <c r="Q11" s="26"/>
      <c r="R11" s="16" t="s">
        <v>210</v>
      </c>
      <c r="S11" s="27" t="s">
        <v>57</v>
      </c>
    </row>
    <row r="12" spans="1:19" ht="37.5" x14ac:dyDescent="0.3">
      <c r="A12" s="74">
        <f t="shared" si="1"/>
        <v>7</v>
      </c>
      <c r="B12" s="414"/>
      <c r="C12" s="417"/>
      <c r="D12" s="422"/>
      <c r="E12" s="422"/>
      <c r="F12" s="411"/>
      <c r="G12" s="155" t="s">
        <v>351</v>
      </c>
      <c r="H12" s="378"/>
      <c r="I12" s="375"/>
      <c r="J12" s="381"/>
      <c r="K12" s="24" t="s">
        <v>352</v>
      </c>
      <c r="L12" s="14">
        <v>1500000</v>
      </c>
      <c r="M12" s="66">
        <f t="shared" si="0"/>
        <v>1275000</v>
      </c>
      <c r="N12" s="310">
        <v>2026</v>
      </c>
      <c r="O12" s="311">
        <v>2027</v>
      </c>
      <c r="P12" s="17"/>
      <c r="Q12" s="26"/>
      <c r="R12" s="16" t="s">
        <v>210</v>
      </c>
      <c r="S12" s="27" t="s">
        <v>57</v>
      </c>
    </row>
    <row r="13" spans="1:19" ht="37.5" x14ac:dyDescent="0.3">
      <c r="A13" s="74">
        <f t="shared" si="1"/>
        <v>8</v>
      </c>
      <c r="B13" s="414"/>
      <c r="C13" s="417"/>
      <c r="D13" s="422"/>
      <c r="E13" s="422"/>
      <c r="F13" s="411"/>
      <c r="G13" s="155" t="s">
        <v>353</v>
      </c>
      <c r="H13" s="378"/>
      <c r="I13" s="375"/>
      <c r="J13" s="381"/>
      <c r="K13" s="24" t="s">
        <v>260</v>
      </c>
      <c r="L13" s="14">
        <v>700000</v>
      </c>
      <c r="M13" s="66">
        <f t="shared" si="0"/>
        <v>595000</v>
      </c>
      <c r="N13" s="17">
        <v>2023</v>
      </c>
      <c r="O13" s="26">
        <v>2025</v>
      </c>
      <c r="P13" s="17"/>
      <c r="Q13" s="26"/>
      <c r="R13" s="28" t="s">
        <v>212</v>
      </c>
      <c r="S13" s="27" t="s">
        <v>57</v>
      </c>
    </row>
    <row r="14" spans="1:19" ht="56.25" x14ac:dyDescent="0.3">
      <c r="A14" s="74">
        <f t="shared" si="1"/>
        <v>9</v>
      </c>
      <c r="B14" s="414"/>
      <c r="C14" s="417"/>
      <c r="D14" s="422"/>
      <c r="E14" s="422"/>
      <c r="F14" s="411"/>
      <c r="G14" s="155" t="s">
        <v>104</v>
      </c>
      <c r="H14" s="378"/>
      <c r="I14" s="375"/>
      <c r="J14" s="381"/>
      <c r="K14" s="24" t="s">
        <v>104</v>
      </c>
      <c r="L14" s="14">
        <v>120000</v>
      </c>
      <c r="M14" s="66">
        <f>L14/100*85</f>
        <v>102000</v>
      </c>
      <c r="N14" s="17">
        <v>2024</v>
      </c>
      <c r="O14" s="26">
        <v>2025</v>
      </c>
      <c r="P14" s="17"/>
      <c r="Q14" s="26"/>
      <c r="R14" s="312" t="s">
        <v>212</v>
      </c>
      <c r="S14" s="27" t="s">
        <v>57</v>
      </c>
    </row>
    <row r="15" spans="1:19" ht="37.5" x14ac:dyDescent="0.3">
      <c r="A15" s="74">
        <f t="shared" si="1"/>
        <v>10</v>
      </c>
      <c r="B15" s="414"/>
      <c r="C15" s="417"/>
      <c r="D15" s="422"/>
      <c r="E15" s="422"/>
      <c r="F15" s="411"/>
      <c r="G15" s="313" t="s">
        <v>405</v>
      </c>
      <c r="H15" s="378"/>
      <c r="I15" s="375"/>
      <c r="J15" s="381"/>
      <c r="K15" s="319" t="s">
        <v>405</v>
      </c>
      <c r="L15" s="315">
        <v>200000</v>
      </c>
      <c r="M15" s="316">
        <f>L15/100*85</f>
        <v>170000</v>
      </c>
      <c r="N15" s="17">
        <v>2024</v>
      </c>
      <c r="O15" s="26">
        <v>2025</v>
      </c>
      <c r="P15" s="17"/>
      <c r="Q15" s="26"/>
      <c r="R15" s="312" t="s">
        <v>399</v>
      </c>
      <c r="S15" s="27" t="s">
        <v>57</v>
      </c>
    </row>
    <row r="16" spans="1:19" ht="56.25" x14ac:dyDescent="0.3">
      <c r="A16" s="74">
        <f t="shared" si="1"/>
        <v>11</v>
      </c>
      <c r="B16" s="414"/>
      <c r="C16" s="417"/>
      <c r="D16" s="422"/>
      <c r="E16" s="422"/>
      <c r="F16" s="411"/>
      <c r="G16" s="155" t="s">
        <v>332</v>
      </c>
      <c r="H16" s="378"/>
      <c r="I16" s="375"/>
      <c r="J16" s="381"/>
      <c r="K16" s="24" t="s">
        <v>332</v>
      </c>
      <c r="L16" s="14">
        <v>200000</v>
      </c>
      <c r="M16" s="66">
        <f t="shared" ref="M16" si="2">L16/100*85</f>
        <v>170000</v>
      </c>
      <c r="N16" s="310">
        <v>2026</v>
      </c>
      <c r="O16" s="311">
        <v>2027</v>
      </c>
      <c r="P16" s="17"/>
      <c r="Q16" s="26"/>
      <c r="R16" s="16" t="s">
        <v>210</v>
      </c>
      <c r="S16" s="27" t="s">
        <v>57</v>
      </c>
    </row>
    <row r="17" spans="1:19" ht="37.5" x14ac:dyDescent="0.3">
      <c r="A17" s="74">
        <f t="shared" si="1"/>
        <v>12</v>
      </c>
      <c r="B17" s="414"/>
      <c r="C17" s="417"/>
      <c r="D17" s="422"/>
      <c r="E17" s="422"/>
      <c r="F17" s="411"/>
      <c r="G17" s="313" t="s">
        <v>403</v>
      </c>
      <c r="H17" s="378"/>
      <c r="I17" s="375"/>
      <c r="J17" s="381"/>
      <c r="K17" s="314" t="s">
        <v>404</v>
      </c>
      <c r="L17" s="315">
        <v>300000</v>
      </c>
      <c r="M17" s="316">
        <f t="shared" ref="M17:M81" si="3">L17/100*85</f>
        <v>255000</v>
      </c>
      <c r="N17" s="310">
        <v>2026</v>
      </c>
      <c r="O17" s="311">
        <v>2027</v>
      </c>
      <c r="P17" s="17"/>
      <c r="Q17" s="371" t="s">
        <v>138</v>
      </c>
      <c r="R17" s="317" t="s">
        <v>210</v>
      </c>
      <c r="S17" s="318" t="s">
        <v>57</v>
      </c>
    </row>
    <row r="18" spans="1:19" ht="94.5" thickBot="1" x14ac:dyDescent="0.35">
      <c r="A18" s="74">
        <f t="shared" si="1"/>
        <v>13</v>
      </c>
      <c r="B18" s="415"/>
      <c r="C18" s="421"/>
      <c r="D18" s="423"/>
      <c r="E18" s="423"/>
      <c r="F18" s="412"/>
      <c r="G18" s="157" t="s">
        <v>354</v>
      </c>
      <c r="H18" s="379"/>
      <c r="I18" s="376"/>
      <c r="J18" s="382"/>
      <c r="K18" s="89" t="s">
        <v>261</v>
      </c>
      <c r="L18" s="47">
        <v>100000</v>
      </c>
      <c r="M18" s="90">
        <f t="shared" si="3"/>
        <v>85000</v>
      </c>
      <c r="N18" s="7">
        <v>2023</v>
      </c>
      <c r="O18" s="79">
        <v>2024</v>
      </c>
      <c r="P18" s="87"/>
      <c r="Q18" s="88"/>
      <c r="R18" s="93" t="s">
        <v>264</v>
      </c>
      <c r="S18" s="117" t="s">
        <v>57</v>
      </c>
    </row>
    <row r="19" spans="1:19" ht="54" customHeight="1" x14ac:dyDescent="0.3">
      <c r="A19" s="74">
        <f t="shared" si="1"/>
        <v>14</v>
      </c>
      <c r="B19" s="413" t="s">
        <v>53</v>
      </c>
      <c r="C19" s="416" t="s">
        <v>42</v>
      </c>
      <c r="D19" s="418" t="s">
        <v>54</v>
      </c>
      <c r="E19" s="418" t="s">
        <v>55</v>
      </c>
      <c r="F19" s="419" t="s">
        <v>56</v>
      </c>
      <c r="G19" s="158" t="s">
        <v>355</v>
      </c>
      <c r="H19" s="374" t="s">
        <v>46</v>
      </c>
      <c r="I19" s="374" t="s">
        <v>47</v>
      </c>
      <c r="J19" s="380" t="s">
        <v>47</v>
      </c>
      <c r="K19" s="23" t="s">
        <v>392</v>
      </c>
      <c r="L19" s="11">
        <v>100000</v>
      </c>
      <c r="M19" s="65">
        <f t="shared" si="3"/>
        <v>85000</v>
      </c>
      <c r="N19" s="20">
        <v>2024</v>
      </c>
      <c r="O19" s="25">
        <v>2026</v>
      </c>
      <c r="P19" s="84"/>
      <c r="Q19" s="83"/>
      <c r="R19" s="118" t="s">
        <v>210</v>
      </c>
      <c r="S19" s="85" t="s">
        <v>57</v>
      </c>
    </row>
    <row r="20" spans="1:19" ht="37.5" x14ac:dyDescent="0.3">
      <c r="A20" s="74">
        <f t="shared" si="1"/>
        <v>15</v>
      </c>
      <c r="B20" s="414"/>
      <c r="C20" s="417"/>
      <c r="D20" s="422"/>
      <c r="E20" s="422"/>
      <c r="F20" s="432"/>
      <c r="G20" s="155" t="s">
        <v>390</v>
      </c>
      <c r="H20" s="375"/>
      <c r="I20" s="375"/>
      <c r="J20" s="381"/>
      <c r="K20" s="24" t="s">
        <v>391</v>
      </c>
      <c r="L20" s="14">
        <v>400000</v>
      </c>
      <c r="M20" s="66">
        <f t="shared" si="3"/>
        <v>340000</v>
      </c>
      <c r="N20" s="17">
        <v>2025</v>
      </c>
      <c r="O20" s="26">
        <v>2027</v>
      </c>
      <c r="P20" s="16"/>
      <c r="Q20" s="26"/>
      <c r="R20" s="16" t="s">
        <v>210</v>
      </c>
      <c r="S20" s="27" t="s">
        <v>57</v>
      </c>
    </row>
    <row r="21" spans="1:19" ht="37.5" x14ac:dyDescent="0.3">
      <c r="A21" s="74">
        <f t="shared" si="1"/>
        <v>16</v>
      </c>
      <c r="B21" s="414"/>
      <c r="C21" s="417"/>
      <c r="D21" s="422"/>
      <c r="E21" s="422"/>
      <c r="F21" s="432"/>
      <c r="G21" s="155" t="s">
        <v>58</v>
      </c>
      <c r="H21" s="375"/>
      <c r="I21" s="375"/>
      <c r="J21" s="381"/>
      <c r="K21" s="24" t="s">
        <v>58</v>
      </c>
      <c r="L21" s="14">
        <v>800000</v>
      </c>
      <c r="M21" s="66">
        <f t="shared" si="3"/>
        <v>680000</v>
      </c>
      <c r="N21" s="17">
        <v>2023</v>
      </c>
      <c r="O21" s="26">
        <v>2027</v>
      </c>
      <c r="P21" s="16"/>
      <c r="Q21" s="49" t="s">
        <v>59</v>
      </c>
      <c r="R21" s="28" t="s">
        <v>210</v>
      </c>
      <c r="S21" s="27" t="s">
        <v>57</v>
      </c>
    </row>
    <row r="22" spans="1:19" ht="37.5" x14ac:dyDescent="0.3">
      <c r="A22" s="74">
        <f t="shared" si="1"/>
        <v>17</v>
      </c>
      <c r="B22" s="414"/>
      <c r="C22" s="417"/>
      <c r="D22" s="422"/>
      <c r="E22" s="422"/>
      <c r="F22" s="432"/>
      <c r="G22" s="155" t="s">
        <v>356</v>
      </c>
      <c r="H22" s="375"/>
      <c r="I22" s="375"/>
      <c r="J22" s="381"/>
      <c r="K22" s="24" t="s">
        <v>393</v>
      </c>
      <c r="L22" s="14">
        <v>200000</v>
      </c>
      <c r="M22" s="66">
        <f t="shared" si="3"/>
        <v>170000</v>
      </c>
      <c r="N22" s="17">
        <v>2024</v>
      </c>
      <c r="O22" s="26">
        <v>2027</v>
      </c>
      <c r="P22" s="16"/>
      <c r="Q22" s="26"/>
      <c r="R22" s="28" t="s">
        <v>210</v>
      </c>
      <c r="S22" s="27" t="s">
        <v>57</v>
      </c>
    </row>
    <row r="23" spans="1:19" ht="75" x14ac:dyDescent="0.3">
      <c r="A23" s="74">
        <f t="shared" si="1"/>
        <v>18</v>
      </c>
      <c r="B23" s="414"/>
      <c r="C23" s="417"/>
      <c r="D23" s="422"/>
      <c r="E23" s="427"/>
      <c r="F23" s="432"/>
      <c r="G23" s="155" t="s">
        <v>357</v>
      </c>
      <c r="H23" s="375"/>
      <c r="I23" s="375"/>
      <c r="J23" s="381"/>
      <c r="K23" s="24" t="s">
        <v>60</v>
      </c>
      <c r="L23" s="14">
        <v>500000</v>
      </c>
      <c r="M23" s="66">
        <f t="shared" si="3"/>
        <v>425000</v>
      </c>
      <c r="N23" s="17">
        <v>2023</v>
      </c>
      <c r="O23" s="26">
        <v>2025</v>
      </c>
      <c r="P23" s="16"/>
      <c r="Q23" s="26"/>
      <c r="R23" s="16" t="s">
        <v>210</v>
      </c>
      <c r="S23" s="27" t="s">
        <v>57</v>
      </c>
    </row>
    <row r="24" spans="1:19" ht="37.5" x14ac:dyDescent="0.3">
      <c r="A24" s="74">
        <f t="shared" si="1"/>
        <v>19</v>
      </c>
      <c r="B24" s="414"/>
      <c r="C24" s="417"/>
      <c r="D24" s="422"/>
      <c r="E24" s="62" t="s">
        <v>61</v>
      </c>
      <c r="F24" s="432"/>
      <c r="G24" s="155" t="s">
        <v>358</v>
      </c>
      <c r="H24" s="375"/>
      <c r="I24" s="375"/>
      <c r="J24" s="381"/>
      <c r="K24" s="24" t="s">
        <v>394</v>
      </c>
      <c r="L24" s="14">
        <v>320000</v>
      </c>
      <c r="M24" s="66">
        <f t="shared" si="3"/>
        <v>272000</v>
      </c>
      <c r="N24" s="17">
        <v>2024</v>
      </c>
      <c r="O24" s="26">
        <v>2026</v>
      </c>
      <c r="P24" s="16"/>
      <c r="Q24" s="26"/>
      <c r="R24" s="16" t="s">
        <v>210</v>
      </c>
      <c r="S24" s="27" t="s">
        <v>57</v>
      </c>
    </row>
    <row r="25" spans="1:19" ht="37.5" x14ac:dyDescent="0.3">
      <c r="A25" s="74">
        <f t="shared" si="1"/>
        <v>20</v>
      </c>
      <c r="B25" s="414"/>
      <c r="C25" s="417"/>
      <c r="D25" s="422"/>
      <c r="E25" s="431" t="s">
        <v>55</v>
      </c>
      <c r="F25" s="432"/>
      <c r="G25" s="155" t="s">
        <v>333</v>
      </c>
      <c r="H25" s="375"/>
      <c r="I25" s="375"/>
      <c r="J25" s="381"/>
      <c r="K25" s="24" t="s">
        <v>333</v>
      </c>
      <c r="L25" s="14">
        <v>50000</v>
      </c>
      <c r="M25" s="66">
        <f t="shared" si="3"/>
        <v>42500</v>
      </c>
      <c r="N25" s="17">
        <v>2024</v>
      </c>
      <c r="O25" s="26">
        <v>2026</v>
      </c>
      <c r="P25" s="16"/>
      <c r="Q25" s="26"/>
      <c r="R25" s="16" t="s">
        <v>210</v>
      </c>
      <c r="S25" s="27" t="s">
        <v>57</v>
      </c>
    </row>
    <row r="26" spans="1:19" ht="56.25" x14ac:dyDescent="0.3">
      <c r="A26" s="74">
        <f t="shared" si="1"/>
        <v>21</v>
      </c>
      <c r="B26" s="414"/>
      <c r="C26" s="417"/>
      <c r="D26" s="422"/>
      <c r="E26" s="422"/>
      <c r="F26" s="432"/>
      <c r="G26" s="155" t="s">
        <v>334</v>
      </c>
      <c r="H26" s="375"/>
      <c r="I26" s="375"/>
      <c r="J26" s="381"/>
      <c r="K26" s="24" t="s">
        <v>334</v>
      </c>
      <c r="L26" s="14">
        <v>400000</v>
      </c>
      <c r="M26" s="66">
        <f t="shared" si="3"/>
        <v>340000</v>
      </c>
      <c r="N26" s="17">
        <v>2024</v>
      </c>
      <c r="O26" s="26">
        <v>2027</v>
      </c>
      <c r="P26" s="16"/>
      <c r="Q26" s="26"/>
      <c r="R26" s="16" t="s">
        <v>210</v>
      </c>
      <c r="S26" s="27" t="s">
        <v>57</v>
      </c>
    </row>
    <row r="27" spans="1:19" ht="56.25" x14ac:dyDescent="0.3">
      <c r="A27" s="74">
        <f t="shared" si="1"/>
        <v>22</v>
      </c>
      <c r="B27" s="414"/>
      <c r="C27" s="417"/>
      <c r="D27" s="422"/>
      <c r="E27" s="427"/>
      <c r="F27" s="432"/>
      <c r="G27" s="155" t="s">
        <v>335</v>
      </c>
      <c r="H27" s="375"/>
      <c r="I27" s="375"/>
      <c r="J27" s="381"/>
      <c r="K27" s="24" t="s">
        <v>335</v>
      </c>
      <c r="L27" s="14">
        <v>500000</v>
      </c>
      <c r="M27" s="66">
        <f t="shared" si="3"/>
        <v>425000</v>
      </c>
      <c r="N27" s="17">
        <v>2024</v>
      </c>
      <c r="O27" s="26">
        <v>2026</v>
      </c>
      <c r="P27" s="16"/>
      <c r="Q27" s="26"/>
      <c r="R27" s="16" t="s">
        <v>210</v>
      </c>
      <c r="S27" s="27" t="s">
        <v>57</v>
      </c>
    </row>
    <row r="28" spans="1:19" ht="37.5" x14ac:dyDescent="0.3">
      <c r="A28" s="74">
        <f t="shared" si="1"/>
        <v>23</v>
      </c>
      <c r="B28" s="414"/>
      <c r="C28" s="417"/>
      <c r="D28" s="422"/>
      <c r="E28" s="46">
        <v>181074362</v>
      </c>
      <c r="F28" s="432"/>
      <c r="G28" s="155" t="s">
        <v>62</v>
      </c>
      <c r="H28" s="375"/>
      <c r="I28" s="375"/>
      <c r="J28" s="381"/>
      <c r="K28" s="24" t="s">
        <v>62</v>
      </c>
      <c r="L28" s="14">
        <v>1000000</v>
      </c>
      <c r="M28" s="66">
        <f t="shared" si="3"/>
        <v>850000</v>
      </c>
      <c r="N28" s="17">
        <v>2025</v>
      </c>
      <c r="O28" s="26">
        <v>2027</v>
      </c>
      <c r="P28" s="16"/>
      <c r="Q28" s="26"/>
      <c r="R28" s="16" t="s">
        <v>210</v>
      </c>
      <c r="S28" s="27" t="s">
        <v>57</v>
      </c>
    </row>
    <row r="29" spans="1:19" ht="37.5" x14ac:dyDescent="0.3">
      <c r="A29" s="74">
        <f t="shared" si="1"/>
        <v>24</v>
      </c>
      <c r="B29" s="414"/>
      <c r="C29" s="417"/>
      <c r="D29" s="422"/>
      <c r="E29" s="45" t="s">
        <v>55</v>
      </c>
      <c r="F29" s="432"/>
      <c r="G29" s="155" t="s">
        <v>359</v>
      </c>
      <c r="H29" s="375"/>
      <c r="I29" s="375"/>
      <c r="J29" s="381"/>
      <c r="K29" s="24" t="s">
        <v>395</v>
      </c>
      <c r="L29" s="14">
        <v>200000</v>
      </c>
      <c r="M29" s="66">
        <f t="shared" si="3"/>
        <v>170000</v>
      </c>
      <c r="N29" s="17">
        <v>2024</v>
      </c>
      <c r="O29" s="26">
        <v>2025</v>
      </c>
      <c r="P29" s="16"/>
      <c r="Q29" s="26"/>
      <c r="R29" s="28" t="s">
        <v>210</v>
      </c>
      <c r="S29" s="27" t="s">
        <v>57</v>
      </c>
    </row>
    <row r="30" spans="1:19" ht="93.75" x14ac:dyDescent="0.3">
      <c r="A30" s="74">
        <f t="shared" si="1"/>
        <v>25</v>
      </c>
      <c r="B30" s="414"/>
      <c r="C30" s="417"/>
      <c r="D30" s="422"/>
      <c r="E30" s="46">
        <v>181074362</v>
      </c>
      <c r="F30" s="432"/>
      <c r="G30" s="155" t="s">
        <v>360</v>
      </c>
      <c r="H30" s="375"/>
      <c r="I30" s="375"/>
      <c r="J30" s="381"/>
      <c r="K30" s="24" t="s">
        <v>275</v>
      </c>
      <c r="L30" s="14">
        <v>400000</v>
      </c>
      <c r="M30" s="66">
        <f t="shared" si="3"/>
        <v>340000</v>
      </c>
      <c r="N30" s="17">
        <v>2024</v>
      </c>
      <c r="O30" s="26">
        <v>2026</v>
      </c>
      <c r="P30" s="16"/>
      <c r="Q30" s="49"/>
      <c r="R30" s="28" t="s">
        <v>265</v>
      </c>
      <c r="S30" s="27" t="s">
        <v>57</v>
      </c>
    </row>
    <row r="31" spans="1:19" ht="37.5" x14ac:dyDescent="0.3">
      <c r="A31" s="74">
        <f t="shared" si="1"/>
        <v>26</v>
      </c>
      <c r="B31" s="414"/>
      <c r="C31" s="417"/>
      <c r="D31" s="422"/>
      <c r="E31" s="431" t="s">
        <v>55</v>
      </c>
      <c r="F31" s="432"/>
      <c r="G31" s="155" t="s">
        <v>63</v>
      </c>
      <c r="H31" s="375"/>
      <c r="I31" s="375"/>
      <c r="J31" s="381"/>
      <c r="K31" s="24" t="s">
        <v>63</v>
      </c>
      <c r="L31" s="14">
        <v>500000</v>
      </c>
      <c r="M31" s="66">
        <f t="shared" si="3"/>
        <v>425000</v>
      </c>
      <c r="N31" s="17">
        <v>2025</v>
      </c>
      <c r="O31" s="26">
        <v>2027</v>
      </c>
      <c r="P31" s="16"/>
      <c r="Q31" s="26"/>
      <c r="R31" s="16" t="s">
        <v>210</v>
      </c>
      <c r="S31" s="27" t="s">
        <v>57</v>
      </c>
    </row>
    <row r="32" spans="1:19" ht="37.5" x14ac:dyDescent="0.3">
      <c r="A32" s="74">
        <f t="shared" si="1"/>
        <v>27</v>
      </c>
      <c r="B32" s="414"/>
      <c r="C32" s="417"/>
      <c r="D32" s="422"/>
      <c r="E32" s="422"/>
      <c r="F32" s="432"/>
      <c r="G32" s="155" t="s">
        <v>64</v>
      </c>
      <c r="H32" s="375"/>
      <c r="I32" s="375"/>
      <c r="J32" s="381"/>
      <c r="K32" s="24" t="s">
        <v>64</v>
      </c>
      <c r="L32" s="14">
        <v>500000</v>
      </c>
      <c r="M32" s="66">
        <f t="shared" si="3"/>
        <v>425000</v>
      </c>
      <c r="N32" s="17">
        <v>2024</v>
      </c>
      <c r="O32" s="26">
        <v>2026</v>
      </c>
      <c r="P32" s="16"/>
      <c r="Q32" s="26"/>
      <c r="R32" s="16" t="s">
        <v>210</v>
      </c>
      <c r="S32" s="27" t="s">
        <v>57</v>
      </c>
    </row>
    <row r="33" spans="1:19" ht="93.75" x14ac:dyDescent="0.3">
      <c r="A33" s="74">
        <f t="shared" si="1"/>
        <v>28</v>
      </c>
      <c r="B33" s="414"/>
      <c r="C33" s="417"/>
      <c r="D33" s="422"/>
      <c r="E33" s="422"/>
      <c r="F33" s="432"/>
      <c r="G33" s="156" t="s">
        <v>266</v>
      </c>
      <c r="H33" s="375"/>
      <c r="I33" s="375"/>
      <c r="J33" s="381"/>
      <c r="K33" s="24" t="s">
        <v>267</v>
      </c>
      <c r="L33" s="14">
        <v>500000</v>
      </c>
      <c r="M33" s="66">
        <f t="shared" si="3"/>
        <v>425000</v>
      </c>
      <c r="N33" s="17">
        <v>2024</v>
      </c>
      <c r="O33" s="26">
        <v>2027</v>
      </c>
      <c r="P33" s="16"/>
      <c r="Q33" s="26"/>
      <c r="R33" s="16" t="s">
        <v>268</v>
      </c>
      <c r="S33" s="27" t="s">
        <v>57</v>
      </c>
    </row>
    <row r="34" spans="1:19" ht="38.25" thickBot="1" x14ac:dyDescent="0.35">
      <c r="A34" s="74">
        <f t="shared" si="1"/>
        <v>29</v>
      </c>
      <c r="B34" s="415"/>
      <c r="C34" s="421"/>
      <c r="D34" s="423"/>
      <c r="E34" s="423"/>
      <c r="F34" s="433"/>
      <c r="G34" s="159" t="s">
        <v>70</v>
      </c>
      <c r="H34" s="376"/>
      <c r="I34" s="376"/>
      <c r="J34" s="382"/>
      <c r="K34" s="50" t="s">
        <v>336</v>
      </c>
      <c r="L34" s="18">
        <v>200000</v>
      </c>
      <c r="M34" s="86">
        <f t="shared" si="3"/>
        <v>170000</v>
      </c>
      <c r="N34" s="87">
        <v>2024</v>
      </c>
      <c r="O34" s="88">
        <v>2026</v>
      </c>
      <c r="P34" s="93"/>
      <c r="Q34" s="88"/>
      <c r="R34" s="51" t="s">
        <v>269</v>
      </c>
      <c r="S34" s="117" t="s">
        <v>57</v>
      </c>
    </row>
    <row r="35" spans="1:19" ht="43.15" customHeight="1" x14ac:dyDescent="0.3">
      <c r="A35" s="74">
        <f t="shared" si="1"/>
        <v>30</v>
      </c>
      <c r="B35" s="413" t="s">
        <v>65</v>
      </c>
      <c r="C35" s="416" t="s">
        <v>42</v>
      </c>
      <c r="D35" s="386" t="s">
        <v>66</v>
      </c>
      <c r="E35" s="386" t="s">
        <v>67</v>
      </c>
      <c r="F35" s="402" t="s">
        <v>68</v>
      </c>
      <c r="G35" s="160" t="s">
        <v>361</v>
      </c>
      <c r="H35" s="377" t="s">
        <v>46</v>
      </c>
      <c r="I35" s="374" t="s">
        <v>47</v>
      </c>
      <c r="J35" s="374" t="s">
        <v>47</v>
      </c>
      <c r="K35" s="81" t="s">
        <v>211</v>
      </c>
      <c r="L35" s="82">
        <v>1100005</v>
      </c>
      <c r="M35" s="63">
        <f t="shared" si="3"/>
        <v>935004.24999999988</v>
      </c>
      <c r="N35" s="122">
        <v>2024</v>
      </c>
      <c r="O35" s="123">
        <v>2025</v>
      </c>
      <c r="P35" s="122"/>
      <c r="Q35" s="124"/>
      <c r="R35" s="125" t="s">
        <v>210</v>
      </c>
      <c r="S35" s="126" t="s">
        <v>57</v>
      </c>
    </row>
    <row r="36" spans="1:19" ht="54" customHeight="1" x14ac:dyDescent="0.3">
      <c r="A36" s="74">
        <f t="shared" si="1"/>
        <v>31</v>
      </c>
      <c r="B36" s="414"/>
      <c r="C36" s="417"/>
      <c r="D36" s="387"/>
      <c r="E36" s="387"/>
      <c r="F36" s="394"/>
      <c r="G36" s="155" t="s">
        <v>362</v>
      </c>
      <c r="H36" s="378"/>
      <c r="I36" s="375"/>
      <c r="J36" s="375"/>
      <c r="K36" s="19" t="s">
        <v>78</v>
      </c>
      <c r="L36" s="47">
        <v>15000</v>
      </c>
      <c r="M36" s="53">
        <f t="shared" si="3"/>
        <v>12750</v>
      </c>
      <c r="N36" s="127">
        <v>2024</v>
      </c>
      <c r="O36" s="295">
        <v>2026</v>
      </c>
      <c r="P36" s="129"/>
      <c r="Q36" s="130"/>
      <c r="R36" s="131" t="s">
        <v>210</v>
      </c>
      <c r="S36" s="119" t="s">
        <v>57</v>
      </c>
    </row>
    <row r="37" spans="1:19" ht="56.25" x14ac:dyDescent="0.3">
      <c r="A37" s="74">
        <f t="shared" si="1"/>
        <v>32</v>
      </c>
      <c r="B37" s="414"/>
      <c r="C37" s="417"/>
      <c r="D37" s="387"/>
      <c r="E37" s="387"/>
      <c r="F37" s="394"/>
      <c r="G37" s="155" t="s">
        <v>363</v>
      </c>
      <c r="H37" s="378"/>
      <c r="I37" s="375"/>
      <c r="J37" s="375"/>
      <c r="K37" s="19" t="s">
        <v>73</v>
      </c>
      <c r="L37" s="47">
        <v>45000</v>
      </c>
      <c r="M37" s="53">
        <f t="shared" si="3"/>
        <v>38250</v>
      </c>
      <c r="N37" s="127">
        <v>2024</v>
      </c>
      <c r="O37" s="295">
        <v>2026</v>
      </c>
      <c r="P37" s="129"/>
      <c r="Q37" s="130"/>
      <c r="R37" s="131" t="s">
        <v>210</v>
      </c>
      <c r="S37" s="119" t="s">
        <v>57</v>
      </c>
    </row>
    <row r="38" spans="1:19" ht="56.25" x14ac:dyDescent="0.3">
      <c r="A38" s="74">
        <f t="shared" si="1"/>
        <v>33</v>
      </c>
      <c r="B38" s="414"/>
      <c r="C38" s="417"/>
      <c r="D38" s="387"/>
      <c r="E38" s="387"/>
      <c r="F38" s="394"/>
      <c r="G38" s="155" t="s">
        <v>364</v>
      </c>
      <c r="H38" s="378"/>
      <c r="I38" s="375"/>
      <c r="J38" s="375"/>
      <c r="K38" s="19" t="s">
        <v>74</v>
      </c>
      <c r="L38" s="47">
        <v>5000</v>
      </c>
      <c r="M38" s="53">
        <f t="shared" si="3"/>
        <v>4250</v>
      </c>
      <c r="N38" s="127">
        <v>2024</v>
      </c>
      <c r="O38" s="295">
        <v>2025</v>
      </c>
      <c r="P38" s="129"/>
      <c r="Q38" s="130"/>
      <c r="R38" s="131" t="s">
        <v>210</v>
      </c>
      <c r="S38" s="119" t="s">
        <v>57</v>
      </c>
    </row>
    <row r="39" spans="1:19" ht="56.25" x14ac:dyDescent="0.3">
      <c r="A39" s="74">
        <f t="shared" si="1"/>
        <v>34</v>
      </c>
      <c r="B39" s="414"/>
      <c r="C39" s="417"/>
      <c r="D39" s="387"/>
      <c r="E39" s="387"/>
      <c r="F39" s="394"/>
      <c r="G39" s="155" t="s">
        <v>365</v>
      </c>
      <c r="H39" s="378"/>
      <c r="I39" s="375"/>
      <c r="J39" s="375"/>
      <c r="K39" s="19" t="s">
        <v>69</v>
      </c>
      <c r="L39" s="47">
        <v>30000</v>
      </c>
      <c r="M39" s="53">
        <f t="shared" si="3"/>
        <v>25500</v>
      </c>
      <c r="N39" s="127">
        <v>2024</v>
      </c>
      <c r="O39" s="295">
        <v>2026</v>
      </c>
      <c r="P39" s="129"/>
      <c r="Q39" s="130"/>
      <c r="R39" s="131" t="s">
        <v>210</v>
      </c>
      <c r="S39" s="119" t="s">
        <v>57</v>
      </c>
    </row>
    <row r="40" spans="1:19" ht="56.25" x14ac:dyDescent="0.3">
      <c r="A40" s="74">
        <f t="shared" si="1"/>
        <v>35</v>
      </c>
      <c r="B40" s="414"/>
      <c r="C40" s="417"/>
      <c r="D40" s="387"/>
      <c r="E40" s="387"/>
      <c r="F40" s="394"/>
      <c r="G40" s="155" t="s">
        <v>366</v>
      </c>
      <c r="H40" s="378"/>
      <c r="I40" s="375"/>
      <c r="J40" s="375"/>
      <c r="K40" s="19" t="s">
        <v>75</v>
      </c>
      <c r="L40" s="47">
        <v>30000</v>
      </c>
      <c r="M40" s="53">
        <f t="shared" si="3"/>
        <v>25500</v>
      </c>
      <c r="N40" s="127">
        <v>2022</v>
      </c>
      <c r="O40" s="128">
        <v>2022</v>
      </c>
      <c r="P40" s="129"/>
      <c r="Q40" s="130"/>
      <c r="R40" s="131" t="s">
        <v>264</v>
      </c>
      <c r="S40" s="119" t="s">
        <v>57</v>
      </c>
    </row>
    <row r="41" spans="1:19" ht="56.25" x14ac:dyDescent="0.3">
      <c r="A41" s="74">
        <f t="shared" si="1"/>
        <v>36</v>
      </c>
      <c r="B41" s="414"/>
      <c r="C41" s="417"/>
      <c r="D41" s="387"/>
      <c r="E41" s="387"/>
      <c r="F41" s="394"/>
      <c r="G41" s="155" t="s">
        <v>367</v>
      </c>
      <c r="H41" s="378"/>
      <c r="I41" s="375"/>
      <c r="J41" s="375"/>
      <c r="K41" s="19" t="s">
        <v>76</v>
      </c>
      <c r="L41" s="47">
        <v>150000</v>
      </c>
      <c r="M41" s="53">
        <f t="shared" si="3"/>
        <v>127500</v>
      </c>
      <c r="N41" s="127">
        <v>2024</v>
      </c>
      <c r="O41" s="128">
        <v>2025</v>
      </c>
      <c r="P41" s="129"/>
      <c r="Q41" s="130"/>
      <c r="R41" s="131" t="s">
        <v>210</v>
      </c>
      <c r="S41" s="119" t="s">
        <v>57</v>
      </c>
    </row>
    <row r="42" spans="1:19" ht="75" x14ac:dyDescent="0.3">
      <c r="A42" s="74">
        <f t="shared" si="1"/>
        <v>37</v>
      </c>
      <c r="B42" s="414"/>
      <c r="C42" s="417"/>
      <c r="D42" s="387"/>
      <c r="E42" s="387"/>
      <c r="F42" s="394"/>
      <c r="G42" s="155" t="s">
        <v>368</v>
      </c>
      <c r="H42" s="378"/>
      <c r="I42" s="375"/>
      <c r="J42" s="375"/>
      <c r="K42" s="19" t="s">
        <v>77</v>
      </c>
      <c r="L42" s="47">
        <v>100000</v>
      </c>
      <c r="M42" s="53">
        <f t="shared" si="3"/>
        <v>85000</v>
      </c>
      <c r="N42" s="127">
        <v>2024</v>
      </c>
      <c r="O42" s="128">
        <v>2025</v>
      </c>
      <c r="P42" s="129"/>
      <c r="Q42" s="130"/>
      <c r="R42" s="131" t="s">
        <v>210</v>
      </c>
      <c r="S42" s="119" t="s">
        <v>57</v>
      </c>
    </row>
    <row r="43" spans="1:19" ht="18.75" x14ac:dyDescent="0.3">
      <c r="A43" s="74">
        <f t="shared" si="1"/>
        <v>38</v>
      </c>
      <c r="B43" s="414"/>
      <c r="C43" s="417"/>
      <c r="D43" s="387"/>
      <c r="E43" s="387"/>
      <c r="F43" s="394"/>
      <c r="G43" s="156" t="s">
        <v>339</v>
      </c>
      <c r="H43" s="378"/>
      <c r="I43" s="375"/>
      <c r="J43" s="375"/>
      <c r="K43" s="19" t="s">
        <v>71</v>
      </c>
      <c r="L43" s="47">
        <v>40000</v>
      </c>
      <c r="M43" s="53">
        <f t="shared" si="3"/>
        <v>34000</v>
      </c>
      <c r="N43" s="127">
        <v>2023</v>
      </c>
      <c r="O43" s="295">
        <v>2027</v>
      </c>
      <c r="P43" s="129"/>
      <c r="Q43" s="130"/>
      <c r="R43" s="131" t="s">
        <v>210</v>
      </c>
      <c r="S43" s="119" t="s">
        <v>57</v>
      </c>
    </row>
    <row r="44" spans="1:19" ht="75.75" thickBot="1" x14ac:dyDescent="0.35">
      <c r="A44" s="74">
        <f t="shared" si="1"/>
        <v>39</v>
      </c>
      <c r="B44" s="415"/>
      <c r="C44" s="421"/>
      <c r="D44" s="449"/>
      <c r="E44" s="449"/>
      <c r="F44" s="403"/>
      <c r="G44" s="159" t="s">
        <v>359</v>
      </c>
      <c r="H44" s="379"/>
      <c r="I44" s="376"/>
      <c r="J44" s="376"/>
      <c r="K44" s="19" t="s">
        <v>72</v>
      </c>
      <c r="L44" s="47">
        <v>150000</v>
      </c>
      <c r="M44" s="53">
        <f t="shared" si="3"/>
        <v>127500</v>
      </c>
      <c r="N44" s="127">
        <v>2022</v>
      </c>
      <c r="O44" s="128">
        <v>2022</v>
      </c>
      <c r="P44" s="132"/>
      <c r="Q44" s="133"/>
      <c r="R44" s="134" t="s">
        <v>264</v>
      </c>
      <c r="S44" s="135" t="s">
        <v>57</v>
      </c>
    </row>
    <row r="45" spans="1:19" ht="56.25" x14ac:dyDescent="0.3">
      <c r="A45" s="74">
        <f t="shared" si="1"/>
        <v>40</v>
      </c>
      <c r="B45" s="413" t="s">
        <v>79</v>
      </c>
      <c r="C45" s="416" t="s">
        <v>80</v>
      </c>
      <c r="D45" s="418" t="s">
        <v>81</v>
      </c>
      <c r="E45" s="147" t="s">
        <v>189</v>
      </c>
      <c r="F45" s="419" t="s">
        <v>82</v>
      </c>
      <c r="G45" s="154" t="s">
        <v>83</v>
      </c>
      <c r="H45" s="377" t="s">
        <v>46</v>
      </c>
      <c r="I45" s="374" t="s">
        <v>47</v>
      </c>
      <c r="J45" s="374" t="s">
        <v>94</v>
      </c>
      <c r="K45" s="54" t="s">
        <v>83</v>
      </c>
      <c r="L45" s="60">
        <v>1000000</v>
      </c>
      <c r="M45" s="58">
        <f t="shared" si="3"/>
        <v>850000</v>
      </c>
      <c r="N45" s="56">
        <v>2021</v>
      </c>
      <c r="O45" s="12">
        <v>2025</v>
      </c>
      <c r="P45" s="21"/>
      <c r="Q45" s="114"/>
      <c r="R45" s="118" t="s">
        <v>212</v>
      </c>
      <c r="S45" s="85" t="s">
        <v>57</v>
      </c>
    </row>
    <row r="46" spans="1:19" ht="56.25" x14ac:dyDescent="0.3">
      <c r="A46" s="74">
        <f t="shared" si="1"/>
        <v>41</v>
      </c>
      <c r="B46" s="414"/>
      <c r="C46" s="417"/>
      <c r="D46" s="417"/>
      <c r="E46" s="441">
        <v>107563151</v>
      </c>
      <c r="F46" s="420"/>
      <c r="G46" s="155" t="s">
        <v>84</v>
      </c>
      <c r="H46" s="378"/>
      <c r="I46" s="375"/>
      <c r="J46" s="375"/>
      <c r="K46" s="55" t="s">
        <v>84</v>
      </c>
      <c r="L46" s="61">
        <v>140000</v>
      </c>
      <c r="M46" s="59">
        <f t="shared" si="3"/>
        <v>119000</v>
      </c>
      <c r="N46" s="57">
        <v>2022</v>
      </c>
      <c r="O46" s="15">
        <v>2026</v>
      </c>
      <c r="P46" s="7"/>
      <c r="Q46" s="79"/>
      <c r="R46" s="16" t="s">
        <v>210</v>
      </c>
      <c r="S46" s="27" t="s">
        <v>57</v>
      </c>
    </row>
    <row r="47" spans="1:19" ht="56.25" x14ac:dyDescent="0.3">
      <c r="A47" s="74">
        <f t="shared" si="1"/>
        <v>42</v>
      </c>
      <c r="B47" s="414"/>
      <c r="C47" s="417"/>
      <c r="D47" s="417"/>
      <c r="E47" s="441"/>
      <c r="F47" s="420"/>
      <c r="G47" s="155" t="s">
        <v>85</v>
      </c>
      <c r="H47" s="378"/>
      <c r="I47" s="375"/>
      <c r="J47" s="375"/>
      <c r="K47" s="55" t="s">
        <v>85</v>
      </c>
      <c r="L47" s="61">
        <v>300000</v>
      </c>
      <c r="M47" s="59">
        <f t="shared" si="3"/>
        <v>255000</v>
      </c>
      <c r="N47" s="57">
        <v>2022</v>
      </c>
      <c r="O47" s="15">
        <v>2026</v>
      </c>
      <c r="P47" s="7"/>
      <c r="Q47" s="79"/>
      <c r="R47" s="16" t="s">
        <v>210</v>
      </c>
      <c r="S47" s="27" t="s">
        <v>57</v>
      </c>
    </row>
    <row r="48" spans="1:19" ht="75" x14ac:dyDescent="0.3">
      <c r="A48" s="74">
        <f t="shared" si="1"/>
        <v>43</v>
      </c>
      <c r="B48" s="414"/>
      <c r="C48" s="417"/>
      <c r="D48" s="417"/>
      <c r="E48" s="441"/>
      <c r="F48" s="420"/>
      <c r="G48" s="155" t="s">
        <v>369</v>
      </c>
      <c r="H48" s="378"/>
      <c r="I48" s="375"/>
      <c r="J48" s="375"/>
      <c r="K48" s="55" t="s">
        <v>86</v>
      </c>
      <c r="L48" s="61">
        <v>400000</v>
      </c>
      <c r="M48" s="59">
        <f t="shared" si="3"/>
        <v>340000</v>
      </c>
      <c r="N48" s="57">
        <v>2023</v>
      </c>
      <c r="O48" s="320">
        <v>2027</v>
      </c>
      <c r="P48" s="7"/>
      <c r="Q48" s="79"/>
      <c r="R48" s="16" t="s">
        <v>210</v>
      </c>
      <c r="S48" s="27" t="s">
        <v>57</v>
      </c>
    </row>
    <row r="49" spans="1:19" ht="56.25" x14ac:dyDescent="0.3">
      <c r="A49" s="74">
        <f t="shared" si="1"/>
        <v>44</v>
      </c>
      <c r="B49" s="414"/>
      <c r="C49" s="417"/>
      <c r="D49" s="417"/>
      <c r="E49" s="441"/>
      <c r="F49" s="420"/>
      <c r="G49" s="155" t="s">
        <v>87</v>
      </c>
      <c r="H49" s="378"/>
      <c r="I49" s="375"/>
      <c r="J49" s="375"/>
      <c r="K49" s="55" t="s">
        <v>87</v>
      </c>
      <c r="L49" s="61">
        <v>300000</v>
      </c>
      <c r="M49" s="59">
        <f t="shared" si="3"/>
        <v>255000</v>
      </c>
      <c r="N49" s="57">
        <v>2022</v>
      </c>
      <c r="O49" s="320">
        <v>2027</v>
      </c>
      <c r="P49" s="7"/>
      <c r="Q49" s="79"/>
      <c r="R49" s="16" t="s">
        <v>210</v>
      </c>
      <c r="S49" s="27" t="s">
        <v>57</v>
      </c>
    </row>
    <row r="50" spans="1:19" ht="75" x14ac:dyDescent="0.3">
      <c r="A50" s="74">
        <f t="shared" si="1"/>
        <v>45</v>
      </c>
      <c r="B50" s="414"/>
      <c r="C50" s="417"/>
      <c r="D50" s="417"/>
      <c r="E50" s="441"/>
      <c r="F50" s="420"/>
      <c r="G50" s="155" t="s">
        <v>88</v>
      </c>
      <c r="H50" s="378"/>
      <c r="I50" s="375"/>
      <c r="J50" s="375"/>
      <c r="K50" s="55" t="s">
        <v>88</v>
      </c>
      <c r="L50" s="61">
        <v>300000</v>
      </c>
      <c r="M50" s="59">
        <f t="shared" si="3"/>
        <v>255000</v>
      </c>
      <c r="N50" s="57">
        <v>2022</v>
      </c>
      <c r="O50" s="15">
        <v>2026</v>
      </c>
      <c r="P50" s="7"/>
      <c r="Q50" s="79"/>
      <c r="R50" s="28" t="s">
        <v>212</v>
      </c>
      <c r="S50" s="27" t="s">
        <v>57</v>
      </c>
    </row>
    <row r="51" spans="1:19" ht="56.25" x14ac:dyDescent="0.3">
      <c r="A51" s="74">
        <f t="shared" si="1"/>
        <v>46</v>
      </c>
      <c r="B51" s="414"/>
      <c r="C51" s="417"/>
      <c r="D51" s="417"/>
      <c r="E51" s="441"/>
      <c r="F51" s="420"/>
      <c r="G51" s="155" t="s">
        <v>89</v>
      </c>
      <c r="H51" s="378"/>
      <c r="I51" s="375"/>
      <c r="J51" s="375"/>
      <c r="K51" s="55" t="s">
        <v>89</v>
      </c>
      <c r="L51" s="61">
        <v>200000</v>
      </c>
      <c r="M51" s="59">
        <f t="shared" si="3"/>
        <v>170000</v>
      </c>
      <c r="N51" s="57">
        <v>2022</v>
      </c>
      <c r="O51" s="320">
        <v>2025</v>
      </c>
      <c r="P51" s="7"/>
      <c r="Q51" s="79"/>
      <c r="R51" s="16" t="s">
        <v>210</v>
      </c>
      <c r="S51" s="27" t="s">
        <v>57</v>
      </c>
    </row>
    <row r="52" spans="1:19" ht="37.5" x14ac:dyDescent="0.3">
      <c r="A52" s="74">
        <f t="shared" si="1"/>
        <v>47</v>
      </c>
      <c r="B52" s="414"/>
      <c r="C52" s="417"/>
      <c r="D52" s="417"/>
      <c r="E52" s="48">
        <v>102717818</v>
      </c>
      <c r="F52" s="420"/>
      <c r="G52" s="155" t="s">
        <v>62</v>
      </c>
      <c r="H52" s="378"/>
      <c r="I52" s="375"/>
      <c r="J52" s="375"/>
      <c r="K52" s="55" t="s">
        <v>62</v>
      </c>
      <c r="L52" s="61">
        <v>500000</v>
      </c>
      <c r="M52" s="59">
        <f t="shared" si="3"/>
        <v>425000</v>
      </c>
      <c r="N52" s="57">
        <v>2023</v>
      </c>
      <c r="O52" s="320">
        <v>2027</v>
      </c>
      <c r="P52" s="7"/>
      <c r="Q52" s="79"/>
      <c r="R52" s="16" t="s">
        <v>210</v>
      </c>
      <c r="S52" s="27" t="s">
        <v>57</v>
      </c>
    </row>
    <row r="53" spans="1:19" ht="56.25" x14ac:dyDescent="0.3">
      <c r="A53" s="74">
        <f t="shared" si="1"/>
        <v>48</v>
      </c>
      <c r="B53" s="414"/>
      <c r="C53" s="417"/>
      <c r="D53" s="417"/>
      <c r="E53" s="442">
        <v>107563151</v>
      </c>
      <c r="F53" s="420"/>
      <c r="G53" s="155" t="s">
        <v>90</v>
      </c>
      <c r="H53" s="378"/>
      <c r="I53" s="375"/>
      <c r="J53" s="375"/>
      <c r="K53" s="55" t="s">
        <v>90</v>
      </c>
      <c r="L53" s="61">
        <v>100000</v>
      </c>
      <c r="M53" s="59">
        <f t="shared" si="3"/>
        <v>85000</v>
      </c>
      <c r="N53" s="57">
        <v>2023</v>
      </c>
      <c r="O53" s="15">
        <v>2026</v>
      </c>
      <c r="P53" s="7"/>
      <c r="Q53" s="79"/>
      <c r="R53" s="16" t="s">
        <v>210</v>
      </c>
      <c r="S53" s="27" t="s">
        <v>57</v>
      </c>
    </row>
    <row r="54" spans="1:19" ht="37.5" x14ac:dyDescent="0.3">
      <c r="A54" s="74">
        <f t="shared" si="1"/>
        <v>49</v>
      </c>
      <c r="B54" s="414"/>
      <c r="C54" s="417"/>
      <c r="D54" s="417"/>
      <c r="E54" s="442"/>
      <c r="F54" s="420"/>
      <c r="G54" s="155" t="s">
        <v>91</v>
      </c>
      <c r="H54" s="378"/>
      <c r="I54" s="375"/>
      <c r="J54" s="375"/>
      <c r="K54" s="55" t="s">
        <v>91</v>
      </c>
      <c r="L54" s="61">
        <v>80000</v>
      </c>
      <c r="M54" s="59">
        <f t="shared" si="3"/>
        <v>68000</v>
      </c>
      <c r="N54" s="57">
        <v>2022</v>
      </c>
      <c r="O54" s="15">
        <v>2026</v>
      </c>
      <c r="P54" s="7"/>
      <c r="Q54" s="79"/>
      <c r="R54" s="16" t="s">
        <v>210</v>
      </c>
      <c r="S54" s="27" t="s">
        <v>57</v>
      </c>
    </row>
    <row r="55" spans="1:19" ht="56.25" x14ac:dyDescent="0.3">
      <c r="A55" s="74">
        <f t="shared" si="1"/>
        <v>50</v>
      </c>
      <c r="B55" s="414"/>
      <c r="C55" s="417"/>
      <c r="D55" s="417"/>
      <c r="E55" s="442"/>
      <c r="F55" s="420"/>
      <c r="G55" s="155" t="s">
        <v>92</v>
      </c>
      <c r="H55" s="378"/>
      <c r="I55" s="375"/>
      <c r="J55" s="375"/>
      <c r="K55" s="55" t="s">
        <v>92</v>
      </c>
      <c r="L55" s="61">
        <v>50000</v>
      </c>
      <c r="M55" s="59">
        <f t="shared" si="3"/>
        <v>42500</v>
      </c>
      <c r="N55" s="57">
        <v>2023</v>
      </c>
      <c r="O55" s="320">
        <v>2026</v>
      </c>
      <c r="P55" s="7"/>
      <c r="Q55" s="79"/>
      <c r="R55" s="16" t="s">
        <v>210</v>
      </c>
      <c r="S55" s="27" t="s">
        <v>57</v>
      </c>
    </row>
    <row r="56" spans="1:19" ht="75.75" thickBot="1" x14ac:dyDescent="0.35">
      <c r="A56" s="74">
        <f t="shared" si="1"/>
        <v>51</v>
      </c>
      <c r="B56" s="414"/>
      <c r="C56" s="417"/>
      <c r="D56" s="417"/>
      <c r="E56" s="442"/>
      <c r="F56" s="420"/>
      <c r="G56" s="161" t="s">
        <v>370</v>
      </c>
      <c r="H56" s="379"/>
      <c r="I56" s="376"/>
      <c r="J56" s="376"/>
      <c r="K56" s="148" t="s">
        <v>370</v>
      </c>
      <c r="L56" s="64">
        <v>2500000</v>
      </c>
      <c r="M56" s="53">
        <f t="shared" si="3"/>
        <v>2125000</v>
      </c>
      <c r="N56" s="67">
        <v>2022</v>
      </c>
      <c r="O56" s="321">
        <v>2027</v>
      </c>
      <c r="P56" s="7"/>
      <c r="Q56" s="79"/>
      <c r="R56" s="93" t="s">
        <v>210</v>
      </c>
      <c r="S56" s="117" t="s">
        <v>57</v>
      </c>
    </row>
    <row r="57" spans="1:19" ht="37.5" x14ac:dyDescent="0.3">
      <c r="A57" s="74">
        <f t="shared" si="1"/>
        <v>52</v>
      </c>
      <c r="B57" s="413" t="s">
        <v>95</v>
      </c>
      <c r="C57" s="416" t="s">
        <v>96</v>
      </c>
      <c r="D57" s="418" t="s">
        <v>97</v>
      </c>
      <c r="E57" s="424" t="s">
        <v>98</v>
      </c>
      <c r="F57" s="410" t="s">
        <v>99</v>
      </c>
      <c r="G57" s="158" t="s">
        <v>101</v>
      </c>
      <c r="H57" s="377" t="s">
        <v>46</v>
      </c>
      <c r="I57" s="374" t="s">
        <v>47</v>
      </c>
      <c r="J57" s="380" t="s">
        <v>100</v>
      </c>
      <c r="K57" s="23" t="s">
        <v>101</v>
      </c>
      <c r="L57" s="11">
        <v>200000</v>
      </c>
      <c r="M57" s="65">
        <f t="shared" si="3"/>
        <v>170000</v>
      </c>
      <c r="N57" s="68">
        <v>2020</v>
      </c>
      <c r="O57" s="70">
        <v>2020</v>
      </c>
      <c r="P57" s="20"/>
      <c r="Q57" s="25"/>
      <c r="R57" s="115" t="s">
        <v>264</v>
      </c>
      <c r="S57" s="116" t="s">
        <v>102</v>
      </c>
    </row>
    <row r="58" spans="1:19" ht="56.25" x14ac:dyDescent="0.3">
      <c r="A58" s="74">
        <f t="shared" si="1"/>
        <v>53</v>
      </c>
      <c r="B58" s="414"/>
      <c r="C58" s="417"/>
      <c r="D58" s="422"/>
      <c r="E58" s="425"/>
      <c r="F58" s="411"/>
      <c r="G58" s="155" t="s">
        <v>103</v>
      </c>
      <c r="H58" s="378"/>
      <c r="I58" s="375"/>
      <c r="J58" s="381"/>
      <c r="K58" s="24" t="s">
        <v>103</v>
      </c>
      <c r="L58" s="14">
        <v>250000</v>
      </c>
      <c r="M58" s="66">
        <f t="shared" si="3"/>
        <v>212500</v>
      </c>
      <c r="N58" s="69">
        <v>2020</v>
      </c>
      <c r="O58" s="71">
        <v>2020</v>
      </c>
      <c r="P58" s="17"/>
      <c r="Q58" s="26"/>
      <c r="R58" s="72" t="s">
        <v>264</v>
      </c>
      <c r="S58" s="73" t="s">
        <v>102</v>
      </c>
    </row>
    <row r="59" spans="1:19" ht="37.5" x14ac:dyDescent="0.3">
      <c r="A59" s="74">
        <f t="shared" si="1"/>
        <v>54</v>
      </c>
      <c r="B59" s="414"/>
      <c r="C59" s="417"/>
      <c r="D59" s="422"/>
      <c r="E59" s="425"/>
      <c r="F59" s="411"/>
      <c r="G59" s="155" t="s">
        <v>190</v>
      </c>
      <c r="H59" s="378"/>
      <c r="I59" s="375"/>
      <c r="J59" s="381"/>
      <c r="K59" s="24" t="s">
        <v>190</v>
      </c>
      <c r="L59" s="14">
        <v>300000</v>
      </c>
      <c r="M59" s="66">
        <f t="shared" si="3"/>
        <v>255000</v>
      </c>
      <c r="N59" s="69">
        <v>2022</v>
      </c>
      <c r="O59" s="71">
        <v>2023</v>
      </c>
      <c r="P59" s="17"/>
      <c r="Q59" s="26"/>
      <c r="R59" s="72" t="s">
        <v>264</v>
      </c>
      <c r="S59" s="73" t="s">
        <v>57</v>
      </c>
    </row>
    <row r="60" spans="1:19" ht="56.25" x14ac:dyDescent="0.3">
      <c r="A60" s="74">
        <f t="shared" si="1"/>
        <v>55</v>
      </c>
      <c r="B60" s="414"/>
      <c r="C60" s="417"/>
      <c r="D60" s="422"/>
      <c r="E60" s="121" t="s">
        <v>321</v>
      </c>
      <c r="F60" s="411"/>
      <c r="G60" s="155" t="s">
        <v>191</v>
      </c>
      <c r="H60" s="378"/>
      <c r="I60" s="375"/>
      <c r="J60" s="381"/>
      <c r="K60" s="24" t="s">
        <v>191</v>
      </c>
      <c r="L60" s="14">
        <v>400000</v>
      </c>
      <c r="M60" s="66">
        <f t="shared" si="3"/>
        <v>340000</v>
      </c>
      <c r="N60" s="69">
        <v>2025</v>
      </c>
      <c r="O60" s="71">
        <v>2027</v>
      </c>
      <c r="P60" s="17"/>
      <c r="Q60" s="26"/>
      <c r="R60" s="72" t="s">
        <v>210</v>
      </c>
      <c r="S60" s="73" t="s">
        <v>57</v>
      </c>
    </row>
    <row r="61" spans="1:19" ht="56.25" x14ac:dyDescent="0.3">
      <c r="A61" s="74">
        <f t="shared" si="1"/>
        <v>56</v>
      </c>
      <c r="B61" s="414"/>
      <c r="C61" s="417"/>
      <c r="D61" s="422"/>
      <c r="E61" s="425" t="s">
        <v>98</v>
      </c>
      <c r="F61" s="411"/>
      <c r="G61" s="155" t="s">
        <v>104</v>
      </c>
      <c r="H61" s="378"/>
      <c r="I61" s="375"/>
      <c r="J61" s="381"/>
      <c r="K61" s="24" t="s">
        <v>104</v>
      </c>
      <c r="L61" s="14">
        <v>300000</v>
      </c>
      <c r="M61" s="66">
        <f t="shared" si="3"/>
        <v>255000</v>
      </c>
      <c r="N61" s="69">
        <v>2026</v>
      </c>
      <c r="O61" s="71">
        <v>2028</v>
      </c>
      <c r="P61" s="17"/>
      <c r="Q61" s="26"/>
      <c r="R61" s="72" t="s">
        <v>210</v>
      </c>
      <c r="S61" s="73" t="s">
        <v>57</v>
      </c>
    </row>
    <row r="62" spans="1:19" ht="57" thickBot="1" x14ac:dyDescent="0.35">
      <c r="A62" s="74">
        <f t="shared" si="1"/>
        <v>57</v>
      </c>
      <c r="B62" s="415"/>
      <c r="C62" s="421"/>
      <c r="D62" s="423"/>
      <c r="E62" s="426"/>
      <c r="F62" s="412"/>
      <c r="G62" s="159" t="s">
        <v>258</v>
      </c>
      <c r="H62" s="379"/>
      <c r="I62" s="376"/>
      <c r="J62" s="382"/>
      <c r="K62" s="89" t="s">
        <v>258</v>
      </c>
      <c r="L62" s="47">
        <v>300000</v>
      </c>
      <c r="M62" s="90">
        <f t="shared" si="3"/>
        <v>255000</v>
      </c>
      <c r="N62" s="91">
        <v>2023</v>
      </c>
      <c r="O62" s="162">
        <v>2028</v>
      </c>
      <c r="P62" s="7"/>
      <c r="Q62" s="79"/>
      <c r="R62" s="163" t="s">
        <v>212</v>
      </c>
      <c r="S62" s="92" t="s">
        <v>57</v>
      </c>
    </row>
    <row r="63" spans="1:19" ht="56.25" x14ac:dyDescent="0.3">
      <c r="A63" s="74">
        <f t="shared" si="1"/>
        <v>58</v>
      </c>
      <c r="B63" s="414" t="s">
        <v>105</v>
      </c>
      <c r="C63" s="417" t="s">
        <v>106</v>
      </c>
      <c r="D63" s="387" t="s">
        <v>107</v>
      </c>
      <c r="E63" s="387" t="s">
        <v>108</v>
      </c>
      <c r="F63" s="394" t="s">
        <v>109</v>
      </c>
      <c r="G63" s="154" t="s">
        <v>111</v>
      </c>
      <c r="H63" s="404" t="s">
        <v>46</v>
      </c>
      <c r="I63" s="399" t="s">
        <v>47</v>
      </c>
      <c r="J63" s="407" t="s">
        <v>110</v>
      </c>
      <c r="K63" s="23" t="s">
        <v>111</v>
      </c>
      <c r="L63" s="11">
        <v>200000</v>
      </c>
      <c r="M63" s="65">
        <f t="shared" si="3"/>
        <v>170000</v>
      </c>
      <c r="N63" s="20">
        <v>2018</v>
      </c>
      <c r="O63" s="25">
        <v>2018</v>
      </c>
      <c r="P63" s="20"/>
      <c r="Q63" s="25"/>
      <c r="R63" s="13" t="s">
        <v>264</v>
      </c>
      <c r="S63" s="94" t="s">
        <v>57</v>
      </c>
    </row>
    <row r="64" spans="1:19" ht="37.5" x14ac:dyDescent="0.3">
      <c r="A64" s="74">
        <f t="shared" si="1"/>
        <v>59</v>
      </c>
      <c r="B64" s="414"/>
      <c r="C64" s="417"/>
      <c r="D64" s="387"/>
      <c r="E64" s="387"/>
      <c r="F64" s="394"/>
      <c r="G64" s="155" t="s">
        <v>112</v>
      </c>
      <c r="H64" s="405"/>
      <c r="I64" s="400"/>
      <c r="J64" s="408"/>
      <c r="K64" s="24" t="s">
        <v>112</v>
      </c>
      <c r="L64" s="14">
        <v>400000</v>
      </c>
      <c r="M64" s="66">
        <f t="shared" si="3"/>
        <v>340000</v>
      </c>
      <c r="N64" s="17">
        <v>2018</v>
      </c>
      <c r="O64" s="26">
        <v>2026</v>
      </c>
      <c r="P64" s="17"/>
      <c r="Q64" s="26"/>
      <c r="R64" s="28" t="s">
        <v>192</v>
      </c>
      <c r="S64" s="27" t="s">
        <v>57</v>
      </c>
    </row>
    <row r="65" spans="1:19" ht="18.75" x14ac:dyDescent="0.3">
      <c r="A65" s="74">
        <f t="shared" si="1"/>
        <v>60</v>
      </c>
      <c r="B65" s="414"/>
      <c r="C65" s="417"/>
      <c r="D65" s="387"/>
      <c r="E65" s="387"/>
      <c r="F65" s="394"/>
      <c r="G65" s="155" t="s">
        <v>113</v>
      </c>
      <c r="H65" s="405"/>
      <c r="I65" s="400"/>
      <c r="J65" s="408"/>
      <c r="K65" s="24" t="s">
        <v>113</v>
      </c>
      <c r="L65" s="14">
        <v>1200000</v>
      </c>
      <c r="M65" s="66">
        <f t="shared" si="3"/>
        <v>1020000</v>
      </c>
      <c r="N65" s="17">
        <v>2021</v>
      </c>
      <c r="O65" s="26">
        <v>2021</v>
      </c>
      <c r="P65" s="17"/>
      <c r="Q65" s="26"/>
      <c r="R65" s="28" t="s">
        <v>264</v>
      </c>
      <c r="S65" s="27" t="s">
        <v>57</v>
      </c>
    </row>
    <row r="66" spans="1:19" ht="37.5" x14ac:dyDescent="0.3">
      <c r="A66" s="74">
        <f t="shared" si="1"/>
        <v>61</v>
      </c>
      <c r="B66" s="414"/>
      <c r="C66" s="417"/>
      <c r="D66" s="387"/>
      <c r="E66" s="387"/>
      <c r="F66" s="394"/>
      <c r="G66" s="155" t="s">
        <v>114</v>
      </c>
      <c r="H66" s="405"/>
      <c r="I66" s="400"/>
      <c r="J66" s="408"/>
      <c r="K66" s="24" t="s">
        <v>114</v>
      </c>
      <c r="L66" s="14">
        <v>200000</v>
      </c>
      <c r="M66" s="66">
        <f t="shared" si="3"/>
        <v>170000</v>
      </c>
      <c r="N66" s="17">
        <v>2022</v>
      </c>
      <c r="O66" s="26">
        <v>2026</v>
      </c>
      <c r="P66" s="17"/>
      <c r="Q66" s="26"/>
      <c r="R66" s="28" t="s">
        <v>210</v>
      </c>
      <c r="S66" s="27" t="s">
        <v>57</v>
      </c>
    </row>
    <row r="67" spans="1:19" ht="56.25" x14ac:dyDescent="0.3">
      <c r="A67" s="74">
        <f t="shared" si="1"/>
        <v>62</v>
      </c>
      <c r="B67" s="414"/>
      <c r="C67" s="417"/>
      <c r="D67" s="387"/>
      <c r="E67" s="387"/>
      <c r="F67" s="394"/>
      <c r="G67" s="155" t="s">
        <v>115</v>
      </c>
      <c r="H67" s="405"/>
      <c r="I67" s="400"/>
      <c r="J67" s="408"/>
      <c r="K67" s="24" t="s">
        <v>115</v>
      </c>
      <c r="L67" s="14">
        <v>300000</v>
      </c>
      <c r="M67" s="66">
        <f t="shared" si="3"/>
        <v>255000</v>
      </c>
      <c r="N67" s="17">
        <v>2018</v>
      </c>
      <c r="O67" s="26">
        <v>2022</v>
      </c>
      <c r="P67" s="17"/>
      <c r="Q67" s="26"/>
      <c r="R67" s="28" t="s">
        <v>264</v>
      </c>
      <c r="S67" s="27" t="s">
        <v>57</v>
      </c>
    </row>
    <row r="68" spans="1:19" ht="56.25" x14ac:dyDescent="0.3">
      <c r="A68" s="74">
        <f t="shared" si="1"/>
        <v>63</v>
      </c>
      <c r="B68" s="414"/>
      <c r="C68" s="417"/>
      <c r="D68" s="387"/>
      <c r="E68" s="387"/>
      <c r="F68" s="394"/>
      <c r="G68" s="155" t="s">
        <v>116</v>
      </c>
      <c r="H68" s="405"/>
      <c r="I68" s="400"/>
      <c r="J68" s="408"/>
      <c r="K68" s="24" t="s">
        <v>116</v>
      </c>
      <c r="L68" s="14">
        <v>300000</v>
      </c>
      <c r="M68" s="66">
        <f t="shared" si="3"/>
        <v>255000</v>
      </c>
      <c r="N68" s="17">
        <v>2019</v>
      </c>
      <c r="O68" s="26">
        <v>2025</v>
      </c>
      <c r="P68" s="17"/>
      <c r="Q68" s="26"/>
      <c r="R68" s="28" t="s">
        <v>212</v>
      </c>
      <c r="S68" s="27" t="s">
        <v>57</v>
      </c>
    </row>
    <row r="69" spans="1:19" ht="37.5" x14ac:dyDescent="0.3">
      <c r="A69" s="74">
        <f t="shared" si="1"/>
        <v>64</v>
      </c>
      <c r="B69" s="414"/>
      <c r="C69" s="417"/>
      <c r="D69" s="387"/>
      <c r="E69" s="387"/>
      <c r="F69" s="394"/>
      <c r="G69" s="156" t="s">
        <v>117</v>
      </c>
      <c r="H69" s="405"/>
      <c r="I69" s="400"/>
      <c r="J69" s="408"/>
      <c r="K69" s="24" t="s">
        <v>117</v>
      </c>
      <c r="L69" s="14">
        <v>500000</v>
      </c>
      <c r="M69" s="66">
        <f t="shared" si="3"/>
        <v>425000</v>
      </c>
      <c r="N69" s="17">
        <v>2020</v>
      </c>
      <c r="O69" s="26">
        <v>2025</v>
      </c>
      <c r="P69" s="17"/>
      <c r="Q69" s="26"/>
      <c r="R69" s="28" t="s">
        <v>326</v>
      </c>
      <c r="S69" s="27" t="s">
        <v>57</v>
      </c>
    </row>
    <row r="70" spans="1:19" ht="75" x14ac:dyDescent="0.3">
      <c r="A70" s="74">
        <f t="shared" si="1"/>
        <v>65</v>
      </c>
      <c r="B70" s="414"/>
      <c r="C70" s="417"/>
      <c r="D70" s="387"/>
      <c r="E70" s="387"/>
      <c r="F70" s="394"/>
      <c r="G70" s="155" t="s">
        <v>270</v>
      </c>
      <c r="H70" s="405"/>
      <c r="I70" s="400"/>
      <c r="J70" s="408"/>
      <c r="K70" s="24" t="s">
        <v>270</v>
      </c>
      <c r="L70" s="14">
        <v>150000</v>
      </c>
      <c r="M70" s="66">
        <f t="shared" si="3"/>
        <v>127500</v>
      </c>
      <c r="N70" s="17">
        <v>2023</v>
      </c>
      <c r="O70" s="26">
        <v>2025</v>
      </c>
      <c r="P70" s="17"/>
      <c r="Q70" s="26"/>
      <c r="R70" s="28" t="s">
        <v>212</v>
      </c>
      <c r="S70" s="27" t="s">
        <v>57</v>
      </c>
    </row>
    <row r="71" spans="1:19" ht="93.75" x14ac:dyDescent="0.3">
      <c r="A71" s="74">
        <f t="shared" si="1"/>
        <v>66</v>
      </c>
      <c r="B71" s="414"/>
      <c r="C71" s="417"/>
      <c r="D71" s="387"/>
      <c r="E71" s="387"/>
      <c r="F71" s="394"/>
      <c r="G71" s="155" t="s">
        <v>271</v>
      </c>
      <c r="H71" s="405"/>
      <c r="I71" s="400"/>
      <c r="J71" s="408"/>
      <c r="K71" s="24" t="s">
        <v>271</v>
      </c>
      <c r="L71" s="14">
        <v>300000</v>
      </c>
      <c r="M71" s="66">
        <f t="shared" si="3"/>
        <v>255000</v>
      </c>
      <c r="N71" s="17">
        <v>2023</v>
      </c>
      <c r="O71" s="26">
        <v>2024</v>
      </c>
      <c r="P71" s="17"/>
      <c r="Q71" s="26"/>
      <c r="R71" s="28" t="s">
        <v>264</v>
      </c>
      <c r="S71" s="27" t="s">
        <v>57</v>
      </c>
    </row>
    <row r="72" spans="1:19" ht="37.5" x14ac:dyDescent="0.3">
      <c r="A72" s="74">
        <f t="shared" si="1"/>
        <v>67</v>
      </c>
      <c r="B72" s="414"/>
      <c r="C72" s="417"/>
      <c r="D72" s="387"/>
      <c r="E72" s="387"/>
      <c r="F72" s="394"/>
      <c r="G72" s="155" t="s">
        <v>114</v>
      </c>
      <c r="H72" s="405"/>
      <c r="I72" s="400"/>
      <c r="J72" s="408"/>
      <c r="K72" s="24" t="s">
        <v>114</v>
      </c>
      <c r="L72" s="14">
        <v>400000</v>
      </c>
      <c r="M72" s="66">
        <f t="shared" si="3"/>
        <v>340000</v>
      </c>
      <c r="N72" s="17">
        <v>2023</v>
      </c>
      <c r="O72" s="26">
        <v>2025</v>
      </c>
      <c r="P72" s="17"/>
      <c r="Q72" s="26"/>
      <c r="R72" s="28" t="s">
        <v>210</v>
      </c>
      <c r="S72" s="27" t="s">
        <v>57</v>
      </c>
    </row>
    <row r="73" spans="1:19" ht="56.25" x14ac:dyDescent="0.3">
      <c r="A73" s="74">
        <f t="shared" si="1"/>
        <v>68</v>
      </c>
      <c r="B73" s="414"/>
      <c r="C73" s="417"/>
      <c r="D73" s="387"/>
      <c r="E73" s="387"/>
      <c r="F73" s="394"/>
      <c r="G73" s="155" t="s">
        <v>272</v>
      </c>
      <c r="H73" s="405"/>
      <c r="I73" s="400"/>
      <c r="J73" s="408"/>
      <c r="K73" s="24" t="s">
        <v>401</v>
      </c>
      <c r="L73" s="14">
        <v>2000000</v>
      </c>
      <c r="M73" s="66">
        <f t="shared" si="3"/>
        <v>1700000</v>
      </c>
      <c r="N73" s="17">
        <v>2022</v>
      </c>
      <c r="O73" s="26">
        <v>2027</v>
      </c>
      <c r="P73" s="17"/>
      <c r="Q73" s="26"/>
      <c r="R73" s="28" t="s">
        <v>210</v>
      </c>
      <c r="S73" s="27" t="s">
        <v>57</v>
      </c>
    </row>
    <row r="74" spans="1:19" ht="37.5" x14ac:dyDescent="0.3">
      <c r="A74" s="74">
        <f t="shared" si="1"/>
        <v>69</v>
      </c>
      <c r="B74" s="414"/>
      <c r="C74" s="417"/>
      <c r="D74" s="387"/>
      <c r="E74" s="387"/>
      <c r="F74" s="394"/>
      <c r="G74" s="155" t="s">
        <v>273</v>
      </c>
      <c r="H74" s="405"/>
      <c r="I74" s="400"/>
      <c r="J74" s="408"/>
      <c r="K74" s="24" t="s">
        <v>273</v>
      </c>
      <c r="L74" s="14">
        <v>15000000</v>
      </c>
      <c r="M74" s="66">
        <f t="shared" si="3"/>
        <v>12750000</v>
      </c>
      <c r="N74" s="17">
        <v>2023</v>
      </c>
      <c r="O74" s="26">
        <v>2027</v>
      </c>
      <c r="P74" s="17"/>
      <c r="Q74" s="26"/>
      <c r="R74" s="28" t="s">
        <v>264</v>
      </c>
      <c r="S74" s="27" t="s">
        <v>57</v>
      </c>
    </row>
    <row r="75" spans="1:19" ht="56.25" x14ac:dyDescent="0.3">
      <c r="A75" s="74">
        <f t="shared" ref="A75:A87" si="4">A74+1</f>
        <v>70</v>
      </c>
      <c r="B75" s="414"/>
      <c r="C75" s="417"/>
      <c r="D75" s="387"/>
      <c r="E75" s="387"/>
      <c r="F75" s="394"/>
      <c r="G75" s="155" t="s">
        <v>327</v>
      </c>
      <c r="H75" s="405"/>
      <c r="I75" s="400"/>
      <c r="J75" s="408"/>
      <c r="K75" s="24" t="s">
        <v>327</v>
      </c>
      <c r="L75" s="14">
        <v>1000000</v>
      </c>
      <c r="M75" s="66">
        <f>L75/100*85</f>
        <v>850000</v>
      </c>
      <c r="N75" s="17">
        <v>2025</v>
      </c>
      <c r="O75" s="26">
        <v>2027</v>
      </c>
      <c r="P75" s="17"/>
      <c r="Q75" s="26"/>
      <c r="R75" s="28" t="s">
        <v>212</v>
      </c>
      <c r="S75" s="27" t="s">
        <v>57</v>
      </c>
    </row>
    <row r="76" spans="1:19" ht="37.5" x14ac:dyDescent="0.3">
      <c r="A76" s="74">
        <f t="shared" si="4"/>
        <v>71</v>
      </c>
      <c r="B76" s="414"/>
      <c r="C76" s="417"/>
      <c r="D76" s="387"/>
      <c r="E76" s="387"/>
      <c r="F76" s="394"/>
      <c r="G76" s="155" t="s">
        <v>328</v>
      </c>
      <c r="H76" s="405"/>
      <c r="I76" s="400"/>
      <c r="J76" s="408"/>
      <c r="K76" s="24" t="s">
        <v>328</v>
      </c>
      <c r="L76" s="14">
        <v>150000</v>
      </c>
      <c r="M76" s="66">
        <f t="shared" ref="M76:M79" si="5">L76/100*85</f>
        <v>127500</v>
      </c>
      <c r="N76" s="17">
        <v>2025</v>
      </c>
      <c r="O76" s="26">
        <v>2027</v>
      </c>
      <c r="P76" s="17"/>
      <c r="Q76" s="26"/>
      <c r="R76" s="16" t="s">
        <v>210</v>
      </c>
      <c r="S76" s="27" t="s">
        <v>57</v>
      </c>
    </row>
    <row r="77" spans="1:19" ht="37.5" x14ac:dyDescent="0.3">
      <c r="A77" s="74">
        <f t="shared" si="4"/>
        <v>72</v>
      </c>
      <c r="B77" s="414"/>
      <c r="C77" s="417"/>
      <c r="D77" s="387"/>
      <c r="E77" s="387"/>
      <c r="F77" s="394"/>
      <c r="G77" s="155" t="s">
        <v>329</v>
      </c>
      <c r="H77" s="405"/>
      <c r="I77" s="400"/>
      <c r="J77" s="408"/>
      <c r="K77" s="24" t="s">
        <v>329</v>
      </c>
      <c r="L77" s="14">
        <v>60000</v>
      </c>
      <c r="M77" s="66">
        <f t="shared" si="5"/>
        <v>51000</v>
      </c>
      <c r="N77" s="17">
        <v>2024</v>
      </c>
      <c r="O77" s="26">
        <v>2025</v>
      </c>
      <c r="P77" s="17"/>
      <c r="Q77" s="26"/>
      <c r="R77" s="16" t="s">
        <v>210</v>
      </c>
      <c r="S77" s="27" t="s">
        <v>57</v>
      </c>
    </row>
    <row r="78" spans="1:19" ht="93.75" x14ac:dyDescent="0.3">
      <c r="A78" s="74">
        <f t="shared" si="4"/>
        <v>73</v>
      </c>
      <c r="B78" s="414"/>
      <c r="C78" s="417"/>
      <c r="D78" s="387"/>
      <c r="E78" s="387"/>
      <c r="F78" s="394"/>
      <c r="G78" s="155" t="s">
        <v>330</v>
      </c>
      <c r="H78" s="405"/>
      <c r="I78" s="400"/>
      <c r="J78" s="408"/>
      <c r="K78" s="24" t="s">
        <v>330</v>
      </c>
      <c r="L78" s="14">
        <v>150000</v>
      </c>
      <c r="M78" s="66">
        <f t="shared" si="5"/>
        <v>127500</v>
      </c>
      <c r="N78" s="17">
        <v>2026</v>
      </c>
      <c r="O78" s="26">
        <v>2027</v>
      </c>
      <c r="P78" s="17"/>
      <c r="Q78" s="26"/>
      <c r="R78" s="16" t="s">
        <v>210</v>
      </c>
      <c r="S78" s="27" t="s">
        <v>57</v>
      </c>
    </row>
    <row r="79" spans="1:19" ht="93.75" x14ac:dyDescent="0.3">
      <c r="A79" s="74">
        <f t="shared" si="4"/>
        <v>74</v>
      </c>
      <c r="B79" s="414"/>
      <c r="C79" s="417"/>
      <c r="D79" s="387"/>
      <c r="E79" s="387"/>
      <c r="F79" s="394"/>
      <c r="G79" s="155" t="s">
        <v>371</v>
      </c>
      <c r="H79" s="405"/>
      <c r="I79" s="400"/>
      <c r="J79" s="408"/>
      <c r="K79" s="24" t="s">
        <v>331</v>
      </c>
      <c r="L79" s="14">
        <v>300000</v>
      </c>
      <c r="M79" s="66">
        <f t="shared" si="5"/>
        <v>255000</v>
      </c>
      <c r="N79" s="17">
        <v>2024</v>
      </c>
      <c r="O79" s="26">
        <v>2027</v>
      </c>
      <c r="P79" s="17"/>
      <c r="Q79" s="26"/>
      <c r="R79" s="16" t="s">
        <v>210</v>
      </c>
      <c r="S79" s="27" t="s">
        <v>57</v>
      </c>
    </row>
    <row r="80" spans="1:19" ht="37.5" x14ac:dyDescent="0.3">
      <c r="A80" s="74">
        <f t="shared" si="4"/>
        <v>75</v>
      </c>
      <c r="B80" s="414"/>
      <c r="C80" s="417"/>
      <c r="D80" s="387"/>
      <c r="E80" s="387"/>
      <c r="F80" s="394"/>
      <c r="G80" s="156" t="s">
        <v>372</v>
      </c>
      <c r="H80" s="405"/>
      <c r="I80" s="400"/>
      <c r="J80" s="408"/>
      <c r="K80" s="24" t="s">
        <v>76</v>
      </c>
      <c r="L80" s="14">
        <v>300000</v>
      </c>
      <c r="M80" s="66">
        <f t="shared" si="3"/>
        <v>255000</v>
      </c>
      <c r="N80" s="17">
        <v>2024</v>
      </c>
      <c r="O80" s="311">
        <v>2027</v>
      </c>
      <c r="P80" s="17"/>
      <c r="Q80" s="26"/>
      <c r="R80" s="28" t="s">
        <v>210</v>
      </c>
      <c r="S80" s="27" t="s">
        <v>57</v>
      </c>
    </row>
    <row r="81" spans="1:19" ht="57" thickBot="1" x14ac:dyDescent="0.35">
      <c r="A81" s="74">
        <f t="shared" si="4"/>
        <v>76</v>
      </c>
      <c r="B81" s="414"/>
      <c r="C81" s="417"/>
      <c r="D81" s="387"/>
      <c r="E81" s="387"/>
      <c r="F81" s="394"/>
      <c r="G81" s="159" t="s">
        <v>373</v>
      </c>
      <c r="H81" s="406"/>
      <c r="I81" s="401"/>
      <c r="J81" s="409"/>
      <c r="K81" s="50" t="s">
        <v>279</v>
      </c>
      <c r="L81" s="18">
        <v>150000</v>
      </c>
      <c r="M81" s="86">
        <f t="shared" si="3"/>
        <v>127500</v>
      </c>
      <c r="N81" s="87">
        <v>2025</v>
      </c>
      <c r="O81" s="88">
        <v>2026</v>
      </c>
      <c r="P81" s="87"/>
      <c r="Q81" s="88"/>
      <c r="R81" s="51" t="s">
        <v>210</v>
      </c>
      <c r="S81" s="117" t="s">
        <v>57</v>
      </c>
    </row>
    <row r="82" spans="1:19" ht="93.75" x14ac:dyDescent="0.3">
      <c r="A82" s="74">
        <f t="shared" si="4"/>
        <v>77</v>
      </c>
      <c r="B82" s="443" t="s">
        <v>118</v>
      </c>
      <c r="C82" s="446" t="s">
        <v>119</v>
      </c>
      <c r="D82" s="424" t="s">
        <v>120</v>
      </c>
      <c r="E82" s="386" t="s">
        <v>121</v>
      </c>
      <c r="F82" s="383" t="s">
        <v>122</v>
      </c>
      <c r="G82" s="154" t="s">
        <v>324</v>
      </c>
      <c r="H82" s="374" t="s">
        <v>46</v>
      </c>
      <c r="I82" s="374" t="s">
        <v>47</v>
      </c>
      <c r="J82" s="374" t="s">
        <v>123</v>
      </c>
      <c r="K82" s="323" t="s">
        <v>324</v>
      </c>
      <c r="L82" s="326">
        <v>300000</v>
      </c>
      <c r="M82" s="327">
        <f>L82/100*85</f>
        <v>255000</v>
      </c>
      <c r="N82" s="308">
        <v>2025</v>
      </c>
      <c r="O82" s="12">
        <v>2025</v>
      </c>
      <c r="P82" s="20"/>
      <c r="Q82" s="12"/>
      <c r="R82" s="13" t="s">
        <v>210</v>
      </c>
      <c r="S82" s="94" t="s">
        <v>57</v>
      </c>
    </row>
    <row r="83" spans="1:19" ht="37.5" x14ac:dyDescent="0.3">
      <c r="A83" s="74">
        <f t="shared" si="4"/>
        <v>78</v>
      </c>
      <c r="B83" s="444"/>
      <c r="C83" s="447"/>
      <c r="D83" s="425"/>
      <c r="E83" s="387"/>
      <c r="F83" s="384"/>
      <c r="G83" s="155" t="s">
        <v>325</v>
      </c>
      <c r="H83" s="375"/>
      <c r="I83" s="375"/>
      <c r="J83" s="375"/>
      <c r="K83" s="324" t="s">
        <v>325</v>
      </c>
      <c r="L83" s="315">
        <v>70000</v>
      </c>
      <c r="M83" s="322">
        <f t="shared" ref="M83:M87" si="6">L83/100*85</f>
        <v>59500</v>
      </c>
      <c r="N83" s="17">
        <v>2020</v>
      </c>
      <c r="O83" s="320">
        <v>2026</v>
      </c>
      <c r="P83" s="17"/>
      <c r="Q83" s="15"/>
      <c r="R83" s="16" t="s">
        <v>210</v>
      </c>
      <c r="S83" s="27" t="s">
        <v>57</v>
      </c>
    </row>
    <row r="84" spans="1:19" ht="37.5" x14ac:dyDescent="0.3">
      <c r="A84" s="74">
        <f t="shared" si="4"/>
        <v>79</v>
      </c>
      <c r="B84" s="444"/>
      <c r="C84" s="447"/>
      <c r="D84" s="425"/>
      <c r="E84" s="387"/>
      <c r="F84" s="384"/>
      <c r="G84" s="155" t="s">
        <v>124</v>
      </c>
      <c r="H84" s="375"/>
      <c r="I84" s="375"/>
      <c r="J84" s="375"/>
      <c r="K84" s="324" t="s">
        <v>124</v>
      </c>
      <c r="L84" s="14">
        <v>180000</v>
      </c>
      <c r="M84" s="59">
        <f t="shared" si="6"/>
        <v>153000</v>
      </c>
      <c r="N84" s="17">
        <v>2020</v>
      </c>
      <c r="O84" s="320">
        <v>2028</v>
      </c>
      <c r="P84" s="17"/>
      <c r="Q84" s="15"/>
      <c r="R84" s="16" t="s">
        <v>210</v>
      </c>
      <c r="S84" s="27" t="s">
        <v>57</v>
      </c>
    </row>
    <row r="85" spans="1:19" ht="18.75" x14ac:dyDescent="0.3">
      <c r="A85" s="74">
        <f t="shared" si="4"/>
        <v>80</v>
      </c>
      <c r="B85" s="444"/>
      <c r="C85" s="447"/>
      <c r="D85" s="425"/>
      <c r="E85" s="387"/>
      <c r="F85" s="384"/>
      <c r="G85" s="155" t="s">
        <v>125</v>
      </c>
      <c r="H85" s="375"/>
      <c r="I85" s="375"/>
      <c r="J85" s="375"/>
      <c r="K85" s="324" t="s">
        <v>125</v>
      </c>
      <c r="L85" s="14">
        <v>100000</v>
      </c>
      <c r="M85" s="59">
        <f t="shared" si="6"/>
        <v>85000</v>
      </c>
      <c r="N85" s="17">
        <v>2021</v>
      </c>
      <c r="O85" s="15">
        <v>2025</v>
      </c>
      <c r="P85" s="17"/>
      <c r="Q85" s="15"/>
      <c r="R85" s="16" t="s">
        <v>210</v>
      </c>
      <c r="S85" s="27" t="s">
        <v>57</v>
      </c>
    </row>
    <row r="86" spans="1:19" ht="38.450000000000003" customHeight="1" x14ac:dyDescent="0.3">
      <c r="A86" s="74">
        <f t="shared" si="4"/>
        <v>81</v>
      </c>
      <c r="B86" s="444"/>
      <c r="C86" s="447"/>
      <c r="D86" s="425"/>
      <c r="E86" s="425" t="s">
        <v>126</v>
      </c>
      <c r="F86" s="384"/>
      <c r="G86" s="155" t="s">
        <v>128</v>
      </c>
      <c r="H86" s="375"/>
      <c r="I86" s="375"/>
      <c r="J86" s="375"/>
      <c r="K86" s="324" t="s">
        <v>128</v>
      </c>
      <c r="L86" s="14">
        <v>500000</v>
      </c>
      <c r="M86" s="59">
        <f t="shared" si="6"/>
        <v>425000</v>
      </c>
      <c r="N86" s="17">
        <v>2022</v>
      </c>
      <c r="O86" s="320">
        <v>2028</v>
      </c>
      <c r="P86" s="17"/>
      <c r="Q86" s="15"/>
      <c r="R86" s="16" t="s">
        <v>129</v>
      </c>
      <c r="S86" s="27" t="s">
        <v>57</v>
      </c>
    </row>
    <row r="87" spans="1:19" ht="38.25" thickBot="1" x14ac:dyDescent="0.35">
      <c r="A87" s="74">
        <f t="shared" si="4"/>
        <v>82</v>
      </c>
      <c r="B87" s="445"/>
      <c r="C87" s="448"/>
      <c r="D87" s="426"/>
      <c r="E87" s="426"/>
      <c r="F87" s="385"/>
      <c r="G87" s="155" t="s">
        <v>130</v>
      </c>
      <c r="H87" s="376"/>
      <c r="I87" s="376"/>
      <c r="J87" s="376"/>
      <c r="K87" s="325" t="s">
        <v>130</v>
      </c>
      <c r="L87" s="18">
        <v>150000</v>
      </c>
      <c r="M87" s="149">
        <f t="shared" si="6"/>
        <v>127500</v>
      </c>
      <c r="N87" s="87">
        <v>2020</v>
      </c>
      <c r="O87" s="328">
        <v>2028</v>
      </c>
      <c r="P87" s="87"/>
      <c r="Q87" s="329"/>
      <c r="R87" s="93" t="s">
        <v>129</v>
      </c>
      <c r="S87" s="117" t="s">
        <v>57</v>
      </c>
    </row>
    <row r="88" spans="1:19" ht="18.75" customHeight="1" x14ac:dyDescent="0.25">
      <c r="A88" s="372" t="s">
        <v>402</v>
      </c>
      <c r="B88" s="372"/>
      <c r="C88" s="372"/>
      <c r="D88" s="372"/>
      <c r="E88" s="372"/>
      <c r="F88" s="372"/>
      <c r="G88" s="372"/>
      <c r="H88" s="372"/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</row>
    <row r="89" spans="1:19" ht="39.75" customHeight="1" x14ac:dyDescent="0.25">
      <c r="A89" s="372"/>
      <c r="B89" s="372"/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</row>
    <row r="90" spans="1:19" ht="15" customHeight="1" x14ac:dyDescent="0.25">
      <c r="A90" s="146"/>
      <c r="B90" s="146"/>
      <c r="C90" s="146"/>
      <c r="D90" s="146"/>
      <c r="E90" s="146"/>
      <c r="F90" s="146"/>
      <c r="G90" s="373" t="s">
        <v>207</v>
      </c>
      <c r="H90" s="373"/>
      <c r="I90" s="373"/>
      <c r="J90" s="373"/>
      <c r="K90" s="373"/>
      <c r="L90" s="373"/>
      <c r="M90" s="373"/>
      <c r="N90" s="373"/>
      <c r="O90" s="373"/>
      <c r="P90" s="146"/>
      <c r="Q90" s="146"/>
      <c r="R90" s="146"/>
      <c r="S90" s="146"/>
    </row>
    <row r="91" spans="1:19" ht="18.75" customHeight="1" x14ac:dyDescent="0.25">
      <c r="A91" s="146"/>
      <c r="B91" s="146"/>
      <c r="C91" s="146"/>
      <c r="D91" s="146"/>
      <c r="E91" s="146"/>
      <c r="F91" s="146"/>
      <c r="G91" s="373"/>
      <c r="H91" s="373"/>
      <c r="I91" s="373"/>
      <c r="J91" s="373"/>
      <c r="K91" s="373"/>
      <c r="L91" s="373"/>
      <c r="M91" s="373"/>
      <c r="N91" s="373"/>
      <c r="O91" s="373"/>
      <c r="P91" s="146"/>
      <c r="Q91" s="146"/>
      <c r="R91" s="146"/>
      <c r="S91" s="146"/>
    </row>
    <row r="92" spans="1:19" ht="16.5" customHeight="1" x14ac:dyDescent="0.25">
      <c r="A92" s="146"/>
      <c r="B92" s="146"/>
      <c r="C92" s="146"/>
      <c r="D92" s="146"/>
      <c r="E92" s="146"/>
      <c r="F92" s="146"/>
      <c r="G92" s="373"/>
      <c r="H92" s="373"/>
      <c r="I92" s="373"/>
      <c r="J92" s="373"/>
      <c r="K92" s="373"/>
      <c r="L92" s="373"/>
      <c r="M92" s="373"/>
      <c r="N92" s="373"/>
      <c r="O92" s="373"/>
      <c r="P92" s="146"/>
      <c r="Q92" s="146"/>
      <c r="R92" s="146"/>
      <c r="S92" s="146"/>
    </row>
    <row r="93" spans="1:19" ht="18.75" customHeight="1" x14ac:dyDescent="0.25">
      <c r="A93" s="146"/>
      <c r="B93" s="146"/>
      <c r="C93" s="146"/>
      <c r="D93" s="146"/>
      <c r="E93" s="146"/>
      <c r="F93" s="146"/>
      <c r="G93" s="373" t="s">
        <v>208</v>
      </c>
      <c r="H93" s="373"/>
      <c r="I93" s="373"/>
      <c r="J93" s="373"/>
      <c r="K93" s="373"/>
      <c r="L93" s="373"/>
      <c r="M93" s="373"/>
      <c r="N93" s="373"/>
      <c r="O93" s="373"/>
      <c r="P93" s="146"/>
      <c r="Q93" s="146"/>
      <c r="R93" s="146"/>
      <c r="S93" s="146"/>
    </row>
    <row r="94" spans="1:19" ht="12.75" customHeight="1" x14ac:dyDescent="0.25">
      <c r="A94" s="146"/>
      <c r="B94" s="146"/>
      <c r="C94" s="146"/>
      <c r="D94" s="146"/>
      <c r="E94" s="146"/>
      <c r="F94" s="146"/>
      <c r="G94" s="373"/>
      <c r="H94" s="373"/>
      <c r="I94" s="373"/>
      <c r="J94" s="373"/>
      <c r="K94" s="373"/>
      <c r="L94" s="373"/>
      <c r="M94" s="373"/>
      <c r="N94" s="373"/>
      <c r="O94" s="373"/>
      <c r="P94" s="146"/>
      <c r="Q94" s="146"/>
      <c r="R94" s="146"/>
      <c r="S94" s="146"/>
    </row>
    <row r="95" spans="1:19" ht="18.75" hidden="1" x14ac:dyDescent="0.3">
      <c r="B95" s="22"/>
      <c r="C95" s="22"/>
      <c r="G95" s="373"/>
      <c r="H95" s="373"/>
      <c r="I95" s="373"/>
      <c r="J95" s="373"/>
      <c r="K95" s="373"/>
      <c r="L95" s="373"/>
      <c r="M95" s="373"/>
      <c r="N95" s="373"/>
      <c r="O95" s="373"/>
    </row>
    <row r="96" spans="1:19" ht="18.75" x14ac:dyDescent="0.3">
      <c r="B96" s="22"/>
      <c r="C96" s="22"/>
      <c r="G96" s="373"/>
      <c r="H96" s="373"/>
      <c r="I96" s="373"/>
      <c r="J96" s="373"/>
      <c r="K96" s="373"/>
      <c r="L96" s="373"/>
      <c r="M96" s="373"/>
      <c r="N96" s="373"/>
      <c r="O96" s="373"/>
    </row>
    <row r="97" spans="1:3" ht="18.75" x14ac:dyDescent="0.3">
      <c r="B97" s="22"/>
      <c r="C97" s="22"/>
    </row>
    <row r="98" spans="1:3" ht="14.45" customHeight="1" x14ac:dyDescent="0.3">
      <c r="B98" s="22"/>
      <c r="C98" s="22"/>
    </row>
    <row r="99" spans="1:3" ht="18.75" x14ac:dyDescent="0.3">
      <c r="A99" s="150"/>
      <c r="B99" s="22"/>
      <c r="C99" s="22"/>
    </row>
    <row r="100" spans="1:3" ht="18.75" x14ac:dyDescent="0.3">
      <c r="A100" s="150"/>
      <c r="B100" s="52"/>
      <c r="C100" s="22"/>
    </row>
    <row r="101" spans="1:3" ht="18.75" x14ac:dyDescent="0.3">
      <c r="A101" s="150"/>
      <c r="B101" s="22"/>
      <c r="C101" s="22"/>
    </row>
    <row r="102" spans="1:3" ht="18.75" x14ac:dyDescent="0.3">
      <c r="A102" s="150"/>
      <c r="B102" s="52"/>
      <c r="C102" s="22"/>
    </row>
    <row r="103" spans="1:3" ht="18.75" x14ac:dyDescent="0.3">
      <c r="A103" s="150"/>
    </row>
    <row r="104" spans="1:3" ht="18.75" x14ac:dyDescent="0.3">
      <c r="A104" s="150"/>
    </row>
    <row r="105" spans="1:3" ht="18.75" x14ac:dyDescent="0.3">
      <c r="A105" s="150"/>
    </row>
    <row r="106" spans="1:3" ht="18.75" x14ac:dyDescent="0.3">
      <c r="A106" s="150"/>
    </row>
    <row r="107" spans="1:3" ht="18.75" x14ac:dyDescent="0.3">
      <c r="A107" s="150"/>
    </row>
    <row r="108" spans="1:3" ht="18.75" x14ac:dyDescent="0.3">
      <c r="A108" s="150"/>
    </row>
  </sheetData>
  <mergeCells count="77">
    <mergeCell ref="E86:E87"/>
    <mergeCell ref="B82:B87"/>
    <mergeCell ref="C82:C87"/>
    <mergeCell ref="D82:D87"/>
    <mergeCell ref="C63:C81"/>
    <mergeCell ref="D63:D81"/>
    <mergeCell ref="A4:A5"/>
    <mergeCell ref="B63:B81"/>
    <mergeCell ref="B35:B44"/>
    <mergeCell ref="E46:E51"/>
    <mergeCell ref="E53:E56"/>
    <mergeCell ref="E63:E81"/>
    <mergeCell ref="C35:C44"/>
    <mergeCell ref="D35:D44"/>
    <mergeCell ref="E35:E44"/>
    <mergeCell ref="J6:J18"/>
    <mergeCell ref="A2:S2"/>
    <mergeCell ref="E25:E27"/>
    <mergeCell ref="J19:J34"/>
    <mergeCell ref="D19:D34"/>
    <mergeCell ref="E31:E34"/>
    <mergeCell ref="F19:F34"/>
    <mergeCell ref="H19:H34"/>
    <mergeCell ref="C19:C34"/>
    <mergeCell ref="C6:C18"/>
    <mergeCell ref="D6:D18"/>
    <mergeCell ref="E6:E18"/>
    <mergeCell ref="N4:O4"/>
    <mergeCell ref="P4:Q4"/>
    <mergeCell ref="R4:S4"/>
    <mergeCell ref="A3:S3"/>
    <mergeCell ref="F6:F18"/>
    <mergeCell ref="B57:B62"/>
    <mergeCell ref="B45:B56"/>
    <mergeCell ref="C45:C56"/>
    <mergeCell ref="D45:D56"/>
    <mergeCell ref="F45:F56"/>
    <mergeCell ref="C57:C62"/>
    <mergeCell ref="D57:D62"/>
    <mergeCell ref="F57:F62"/>
    <mergeCell ref="E57:E59"/>
    <mergeCell ref="E61:E62"/>
    <mergeCell ref="B6:B18"/>
    <mergeCell ref="E19:E23"/>
    <mergeCell ref="B19:B34"/>
    <mergeCell ref="K4:K5"/>
    <mergeCell ref="L4:M4"/>
    <mergeCell ref="H4:H5"/>
    <mergeCell ref="I4:I5"/>
    <mergeCell ref="F63:F81"/>
    <mergeCell ref="H6:H18"/>
    <mergeCell ref="I6:I18"/>
    <mergeCell ref="B4:F4"/>
    <mergeCell ref="G4:G5"/>
    <mergeCell ref="J4:J5"/>
    <mergeCell ref="I63:I81"/>
    <mergeCell ref="F35:F44"/>
    <mergeCell ref="I19:I34"/>
    <mergeCell ref="H57:H62"/>
    <mergeCell ref="H63:H81"/>
    <mergeCell ref="J63:J81"/>
    <mergeCell ref="A88:S89"/>
    <mergeCell ref="G90:O92"/>
    <mergeCell ref="G93:O96"/>
    <mergeCell ref="J82:J87"/>
    <mergeCell ref="H35:H44"/>
    <mergeCell ref="I35:I44"/>
    <mergeCell ref="J35:J44"/>
    <mergeCell ref="H45:H56"/>
    <mergeCell ref="I45:I56"/>
    <mergeCell ref="J45:J56"/>
    <mergeCell ref="I57:I62"/>
    <mergeCell ref="J57:J62"/>
    <mergeCell ref="H82:H87"/>
    <mergeCell ref="I82:I87"/>
    <mergeCell ref="F82:F87"/>
    <mergeCell ref="E82:E85"/>
  </mergeCells>
  <pageMargins left="0.23622047244094491" right="0.23622047244094491" top="0.59055118110236227" bottom="0.59055118110236227" header="0.31496062992125984" footer="0.31496062992125984"/>
  <pageSetup paperSize="9" scale="51" fitToHeight="0" orientation="landscape" r:id="rId1"/>
  <headerFooter>
    <oddHeader>&amp;C&amp;P z &amp;N</oddHeader>
  </headerFooter>
  <rowBreaks count="4" manualBreakCount="4">
    <brk id="18" max="16383" man="1"/>
    <brk id="37" max="16383" man="1"/>
    <brk id="56" max="16383" man="1"/>
    <brk id="77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1"/>
  <sheetViews>
    <sheetView topLeftCell="A103" zoomScale="70" zoomScaleNormal="70" workbookViewId="0">
      <selection activeCell="D136" sqref="D136"/>
    </sheetView>
  </sheetViews>
  <sheetFormatPr defaultColWidth="9.28515625" defaultRowHeight="15.75" x14ac:dyDescent="0.25"/>
  <cols>
    <col min="1" max="1" width="6.5703125" style="10" customWidth="1"/>
    <col min="2" max="2" width="24.140625" style="6" customWidth="1"/>
    <col min="3" max="3" width="10.28515625" style="6" customWidth="1"/>
    <col min="4" max="4" width="11.7109375" style="6" customWidth="1"/>
    <col min="5" max="5" width="12.7109375" style="6" customWidth="1"/>
    <col min="6" max="6" width="12.28515625" style="6" customWidth="1"/>
    <col min="7" max="7" width="31.5703125" style="6" customWidth="1"/>
    <col min="8" max="8" width="10.42578125" style="6" customWidth="1"/>
    <col min="9" max="9" width="11.85546875" style="6" customWidth="1"/>
    <col min="10" max="10" width="10.7109375" style="6" customWidth="1"/>
    <col min="11" max="11" width="39.42578125" style="6" customWidth="1"/>
    <col min="12" max="12" width="13.5703125" style="6" bestFit="1" customWidth="1"/>
    <col min="13" max="13" width="14.5703125" style="6" customWidth="1"/>
    <col min="14" max="14" width="10.85546875" style="6" customWidth="1"/>
    <col min="15" max="15" width="11.7109375" style="6" customWidth="1"/>
    <col min="16" max="24" width="7.7109375" style="9" customWidth="1"/>
    <col min="25" max="25" width="13.7109375" style="6" customWidth="1"/>
    <col min="26" max="26" width="10.7109375" style="6" customWidth="1"/>
    <col min="27" max="16384" width="9.28515625" style="6"/>
  </cols>
  <sheetData>
    <row r="1" spans="1:27" s="8" customFormat="1" ht="90" customHeight="1" thickBot="1" x14ac:dyDescent="0.35">
      <c r="A1" s="544"/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</row>
    <row r="2" spans="1:27" s="8" customFormat="1" ht="39.75" customHeight="1" thickBot="1" x14ac:dyDescent="0.35">
      <c r="A2" s="548" t="s">
        <v>344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550"/>
    </row>
    <row r="3" spans="1:27" ht="38.450000000000003" customHeight="1" thickBot="1" x14ac:dyDescent="0.35">
      <c r="A3" s="502" t="s">
        <v>6</v>
      </c>
      <c r="B3" s="492" t="s">
        <v>7</v>
      </c>
      <c r="C3" s="493"/>
      <c r="D3" s="493"/>
      <c r="E3" s="493"/>
      <c r="F3" s="494"/>
      <c r="G3" s="499" t="s">
        <v>8</v>
      </c>
      <c r="H3" s="509" t="s">
        <v>24</v>
      </c>
      <c r="I3" s="512" t="s">
        <v>37</v>
      </c>
      <c r="J3" s="502" t="s">
        <v>10</v>
      </c>
      <c r="K3" s="489" t="s">
        <v>11</v>
      </c>
      <c r="L3" s="495" t="s">
        <v>239</v>
      </c>
      <c r="M3" s="496"/>
      <c r="N3" s="497" t="s">
        <v>240</v>
      </c>
      <c r="O3" s="498"/>
      <c r="P3" s="535" t="s">
        <v>241</v>
      </c>
      <c r="Q3" s="536"/>
      <c r="R3" s="536"/>
      <c r="S3" s="536"/>
      <c r="T3" s="536"/>
      <c r="U3" s="536"/>
      <c r="V3" s="536"/>
      <c r="W3" s="537"/>
      <c r="X3" s="537"/>
      <c r="Y3" s="527" t="s">
        <v>12</v>
      </c>
      <c r="Z3" s="528"/>
      <c r="AA3" s="8"/>
    </row>
    <row r="4" spans="1:27" ht="14.85" customHeight="1" x14ac:dyDescent="0.3">
      <c r="A4" s="503"/>
      <c r="B4" s="499" t="s">
        <v>13</v>
      </c>
      <c r="C4" s="515" t="s">
        <v>14</v>
      </c>
      <c r="D4" s="515" t="s">
        <v>15</v>
      </c>
      <c r="E4" s="515" t="s">
        <v>16</v>
      </c>
      <c r="F4" s="517" t="s">
        <v>17</v>
      </c>
      <c r="G4" s="500"/>
      <c r="H4" s="510"/>
      <c r="I4" s="513"/>
      <c r="J4" s="503"/>
      <c r="K4" s="490"/>
      <c r="L4" s="531" t="s">
        <v>18</v>
      </c>
      <c r="M4" s="532" t="s">
        <v>19</v>
      </c>
      <c r="N4" s="505" t="s">
        <v>20</v>
      </c>
      <c r="O4" s="507" t="s">
        <v>21</v>
      </c>
      <c r="P4" s="542" t="s">
        <v>25</v>
      </c>
      <c r="Q4" s="543"/>
      <c r="R4" s="543"/>
      <c r="S4" s="489"/>
      <c r="T4" s="540" t="s">
        <v>26</v>
      </c>
      <c r="U4" s="538" t="s">
        <v>206</v>
      </c>
      <c r="V4" s="538" t="s">
        <v>40</v>
      </c>
      <c r="W4" s="540" t="s">
        <v>27</v>
      </c>
      <c r="X4" s="533" t="s">
        <v>39</v>
      </c>
      <c r="Y4" s="506" t="s">
        <v>22</v>
      </c>
      <c r="Z4" s="508" t="s">
        <v>23</v>
      </c>
      <c r="AA4" s="8"/>
    </row>
    <row r="5" spans="1:27" ht="156" customHeight="1" thickBot="1" x14ac:dyDescent="0.35">
      <c r="A5" s="504"/>
      <c r="B5" s="501"/>
      <c r="C5" s="516"/>
      <c r="D5" s="516"/>
      <c r="E5" s="516"/>
      <c r="F5" s="518"/>
      <c r="G5" s="501"/>
      <c r="H5" s="511"/>
      <c r="I5" s="514"/>
      <c r="J5" s="504"/>
      <c r="K5" s="491"/>
      <c r="L5" s="506"/>
      <c r="M5" s="508"/>
      <c r="N5" s="506"/>
      <c r="O5" s="508"/>
      <c r="P5" s="33" t="s">
        <v>36</v>
      </c>
      <c r="Q5" s="34" t="s">
        <v>242</v>
      </c>
      <c r="R5" s="34" t="s">
        <v>243</v>
      </c>
      <c r="S5" s="35" t="s">
        <v>244</v>
      </c>
      <c r="T5" s="541"/>
      <c r="U5" s="539"/>
      <c r="V5" s="539"/>
      <c r="W5" s="541"/>
      <c r="X5" s="534"/>
      <c r="Y5" s="529"/>
      <c r="Z5" s="530"/>
      <c r="AA5" s="8"/>
    </row>
    <row r="6" spans="1:27" ht="36" customHeight="1" x14ac:dyDescent="0.3">
      <c r="A6" s="136">
        <v>1</v>
      </c>
      <c r="B6" s="462" t="s">
        <v>131</v>
      </c>
      <c r="C6" s="524" t="s">
        <v>42</v>
      </c>
      <c r="D6" s="525">
        <v>70694982</v>
      </c>
      <c r="E6" s="468" t="s">
        <v>132</v>
      </c>
      <c r="F6" s="452" t="s">
        <v>133</v>
      </c>
      <c r="G6" s="197" t="s">
        <v>134</v>
      </c>
      <c r="H6" s="455" t="s">
        <v>46</v>
      </c>
      <c r="I6" s="455" t="s">
        <v>47</v>
      </c>
      <c r="J6" s="458" t="s">
        <v>47</v>
      </c>
      <c r="K6" s="164" t="s">
        <v>134</v>
      </c>
      <c r="L6" s="330">
        <v>40000000</v>
      </c>
      <c r="M6" s="331">
        <f>L6/100*85</f>
        <v>34000000</v>
      </c>
      <c r="N6" s="332">
        <v>2025</v>
      </c>
      <c r="O6" s="168">
        <v>2027</v>
      </c>
      <c r="P6" s="169"/>
      <c r="Q6" s="170"/>
      <c r="R6" s="170"/>
      <c r="S6" s="171"/>
      <c r="T6" s="172"/>
      <c r="U6" s="172"/>
      <c r="V6" s="172" t="s">
        <v>138</v>
      </c>
      <c r="W6" s="172"/>
      <c r="X6" s="172"/>
      <c r="Y6" s="173" t="s">
        <v>210</v>
      </c>
      <c r="Z6" s="174" t="s">
        <v>57</v>
      </c>
      <c r="AA6" s="8"/>
    </row>
    <row r="7" spans="1:27" ht="18.75" x14ac:dyDescent="0.3">
      <c r="A7" s="137">
        <f>A6+1</f>
        <v>2</v>
      </c>
      <c r="B7" s="463"/>
      <c r="C7" s="522"/>
      <c r="D7" s="450"/>
      <c r="E7" s="469"/>
      <c r="F7" s="453"/>
      <c r="G7" s="207" t="s">
        <v>135</v>
      </c>
      <c r="H7" s="456"/>
      <c r="I7" s="456"/>
      <c r="J7" s="459"/>
      <c r="K7" s="175" t="s">
        <v>135</v>
      </c>
      <c r="L7" s="176">
        <v>3500000</v>
      </c>
      <c r="M7" s="177">
        <f t="shared" ref="M7:M22" si="0">L7/100*85</f>
        <v>2975000</v>
      </c>
      <c r="N7" s="333">
        <v>2025</v>
      </c>
      <c r="O7" s="179">
        <v>2027</v>
      </c>
      <c r="P7" s="180"/>
      <c r="Q7" s="181"/>
      <c r="R7" s="181"/>
      <c r="S7" s="182"/>
      <c r="T7" s="183"/>
      <c r="U7" s="183"/>
      <c r="V7" s="183" t="s">
        <v>138</v>
      </c>
      <c r="W7" s="183"/>
      <c r="X7" s="183"/>
      <c r="Y7" s="184" t="s">
        <v>210</v>
      </c>
      <c r="Z7" s="185" t="s">
        <v>57</v>
      </c>
      <c r="AA7" s="8"/>
    </row>
    <row r="8" spans="1:27" ht="37.5" x14ac:dyDescent="0.3">
      <c r="A8" s="137">
        <f t="shared" ref="A8:A84" si="1">A7+1</f>
        <v>3</v>
      </c>
      <c r="B8" s="463"/>
      <c r="C8" s="522"/>
      <c r="D8" s="450"/>
      <c r="E8" s="469"/>
      <c r="F8" s="453"/>
      <c r="G8" s="207" t="s">
        <v>136</v>
      </c>
      <c r="H8" s="456"/>
      <c r="I8" s="456"/>
      <c r="J8" s="459"/>
      <c r="K8" s="175" t="s">
        <v>136</v>
      </c>
      <c r="L8" s="176">
        <v>2000000</v>
      </c>
      <c r="M8" s="177">
        <f t="shared" si="0"/>
        <v>1700000</v>
      </c>
      <c r="N8" s="333">
        <v>2025</v>
      </c>
      <c r="O8" s="179">
        <v>2027</v>
      </c>
      <c r="P8" s="180"/>
      <c r="Q8" s="181"/>
      <c r="R8" s="181"/>
      <c r="S8" s="182"/>
      <c r="T8" s="183"/>
      <c r="U8" s="183"/>
      <c r="V8" s="183" t="s">
        <v>138</v>
      </c>
      <c r="W8" s="183"/>
      <c r="X8" s="183"/>
      <c r="Y8" s="186" t="s">
        <v>213</v>
      </c>
      <c r="Z8" s="185" t="s">
        <v>57</v>
      </c>
      <c r="AA8" s="8"/>
    </row>
    <row r="9" spans="1:27" ht="18.75" x14ac:dyDescent="0.3">
      <c r="A9" s="137">
        <f t="shared" si="1"/>
        <v>4</v>
      </c>
      <c r="B9" s="463"/>
      <c r="C9" s="522"/>
      <c r="D9" s="450"/>
      <c r="E9" s="469"/>
      <c r="F9" s="453"/>
      <c r="G9" s="207" t="s">
        <v>137</v>
      </c>
      <c r="H9" s="456"/>
      <c r="I9" s="456"/>
      <c r="J9" s="459"/>
      <c r="K9" s="175" t="s">
        <v>137</v>
      </c>
      <c r="L9" s="176">
        <v>1000000</v>
      </c>
      <c r="M9" s="177">
        <f t="shared" si="0"/>
        <v>850000</v>
      </c>
      <c r="N9" s="333">
        <v>2025</v>
      </c>
      <c r="O9" s="179">
        <v>2025</v>
      </c>
      <c r="P9" s="180" t="s">
        <v>138</v>
      </c>
      <c r="Q9" s="181" t="s">
        <v>138</v>
      </c>
      <c r="R9" s="181" t="s">
        <v>138</v>
      </c>
      <c r="S9" s="182" t="s">
        <v>138</v>
      </c>
      <c r="T9" s="183"/>
      <c r="U9" s="183"/>
      <c r="V9" s="183" t="s">
        <v>138</v>
      </c>
      <c r="W9" s="183"/>
      <c r="X9" s="183"/>
      <c r="Y9" s="184" t="s">
        <v>210</v>
      </c>
      <c r="Z9" s="185" t="s">
        <v>57</v>
      </c>
      <c r="AA9" s="8"/>
    </row>
    <row r="10" spans="1:27" ht="18.75" x14ac:dyDescent="0.3">
      <c r="A10" s="137">
        <f t="shared" si="1"/>
        <v>5</v>
      </c>
      <c r="B10" s="463"/>
      <c r="C10" s="522"/>
      <c r="D10" s="450"/>
      <c r="E10" s="469"/>
      <c r="F10" s="453"/>
      <c r="G10" s="207" t="s">
        <v>139</v>
      </c>
      <c r="H10" s="456"/>
      <c r="I10" s="456"/>
      <c r="J10" s="459"/>
      <c r="K10" s="175" t="s">
        <v>139</v>
      </c>
      <c r="L10" s="176">
        <v>20000000</v>
      </c>
      <c r="M10" s="177">
        <f t="shared" si="0"/>
        <v>17000000</v>
      </c>
      <c r="N10" s="333">
        <v>2025</v>
      </c>
      <c r="O10" s="179">
        <v>2027</v>
      </c>
      <c r="P10" s="180"/>
      <c r="Q10" s="181"/>
      <c r="R10" s="181"/>
      <c r="S10" s="182"/>
      <c r="T10" s="183"/>
      <c r="U10" s="183"/>
      <c r="V10" s="183" t="s">
        <v>138</v>
      </c>
      <c r="W10" s="183"/>
      <c r="X10" s="183"/>
      <c r="Y10" s="184" t="s">
        <v>210</v>
      </c>
      <c r="Z10" s="185" t="s">
        <v>57</v>
      </c>
      <c r="AA10" s="8"/>
    </row>
    <row r="11" spans="1:27" ht="37.5" x14ac:dyDescent="0.3">
      <c r="A11" s="137">
        <f t="shared" si="1"/>
        <v>6</v>
      </c>
      <c r="B11" s="463"/>
      <c r="C11" s="522"/>
      <c r="D11" s="450"/>
      <c r="E11" s="469"/>
      <c r="F11" s="453"/>
      <c r="G11" s="207" t="s">
        <v>337</v>
      </c>
      <c r="H11" s="456"/>
      <c r="I11" s="456"/>
      <c r="J11" s="459"/>
      <c r="K11" s="175" t="s">
        <v>337</v>
      </c>
      <c r="L11" s="176">
        <v>3000000</v>
      </c>
      <c r="M11" s="177">
        <f t="shared" si="0"/>
        <v>2550000</v>
      </c>
      <c r="N11" s="333">
        <v>2025</v>
      </c>
      <c r="O11" s="179">
        <v>2027</v>
      </c>
      <c r="P11" s="178"/>
      <c r="Q11" s="187"/>
      <c r="R11" s="187"/>
      <c r="S11" s="179"/>
      <c r="T11" s="188"/>
      <c r="U11" s="188"/>
      <c r="V11" s="188"/>
      <c r="W11" s="188"/>
      <c r="X11" s="188"/>
      <c r="Y11" s="184" t="s">
        <v>210</v>
      </c>
      <c r="Z11" s="185" t="s">
        <v>57</v>
      </c>
      <c r="AA11" s="8"/>
    </row>
    <row r="12" spans="1:27" ht="18" customHeight="1" x14ac:dyDescent="0.3">
      <c r="A12" s="137">
        <f t="shared" si="1"/>
        <v>7</v>
      </c>
      <c r="B12" s="463"/>
      <c r="C12" s="522"/>
      <c r="D12" s="450"/>
      <c r="E12" s="469" t="s">
        <v>140</v>
      </c>
      <c r="F12" s="453"/>
      <c r="G12" s="207" t="s">
        <v>141</v>
      </c>
      <c r="H12" s="456"/>
      <c r="I12" s="456"/>
      <c r="J12" s="459"/>
      <c r="K12" s="175" t="s">
        <v>141</v>
      </c>
      <c r="L12" s="176">
        <v>2000000</v>
      </c>
      <c r="M12" s="177">
        <f t="shared" si="0"/>
        <v>1700000</v>
      </c>
      <c r="N12" s="333">
        <v>2025</v>
      </c>
      <c r="O12" s="179">
        <v>2027</v>
      </c>
      <c r="P12" s="180"/>
      <c r="Q12" s="181"/>
      <c r="R12" s="181"/>
      <c r="S12" s="182"/>
      <c r="T12" s="183"/>
      <c r="U12" s="183"/>
      <c r="V12" s="183"/>
      <c r="W12" s="183"/>
      <c r="X12" s="183"/>
      <c r="Y12" s="184" t="s">
        <v>210</v>
      </c>
      <c r="Z12" s="185" t="s">
        <v>57</v>
      </c>
      <c r="AA12" s="8"/>
    </row>
    <row r="13" spans="1:27" ht="37.5" x14ac:dyDescent="0.3">
      <c r="A13" s="137">
        <f t="shared" si="1"/>
        <v>8</v>
      </c>
      <c r="B13" s="463"/>
      <c r="C13" s="522"/>
      <c r="D13" s="450"/>
      <c r="E13" s="469"/>
      <c r="F13" s="453"/>
      <c r="G13" s="207" t="s">
        <v>142</v>
      </c>
      <c r="H13" s="456"/>
      <c r="I13" s="456"/>
      <c r="J13" s="459"/>
      <c r="K13" s="175" t="s">
        <v>142</v>
      </c>
      <c r="L13" s="176">
        <v>3000000</v>
      </c>
      <c r="M13" s="177">
        <f t="shared" si="0"/>
        <v>2550000</v>
      </c>
      <c r="N13" s="333">
        <v>2025</v>
      </c>
      <c r="O13" s="179">
        <v>2027</v>
      </c>
      <c r="P13" s="180"/>
      <c r="Q13" s="181"/>
      <c r="R13" s="181"/>
      <c r="S13" s="182"/>
      <c r="T13" s="183"/>
      <c r="U13" s="183"/>
      <c r="V13" s="183"/>
      <c r="W13" s="183"/>
      <c r="X13" s="183"/>
      <c r="Y13" s="184" t="s">
        <v>210</v>
      </c>
      <c r="Z13" s="185" t="s">
        <v>57</v>
      </c>
      <c r="AA13" s="8"/>
    </row>
    <row r="14" spans="1:27" ht="18.75" x14ac:dyDescent="0.3">
      <c r="A14" s="137">
        <f t="shared" si="1"/>
        <v>9</v>
      </c>
      <c r="B14" s="463"/>
      <c r="C14" s="522"/>
      <c r="D14" s="450"/>
      <c r="E14" s="469"/>
      <c r="F14" s="453"/>
      <c r="G14" s="207" t="s">
        <v>127</v>
      </c>
      <c r="H14" s="456"/>
      <c r="I14" s="456"/>
      <c r="J14" s="459"/>
      <c r="K14" s="175" t="s">
        <v>127</v>
      </c>
      <c r="L14" s="334">
        <v>4000000</v>
      </c>
      <c r="M14" s="335">
        <f t="shared" si="0"/>
        <v>3400000</v>
      </c>
      <c r="N14" s="333">
        <v>2025</v>
      </c>
      <c r="O14" s="179">
        <v>2027</v>
      </c>
      <c r="P14" s="180"/>
      <c r="Q14" s="181"/>
      <c r="R14" s="181"/>
      <c r="S14" s="182"/>
      <c r="T14" s="183"/>
      <c r="U14" s="183"/>
      <c r="V14" s="183"/>
      <c r="W14" s="183"/>
      <c r="X14" s="183"/>
      <c r="Y14" s="184" t="s">
        <v>210</v>
      </c>
      <c r="Z14" s="185" t="s">
        <v>57</v>
      </c>
      <c r="AA14" s="8"/>
    </row>
    <row r="15" spans="1:27" ht="56.25" x14ac:dyDescent="0.3">
      <c r="A15" s="137"/>
      <c r="B15" s="463"/>
      <c r="C15" s="522"/>
      <c r="D15" s="450"/>
      <c r="E15" s="469"/>
      <c r="F15" s="453"/>
      <c r="G15" s="207" t="s">
        <v>396</v>
      </c>
      <c r="H15" s="456"/>
      <c r="I15" s="456"/>
      <c r="J15" s="459"/>
      <c r="K15" s="175" t="s">
        <v>396</v>
      </c>
      <c r="L15" s="176">
        <v>250000</v>
      </c>
      <c r="M15" s="177">
        <f t="shared" si="0"/>
        <v>212500</v>
      </c>
      <c r="N15" s="333">
        <v>2025</v>
      </c>
      <c r="O15" s="179">
        <v>2025</v>
      </c>
      <c r="P15" s="180"/>
      <c r="Q15" s="181"/>
      <c r="R15" s="181"/>
      <c r="S15" s="182"/>
      <c r="T15" s="183"/>
      <c r="U15" s="183"/>
      <c r="V15" s="183"/>
      <c r="W15" s="183"/>
      <c r="X15" s="183"/>
      <c r="Y15" s="186" t="s">
        <v>263</v>
      </c>
      <c r="Z15" s="185" t="s">
        <v>57</v>
      </c>
      <c r="AA15" s="8"/>
    </row>
    <row r="16" spans="1:27" ht="18" customHeight="1" x14ac:dyDescent="0.3">
      <c r="A16" s="137">
        <f>A14+1</f>
        <v>10</v>
      </c>
      <c r="B16" s="463"/>
      <c r="C16" s="522"/>
      <c r="D16" s="450"/>
      <c r="E16" s="450" t="s">
        <v>132</v>
      </c>
      <c r="F16" s="453"/>
      <c r="G16" s="207" t="s">
        <v>143</v>
      </c>
      <c r="H16" s="456"/>
      <c r="I16" s="456"/>
      <c r="J16" s="459"/>
      <c r="K16" s="175" t="s">
        <v>143</v>
      </c>
      <c r="L16" s="176">
        <v>1200000</v>
      </c>
      <c r="M16" s="177">
        <f t="shared" si="0"/>
        <v>1020000</v>
      </c>
      <c r="N16" s="333">
        <v>2025</v>
      </c>
      <c r="O16" s="179">
        <v>2027</v>
      </c>
      <c r="P16" s="180"/>
      <c r="Q16" s="181"/>
      <c r="R16" s="181"/>
      <c r="S16" s="182"/>
      <c r="T16" s="183"/>
      <c r="U16" s="183"/>
      <c r="V16" s="183"/>
      <c r="W16" s="183"/>
      <c r="X16" s="183"/>
      <c r="Y16" s="184" t="s">
        <v>210</v>
      </c>
      <c r="Z16" s="185" t="s">
        <v>57</v>
      </c>
      <c r="AA16" s="8"/>
    </row>
    <row r="17" spans="1:27" ht="37.5" x14ac:dyDescent="0.3">
      <c r="A17" s="137">
        <f t="shared" si="1"/>
        <v>11</v>
      </c>
      <c r="B17" s="463"/>
      <c r="C17" s="522"/>
      <c r="D17" s="450"/>
      <c r="E17" s="450"/>
      <c r="F17" s="453"/>
      <c r="G17" s="207" t="s">
        <v>144</v>
      </c>
      <c r="H17" s="456"/>
      <c r="I17" s="456"/>
      <c r="J17" s="459"/>
      <c r="K17" s="175" t="s">
        <v>144</v>
      </c>
      <c r="L17" s="334">
        <v>60000000</v>
      </c>
      <c r="M17" s="335">
        <f t="shared" si="0"/>
        <v>51000000</v>
      </c>
      <c r="N17" s="333">
        <v>2025</v>
      </c>
      <c r="O17" s="179">
        <v>2027</v>
      </c>
      <c r="P17" s="180"/>
      <c r="Q17" s="181"/>
      <c r="R17" s="181"/>
      <c r="S17" s="182"/>
      <c r="T17" s="183"/>
      <c r="U17" s="183"/>
      <c r="V17" s="183"/>
      <c r="W17" s="183"/>
      <c r="X17" s="183"/>
      <c r="Y17" s="186" t="s">
        <v>214</v>
      </c>
      <c r="Z17" s="185" t="s">
        <v>57</v>
      </c>
      <c r="AA17" s="8"/>
    </row>
    <row r="18" spans="1:27" ht="18.75" x14ac:dyDescent="0.3">
      <c r="A18" s="137">
        <f t="shared" si="1"/>
        <v>12</v>
      </c>
      <c r="B18" s="463"/>
      <c r="C18" s="522"/>
      <c r="D18" s="450"/>
      <c r="E18" s="450"/>
      <c r="F18" s="453"/>
      <c r="G18" s="207" t="s">
        <v>145</v>
      </c>
      <c r="H18" s="456"/>
      <c r="I18" s="456"/>
      <c r="J18" s="459"/>
      <c r="K18" s="175" t="s">
        <v>145</v>
      </c>
      <c r="L18" s="176">
        <v>8000000</v>
      </c>
      <c r="M18" s="177">
        <f t="shared" si="0"/>
        <v>6800000</v>
      </c>
      <c r="N18" s="333">
        <v>2025</v>
      </c>
      <c r="O18" s="179">
        <v>2027</v>
      </c>
      <c r="P18" s="180"/>
      <c r="Q18" s="181"/>
      <c r="R18" s="181"/>
      <c r="S18" s="182"/>
      <c r="T18" s="183"/>
      <c r="U18" s="183"/>
      <c r="V18" s="183"/>
      <c r="W18" s="183"/>
      <c r="X18" s="183"/>
      <c r="Y18" s="184" t="s">
        <v>210</v>
      </c>
      <c r="Z18" s="185" t="s">
        <v>57</v>
      </c>
      <c r="AA18" s="8"/>
    </row>
    <row r="19" spans="1:27" ht="18.75" x14ac:dyDescent="0.3">
      <c r="A19" s="137">
        <f t="shared" si="1"/>
        <v>13</v>
      </c>
      <c r="B19" s="463"/>
      <c r="C19" s="522"/>
      <c r="D19" s="450"/>
      <c r="E19" s="450"/>
      <c r="F19" s="453"/>
      <c r="G19" s="207" t="s">
        <v>146</v>
      </c>
      <c r="H19" s="456"/>
      <c r="I19" s="456"/>
      <c r="J19" s="459"/>
      <c r="K19" s="175" t="s">
        <v>146</v>
      </c>
      <c r="L19" s="176">
        <v>6000000</v>
      </c>
      <c r="M19" s="177">
        <f t="shared" si="0"/>
        <v>5100000</v>
      </c>
      <c r="N19" s="333">
        <v>2025</v>
      </c>
      <c r="O19" s="179">
        <v>2027</v>
      </c>
      <c r="P19" s="180"/>
      <c r="Q19" s="181"/>
      <c r="R19" s="181"/>
      <c r="S19" s="182"/>
      <c r="T19" s="183"/>
      <c r="U19" s="183"/>
      <c r="V19" s="183"/>
      <c r="W19" s="183"/>
      <c r="X19" s="183"/>
      <c r="Y19" s="184" t="s">
        <v>210</v>
      </c>
      <c r="Z19" s="185" t="s">
        <v>57</v>
      </c>
      <c r="AA19" s="8"/>
    </row>
    <row r="20" spans="1:27" ht="37.5" x14ac:dyDescent="0.3">
      <c r="A20" s="137">
        <f t="shared" si="1"/>
        <v>14</v>
      </c>
      <c r="B20" s="463"/>
      <c r="C20" s="522"/>
      <c r="D20" s="450"/>
      <c r="E20" s="450"/>
      <c r="F20" s="453"/>
      <c r="G20" s="207" t="s">
        <v>374</v>
      </c>
      <c r="H20" s="456"/>
      <c r="I20" s="456"/>
      <c r="J20" s="459"/>
      <c r="K20" s="175" t="s">
        <v>147</v>
      </c>
      <c r="L20" s="176">
        <v>1000000</v>
      </c>
      <c r="M20" s="177">
        <f t="shared" si="0"/>
        <v>850000</v>
      </c>
      <c r="N20" s="333">
        <v>2025</v>
      </c>
      <c r="O20" s="179">
        <v>2027</v>
      </c>
      <c r="P20" s="180"/>
      <c r="Q20" s="181"/>
      <c r="R20" s="181"/>
      <c r="S20" s="182"/>
      <c r="T20" s="183"/>
      <c r="U20" s="183"/>
      <c r="V20" s="183"/>
      <c r="W20" s="183"/>
      <c r="X20" s="183"/>
      <c r="Y20" s="184" t="s">
        <v>210</v>
      </c>
      <c r="Z20" s="185" t="s">
        <v>57</v>
      </c>
      <c r="AA20" s="8"/>
    </row>
    <row r="21" spans="1:27" ht="18" customHeight="1" x14ac:dyDescent="0.3">
      <c r="A21" s="137">
        <f t="shared" si="1"/>
        <v>15</v>
      </c>
      <c r="B21" s="463"/>
      <c r="C21" s="522"/>
      <c r="D21" s="450"/>
      <c r="E21" s="450"/>
      <c r="F21" s="453"/>
      <c r="G21" s="207" t="s">
        <v>159</v>
      </c>
      <c r="H21" s="456"/>
      <c r="I21" s="456"/>
      <c r="J21" s="459"/>
      <c r="K21" s="175" t="s">
        <v>159</v>
      </c>
      <c r="L21" s="176">
        <v>10000000</v>
      </c>
      <c r="M21" s="177">
        <f t="shared" si="0"/>
        <v>8500000</v>
      </c>
      <c r="N21" s="333">
        <v>2025</v>
      </c>
      <c r="O21" s="179">
        <v>2027</v>
      </c>
      <c r="P21" s="180" t="s">
        <v>138</v>
      </c>
      <c r="Q21" s="181" t="s">
        <v>138</v>
      </c>
      <c r="R21" s="181" t="s">
        <v>138</v>
      </c>
      <c r="S21" s="182" t="s">
        <v>138</v>
      </c>
      <c r="T21" s="183"/>
      <c r="U21" s="183"/>
      <c r="V21" s="183"/>
      <c r="W21" s="183"/>
      <c r="X21" s="183"/>
      <c r="Y21" s="184" t="s">
        <v>210</v>
      </c>
      <c r="Z21" s="185" t="s">
        <v>57</v>
      </c>
      <c r="AA21" s="8"/>
    </row>
    <row r="22" spans="1:27" ht="37.5" x14ac:dyDescent="0.3">
      <c r="A22" s="137">
        <f t="shared" si="1"/>
        <v>16</v>
      </c>
      <c r="B22" s="463"/>
      <c r="C22" s="522"/>
      <c r="D22" s="450"/>
      <c r="E22" s="450"/>
      <c r="F22" s="453"/>
      <c r="G22" s="207" t="s">
        <v>375</v>
      </c>
      <c r="H22" s="456"/>
      <c r="I22" s="456"/>
      <c r="J22" s="459"/>
      <c r="K22" s="175" t="s">
        <v>262</v>
      </c>
      <c r="L22" s="176">
        <v>2000000</v>
      </c>
      <c r="M22" s="177">
        <f t="shared" si="0"/>
        <v>1700000</v>
      </c>
      <c r="N22" s="333">
        <v>2025</v>
      </c>
      <c r="O22" s="179">
        <v>2026</v>
      </c>
      <c r="P22" s="180" t="s">
        <v>138</v>
      </c>
      <c r="Q22" s="181" t="s">
        <v>138</v>
      </c>
      <c r="R22" s="181" t="s">
        <v>138</v>
      </c>
      <c r="S22" s="182" t="s">
        <v>138</v>
      </c>
      <c r="T22" s="183"/>
      <c r="U22" s="183"/>
      <c r="V22" s="183" t="s">
        <v>138</v>
      </c>
      <c r="W22" s="183"/>
      <c r="X22" s="183"/>
      <c r="Y22" s="186" t="s">
        <v>264</v>
      </c>
      <c r="Z22" s="185" t="s">
        <v>57</v>
      </c>
      <c r="AA22" s="8"/>
    </row>
    <row r="23" spans="1:27" ht="37.5" x14ac:dyDescent="0.3">
      <c r="A23" s="137">
        <f t="shared" si="1"/>
        <v>17</v>
      </c>
      <c r="B23" s="463"/>
      <c r="C23" s="522"/>
      <c r="D23" s="450"/>
      <c r="E23" s="450"/>
      <c r="F23" s="453"/>
      <c r="G23" s="207" t="s">
        <v>338</v>
      </c>
      <c r="H23" s="456"/>
      <c r="I23" s="456"/>
      <c r="J23" s="459"/>
      <c r="K23" s="189" t="s">
        <v>338</v>
      </c>
      <c r="L23" s="190">
        <v>300000</v>
      </c>
      <c r="M23" s="177">
        <f>L23/100*85</f>
        <v>255000</v>
      </c>
      <c r="N23" s="333">
        <v>2025</v>
      </c>
      <c r="O23" s="179">
        <v>2027</v>
      </c>
      <c r="P23" s="178"/>
      <c r="Q23" s="187"/>
      <c r="R23" s="187"/>
      <c r="S23" s="179"/>
      <c r="T23" s="188"/>
      <c r="U23" s="188"/>
      <c r="V23" s="358" t="s">
        <v>138</v>
      </c>
      <c r="W23" s="188"/>
      <c r="X23" s="188"/>
      <c r="Y23" s="184" t="s">
        <v>210</v>
      </c>
      <c r="Z23" s="185" t="s">
        <v>57</v>
      </c>
      <c r="AA23" s="8"/>
    </row>
    <row r="24" spans="1:27" ht="37.5" x14ac:dyDescent="0.3">
      <c r="A24" s="137">
        <f t="shared" si="1"/>
        <v>18</v>
      </c>
      <c r="B24" s="463"/>
      <c r="C24" s="522"/>
      <c r="D24" s="450"/>
      <c r="E24" s="450"/>
      <c r="F24" s="453"/>
      <c r="G24" s="340" t="s">
        <v>406</v>
      </c>
      <c r="H24" s="456"/>
      <c r="I24" s="456"/>
      <c r="J24" s="459"/>
      <c r="K24" s="342" t="s">
        <v>410</v>
      </c>
      <c r="L24" s="334">
        <v>4000000</v>
      </c>
      <c r="M24" s="335">
        <f t="shared" ref="M24:M32" si="2">L24/100*85</f>
        <v>3400000</v>
      </c>
      <c r="N24" s="333">
        <v>2025</v>
      </c>
      <c r="O24" s="349">
        <v>2026</v>
      </c>
      <c r="P24" s="337"/>
      <c r="Q24" s="351"/>
      <c r="R24" s="351" t="s">
        <v>138</v>
      </c>
      <c r="S24" s="354" t="s">
        <v>138</v>
      </c>
      <c r="T24" s="338"/>
      <c r="U24" s="338"/>
      <c r="V24" s="338"/>
      <c r="W24" s="338"/>
      <c r="X24" s="338" t="s">
        <v>138</v>
      </c>
      <c r="Y24" s="359" t="s">
        <v>414</v>
      </c>
      <c r="Z24" s="360" t="s">
        <v>57</v>
      </c>
      <c r="AA24" s="8"/>
    </row>
    <row r="25" spans="1:27" ht="37.5" x14ac:dyDescent="0.3">
      <c r="A25" s="137">
        <f t="shared" si="1"/>
        <v>19</v>
      </c>
      <c r="B25" s="463"/>
      <c r="C25" s="522"/>
      <c r="D25" s="450"/>
      <c r="E25" s="450"/>
      <c r="F25" s="453"/>
      <c r="G25" s="340" t="s">
        <v>407</v>
      </c>
      <c r="H25" s="456"/>
      <c r="I25" s="456"/>
      <c r="J25" s="459"/>
      <c r="K25" s="342" t="s">
        <v>411</v>
      </c>
      <c r="L25" s="334">
        <v>4000000</v>
      </c>
      <c r="M25" s="335">
        <f t="shared" si="2"/>
        <v>3400000</v>
      </c>
      <c r="N25" s="333">
        <v>2025</v>
      </c>
      <c r="O25" s="349">
        <v>2027</v>
      </c>
      <c r="P25" s="337"/>
      <c r="Q25" s="351" t="s">
        <v>138</v>
      </c>
      <c r="R25" s="351"/>
      <c r="S25" s="354" t="s">
        <v>138</v>
      </c>
      <c r="T25" s="338"/>
      <c r="U25" s="338"/>
      <c r="V25" s="338"/>
      <c r="W25" s="338"/>
      <c r="X25" s="338" t="s">
        <v>138</v>
      </c>
      <c r="Y25" s="359" t="s">
        <v>414</v>
      </c>
      <c r="Z25" s="360" t="s">
        <v>57</v>
      </c>
      <c r="AA25" s="8"/>
    </row>
    <row r="26" spans="1:27" ht="37.5" x14ac:dyDescent="0.3">
      <c r="A26" s="137">
        <f t="shared" si="1"/>
        <v>20</v>
      </c>
      <c r="B26" s="463"/>
      <c r="C26" s="522"/>
      <c r="D26" s="450"/>
      <c r="E26" s="450"/>
      <c r="F26" s="453"/>
      <c r="G26" s="340" t="s">
        <v>153</v>
      </c>
      <c r="H26" s="456"/>
      <c r="I26" s="456"/>
      <c r="J26" s="459"/>
      <c r="K26" s="342" t="s">
        <v>153</v>
      </c>
      <c r="L26" s="334">
        <v>12000000</v>
      </c>
      <c r="M26" s="335">
        <f t="shared" si="2"/>
        <v>10200000</v>
      </c>
      <c r="N26" s="333">
        <v>2025</v>
      </c>
      <c r="O26" s="349">
        <v>2027</v>
      </c>
      <c r="P26" s="337" t="s">
        <v>138</v>
      </c>
      <c r="Q26" s="351" t="s">
        <v>138</v>
      </c>
      <c r="R26" s="351" t="s">
        <v>138</v>
      </c>
      <c r="S26" s="354" t="s">
        <v>138</v>
      </c>
      <c r="T26" s="338"/>
      <c r="U26" s="338"/>
      <c r="V26" s="338"/>
      <c r="W26" s="338"/>
      <c r="X26" s="338" t="s">
        <v>138</v>
      </c>
      <c r="Y26" s="361" t="s">
        <v>210</v>
      </c>
      <c r="Z26" s="360" t="s">
        <v>57</v>
      </c>
      <c r="AA26" s="8"/>
    </row>
    <row r="27" spans="1:27" ht="18.75" x14ac:dyDescent="0.3">
      <c r="A27" s="137">
        <f t="shared" si="1"/>
        <v>21</v>
      </c>
      <c r="B27" s="463"/>
      <c r="C27" s="522"/>
      <c r="D27" s="450"/>
      <c r="E27" s="450"/>
      <c r="F27" s="453"/>
      <c r="G27" s="340" t="s">
        <v>155</v>
      </c>
      <c r="H27" s="456"/>
      <c r="I27" s="456"/>
      <c r="J27" s="459"/>
      <c r="K27" s="342" t="s">
        <v>155</v>
      </c>
      <c r="L27" s="334">
        <v>1500000</v>
      </c>
      <c r="M27" s="335">
        <f t="shared" si="2"/>
        <v>1275000</v>
      </c>
      <c r="N27" s="333">
        <v>2025</v>
      </c>
      <c r="O27" s="349">
        <v>2027</v>
      </c>
      <c r="P27" s="337"/>
      <c r="Q27" s="351" t="s">
        <v>138</v>
      </c>
      <c r="R27" s="351"/>
      <c r="S27" s="354" t="s">
        <v>138</v>
      </c>
      <c r="T27" s="338"/>
      <c r="U27" s="338"/>
      <c r="V27" s="338"/>
      <c r="W27" s="338" t="s">
        <v>138</v>
      </c>
      <c r="X27" s="338" t="s">
        <v>138</v>
      </c>
      <c r="Y27" s="361" t="s">
        <v>210</v>
      </c>
      <c r="Z27" s="360" t="s">
        <v>57</v>
      </c>
      <c r="AA27" s="8"/>
    </row>
    <row r="28" spans="1:27" ht="37.5" x14ac:dyDescent="0.3">
      <c r="A28" s="137">
        <f t="shared" si="1"/>
        <v>22</v>
      </c>
      <c r="B28" s="463"/>
      <c r="C28" s="522"/>
      <c r="D28" s="450"/>
      <c r="E28" s="450"/>
      <c r="F28" s="453"/>
      <c r="G28" s="340" t="s">
        <v>161</v>
      </c>
      <c r="H28" s="456"/>
      <c r="I28" s="456"/>
      <c r="J28" s="459"/>
      <c r="K28" s="342" t="s">
        <v>161</v>
      </c>
      <c r="L28" s="334">
        <v>20000000</v>
      </c>
      <c r="M28" s="335">
        <f t="shared" si="2"/>
        <v>17000000</v>
      </c>
      <c r="N28" s="333">
        <v>2025</v>
      </c>
      <c r="O28" s="349">
        <v>2027</v>
      </c>
      <c r="P28" s="337" t="s">
        <v>138</v>
      </c>
      <c r="Q28" s="351" t="s">
        <v>138</v>
      </c>
      <c r="R28" s="351" t="s">
        <v>138</v>
      </c>
      <c r="S28" s="354" t="s">
        <v>138</v>
      </c>
      <c r="T28" s="338"/>
      <c r="U28" s="338"/>
      <c r="V28" s="338"/>
      <c r="W28" s="338"/>
      <c r="X28" s="338" t="s">
        <v>138</v>
      </c>
      <c r="Y28" s="361" t="s">
        <v>210</v>
      </c>
      <c r="Z28" s="360" t="s">
        <v>57</v>
      </c>
      <c r="AA28" s="8"/>
    </row>
    <row r="29" spans="1:27" ht="37.5" x14ac:dyDescent="0.3">
      <c r="A29" s="137">
        <f t="shared" si="1"/>
        <v>23</v>
      </c>
      <c r="B29" s="463"/>
      <c r="C29" s="522"/>
      <c r="D29" s="450"/>
      <c r="E29" s="450"/>
      <c r="F29" s="453"/>
      <c r="G29" s="340" t="s">
        <v>156</v>
      </c>
      <c r="H29" s="456"/>
      <c r="I29" s="456"/>
      <c r="J29" s="459"/>
      <c r="K29" s="342" t="s">
        <v>156</v>
      </c>
      <c r="L29" s="334">
        <v>3000000</v>
      </c>
      <c r="M29" s="335">
        <f t="shared" si="2"/>
        <v>2550000</v>
      </c>
      <c r="N29" s="333">
        <v>2025</v>
      </c>
      <c r="O29" s="349">
        <v>2027</v>
      </c>
      <c r="P29" s="337"/>
      <c r="Q29" s="351" t="s">
        <v>138</v>
      </c>
      <c r="R29" s="351" t="s">
        <v>138</v>
      </c>
      <c r="S29" s="354" t="s">
        <v>138</v>
      </c>
      <c r="T29" s="338"/>
      <c r="U29" s="338"/>
      <c r="V29" s="338"/>
      <c r="W29" s="338" t="s">
        <v>138</v>
      </c>
      <c r="X29" s="338" t="s">
        <v>138</v>
      </c>
      <c r="Y29" s="361" t="s">
        <v>210</v>
      </c>
      <c r="Z29" s="360" t="s">
        <v>57</v>
      </c>
      <c r="AA29" s="8"/>
    </row>
    <row r="30" spans="1:27" ht="56.25" x14ac:dyDescent="0.3">
      <c r="A30" s="137">
        <f t="shared" si="1"/>
        <v>24</v>
      </c>
      <c r="B30" s="463"/>
      <c r="C30" s="522"/>
      <c r="D30" s="450"/>
      <c r="E30" s="450"/>
      <c r="F30" s="453"/>
      <c r="G30" s="340" t="s">
        <v>408</v>
      </c>
      <c r="H30" s="456"/>
      <c r="I30" s="456"/>
      <c r="J30" s="459"/>
      <c r="K30" s="342" t="s">
        <v>199</v>
      </c>
      <c r="L30" s="334">
        <v>1000000</v>
      </c>
      <c r="M30" s="335">
        <f t="shared" si="2"/>
        <v>850000</v>
      </c>
      <c r="N30" s="333">
        <v>2025</v>
      </c>
      <c r="O30" s="349">
        <v>2027</v>
      </c>
      <c r="P30" s="337"/>
      <c r="Q30" s="351"/>
      <c r="R30" s="351" t="s">
        <v>138</v>
      </c>
      <c r="S30" s="354"/>
      <c r="T30" s="338"/>
      <c r="U30" s="338"/>
      <c r="V30" s="338" t="s">
        <v>138</v>
      </c>
      <c r="W30" s="338"/>
      <c r="X30" s="338"/>
      <c r="Y30" s="361" t="s">
        <v>210</v>
      </c>
      <c r="Z30" s="360" t="s">
        <v>57</v>
      </c>
      <c r="AA30" s="8"/>
    </row>
    <row r="31" spans="1:27" ht="56.25" x14ac:dyDescent="0.3">
      <c r="A31" s="137">
        <f t="shared" si="1"/>
        <v>25</v>
      </c>
      <c r="B31" s="463"/>
      <c r="C31" s="522"/>
      <c r="D31" s="450"/>
      <c r="E31" s="450"/>
      <c r="F31" s="453"/>
      <c r="G31" s="340" t="s">
        <v>409</v>
      </c>
      <c r="H31" s="456"/>
      <c r="I31" s="456"/>
      <c r="J31" s="459"/>
      <c r="K31" s="342" t="s">
        <v>412</v>
      </c>
      <c r="L31" s="334">
        <v>7000000</v>
      </c>
      <c r="M31" s="335">
        <f t="shared" si="2"/>
        <v>5950000</v>
      </c>
      <c r="N31" s="333">
        <v>2025</v>
      </c>
      <c r="O31" s="349">
        <v>2027</v>
      </c>
      <c r="P31" s="337" t="s">
        <v>138</v>
      </c>
      <c r="Q31" s="351" t="s">
        <v>138</v>
      </c>
      <c r="R31" s="351" t="s">
        <v>138</v>
      </c>
      <c r="S31" s="354" t="s">
        <v>138</v>
      </c>
      <c r="T31" s="338"/>
      <c r="U31" s="338"/>
      <c r="V31" s="338"/>
      <c r="W31" s="338"/>
      <c r="X31" s="338"/>
      <c r="Y31" s="361" t="s">
        <v>210</v>
      </c>
      <c r="Z31" s="360" t="s">
        <v>57</v>
      </c>
      <c r="AA31" s="8"/>
    </row>
    <row r="32" spans="1:27" ht="38.25" thickBot="1" x14ac:dyDescent="0.35">
      <c r="A32" s="137">
        <f t="shared" si="1"/>
        <v>26</v>
      </c>
      <c r="B32" s="464"/>
      <c r="C32" s="523"/>
      <c r="D32" s="451"/>
      <c r="E32" s="451"/>
      <c r="F32" s="454"/>
      <c r="G32" s="341" t="s">
        <v>125</v>
      </c>
      <c r="H32" s="457"/>
      <c r="I32" s="457"/>
      <c r="J32" s="460"/>
      <c r="K32" s="343" t="s">
        <v>413</v>
      </c>
      <c r="L32" s="345">
        <v>5000000</v>
      </c>
      <c r="M32" s="346">
        <f t="shared" si="2"/>
        <v>4250000</v>
      </c>
      <c r="N32" s="336">
        <v>2025</v>
      </c>
      <c r="O32" s="350">
        <v>2027</v>
      </c>
      <c r="P32" s="352"/>
      <c r="Q32" s="353"/>
      <c r="R32" s="353"/>
      <c r="S32" s="355"/>
      <c r="T32" s="357"/>
      <c r="U32" s="357"/>
      <c r="V32" s="357"/>
      <c r="W32" s="357"/>
      <c r="X32" s="357"/>
      <c r="Y32" s="362" t="s">
        <v>210</v>
      </c>
      <c r="Z32" s="363" t="s">
        <v>57</v>
      </c>
      <c r="AA32" s="8"/>
    </row>
    <row r="33" spans="1:27" ht="37.5" x14ac:dyDescent="0.3">
      <c r="A33" s="137">
        <f t="shared" si="1"/>
        <v>27</v>
      </c>
      <c r="B33" s="481" t="s">
        <v>148</v>
      </c>
      <c r="C33" s="521" t="s">
        <v>42</v>
      </c>
      <c r="D33" s="519" t="s">
        <v>149</v>
      </c>
      <c r="E33" s="477" t="s">
        <v>150</v>
      </c>
      <c r="F33" s="520" t="s">
        <v>151</v>
      </c>
      <c r="G33" s="339" t="s">
        <v>152</v>
      </c>
      <c r="H33" s="478" t="s">
        <v>46</v>
      </c>
      <c r="I33" s="455" t="s">
        <v>47</v>
      </c>
      <c r="J33" s="455" t="s">
        <v>47</v>
      </c>
      <c r="K33" s="198" t="s">
        <v>152</v>
      </c>
      <c r="L33" s="199">
        <v>50000</v>
      </c>
      <c r="M33" s="200">
        <f t="shared" ref="M33:M95" si="3">L33/100*85</f>
        <v>42500</v>
      </c>
      <c r="N33" s="201">
        <v>2021</v>
      </c>
      <c r="O33" s="296">
        <v>2027</v>
      </c>
      <c r="P33" s="255"/>
      <c r="Q33" s="256"/>
      <c r="R33" s="256"/>
      <c r="S33" s="257"/>
      <c r="T33" s="203"/>
      <c r="U33" s="204"/>
      <c r="V33" s="204"/>
      <c r="W33" s="204"/>
      <c r="X33" s="204"/>
      <c r="Y33" s="205" t="s">
        <v>210</v>
      </c>
      <c r="Z33" s="206" t="s">
        <v>57</v>
      </c>
      <c r="AA33" s="8"/>
    </row>
    <row r="34" spans="1:27" ht="56.25" x14ac:dyDescent="0.3">
      <c r="A34" s="137">
        <f t="shared" si="1"/>
        <v>28</v>
      </c>
      <c r="B34" s="463"/>
      <c r="C34" s="522"/>
      <c r="D34" s="450"/>
      <c r="E34" s="469"/>
      <c r="F34" s="472"/>
      <c r="G34" s="207" t="s">
        <v>153</v>
      </c>
      <c r="H34" s="479"/>
      <c r="I34" s="456"/>
      <c r="J34" s="456"/>
      <c r="K34" s="208" t="s">
        <v>153</v>
      </c>
      <c r="L34" s="209">
        <v>10000000</v>
      </c>
      <c r="M34" s="210">
        <f t="shared" si="3"/>
        <v>8500000</v>
      </c>
      <c r="N34" s="211">
        <v>2022</v>
      </c>
      <c r="O34" s="179">
        <v>2027</v>
      </c>
      <c r="P34" s="180" t="s">
        <v>138</v>
      </c>
      <c r="Q34" s="181" t="s">
        <v>138</v>
      </c>
      <c r="R34" s="181" t="s">
        <v>138</v>
      </c>
      <c r="S34" s="212" t="s">
        <v>138</v>
      </c>
      <c r="T34" s="213"/>
      <c r="U34" s="214"/>
      <c r="V34" s="214"/>
      <c r="W34" s="214"/>
      <c r="X34" s="214" t="s">
        <v>138</v>
      </c>
      <c r="Y34" s="186" t="s">
        <v>215</v>
      </c>
      <c r="Z34" s="185" t="s">
        <v>57</v>
      </c>
      <c r="AA34" s="8"/>
    </row>
    <row r="35" spans="1:27" ht="37.5" x14ac:dyDescent="0.3">
      <c r="A35" s="137">
        <f t="shared" si="1"/>
        <v>29</v>
      </c>
      <c r="B35" s="463"/>
      <c r="C35" s="522"/>
      <c r="D35" s="450"/>
      <c r="E35" s="469"/>
      <c r="F35" s="472"/>
      <c r="G35" s="207" t="s">
        <v>154</v>
      </c>
      <c r="H35" s="479"/>
      <c r="I35" s="456"/>
      <c r="J35" s="456"/>
      <c r="K35" s="208" t="s">
        <v>154</v>
      </c>
      <c r="L35" s="209">
        <v>3000000</v>
      </c>
      <c r="M35" s="210">
        <f t="shared" si="3"/>
        <v>2550000</v>
      </c>
      <c r="N35" s="211">
        <v>2021</v>
      </c>
      <c r="O35" s="179">
        <v>2027</v>
      </c>
      <c r="P35" s="180"/>
      <c r="Q35" s="215"/>
      <c r="R35" s="215"/>
      <c r="S35" s="213"/>
      <c r="T35" s="213"/>
      <c r="U35" s="214"/>
      <c r="V35" s="214"/>
      <c r="W35" s="214"/>
      <c r="X35" s="214"/>
      <c r="Y35" s="186" t="s">
        <v>210</v>
      </c>
      <c r="Z35" s="185" t="s">
        <v>57</v>
      </c>
      <c r="AA35" s="8"/>
    </row>
    <row r="36" spans="1:27" ht="56.25" x14ac:dyDescent="0.3">
      <c r="A36" s="137">
        <f t="shared" si="1"/>
        <v>30</v>
      </c>
      <c r="B36" s="463"/>
      <c r="C36" s="522"/>
      <c r="D36" s="450"/>
      <c r="E36" s="469"/>
      <c r="F36" s="472"/>
      <c r="G36" s="207" t="s">
        <v>155</v>
      </c>
      <c r="H36" s="479"/>
      <c r="I36" s="456"/>
      <c r="J36" s="456"/>
      <c r="K36" s="208" t="s">
        <v>155</v>
      </c>
      <c r="L36" s="209">
        <v>1000000</v>
      </c>
      <c r="M36" s="210">
        <f t="shared" si="3"/>
        <v>850000</v>
      </c>
      <c r="N36" s="211">
        <v>2022</v>
      </c>
      <c r="O36" s="179">
        <v>2027</v>
      </c>
      <c r="P36" s="180"/>
      <c r="Q36" s="215"/>
      <c r="R36" s="215"/>
      <c r="S36" s="213" t="s">
        <v>138</v>
      </c>
      <c r="T36" s="213"/>
      <c r="U36" s="214"/>
      <c r="V36" s="214"/>
      <c r="W36" s="214" t="s">
        <v>138</v>
      </c>
      <c r="X36" s="214" t="s">
        <v>138</v>
      </c>
      <c r="Y36" s="186" t="s">
        <v>215</v>
      </c>
      <c r="Z36" s="185" t="s">
        <v>57</v>
      </c>
      <c r="AA36" s="8"/>
    </row>
    <row r="37" spans="1:27" ht="56.25" x14ac:dyDescent="0.3">
      <c r="A37" s="137">
        <f t="shared" si="1"/>
        <v>31</v>
      </c>
      <c r="B37" s="463"/>
      <c r="C37" s="522"/>
      <c r="D37" s="450"/>
      <c r="E37" s="139" t="s">
        <v>322</v>
      </c>
      <c r="F37" s="472"/>
      <c r="G37" s="207" t="s">
        <v>156</v>
      </c>
      <c r="H37" s="479"/>
      <c r="I37" s="456"/>
      <c r="J37" s="456"/>
      <c r="K37" s="208" t="s">
        <v>156</v>
      </c>
      <c r="L37" s="209">
        <v>1000000</v>
      </c>
      <c r="M37" s="210">
        <f t="shared" si="3"/>
        <v>850000</v>
      </c>
      <c r="N37" s="211">
        <v>2022</v>
      </c>
      <c r="O37" s="179">
        <v>2027</v>
      </c>
      <c r="P37" s="180"/>
      <c r="Q37" s="215" t="s">
        <v>138</v>
      </c>
      <c r="R37" s="215" t="s">
        <v>138</v>
      </c>
      <c r="S37" s="213" t="s">
        <v>138</v>
      </c>
      <c r="T37" s="213"/>
      <c r="U37" s="214"/>
      <c r="V37" s="214"/>
      <c r="W37" s="214" t="s">
        <v>138</v>
      </c>
      <c r="X37" s="214" t="s">
        <v>138</v>
      </c>
      <c r="Y37" s="186" t="s">
        <v>215</v>
      </c>
      <c r="Z37" s="185" t="s">
        <v>57</v>
      </c>
      <c r="AA37" s="8"/>
    </row>
    <row r="38" spans="1:27" ht="56.25" x14ac:dyDescent="0.3">
      <c r="A38" s="137">
        <f t="shared" si="1"/>
        <v>32</v>
      </c>
      <c r="B38" s="463"/>
      <c r="C38" s="522"/>
      <c r="D38" s="450"/>
      <c r="E38" s="469" t="s">
        <v>150</v>
      </c>
      <c r="F38" s="472"/>
      <c r="G38" s="207" t="s">
        <v>157</v>
      </c>
      <c r="H38" s="479"/>
      <c r="I38" s="456"/>
      <c r="J38" s="456"/>
      <c r="K38" s="208" t="s">
        <v>157</v>
      </c>
      <c r="L38" s="209">
        <v>3000000</v>
      </c>
      <c r="M38" s="210">
        <f t="shared" si="3"/>
        <v>2550000</v>
      </c>
      <c r="N38" s="211">
        <v>2022</v>
      </c>
      <c r="O38" s="179">
        <v>2027</v>
      </c>
      <c r="P38" s="180"/>
      <c r="Q38" s="215" t="s">
        <v>138</v>
      </c>
      <c r="R38" s="215" t="s">
        <v>138</v>
      </c>
      <c r="S38" s="213" t="s">
        <v>138</v>
      </c>
      <c r="T38" s="213"/>
      <c r="U38" s="214"/>
      <c r="V38" s="214"/>
      <c r="W38" s="214" t="s">
        <v>138</v>
      </c>
      <c r="X38" s="214" t="s">
        <v>138</v>
      </c>
      <c r="Y38" s="186" t="s">
        <v>215</v>
      </c>
      <c r="Z38" s="185" t="s">
        <v>57</v>
      </c>
      <c r="AA38" s="8"/>
    </row>
    <row r="39" spans="1:27" ht="56.25" x14ac:dyDescent="0.3">
      <c r="A39" s="137">
        <f t="shared" si="1"/>
        <v>33</v>
      </c>
      <c r="B39" s="463"/>
      <c r="C39" s="522"/>
      <c r="D39" s="450"/>
      <c r="E39" s="469"/>
      <c r="F39" s="472"/>
      <c r="G39" s="207" t="s">
        <v>158</v>
      </c>
      <c r="H39" s="479"/>
      <c r="I39" s="456"/>
      <c r="J39" s="456"/>
      <c r="K39" s="208" t="s">
        <v>158</v>
      </c>
      <c r="L39" s="209">
        <v>5000000</v>
      </c>
      <c r="M39" s="210">
        <f t="shared" si="3"/>
        <v>4250000</v>
      </c>
      <c r="N39" s="211">
        <v>2022</v>
      </c>
      <c r="O39" s="179">
        <v>2027</v>
      </c>
      <c r="P39" s="180" t="s">
        <v>138</v>
      </c>
      <c r="Q39" s="215" t="s">
        <v>138</v>
      </c>
      <c r="R39" s="215" t="s">
        <v>138</v>
      </c>
      <c r="S39" s="213" t="s">
        <v>138</v>
      </c>
      <c r="T39" s="213"/>
      <c r="U39" s="214"/>
      <c r="V39" s="214"/>
      <c r="W39" s="214" t="s">
        <v>138</v>
      </c>
      <c r="X39" s="214" t="s">
        <v>138</v>
      </c>
      <c r="Y39" s="186" t="s">
        <v>215</v>
      </c>
      <c r="Z39" s="185" t="s">
        <v>57</v>
      </c>
      <c r="AA39" s="8"/>
    </row>
    <row r="40" spans="1:27" ht="37.5" x14ac:dyDescent="0.3">
      <c r="A40" s="137">
        <f t="shared" si="1"/>
        <v>34</v>
      </c>
      <c r="B40" s="463"/>
      <c r="C40" s="522"/>
      <c r="D40" s="450"/>
      <c r="E40" s="469"/>
      <c r="F40" s="472"/>
      <c r="G40" s="207" t="s">
        <v>159</v>
      </c>
      <c r="H40" s="479"/>
      <c r="I40" s="456"/>
      <c r="J40" s="456"/>
      <c r="K40" s="208" t="s">
        <v>159</v>
      </c>
      <c r="L40" s="209">
        <v>10000000</v>
      </c>
      <c r="M40" s="210">
        <f t="shared" si="3"/>
        <v>8500000</v>
      </c>
      <c r="N40" s="211">
        <v>2022</v>
      </c>
      <c r="O40" s="179">
        <v>2027</v>
      </c>
      <c r="P40" s="180" t="s">
        <v>138</v>
      </c>
      <c r="Q40" s="215" t="s">
        <v>138</v>
      </c>
      <c r="R40" s="215" t="s">
        <v>138</v>
      </c>
      <c r="S40" s="213" t="s">
        <v>138</v>
      </c>
      <c r="T40" s="213"/>
      <c r="U40" s="214"/>
      <c r="V40" s="214"/>
      <c r="W40" s="214"/>
      <c r="X40" s="214"/>
      <c r="Y40" s="186" t="s">
        <v>214</v>
      </c>
      <c r="Z40" s="185" t="s">
        <v>57</v>
      </c>
      <c r="AA40" s="8"/>
    </row>
    <row r="41" spans="1:27" ht="56.25" x14ac:dyDescent="0.3">
      <c r="A41" s="137">
        <f t="shared" si="1"/>
        <v>35</v>
      </c>
      <c r="B41" s="463"/>
      <c r="C41" s="522"/>
      <c r="D41" s="450"/>
      <c r="E41" s="469"/>
      <c r="F41" s="472"/>
      <c r="G41" s="207" t="s">
        <v>374</v>
      </c>
      <c r="H41" s="479"/>
      <c r="I41" s="456"/>
      <c r="J41" s="456"/>
      <c r="K41" s="208" t="s">
        <v>160</v>
      </c>
      <c r="L41" s="209">
        <v>1000000</v>
      </c>
      <c r="M41" s="210">
        <f t="shared" si="3"/>
        <v>850000</v>
      </c>
      <c r="N41" s="211">
        <v>2021</v>
      </c>
      <c r="O41" s="179">
        <v>2027</v>
      </c>
      <c r="P41" s="180"/>
      <c r="Q41" s="215"/>
      <c r="R41" s="215"/>
      <c r="S41" s="213"/>
      <c r="T41" s="213"/>
      <c r="U41" s="214"/>
      <c r="V41" s="214"/>
      <c r="W41" s="214"/>
      <c r="X41" s="214" t="s">
        <v>138</v>
      </c>
      <c r="Y41" s="186" t="s">
        <v>215</v>
      </c>
      <c r="Z41" s="185" t="s">
        <v>57</v>
      </c>
      <c r="AA41" s="8"/>
    </row>
    <row r="42" spans="1:27" ht="18.75" x14ac:dyDescent="0.3">
      <c r="A42" s="137">
        <f t="shared" si="1"/>
        <v>36</v>
      </c>
      <c r="B42" s="463"/>
      <c r="C42" s="522"/>
      <c r="D42" s="450"/>
      <c r="E42" s="469"/>
      <c r="F42" s="472"/>
      <c r="G42" s="207" t="s">
        <v>278</v>
      </c>
      <c r="H42" s="479"/>
      <c r="I42" s="456"/>
      <c r="J42" s="456"/>
      <c r="K42" s="208" t="s">
        <v>278</v>
      </c>
      <c r="L42" s="209">
        <v>2000000</v>
      </c>
      <c r="M42" s="210">
        <f t="shared" si="3"/>
        <v>1700000</v>
      </c>
      <c r="N42" s="211">
        <v>2023</v>
      </c>
      <c r="O42" s="179">
        <v>2027</v>
      </c>
      <c r="P42" s="180" t="s">
        <v>138</v>
      </c>
      <c r="Q42" s="215" t="s">
        <v>138</v>
      </c>
      <c r="R42" s="215" t="s">
        <v>138</v>
      </c>
      <c r="S42" s="213" t="s">
        <v>138</v>
      </c>
      <c r="T42" s="213"/>
      <c r="U42" s="214"/>
      <c r="V42" s="214"/>
      <c r="W42" s="214"/>
      <c r="X42" s="214" t="s">
        <v>138</v>
      </c>
      <c r="Y42" s="186" t="s">
        <v>210</v>
      </c>
      <c r="Z42" s="185" t="s">
        <v>57</v>
      </c>
      <c r="AA42" s="8"/>
    </row>
    <row r="43" spans="1:27" ht="56.25" x14ac:dyDescent="0.3">
      <c r="A43" s="137">
        <f t="shared" si="1"/>
        <v>37</v>
      </c>
      <c r="B43" s="463"/>
      <c r="C43" s="522"/>
      <c r="D43" s="450"/>
      <c r="E43" s="469"/>
      <c r="F43" s="472"/>
      <c r="G43" s="207" t="s">
        <v>161</v>
      </c>
      <c r="H43" s="479"/>
      <c r="I43" s="456"/>
      <c r="J43" s="456"/>
      <c r="K43" s="208" t="s">
        <v>161</v>
      </c>
      <c r="L43" s="209">
        <v>20000000</v>
      </c>
      <c r="M43" s="210">
        <f t="shared" si="3"/>
        <v>17000000</v>
      </c>
      <c r="N43" s="211">
        <v>2022</v>
      </c>
      <c r="O43" s="179">
        <v>2027</v>
      </c>
      <c r="P43" s="180" t="s">
        <v>138</v>
      </c>
      <c r="Q43" s="181" t="s">
        <v>138</v>
      </c>
      <c r="R43" s="181" t="s">
        <v>138</v>
      </c>
      <c r="S43" s="212" t="s">
        <v>138</v>
      </c>
      <c r="T43" s="213"/>
      <c r="U43" s="214"/>
      <c r="V43" s="214"/>
      <c r="W43" s="214"/>
      <c r="X43" s="214" t="s">
        <v>138</v>
      </c>
      <c r="Y43" s="186" t="s">
        <v>215</v>
      </c>
      <c r="Z43" s="185" t="s">
        <v>57</v>
      </c>
      <c r="AA43" s="8"/>
    </row>
    <row r="44" spans="1:27" ht="56.25" x14ac:dyDescent="0.3">
      <c r="A44" s="137">
        <f t="shared" si="1"/>
        <v>38</v>
      </c>
      <c r="B44" s="463"/>
      <c r="C44" s="522"/>
      <c r="D44" s="450"/>
      <c r="E44" s="469"/>
      <c r="F44" s="472"/>
      <c r="G44" s="207" t="s">
        <v>136</v>
      </c>
      <c r="H44" s="479"/>
      <c r="I44" s="456"/>
      <c r="J44" s="456"/>
      <c r="K44" s="208" t="s">
        <v>136</v>
      </c>
      <c r="L44" s="209">
        <v>1200000</v>
      </c>
      <c r="M44" s="210">
        <f t="shared" si="3"/>
        <v>1020000</v>
      </c>
      <c r="N44" s="211">
        <v>2021</v>
      </c>
      <c r="O44" s="179">
        <v>2027</v>
      </c>
      <c r="P44" s="180"/>
      <c r="Q44" s="215"/>
      <c r="R44" s="215"/>
      <c r="S44" s="213"/>
      <c r="T44" s="213"/>
      <c r="U44" s="214"/>
      <c r="V44" s="214"/>
      <c r="W44" s="214"/>
      <c r="X44" s="214"/>
      <c r="Y44" s="186" t="s">
        <v>215</v>
      </c>
      <c r="Z44" s="185" t="s">
        <v>57</v>
      </c>
      <c r="AA44" s="8"/>
    </row>
    <row r="45" spans="1:27" ht="38.450000000000003" customHeight="1" thickBot="1" x14ac:dyDescent="0.35">
      <c r="A45" s="137">
        <f t="shared" si="1"/>
        <v>39</v>
      </c>
      <c r="B45" s="464"/>
      <c r="C45" s="523"/>
      <c r="D45" s="451"/>
      <c r="E45" s="140" t="s">
        <v>162</v>
      </c>
      <c r="F45" s="473"/>
      <c r="G45" s="216" t="s">
        <v>127</v>
      </c>
      <c r="H45" s="480"/>
      <c r="I45" s="457"/>
      <c r="J45" s="457"/>
      <c r="K45" s="217" t="s">
        <v>127</v>
      </c>
      <c r="L45" s="218">
        <v>1000000</v>
      </c>
      <c r="M45" s="219">
        <f t="shared" si="3"/>
        <v>850000</v>
      </c>
      <c r="N45" s="220">
        <v>2021</v>
      </c>
      <c r="O45" s="179">
        <v>2027</v>
      </c>
      <c r="P45" s="221"/>
      <c r="Q45" s="222"/>
      <c r="R45" s="222"/>
      <c r="S45" s="223"/>
      <c r="T45" s="224"/>
      <c r="U45" s="225"/>
      <c r="V45" s="225"/>
      <c r="W45" s="225"/>
      <c r="X45" s="225"/>
      <c r="Y45" s="226" t="s">
        <v>215</v>
      </c>
      <c r="Z45" s="227" t="s">
        <v>57</v>
      </c>
      <c r="AA45" s="8"/>
    </row>
    <row r="46" spans="1:27" ht="34.5" customHeight="1" x14ac:dyDescent="0.3">
      <c r="A46" s="137">
        <f t="shared" si="1"/>
        <v>40</v>
      </c>
      <c r="B46" s="482" t="s">
        <v>79</v>
      </c>
      <c r="C46" s="486" t="s">
        <v>80</v>
      </c>
      <c r="D46" s="488" t="s">
        <v>81</v>
      </c>
      <c r="E46" s="120" t="s">
        <v>189</v>
      </c>
      <c r="F46" s="474" t="s">
        <v>82</v>
      </c>
      <c r="G46" s="197" t="s">
        <v>83</v>
      </c>
      <c r="H46" s="478" t="s">
        <v>46</v>
      </c>
      <c r="I46" s="455" t="s">
        <v>47</v>
      </c>
      <c r="J46" s="455" t="s">
        <v>94</v>
      </c>
      <c r="K46" s="197" t="s">
        <v>83</v>
      </c>
      <c r="L46" s="228">
        <v>1000000</v>
      </c>
      <c r="M46" s="229">
        <f t="shared" si="3"/>
        <v>850000</v>
      </c>
      <c r="N46" s="230">
        <v>2021</v>
      </c>
      <c r="O46" s="231">
        <v>2025</v>
      </c>
      <c r="P46" s="169"/>
      <c r="Q46" s="170"/>
      <c r="R46" s="170"/>
      <c r="S46" s="202"/>
      <c r="T46" s="232"/>
      <c r="U46" s="232"/>
      <c r="V46" s="232"/>
      <c r="W46" s="232"/>
      <c r="X46" s="172"/>
      <c r="Y46" s="233" t="s">
        <v>212</v>
      </c>
      <c r="Z46" s="174" t="s">
        <v>57</v>
      </c>
      <c r="AA46" s="8"/>
    </row>
    <row r="47" spans="1:27" ht="37.5" x14ac:dyDescent="0.3">
      <c r="A47" s="137">
        <f t="shared" si="1"/>
        <v>41</v>
      </c>
      <c r="B47" s="482"/>
      <c r="C47" s="486"/>
      <c r="D47" s="486"/>
      <c r="E47" s="466">
        <v>107563151</v>
      </c>
      <c r="F47" s="475"/>
      <c r="G47" s="207" t="s">
        <v>84</v>
      </c>
      <c r="H47" s="479"/>
      <c r="I47" s="456"/>
      <c r="J47" s="456"/>
      <c r="K47" s="207" t="s">
        <v>84</v>
      </c>
      <c r="L47" s="209">
        <v>140000</v>
      </c>
      <c r="M47" s="210">
        <f t="shared" si="3"/>
        <v>119000</v>
      </c>
      <c r="N47" s="211">
        <v>2022</v>
      </c>
      <c r="O47" s="234">
        <v>2026</v>
      </c>
      <c r="P47" s="180"/>
      <c r="Q47" s="181"/>
      <c r="R47" s="181"/>
      <c r="S47" s="212"/>
      <c r="T47" s="214"/>
      <c r="U47" s="214"/>
      <c r="V47" s="214"/>
      <c r="W47" s="214"/>
      <c r="X47" s="183"/>
      <c r="Y47" s="184" t="s">
        <v>210</v>
      </c>
      <c r="Z47" s="185" t="s">
        <v>57</v>
      </c>
      <c r="AA47" s="8"/>
    </row>
    <row r="48" spans="1:27" ht="37.5" x14ac:dyDescent="0.3">
      <c r="A48" s="137">
        <f t="shared" si="1"/>
        <v>42</v>
      </c>
      <c r="B48" s="482"/>
      <c r="C48" s="486"/>
      <c r="D48" s="486"/>
      <c r="E48" s="466"/>
      <c r="F48" s="475"/>
      <c r="G48" s="207" t="s">
        <v>85</v>
      </c>
      <c r="H48" s="479"/>
      <c r="I48" s="456"/>
      <c r="J48" s="456"/>
      <c r="K48" s="207" t="s">
        <v>85</v>
      </c>
      <c r="L48" s="209">
        <v>300000</v>
      </c>
      <c r="M48" s="210">
        <f t="shared" si="3"/>
        <v>255000</v>
      </c>
      <c r="N48" s="211">
        <v>2022</v>
      </c>
      <c r="O48" s="234">
        <v>2026</v>
      </c>
      <c r="P48" s="180"/>
      <c r="Q48" s="181"/>
      <c r="R48" s="181"/>
      <c r="S48" s="212"/>
      <c r="T48" s="214"/>
      <c r="U48" s="214"/>
      <c r="V48" s="214"/>
      <c r="W48" s="214"/>
      <c r="X48" s="183"/>
      <c r="Y48" s="184" t="s">
        <v>210</v>
      </c>
      <c r="Z48" s="185" t="s">
        <v>57</v>
      </c>
      <c r="AA48" s="8"/>
    </row>
    <row r="49" spans="1:27" ht="75" x14ac:dyDescent="0.3">
      <c r="A49" s="137">
        <f t="shared" si="1"/>
        <v>43</v>
      </c>
      <c r="B49" s="482"/>
      <c r="C49" s="486"/>
      <c r="D49" s="486"/>
      <c r="E49" s="466"/>
      <c r="F49" s="475"/>
      <c r="G49" s="207" t="s">
        <v>369</v>
      </c>
      <c r="H49" s="479"/>
      <c r="I49" s="456"/>
      <c r="J49" s="456"/>
      <c r="K49" s="207" t="s">
        <v>86</v>
      </c>
      <c r="L49" s="209">
        <v>400000</v>
      </c>
      <c r="M49" s="210">
        <f t="shared" si="3"/>
        <v>340000</v>
      </c>
      <c r="N49" s="211">
        <v>2023</v>
      </c>
      <c r="O49" s="347">
        <v>2027</v>
      </c>
      <c r="P49" s="180"/>
      <c r="Q49" s="181"/>
      <c r="R49" s="181"/>
      <c r="S49" s="212"/>
      <c r="T49" s="214"/>
      <c r="U49" s="214"/>
      <c r="V49" s="214"/>
      <c r="W49" s="214"/>
      <c r="X49" s="183"/>
      <c r="Y49" s="184" t="s">
        <v>210</v>
      </c>
      <c r="Z49" s="185" t="s">
        <v>57</v>
      </c>
      <c r="AA49" s="8"/>
    </row>
    <row r="50" spans="1:27" ht="37.5" x14ac:dyDescent="0.3">
      <c r="A50" s="137">
        <f t="shared" si="1"/>
        <v>44</v>
      </c>
      <c r="B50" s="482"/>
      <c r="C50" s="486"/>
      <c r="D50" s="486"/>
      <c r="E50" s="466"/>
      <c r="F50" s="475"/>
      <c r="G50" s="207" t="s">
        <v>87</v>
      </c>
      <c r="H50" s="479"/>
      <c r="I50" s="456"/>
      <c r="J50" s="456"/>
      <c r="K50" s="207" t="s">
        <v>87</v>
      </c>
      <c r="L50" s="209">
        <v>300000</v>
      </c>
      <c r="M50" s="210">
        <f t="shared" si="3"/>
        <v>255000</v>
      </c>
      <c r="N50" s="211">
        <v>2022</v>
      </c>
      <c r="O50" s="347">
        <v>2027</v>
      </c>
      <c r="P50" s="180"/>
      <c r="Q50" s="181"/>
      <c r="R50" s="181"/>
      <c r="S50" s="212"/>
      <c r="T50" s="214"/>
      <c r="U50" s="214"/>
      <c r="V50" s="214"/>
      <c r="W50" s="214"/>
      <c r="X50" s="183"/>
      <c r="Y50" s="184" t="s">
        <v>210</v>
      </c>
      <c r="Z50" s="185" t="s">
        <v>57</v>
      </c>
      <c r="AA50" s="8"/>
    </row>
    <row r="51" spans="1:27" ht="56.25" x14ac:dyDescent="0.3">
      <c r="A51" s="137">
        <f t="shared" si="1"/>
        <v>45</v>
      </c>
      <c r="B51" s="482"/>
      <c r="C51" s="486"/>
      <c r="D51" s="486"/>
      <c r="E51" s="466"/>
      <c r="F51" s="475"/>
      <c r="G51" s="207" t="s">
        <v>88</v>
      </c>
      <c r="H51" s="479"/>
      <c r="I51" s="456"/>
      <c r="J51" s="456"/>
      <c r="K51" s="207" t="s">
        <v>88</v>
      </c>
      <c r="L51" s="209">
        <v>300000</v>
      </c>
      <c r="M51" s="210">
        <f t="shared" si="3"/>
        <v>255000</v>
      </c>
      <c r="N51" s="211">
        <v>2022</v>
      </c>
      <c r="O51" s="234">
        <v>2026</v>
      </c>
      <c r="P51" s="180"/>
      <c r="Q51" s="181"/>
      <c r="R51" s="181"/>
      <c r="S51" s="212"/>
      <c r="T51" s="214"/>
      <c r="U51" s="214"/>
      <c r="V51" s="214"/>
      <c r="W51" s="214"/>
      <c r="X51" s="183"/>
      <c r="Y51" s="186" t="s">
        <v>212</v>
      </c>
      <c r="Z51" s="185" t="s">
        <v>57</v>
      </c>
      <c r="AA51" s="8"/>
    </row>
    <row r="52" spans="1:27" ht="37.5" x14ac:dyDescent="0.3">
      <c r="A52" s="137">
        <f t="shared" si="1"/>
        <v>46</v>
      </c>
      <c r="B52" s="482"/>
      <c r="C52" s="486"/>
      <c r="D52" s="486"/>
      <c r="E52" s="466"/>
      <c r="F52" s="475"/>
      <c r="G52" s="207" t="s">
        <v>89</v>
      </c>
      <c r="H52" s="479"/>
      <c r="I52" s="456"/>
      <c r="J52" s="456"/>
      <c r="K52" s="207" t="s">
        <v>89</v>
      </c>
      <c r="L52" s="209">
        <v>200000</v>
      </c>
      <c r="M52" s="210">
        <f t="shared" si="3"/>
        <v>170000</v>
      </c>
      <c r="N52" s="211">
        <v>2022</v>
      </c>
      <c r="O52" s="347">
        <v>2025</v>
      </c>
      <c r="P52" s="180"/>
      <c r="Q52" s="181"/>
      <c r="R52" s="181"/>
      <c r="S52" s="212"/>
      <c r="T52" s="214"/>
      <c r="U52" s="214"/>
      <c r="V52" s="214"/>
      <c r="W52" s="214"/>
      <c r="X52" s="183" t="s">
        <v>138</v>
      </c>
      <c r="Y52" s="184" t="s">
        <v>210</v>
      </c>
      <c r="Z52" s="185" t="s">
        <v>57</v>
      </c>
      <c r="AA52" s="8"/>
    </row>
    <row r="53" spans="1:27" ht="37.5" x14ac:dyDescent="0.3">
      <c r="A53" s="137">
        <f t="shared" si="1"/>
        <v>47</v>
      </c>
      <c r="B53" s="482"/>
      <c r="C53" s="486"/>
      <c r="D53" s="486"/>
      <c r="E53" s="36">
        <v>102717818</v>
      </c>
      <c r="F53" s="475"/>
      <c r="G53" s="207" t="s">
        <v>62</v>
      </c>
      <c r="H53" s="479"/>
      <c r="I53" s="456"/>
      <c r="J53" s="456"/>
      <c r="K53" s="207" t="s">
        <v>62</v>
      </c>
      <c r="L53" s="209">
        <v>500000</v>
      </c>
      <c r="M53" s="210">
        <f t="shared" si="3"/>
        <v>425000</v>
      </c>
      <c r="N53" s="211">
        <v>2023</v>
      </c>
      <c r="O53" s="347">
        <v>2027</v>
      </c>
      <c r="P53" s="180"/>
      <c r="Q53" s="181"/>
      <c r="R53" s="181"/>
      <c r="S53" s="212"/>
      <c r="T53" s="214"/>
      <c r="U53" s="214"/>
      <c r="V53" s="214"/>
      <c r="W53" s="214"/>
      <c r="X53" s="183"/>
      <c r="Y53" s="184" t="s">
        <v>210</v>
      </c>
      <c r="Z53" s="185" t="s">
        <v>57</v>
      </c>
      <c r="AA53" s="8"/>
    </row>
    <row r="54" spans="1:27" ht="37.5" x14ac:dyDescent="0.3">
      <c r="A54" s="137">
        <f t="shared" si="1"/>
        <v>48</v>
      </c>
      <c r="B54" s="482"/>
      <c r="C54" s="486"/>
      <c r="D54" s="486"/>
      <c r="E54" s="484">
        <v>107563151</v>
      </c>
      <c r="F54" s="475"/>
      <c r="G54" s="207" t="s">
        <v>90</v>
      </c>
      <c r="H54" s="479"/>
      <c r="I54" s="456"/>
      <c r="J54" s="456"/>
      <c r="K54" s="207" t="s">
        <v>90</v>
      </c>
      <c r="L54" s="209">
        <v>100000</v>
      </c>
      <c r="M54" s="210">
        <f t="shared" si="3"/>
        <v>85000</v>
      </c>
      <c r="N54" s="211">
        <v>2023</v>
      </c>
      <c r="O54" s="234">
        <v>2026</v>
      </c>
      <c r="P54" s="180"/>
      <c r="Q54" s="181"/>
      <c r="R54" s="181"/>
      <c r="S54" s="212"/>
      <c r="T54" s="214"/>
      <c r="U54" s="214"/>
      <c r="V54" s="214"/>
      <c r="W54" s="214"/>
      <c r="X54" s="183"/>
      <c r="Y54" s="184" t="s">
        <v>210</v>
      </c>
      <c r="Z54" s="185" t="s">
        <v>57</v>
      </c>
      <c r="AA54" s="8"/>
    </row>
    <row r="55" spans="1:27" ht="18.75" x14ac:dyDescent="0.3">
      <c r="A55" s="137">
        <f t="shared" si="1"/>
        <v>49</v>
      </c>
      <c r="B55" s="482"/>
      <c r="C55" s="486"/>
      <c r="D55" s="486"/>
      <c r="E55" s="484"/>
      <c r="F55" s="475"/>
      <c r="G55" s="207" t="s">
        <v>91</v>
      </c>
      <c r="H55" s="479"/>
      <c r="I55" s="456"/>
      <c r="J55" s="456"/>
      <c r="K55" s="207" t="s">
        <v>91</v>
      </c>
      <c r="L55" s="209">
        <v>80000</v>
      </c>
      <c r="M55" s="210">
        <f t="shared" si="3"/>
        <v>68000</v>
      </c>
      <c r="N55" s="211">
        <v>2022</v>
      </c>
      <c r="O55" s="234">
        <v>2026</v>
      </c>
      <c r="P55" s="180"/>
      <c r="Q55" s="181"/>
      <c r="R55" s="181"/>
      <c r="S55" s="212"/>
      <c r="T55" s="214"/>
      <c r="U55" s="214"/>
      <c r="V55" s="214"/>
      <c r="W55" s="214"/>
      <c r="X55" s="183"/>
      <c r="Y55" s="184" t="s">
        <v>210</v>
      </c>
      <c r="Z55" s="185" t="s">
        <v>57</v>
      </c>
      <c r="AA55" s="8"/>
    </row>
    <row r="56" spans="1:27" ht="37.5" x14ac:dyDescent="0.3">
      <c r="A56" s="137">
        <f t="shared" si="1"/>
        <v>50</v>
      </c>
      <c r="B56" s="482"/>
      <c r="C56" s="486"/>
      <c r="D56" s="486"/>
      <c r="E56" s="484"/>
      <c r="F56" s="475"/>
      <c r="G56" s="207" t="s">
        <v>92</v>
      </c>
      <c r="H56" s="479"/>
      <c r="I56" s="456"/>
      <c r="J56" s="456"/>
      <c r="K56" s="207" t="s">
        <v>92</v>
      </c>
      <c r="L56" s="209">
        <v>50000</v>
      </c>
      <c r="M56" s="210">
        <f t="shared" si="3"/>
        <v>42500</v>
      </c>
      <c r="N56" s="211">
        <v>2023</v>
      </c>
      <c r="O56" s="347">
        <v>2026</v>
      </c>
      <c r="P56" s="180"/>
      <c r="Q56" s="181"/>
      <c r="R56" s="181" t="s">
        <v>138</v>
      </c>
      <c r="S56" s="212"/>
      <c r="T56" s="214"/>
      <c r="U56" s="214"/>
      <c r="V56" s="214"/>
      <c r="W56" s="214"/>
      <c r="X56" s="183"/>
      <c r="Y56" s="184" t="s">
        <v>210</v>
      </c>
      <c r="Z56" s="185" t="s">
        <v>57</v>
      </c>
      <c r="AA56" s="8"/>
    </row>
    <row r="57" spans="1:27" ht="48" customHeight="1" thickBot="1" x14ac:dyDescent="0.35">
      <c r="A57" s="137">
        <f t="shared" si="1"/>
        <v>51</v>
      </c>
      <c r="B57" s="483"/>
      <c r="C57" s="487"/>
      <c r="D57" s="487"/>
      <c r="E57" s="485"/>
      <c r="F57" s="476"/>
      <c r="G57" s="235" t="s">
        <v>93</v>
      </c>
      <c r="H57" s="480"/>
      <c r="I57" s="457"/>
      <c r="J57" s="457"/>
      <c r="K57" s="236" t="s">
        <v>370</v>
      </c>
      <c r="L57" s="237">
        <v>2500000</v>
      </c>
      <c r="M57" s="238">
        <f t="shared" si="3"/>
        <v>2125000</v>
      </c>
      <c r="N57" s="239">
        <v>2022</v>
      </c>
      <c r="O57" s="364">
        <v>2027</v>
      </c>
      <c r="P57" s="241"/>
      <c r="Q57" s="242"/>
      <c r="R57" s="242"/>
      <c r="S57" s="243"/>
      <c r="T57" s="244"/>
      <c r="U57" s="244"/>
      <c r="V57" s="244" t="s">
        <v>138</v>
      </c>
      <c r="W57" s="244"/>
      <c r="X57" s="245"/>
      <c r="Y57" s="195" t="s">
        <v>210</v>
      </c>
      <c r="Z57" s="196" t="s">
        <v>57</v>
      </c>
      <c r="AA57" s="8"/>
    </row>
    <row r="58" spans="1:27" ht="72" customHeight="1" x14ac:dyDescent="0.3">
      <c r="A58" s="137">
        <f t="shared" si="1"/>
        <v>52</v>
      </c>
      <c r="B58" s="551" t="s">
        <v>163</v>
      </c>
      <c r="C58" s="560" t="s">
        <v>96</v>
      </c>
      <c r="D58" s="557" t="s">
        <v>164</v>
      </c>
      <c r="E58" s="557" t="s">
        <v>165</v>
      </c>
      <c r="F58" s="554" t="s">
        <v>166</v>
      </c>
      <c r="G58" s="197" t="s">
        <v>380</v>
      </c>
      <c r="H58" s="455" t="s">
        <v>46</v>
      </c>
      <c r="I58" s="455" t="s">
        <v>47</v>
      </c>
      <c r="J58" s="455" t="s">
        <v>100</v>
      </c>
      <c r="K58" s="164" t="s">
        <v>380</v>
      </c>
      <c r="L58" s="165">
        <v>1500000</v>
      </c>
      <c r="M58" s="166">
        <f t="shared" si="3"/>
        <v>1275000</v>
      </c>
      <c r="N58" s="167">
        <v>2025</v>
      </c>
      <c r="O58" s="365">
        <v>2027</v>
      </c>
      <c r="P58" s="246" t="s">
        <v>138</v>
      </c>
      <c r="Q58" s="170" t="s">
        <v>138</v>
      </c>
      <c r="R58" s="170" t="s">
        <v>138</v>
      </c>
      <c r="S58" s="202" t="s">
        <v>138</v>
      </c>
      <c r="T58" s="232" t="s">
        <v>138</v>
      </c>
      <c r="U58" s="232"/>
      <c r="V58" s="232"/>
      <c r="W58" s="232"/>
      <c r="X58" s="232" t="s">
        <v>138</v>
      </c>
      <c r="Y58" s="247" t="s">
        <v>277</v>
      </c>
      <c r="Z58" s="206" t="s">
        <v>57</v>
      </c>
      <c r="AA58" s="8"/>
    </row>
    <row r="59" spans="1:27" ht="56.25" x14ac:dyDescent="0.3">
      <c r="A59" s="137">
        <f t="shared" si="1"/>
        <v>53</v>
      </c>
      <c r="B59" s="482"/>
      <c r="C59" s="484"/>
      <c r="D59" s="558"/>
      <c r="E59" s="558"/>
      <c r="F59" s="555"/>
      <c r="G59" s="207" t="s">
        <v>381</v>
      </c>
      <c r="H59" s="456"/>
      <c r="I59" s="456"/>
      <c r="J59" s="456"/>
      <c r="K59" s="175" t="s">
        <v>381</v>
      </c>
      <c r="L59" s="176">
        <v>1500000</v>
      </c>
      <c r="M59" s="177">
        <f t="shared" si="3"/>
        <v>1275000</v>
      </c>
      <c r="N59" s="333">
        <v>2025</v>
      </c>
      <c r="O59" s="234">
        <v>2027</v>
      </c>
      <c r="P59" s="215"/>
      <c r="Q59" s="181"/>
      <c r="R59" s="181"/>
      <c r="S59" s="212"/>
      <c r="T59" s="214"/>
      <c r="U59" s="214"/>
      <c r="V59" s="214"/>
      <c r="W59" s="214"/>
      <c r="X59" s="214"/>
      <c r="Y59" s="248" t="s">
        <v>210</v>
      </c>
      <c r="Z59" s="185" t="s">
        <v>57</v>
      </c>
      <c r="AA59" s="8"/>
    </row>
    <row r="60" spans="1:27" ht="37.5" x14ac:dyDescent="0.3">
      <c r="A60" s="137">
        <f t="shared" si="1"/>
        <v>54</v>
      </c>
      <c r="B60" s="482"/>
      <c r="C60" s="484"/>
      <c r="D60" s="558"/>
      <c r="E60" s="558"/>
      <c r="F60" s="555"/>
      <c r="G60" s="207" t="s">
        <v>167</v>
      </c>
      <c r="H60" s="456"/>
      <c r="I60" s="456"/>
      <c r="J60" s="456"/>
      <c r="K60" s="175" t="s">
        <v>167</v>
      </c>
      <c r="L60" s="176">
        <v>6000000</v>
      </c>
      <c r="M60" s="177">
        <f t="shared" si="3"/>
        <v>5100000</v>
      </c>
      <c r="N60" s="333">
        <v>2027</v>
      </c>
      <c r="O60" s="347">
        <v>2029</v>
      </c>
      <c r="P60" s="215" t="s">
        <v>138</v>
      </c>
      <c r="Q60" s="181" t="s">
        <v>138</v>
      </c>
      <c r="R60" s="181" t="s">
        <v>138</v>
      </c>
      <c r="S60" s="212" t="s">
        <v>138</v>
      </c>
      <c r="T60" s="214"/>
      <c r="U60" s="214"/>
      <c r="V60" s="214"/>
      <c r="W60" s="214"/>
      <c r="X60" s="214" t="s">
        <v>138</v>
      </c>
      <c r="Y60" s="248" t="s">
        <v>210</v>
      </c>
      <c r="Z60" s="185" t="s">
        <v>57</v>
      </c>
      <c r="AA60" s="8"/>
    </row>
    <row r="61" spans="1:27" ht="18.75" x14ac:dyDescent="0.3">
      <c r="A61" s="137">
        <f t="shared" si="1"/>
        <v>55</v>
      </c>
      <c r="B61" s="482"/>
      <c r="C61" s="484"/>
      <c r="D61" s="558"/>
      <c r="E61" s="558"/>
      <c r="F61" s="555"/>
      <c r="G61" s="207" t="s">
        <v>193</v>
      </c>
      <c r="H61" s="456"/>
      <c r="I61" s="456"/>
      <c r="J61" s="456"/>
      <c r="K61" s="175" t="s">
        <v>193</v>
      </c>
      <c r="L61" s="176">
        <v>100000</v>
      </c>
      <c r="M61" s="177">
        <f t="shared" si="3"/>
        <v>85000</v>
      </c>
      <c r="N61" s="333">
        <v>2026</v>
      </c>
      <c r="O61" s="234">
        <v>2027</v>
      </c>
      <c r="P61" s="215"/>
      <c r="Q61" s="181"/>
      <c r="R61" s="181"/>
      <c r="S61" s="212"/>
      <c r="T61" s="214"/>
      <c r="U61" s="214"/>
      <c r="V61" s="214"/>
      <c r="W61" s="214"/>
      <c r="X61" s="214"/>
      <c r="Y61" s="248" t="s">
        <v>210</v>
      </c>
      <c r="Z61" s="185" t="s">
        <v>57</v>
      </c>
      <c r="AA61" s="8"/>
    </row>
    <row r="62" spans="1:27" ht="18.75" x14ac:dyDescent="0.3">
      <c r="A62" s="137">
        <f t="shared" si="1"/>
        <v>56</v>
      </c>
      <c r="B62" s="482"/>
      <c r="C62" s="484"/>
      <c r="D62" s="558"/>
      <c r="E62" s="558"/>
      <c r="F62" s="555"/>
      <c r="G62" s="207" t="s">
        <v>382</v>
      </c>
      <c r="H62" s="456"/>
      <c r="I62" s="456"/>
      <c r="J62" s="456"/>
      <c r="K62" s="175" t="s">
        <v>383</v>
      </c>
      <c r="L62" s="176">
        <v>200000</v>
      </c>
      <c r="M62" s="177">
        <f t="shared" si="3"/>
        <v>170000</v>
      </c>
      <c r="N62" s="333">
        <v>2026</v>
      </c>
      <c r="O62" s="234">
        <v>2027</v>
      </c>
      <c r="P62" s="215"/>
      <c r="Q62" s="181"/>
      <c r="R62" s="181"/>
      <c r="S62" s="212"/>
      <c r="T62" s="214"/>
      <c r="U62" s="214"/>
      <c r="V62" s="214"/>
      <c r="W62" s="214"/>
      <c r="X62" s="214"/>
      <c r="Y62" s="248" t="s">
        <v>210</v>
      </c>
      <c r="Z62" s="185" t="s">
        <v>57</v>
      </c>
      <c r="AA62" s="8"/>
    </row>
    <row r="63" spans="1:27" ht="18.75" x14ac:dyDescent="0.3">
      <c r="A63" s="137">
        <f t="shared" si="1"/>
        <v>57</v>
      </c>
      <c r="B63" s="482"/>
      <c r="C63" s="484"/>
      <c r="D63" s="558"/>
      <c r="E63" s="558"/>
      <c r="F63" s="555"/>
      <c r="G63" s="216" t="s">
        <v>168</v>
      </c>
      <c r="H63" s="456"/>
      <c r="I63" s="456"/>
      <c r="J63" s="456"/>
      <c r="K63" s="249" t="s">
        <v>168</v>
      </c>
      <c r="L63" s="176">
        <v>480000</v>
      </c>
      <c r="M63" s="177">
        <f t="shared" si="3"/>
        <v>408000</v>
      </c>
      <c r="N63" s="178">
        <v>2022</v>
      </c>
      <c r="O63" s="234">
        <v>2023</v>
      </c>
      <c r="P63" s="215" t="s">
        <v>138</v>
      </c>
      <c r="Q63" s="181" t="s">
        <v>138</v>
      </c>
      <c r="R63" s="181" t="s">
        <v>138</v>
      </c>
      <c r="S63" s="212" t="s">
        <v>138</v>
      </c>
      <c r="T63" s="214"/>
      <c r="U63" s="214"/>
      <c r="V63" s="214"/>
      <c r="W63" s="214"/>
      <c r="X63" s="214" t="s">
        <v>138</v>
      </c>
      <c r="Y63" s="250" t="s">
        <v>264</v>
      </c>
      <c r="Z63" s="227" t="s">
        <v>57</v>
      </c>
      <c r="AA63" s="8"/>
    </row>
    <row r="64" spans="1:27" ht="37.5" x14ac:dyDescent="0.3">
      <c r="A64" s="137">
        <f t="shared" si="1"/>
        <v>58</v>
      </c>
      <c r="B64" s="482"/>
      <c r="C64" s="484"/>
      <c r="D64" s="558"/>
      <c r="E64" s="558"/>
      <c r="F64" s="555"/>
      <c r="G64" s="207" t="s">
        <v>384</v>
      </c>
      <c r="H64" s="456"/>
      <c r="I64" s="456"/>
      <c r="J64" s="456"/>
      <c r="K64" s="175" t="s">
        <v>384</v>
      </c>
      <c r="L64" s="176">
        <v>500000</v>
      </c>
      <c r="M64" s="177">
        <f t="shared" si="3"/>
        <v>425000</v>
      </c>
      <c r="N64" s="333">
        <v>2026</v>
      </c>
      <c r="O64" s="347">
        <v>2027</v>
      </c>
      <c r="P64" s="215"/>
      <c r="Q64" s="181"/>
      <c r="R64" s="181"/>
      <c r="S64" s="212" t="s">
        <v>138</v>
      </c>
      <c r="T64" s="214" t="s">
        <v>138</v>
      </c>
      <c r="U64" s="214"/>
      <c r="V64" s="214" t="s">
        <v>138</v>
      </c>
      <c r="W64" s="214" t="s">
        <v>138</v>
      </c>
      <c r="X64" s="214" t="s">
        <v>138</v>
      </c>
      <c r="Y64" s="250" t="s">
        <v>210</v>
      </c>
      <c r="Z64" s="227" t="s">
        <v>57</v>
      </c>
      <c r="AA64" s="8"/>
    </row>
    <row r="65" spans="1:27" ht="18.75" x14ac:dyDescent="0.3">
      <c r="A65" s="137">
        <f t="shared" si="1"/>
        <v>59</v>
      </c>
      <c r="B65" s="482"/>
      <c r="C65" s="484"/>
      <c r="D65" s="558"/>
      <c r="E65" s="558"/>
      <c r="F65" s="555"/>
      <c r="G65" s="207" t="s">
        <v>385</v>
      </c>
      <c r="H65" s="456"/>
      <c r="I65" s="456"/>
      <c r="J65" s="456"/>
      <c r="K65" s="175" t="s">
        <v>385</v>
      </c>
      <c r="L65" s="176">
        <v>300000</v>
      </c>
      <c r="M65" s="177">
        <f t="shared" si="3"/>
        <v>255000</v>
      </c>
      <c r="N65" s="333">
        <v>2026</v>
      </c>
      <c r="O65" s="347">
        <v>2027</v>
      </c>
      <c r="P65" s="215"/>
      <c r="Q65" s="181"/>
      <c r="R65" s="181"/>
      <c r="S65" s="212"/>
      <c r="T65" s="214" t="s">
        <v>138</v>
      </c>
      <c r="U65" s="214"/>
      <c r="V65" s="214" t="s">
        <v>138</v>
      </c>
      <c r="W65" s="214" t="s">
        <v>138</v>
      </c>
      <c r="X65" s="214"/>
      <c r="Y65" s="250" t="s">
        <v>210</v>
      </c>
      <c r="Z65" s="227" t="s">
        <v>57</v>
      </c>
      <c r="AA65" s="8"/>
    </row>
    <row r="66" spans="1:27" ht="37.5" x14ac:dyDescent="0.3">
      <c r="A66" s="137">
        <f t="shared" si="1"/>
        <v>60</v>
      </c>
      <c r="B66" s="482"/>
      <c r="C66" s="484"/>
      <c r="D66" s="558"/>
      <c r="E66" s="558"/>
      <c r="F66" s="555"/>
      <c r="G66" s="207" t="s">
        <v>198</v>
      </c>
      <c r="H66" s="456"/>
      <c r="I66" s="456"/>
      <c r="J66" s="456"/>
      <c r="K66" s="175" t="s">
        <v>198</v>
      </c>
      <c r="L66" s="176">
        <v>3000000</v>
      </c>
      <c r="M66" s="177">
        <f t="shared" si="3"/>
        <v>2550000</v>
      </c>
      <c r="N66" s="178">
        <v>2026</v>
      </c>
      <c r="O66" s="234">
        <v>2027</v>
      </c>
      <c r="P66" s="215" t="s">
        <v>138</v>
      </c>
      <c r="Q66" s="181" t="s">
        <v>138</v>
      </c>
      <c r="R66" s="181" t="s">
        <v>138</v>
      </c>
      <c r="S66" s="212" t="s">
        <v>138</v>
      </c>
      <c r="T66" s="214"/>
      <c r="U66" s="214"/>
      <c r="V66" s="214" t="s">
        <v>138</v>
      </c>
      <c r="W66" s="214"/>
      <c r="X66" s="214"/>
      <c r="Y66" s="250" t="s">
        <v>210</v>
      </c>
      <c r="Z66" s="227" t="s">
        <v>57</v>
      </c>
      <c r="AA66" s="8"/>
    </row>
    <row r="67" spans="1:27" ht="46.15" customHeight="1" thickBot="1" x14ac:dyDescent="0.35">
      <c r="A67" s="137">
        <f t="shared" si="1"/>
        <v>61</v>
      </c>
      <c r="B67" s="483"/>
      <c r="C67" s="485"/>
      <c r="D67" s="559"/>
      <c r="E67" s="559"/>
      <c r="F67" s="556"/>
      <c r="G67" s="207" t="s">
        <v>250</v>
      </c>
      <c r="H67" s="457"/>
      <c r="I67" s="457"/>
      <c r="J67" s="457"/>
      <c r="K67" s="175" t="s">
        <v>250</v>
      </c>
      <c r="L67" s="251">
        <v>500000</v>
      </c>
      <c r="M67" s="192">
        <f t="shared" si="3"/>
        <v>425000</v>
      </c>
      <c r="N67" s="336">
        <v>2026</v>
      </c>
      <c r="O67" s="348">
        <v>2027</v>
      </c>
      <c r="P67" s="252"/>
      <c r="Q67" s="222"/>
      <c r="R67" s="222"/>
      <c r="S67" s="223"/>
      <c r="T67" s="225"/>
      <c r="U67" s="225"/>
      <c r="V67" s="225" t="s">
        <v>138</v>
      </c>
      <c r="W67" s="225"/>
      <c r="X67" s="225" t="s">
        <v>138</v>
      </c>
      <c r="Y67" s="250" t="s">
        <v>210</v>
      </c>
      <c r="Z67" s="227" t="s">
        <v>57</v>
      </c>
      <c r="AA67" s="8"/>
    </row>
    <row r="68" spans="1:27" ht="49.5" customHeight="1" x14ac:dyDescent="0.3">
      <c r="A68" s="137">
        <f t="shared" si="1"/>
        <v>62</v>
      </c>
      <c r="B68" s="551" t="s">
        <v>169</v>
      </c>
      <c r="C68" s="552" t="s">
        <v>119</v>
      </c>
      <c r="D68" s="547" t="s">
        <v>170</v>
      </c>
      <c r="E68" s="547" t="s">
        <v>171</v>
      </c>
      <c r="F68" s="553" t="s">
        <v>172</v>
      </c>
      <c r="G68" s="197" t="s">
        <v>376</v>
      </c>
      <c r="H68" s="478" t="s">
        <v>46</v>
      </c>
      <c r="I68" s="455" t="s">
        <v>47</v>
      </c>
      <c r="J68" s="455" t="s">
        <v>123</v>
      </c>
      <c r="K68" s="253" t="s">
        <v>250</v>
      </c>
      <c r="L68" s="199">
        <v>500000</v>
      </c>
      <c r="M68" s="200">
        <f t="shared" si="3"/>
        <v>425000</v>
      </c>
      <c r="N68" s="201">
        <v>2022</v>
      </c>
      <c r="O68" s="254">
        <v>2027</v>
      </c>
      <c r="P68" s="255"/>
      <c r="Q68" s="256"/>
      <c r="R68" s="256"/>
      <c r="S68" s="257"/>
      <c r="T68" s="204"/>
      <c r="U68" s="204"/>
      <c r="V68" s="204"/>
      <c r="W68" s="204"/>
      <c r="X68" s="204"/>
      <c r="Y68" s="233" t="s">
        <v>216</v>
      </c>
      <c r="Z68" s="174" t="s">
        <v>57</v>
      </c>
      <c r="AA68" s="8"/>
    </row>
    <row r="69" spans="1:27" ht="51" customHeight="1" x14ac:dyDescent="0.3">
      <c r="A69" s="137">
        <f t="shared" si="1"/>
        <v>63</v>
      </c>
      <c r="B69" s="482"/>
      <c r="C69" s="486"/>
      <c r="D69" s="488"/>
      <c r="E69" s="488"/>
      <c r="F69" s="474"/>
      <c r="G69" s="207" t="s">
        <v>377</v>
      </c>
      <c r="H69" s="479"/>
      <c r="I69" s="456"/>
      <c r="J69" s="456"/>
      <c r="K69" s="208" t="s">
        <v>276</v>
      </c>
      <c r="L69" s="209">
        <v>7000000</v>
      </c>
      <c r="M69" s="210">
        <f t="shared" si="3"/>
        <v>5950000</v>
      </c>
      <c r="N69" s="211">
        <v>2022</v>
      </c>
      <c r="O69" s="234">
        <v>2027</v>
      </c>
      <c r="P69" s="180" t="s">
        <v>138</v>
      </c>
      <c r="Q69" s="181" t="s">
        <v>138</v>
      </c>
      <c r="R69" s="181" t="s">
        <v>138</v>
      </c>
      <c r="S69" s="212" t="s">
        <v>138</v>
      </c>
      <c r="T69" s="214"/>
      <c r="U69" s="214"/>
      <c r="V69" s="214"/>
      <c r="W69" s="214"/>
      <c r="X69" s="214" t="s">
        <v>138</v>
      </c>
      <c r="Y69" s="184" t="s">
        <v>264</v>
      </c>
      <c r="Z69" s="185" t="s">
        <v>57</v>
      </c>
      <c r="AA69" s="8"/>
    </row>
    <row r="70" spans="1:27" ht="36" customHeight="1" x14ac:dyDescent="0.3">
      <c r="A70" s="137">
        <f t="shared" si="1"/>
        <v>64</v>
      </c>
      <c r="B70" s="482"/>
      <c r="C70" s="486"/>
      <c r="D70" s="488"/>
      <c r="E70" s="488"/>
      <c r="F70" s="474"/>
      <c r="G70" s="207" t="s">
        <v>251</v>
      </c>
      <c r="H70" s="479"/>
      <c r="I70" s="456"/>
      <c r="J70" s="456"/>
      <c r="K70" s="208" t="s">
        <v>251</v>
      </c>
      <c r="L70" s="209">
        <v>2000000</v>
      </c>
      <c r="M70" s="210">
        <f t="shared" si="3"/>
        <v>1700000</v>
      </c>
      <c r="N70" s="211">
        <v>2022</v>
      </c>
      <c r="O70" s="234">
        <v>2027</v>
      </c>
      <c r="P70" s="180" t="s">
        <v>138</v>
      </c>
      <c r="Q70" s="181" t="s">
        <v>138</v>
      </c>
      <c r="R70" s="181" t="s">
        <v>138</v>
      </c>
      <c r="S70" s="212" t="s">
        <v>138</v>
      </c>
      <c r="T70" s="214"/>
      <c r="U70" s="214"/>
      <c r="V70" s="214"/>
      <c r="W70" s="214"/>
      <c r="X70" s="214" t="s">
        <v>138</v>
      </c>
      <c r="Y70" s="184" t="s">
        <v>210</v>
      </c>
      <c r="Z70" s="185" t="s">
        <v>57</v>
      </c>
      <c r="AA70" s="8"/>
    </row>
    <row r="71" spans="1:27" ht="46.5" customHeight="1" x14ac:dyDescent="0.3">
      <c r="A71" s="137">
        <f t="shared" si="1"/>
        <v>65</v>
      </c>
      <c r="B71" s="482"/>
      <c r="C71" s="486"/>
      <c r="D71" s="488"/>
      <c r="E71" s="488"/>
      <c r="F71" s="474"/>
      <c r="G71" s="207" t="s">
        <v>253</v>
      </c>
      <c r="H71" s="479"/>
      <c r="I71" s="456"/>
      <c r="J71" s="456"/>
      <c r="K71" s="208" t="s">
        <v>253</v>
      </c>
      <c r="L71" s="209">
        <v>1000000</v>
      </c>
      <c r="M71" s="210">
        <f t="shared" si="3"/>
        <v>850000</v>
      </c>
      <c r="N71" s="211">
        <v>2021</v>
      </c>
      <c r="O71" s="234">
        <v>2025</v>
      </c>
      <c r="P71" s="180" t="s">
        <v>138</v>
      </c>
      <c r="Q71" s="181" t="s">
        <v>138</v>
      </c>
      <c r="R71" s="181" t="s">
        <v>138</v>
      </c>
      <c r="S71" s="212"/>
      <c r="T71" s="214"/>
      <c r="U71" s="214"/>
      <c r="V71" s="214" t="s">
        <v>138</v>
      </c>
      <c r="W71" s="356" t="s">
        <v>138</v>
      </c>
      <c r="X71" s="214"/>
      <c r="Y71" s="186" t="s">
        <v>217</v>
      </c>
      <c r="Z71" s="185" t="s">
        <v>57</v>
      </c>
      <c r="AA71" s="8"/>
    </row>
    <row r="72" spans="1:27" ht="46.5" customHeight="1" x14ac:dyDescent="0.3">
      <c r="A72" s="137">
        <f t="shared" si="1"/>
        <v>66</v>
      </c>
      <c r="B72" s="482"/>
      <c r="C72" s="486"/>
      <c r="D72" s="488"/>
      <c r="E72" s="488"/>
      <c r="F72" s="474"/>
      <c r="G72" s="207" t="s">
        <v>252</v>
      </c>
      <c r="H72" s="479"/>
      <c r="I72" s="456"/>
      <c r="J72" s="456"/>
      <c r="K72" s="208" t="s">
        <v>252</v>
      </c>
      <c r="L72" s="209">
        <v>3000000</v>
      </c>
      <c r="M72" s="210">
        <f t="shared" si="3"/>
        <v>2550000</v>
      </c>
      <c r="N72" s="211">
        <v>2022</v>
      </c>
      <c r="O72" s="234">
        <v>2027</v>
      </c>
      <c r="P72" s="180"/>
      <c r="Q72" s="181"/>
      <c r="R72" s="181"/>
      <c r="S72" s="212"/>
      <c r="T72" s="214"/>
      <c r="U72" s="356" t="s">
        <v>138</v>
      </c>
      <c r="V72" s="214"/>
      <c r="W72" s="214"/>
      <c r="X72" s="214"/>
      <c r="Y72" s="186" t="s">
        <v>210</v>
      </c>
      <c r="Z72" s="185" t="s">
        <v>57</v>
      </c>
      <c r="AA72" s="8"/>
    </row>
    <row r="73" spans="1:27" ht="46.5" customHeight="1" x14ac:dyDescent="0.3">
      <c r="A73" s="137">
        <f t="shared" si="1"/>
        <v>67</v>
      </c>
      <c r="B73" s="482"/>
      <c r="C73" s="486"/>
      <c r="D73" s="488"/>
      <c r="E73" s="488"/>
      <c r="F73" s="474"/>
      <c r="G73" s="207" t="s">
        <v>274</v>
      </c>
      <c r="H73" s="479"/>
      <c r="I73" s="456"/>
      <c r="J73" s="456"/>
      <c r="K73" s="208" t="s">
        <v>274</v>
      </c>
      <c r="L73" s="209">
        <v>850000</v>
      </c>
      <c r="M73" s="210">
        <f t="shared" si="3"/>
        <v>722500</v>
      </c>
      <c r="N73" s="211">
        <v>2023</v>
      </c>
      <c r="O73" s="234">
        <v>2027</v>
      </c>
      <c r="P73" s="180"/>
      <c r="Q73" s="181"/>
      <c r="R73" s="181"/>
      <c r="S73" s="212"/>
      <c r="T73" s="214"/>
      <c r="U73" s="356" t="s">
        <v>138</v>
      </c>
      <c r="V73" s="356" t="s">
        <v>138</v>
      </c>
      <c r="W73" s="356" t="s">
        <v>138</v>
      </c>
      <c r="X73" s="214"/>
      <c r="Y73" s="186" t="s">
        <v>210</v>
      </c>
      <c r="Z73" s="185" t="s">
        <v>57</v>
      </c>
      <c r="AA73" s="8"/>
    </row>
    <row r="74" spans="1:27" ht="37.5" x14ac:dyDescent="0.3">
      <c r="A74" s="137">
        <f t="shared" si="1"/>
        <v>68</v>
      </c>
      <c r="B74" s="482"/>
      <c r="C74" s="486"/>
      <c r="D74" s="488"/>
      <c r="E74" s="488"/>
      <c r="F74" s="474"/>
      <c r="G74" s="207" t="s">
        <v>173</v>
      </c>
      <c r="H74" s="479"/>
      <c r="I74" s="456"/>
      <c r="J74" s="456"/>
      <c r="K74" s="207" t="s">
        <v>173</v>
      </c>
      <c r="L74" s="209">
        <v>1900000</v>
      </c>
      <c r="M74" s="210">
        <f t="shared" si="3"/>
        <v>1615000</v>
      </c>
      <c r="N74" s="211">
        <v>2020</v>
      </c>
      <c r="O74" s="234">
        <v>2021</v>
      </c>
      <c r="P74" s="180" t="s">
        <v>138</v>
      </c>
      <c r="Q74" s="181" t="s">
        <v>138</v>
      </c>
      <c r="R74" s="181" t="s">
        <v>138</v>
      </c>
      <c r="S74" s="212"/>
      <c r="T74" s="214"/>
      <c r="U74" s="214"/>
      <c r="V74" s="214"/>
      <c r="W74" s="214"/>
      <c r="X74" s="214" t="s">
        <v>138</v>
      </c>
      <c r="Y74" s="184" t="s">
        <v>264</v>
      </c>
      <c r="Z74" s="185" t="s">
        <v>57</v>
      </c>
      <c r="AA74" s="8"/>
    </row>
    <row r="75" spans="1:27" ht="41.25" customHeight="1" x14ac:dyDescent="0.3">
      <c r="A75" s="137">
        <f t="shared" si="1"/>
        <v>69</v>
      </c>
      <c r="B75" s="482"/>
      <c r="C75" s="486"/>
      <c r="D75" s="488"/>
      <c r="E75" s="488"/>
      <c r="F75" s="474"/>
      <c r="G75" s="208" t="s">
        <v>174</v>
      </c>
      <c r="H75" s="479"/>
      <c r="I75" s="456"/>
      <c r="J75" s="456"/>
      <c r="K75" s="208" t="s">
        <v>174</v>
      </c>
      <c r="L75" s="366">
        <v>10000000</v>
      </c>
      <c r="M75" s="344">
        <f t="shared" si="3"/>
        <v>8500000</v>
      </c>
      <c r="N75" s="211">
        <v>2018</v>
      </c>
      <c r="O75" s="234">
        <v>2027</v>
      </c>
      <c r="P75" s="180"/>
      <c r="Q75" s="181"/>
      <c r="R75" s="181"/>
      <c r="S75" s="212"/>
      <c r="T75" s="214"/>
      <c r="U75" s="214"/>
      <c r="V75" s="214"/>
      <c r="W75" s="214"/>
      <c r="X75" s="214"/>
      <c r="Y75" s="184" t="s">
        <v>210</v>
      </c>
      <c r="Z75" s="185" t="s">
        <v>57</v>
      </c>
      <c r="AA75" s="8"/>
    </row>
    <row r="76" spans="1:27" ht="37.5" x14ac:dyDescent="0.3">
      <c r="A76" s="137">
        <f t="shared" si="1"/>
        <v>70</v>
      </c>
      <c r="B76" s="482"/>
      <c r="C76" s="486"/>
      <c r="D76" s="488"/>
      <c r="E76" s="519"/>
      <c r="F76" s="474"/>
      <c r="G76" s="208" t="s">
        <v>254</v>
      </c>
      <c r="H76" s="479"/>
      <c r="I76" s="456"/>
      <c r="J76" s="456"/>
      <c r="K76" s="208" t="s">
        <v>254</v>
      </c>
      <c r="L76" s="209">
        <v>1000000</v>
      </c>
      <c r="M76" s="210">
        <f t="shared" si="3"/>
        <v>850000</v>
      </c>
      <c r="N76" s="211">
        <v>2017</v>
      </c>
      <c r="O76" s="234">
        <v>2025</v>
      </c>
      <c r="P76" s="180"/>
      <c r="Q76" s="181"/>
      <c r="R76" s="181"/>
      <c r="S76" s="212"/>
      <c r="T76" s="214"/>
      <c r="U76" s="214"/>
      <c r="V76" s="214"/>
      <c r="W76" s="214"/>
      <c r="X76" s="214"/>
      <c r="Y76" s="186" t="s">
        <v>264</v>
      </c>
      <c r="Z76" s="185" t="s">
        <v>57</v>
      </c>
      <c r="AA76" s="8"/>
    </row>
    <row r="77" spans="1:27" ht="37.5" x14ac:dyDescent="0.3">
      <c r="A77" s="137">
        <f t="shared" si="1"/>
        <v>71</v>
      </c>
      <c r="B77" s="482"/>
      <c r="C77" s="486"/>
      <c r="D77" s="488"/>
      <c r="E77" s="37" t="s">
        <v>175</v>
      </c>
      <c r="F77" s="474"/>
      <c r="G77" s="208" t="s">
        <v>378</v>
      </c>
      <c r="H77" s="479"/>
      <c r="I77" s="456"/>
      <c r="J77" s="456"/>
      <c r="K77" s="208" t="s">
        <v>176</v>
      </c>
      <c r="L77" s="209">
        <v>900000</v>
      </c>
      <c r="M77" s="210">
        <f t="shared" si="3"/>
        <v>765000</v>
      </c>
      <c r="N77" s="211">
        <v>2016</v>
      </c>
      <c r="O77" s="234">
        <v>2025</v>
      </c>
      <c r="P77" s="180"/>
      <c r="Q77" s="181"/>
      <c r="R77" s="181"/>
      <c r="S77" s="212"/>
      <c r="T77" s="214"/>
      <c r="U77" s="214"/>
      <c r="V77" s="214"/>
      <c r="W77" s="214"/>
      <c r="X77" s="214"/>
      <c r="Y77" s="184" t="s">
        <v>210</v>
      </c>
      <c r="Z77" s="185" t="s">
        <v>57</v>
      </c>
      <c r="AA77" s="8"/>
    </row>
    <row r="78" spans="1:27" ht="37.5" x14ac:dyDescent="0.3">
      <c r="A78" s="137">
        <f t="shared" si="1"/>
        <v>72</v>
      </c>
      <c r="B78" s="482"/>
      <c r="C78" s="486"/>
      <c r="D78" s="488"/>
      <c r="E78" s="526" t="s">
        <v>171</v>
      </c>
      <c r="F78" s="474"/>
      <c r="G78" s="208" t="s">
        <v>218</v>
      </c>
      <c r="H78" s="479"/>
      <c r="I78" s="456"/>
      <c r="J78" s="456"/>
      <c r="K78" s="208" t="s">
        <v>218</v>
      </c>
      <c r="L78" s="209">
        <v>500000</v>
      </c>
      <c r="M78" s="210">
        <f t="shared" si="3"/>
        <v>425000</v>
      </c>
      <c r="N78" s="211">
        <v>2021</v>
      </c>
      <c r="O78" s="234">
        <v>2025</v>
      </c>
      <c r="P78" s="180"/>
      <c r="Q78" s="181"/>
      <c r="R78" s="181"/>
      <c r="S78" s="212"/>
      <c r="T78" s="214"/>
      <c r="U78" s="214"/>
      <c r="V78" s="214"/>
      <c r="W78" s="214"/>
      <c r="X78" s="214"/>
      <c r="Y78" s="184" t="s">
        <v>210</v>
      </c>
      <c r="Z78" s="185" t="s">
        <v>57</v>
      </c>
      <c r="AA78" s="8"/>
    </row>
    <row r="79" spans="1:27" ht="18.75" x14ac:dyDescent="0.3">
      <c r="A79" s="137">
        <f t="shared" si="1"/>
        <v>73</v>
      </c>
      <c r="B79" s="482"/>
      <c r="C79" s="486"/>
      <c r="D79" s="488"/>
      <c r="E79" s="519"/>
      <c r="F79" s="474"/>
      <c r="G79" s="208" t="s">
        <v>219</v>
      </c>
      <c r="H79" s="479"/>
      <c r="I79" s="456"/>
      <c r="J79" s="456"/>
      <c r="K79" s="208" t="s">
        <v>219</v>
      </c>
      <c r="L79" s="366">
        <v>4000000</v>
      </c>
      <c r="M79" s="344">
        <f t="shared" si="3"/>
        <v>3400000</v>
      </c>
      <c r="N79" s="211">
        <v>2021</v>
      </c>
      <c r="O79" s="234">
        <v>2027</v>
      </c>
      <c r="P79" s="180"/>
      <c r="Q79" s="181"/>
      <c r="R79" s="181"/>
      <c r="S79" s="212"/>
      <c r="T79" s="214"/>
      <c r="U79" s="214"/>
      <c r="V79" s="214" t="s">
        <v>138</v>
      </c>
      <c r="W79" s="356" t="s">
        <v>138</v>
      </c>
      <c r="X79" s="214"/>
      <c r="Y79" s="184" t="s">
        <v>210</v>
      </c>
      <c r="Z79" s="185" t="s">
        <v>57</v>
      </c>
      <c r="AA79" s="8"/>
    </row>
    <row r="80" spans="1:27" ht="37.5" x14ac:dyDescent="0.3">
      <c r="A80" s="137">
        <f t="shared" si="1"/>
        <v>74</v>
      </c>
      <c r="B80" s="482"/>
      <c r="C80" s="486"/>
      <c r="D80" s="488"/>
      <c r="E80" s="38" t="s">
        <v>222</v>
      </c>
      <c r="F80" s="474"/>
      <c r="G80" s="208" t="s">
        <v>220</v>
      </c>
      <c r="H80" s="479"/>
      <c r="I80" s="456"/>
      <c r="J80" s="456"/>
      <c r="K80" s="208" t="s">
        <v>220</v>
      </c>
      <c r="L80" s="209">
        <v>500000</v>
      </c>
      <c r="M80" s="210">
        <f t="shared" si="3"/>
        <v>425000</v>
      </c>
      <c r="N80" s="211">
        <v>2021</v>
      </c>
      <c r="O80" s="347">
        <v>2027</v>
      </c>
      <c r="P80" s="180"/>
      <c r="Q80" s="181"/>
      <c r="R80" s="181"/>
      <c r="S80" s="212"/>
      <c r="T80" s="214"/>
      <c r="U80" s="214"/>
      <c r="V80" s="214"/>
      <c r="W80" s="214" t="s">
        <v>138</v>
      </c>
      <c r="X80" s="214"/>
      <c r="Y80" s="184" t="s">
        <v>210</v>
      </c>
      <c r="Z80" s="185" t="s">
        <v>57</v>
      </c>
      <c r="AA80" s="8"/>
    </row>
    <row r="81" spans="1:27" ht="37.5" x14ac:dyDescent="0.3">
      <c r="A81" s="137">
        <f t="shared" si="1"/>
        <v>75</v>
      </c>
      <c r="B81" s="482"/>
      <c r="C81" s="486"/>
      <c r="D81" s="488"/>
      <c r="E81" s="526" t="s">
        <v>171</v>
      </c>
      <c r="F81" s="474"/>
      <c r="G81" s="208" t="s">
        <v>255</v>
      </c>
      <c r="H81" s="479"/>
      <c r="I81" s="456"/>
      <c r="J81" s="456"/>
      <c r="K81" s="208" t="s">
        <v>255</v>
      </c>
      <c r="L81" s="209">
        <v>3000000</v>
      </c>
      <c r="M81" s="210">
        <f t="shared" si="3"/>
        <v>2550000</v>
      </c>
      <c r="N81" s="211">
        <v>2021</v>
      </c>
      <c r="O81" s="234">
        <v>2027</v>
      </c>
      <c r="P81" s="180"/>
      <c r="Q81" s="181" t="s">
        <v>138</v>
      </c>
      <c r="R81" s="181" t="s">
        <v>138</v>
      </c>
      <c r="S81" s="212"/>
      <c r="T81" s="214"/>
      <c r="U81" s="214"/>
      <c r="V81" s="214"/>
      <c r="W81" s="214"/>
      <c r="X81" s="214" t="s">
        <v>138</v>
      </c>
      <c r="Y81" s="184" t="s">
        <v>210</v>
      </c>
      <c r="Z81" s="185" t="s">
        <v>57</v>
      </c>
      <c r="AA81" s="8"/>
    </row>
    <row r="82" spans="1:27" ht="37.5" x14ac:dyDescent="0.3">
      <c r="A82" s="137">
        <f t="shared" si="1"/>
        <v>76</v>
      </c>
      <c r="B82" s="482"/>
      <c r="C82" s="486"/>
      <c r="D82" s="488"/>
      <c r="E82" s="488"/>
      <c r="F82" s="474"/>
      <c r="G82" s="208" t="s">
        <v>177</v>
      </c>
      <c r="H82" s="479"/>
      <c r="I82" s="456"/>
      <c r="J82" s="456"/>
      <c r="K82" s="208" t="s">
        <v>177</v>
      </c>
      <c r="L82" s="209">
        <v>500000</v>
      </c>
      <c r="M82" s="210">
        <f t="shared" si="3"/>
        <v>425000</v>
      </c>
      <c r="N82" s="211">
        <v>2017</v>
      </c>
      <c r="O82" s="347">
        <v>2027</v>
      </c>
      <c r="P82" s="180"/>
      <c r="Q82" s="181"/>
      <c r="R82" s="181"/>
      <c r="S82" s="212"/>
      <c r="T82" s="214"/>
      <c r="U82" s="214"/>
      <c r="V82" s="214"/>
      <c r="W82" s="214"/>
      <c r="X82" s="214"/>
      <c r="Y82" s="184" t="s">
        <v>210</v>
      </c>
      <c r="Z82" s="185" t="s">
        <v>57</v>
      </c>
      <c r="AA82" s="8"/>
    </row>
    <row r="83" spans="1:27" ht="37.5" x14ac:dyDescent="0.3">
      <c r="A83" s="137">
        <f t="shared" si="1"/>
        <v>77</v>
      </c>
      <c r="B83" s="482"/>
      <c r="C83" s="486"/>
      <c r="D83" s="488"/>
      <c r="E83" s="488"/>
      <c r="F83" s="474"/>
      <c r="G83" s="208" t="s">
        <v>178</v>
      </c>
      <c r="H83" s="479"/>
      <c r="I83" s="456"/>
      <c r="J83" s="456"/>
      <c r="K83" s="208" t="s">
        <v>178</v>
      </c>
      <c r="L83" s="209">
        <v>1000000</v>
      </c>
      <c r="M83" s="210">
        <f t="shared" si="3"/>
        <v>850000</v>
      </c>
      <c r="N83" s="211">
        <v>2020</v>
      </c>
      <c r="O83" s="347">
        <v>2027</v>
      </c>
      <c r="P83" s="180"/>
      <c r="Q83" s="181"/>
      <c r="R83" s="181"/>
      <c r="S83" s="212"/>
      <c r="T83" s="214"/>
      <c r="U83" s="214"/>
      <c r="V83" s="214"/>
      <c r="W83" s="214"/>
      <c r="X83" s="214"/>
      <c r="Y83" s="184" t="s">
        <v>210</v>
      </c>
      <c r="Z83" s="185" t="s">
        <v>57</v>
      </c>
      <c r="AA83" s="8"/>
    </row>
    <row r="84" spans="1:27" ht="18.75" x14ac:dyDescent="0.3">
      <c r="A84" s="137">
        <f t="shared" si="1"/>
        <v>78</v>
      </c>
      <c r="B84" s="482"/>
      <c r="C84" s="486"/>
      <c r="D84" s="488"/>
      <c r="E84" s="519"/>
      <c r="F84" s="474"/>
      <c r="G84" s="208" t="s">
        <v>179</v>
      </c>
      <c r="H84" s="479"/>
      <c r="I84" s="456"/>
      <c r="J84" s="456"/>
      <c r="K84" s="208" t="s">
        <v>179</v>
      </c>
      <c r="L84" s="209">
        <v>800000</v>
      </c>
      <c r="M84" s="210">
        <f t="shared" si="3"/>
        <v>680000</v>
      </c>
      <c r="N84" s="211">
        <v>2020</v>
      </c>
      <c r="O84" s="234">
        <v>2025</v>
      </c>
      <c r="P84" s="180"/>
      <c r="Q84" s="181"/>
      <c r="R84" s="181"/>
      <c r="S84" s="212"/>
      <c r="T84" s="214"/>
      <c r="U84" s="214"/>
      <c r="V84" s="214"/>
      <c r="W84" s="214"/>
      <c r="X84" s="214"/>
      <c r="Y84" s="184" t="s">
        <v>210</v>
      </c>
      <c r="Z84" s="185" t="s">
        <v>57</v>
      </c>
      <c r="AA84" s="8"/>
    </row>
    <row r="85" spans="1:27" ht="56.25" x14ac:dyDescent="0.3">
      <c r="A85" s="137">
        <f t="shared" ref="A85:A109" si="4">A84+1</f>
        <v>79</v>
      </c>
      <c r="B85" s="482"/>
      <c r="C85" s="486"/>
      <c r="D85" s="488"/>
      <c r="E85" s="526" t="s">
        <v>175</v>
      </c>
      <c r="F85" s="474"/>
      <c r="G85" s="208" t="s">
        <v>180</v>
      </c>
      <c r="H85" s="479"/>
      <c r="I85" s="456"/>
      <c r="J85" s="456"/>
      <c r="K85" s="208" t="s">
        <v>180</v>
      </c>
      <c r="L85" s="209">
        <v>500000</v>
      </c>
      <c r="M85" s="210">
        <f t="shared" si="3"/>
        <v>425000</v>
      </c>
      <c r="N85" s="211">
        <v>2017</v>
      </c>
      <c r="O85" s="234">
        <v>2025</v>
      </c>
      <c r="P85" s="180"/>
      <c r="Q85" s="181"/>
      <c r="R85" s="181"/>
      <c r="S85" s="212"/>
      <c r="T85" s="214"/>
      <c r="U85" s="214"/>
      <c r="V85" s="214"/>
      <c r="W85" s="214"/>
      <c r="X85" s="214"/>
      <c r="Y85" s="184" t="s">
        <v>210</v>
      </c>
      <c r="Z85" s="185" t="s">
        <v>57</v>
      </c>
      <c r="AA85" s="8"/>
    </row>
    <row r="86" spans="1:27" ht="18.75" x14ac:dyDescent="0.3">
      <c r="A86" s="137">
        <f t="shared" si="4"/>
        <v>80</v>
      </c>
      <c r="B86" s="482"/>
      <c r="C86" s="486"/>
      <c r="D86" s="488"/>
      <c r="E86" s="488"/>
      <c r="F86" s="474"/>
      <c r="G86" s="208" t="s">
        <v>221</v>
      </c>
      <c r="H86" s="479"/>
      <c r="I86" s="456"/>
      <c r="J86" s="456"/>
      <c r="K86" s="208" t="s">
        <v>221</v>
      </c>
      <c r="L86" s="209">
        <v>1000000</v>
      </c>
      <c r="M86" s="210">
        <f t="shared" si="3"/>
        <v>850000</v>
      </c>
      <c r="N86" s="211">
        <v>2021</v>
      </c>
      <c r="O86" s="234">
        <v>2025</v>
      </c>
      <c r="P86" s="180"/>
      <c r="Q86" s="181"/>
      <c r="R86" s="181"/>
      <c r="S86" s="212"/>
      <c r="T86" s="214"/>
      <c r="U86" s="214"/>
      <c r="V86" s="214"/>
      <c r="W86" s="214"/>
      <c r="X86" s="214"/>
      <c r="Y86" s="184" t="s">
        <v>210</v>
      </c>
      <c r="Z86" s="185" t="s">
        <v>57</v>
      </c>
      <c r="AA86" s="8"/>
    </row>
    <row r="87" spans="1:27" ht="39" customHeight="1" x14ac:dyDescent="0.3">
      <c r="A87" s="137">
        <f t="shared" si="4"/>
        <v>81</v>
      </c>
      <c r="B87" s="482"/>
      <c r="C87" s="486"/>
      <c r="D87" s="488"/>
      <c r="E87" s="519"/>
      <c r="F87" s="474"/>
      <c r="G87" s="208" t="s">
        <v>181</v>
      </c>
      <c r="H87" s="479"/>
      <c r="I87" s="456"/>
      <c r="J87" s="456"/>
      <c r="K87" s="208" t="s">
        <v>181</v>
      </c>
      <c r="L87" s="209">
        <v>300000</v>
      </c>
      <c r="M87" s="210">
        <f t="shared" si="3"/>
        <v>255000</v>
      </c>
      <c r="N87" s="211">
        <v>2019</v>
      </c>
      <c r="O87" s="234">
        <v>2021</v>
      </c>
      <c r="P87" s="180"/>
      <c r="Q87" s="181"/>
      <c r="R87" s="181"/>
      <c r="S87" s="212"/>
      <c r="T87" s="214"/>
      <c r="U87" s="214"/>
      <c r="V87" s="214"/>
      <c r="W87" s="214"/>
      <c r="X87" s="214"/>
      <c r="Y87" s="186" t="s">
        <v>264</v>
      </c>
      <c r="Z87" s="185" t="s">
        <v>57</v>
      </c>
      <c r="AA87" s="8"/>
    </row>
    <row r="88" spans="1:27" ht="56.25" x14ac:dyDescent="0.3">
      <c r="A88" s="137">
        <f t="shared" si="4"/>
        <v>82</v>
      </c>
      <c r="B88" s="482"/>
      <c r="C88" s="486"/>
      <c r="D88" s="488"/>
      <c r="E88" s="526" t="s">
        <v>171</v>
      </c>
      <c r="F88" s="474"/>
      <c r="G88" s="208" t="s">
        <v>182</v>
      </c>
      <c r="H88" s="479"/>
      <c r="I88" s="456"/>
      <c r="J88" s="456"/>
      <c r="K88" s="208" t="s">
        <v>182</v>
      </c>
      <c r="L88" s="209">
        <v>1500000</v>
      </c>
      <c r="M88" s="210">
        <f t="shared" si="3"/>
        <v>1275000</v>
      </c>
      <c r="N88" s="211">
        <v>2021</v>
      </c>
      <c r="O88" s="347">
        <v>2027</v>
      </c>
      <c r="P88" s="180"/>
      <c r="Q88" s="181"/>
      <c r="R88" s="181" t="s">
        <v>138</v>
      </c>
      <c r="S88" s="212"/>
      <c r="T88" s="214"/>
      <c r="U88" s="214"/>
      <c r="V88" s="214"/>
      <c r="W88" s="214"/>
      <c r="X88" s="214"/>
      <c r="Y88" s="184" t="s">
        <v>210</v>
      </c>
      <c r="Z88" s="185" t="s">
        <v>57</v>
      </c>
      <c r="AA88" s="8"/>
    </row>
    <row r="89" spans="1:27" ht="36" customHeight="1" x14ac:dyDescent="0.3">
      <c r="A89" s="137">
        <f t="shared" si="4"/>
        <v>83</v>
      </c>
      <c r="B89" s="482"/>
      <c r="C89" s="486"/>
      <c r="D89" s="488"/>
      <c r="E89" s="488"/>
      <c r="F89" s="474"/>
      <c r="G89" s="208" t="s">
        <v>323</v>
      </c>
      <c r="H89" s="479"/>
      <c r="I89" s="456"/>
      <c r="J89" s="456"/>
      <c r="K89" s="217" t="s">
        <v>323</v>
      </c>
      <c r="L89" s="258">
        <v>10000000</v>
      </c>
      <c r="M89" s="238">
        <f t="shared" si="3"/>
        <v>8500000</v>
      </c>
      <c r="N89" s="239">
        <v>2022</v>
      </c>
      <c r="O89" s="240">
        <v>2027</v>
      </c>
      <c r="P89" s="241"/>
      <c r="Q89" s="242"/>
      <c r="R89" s="242"/>
      <c r="S89" s="243"/>
      <c r="T89" s="244"/>
      <c r="U89" s="244"/>
      <c r="V89" s="244" t="s">
        <v>138</v>
      </c>
      <c r="W89" s="244"/>
      <c r="X89" s="244"/>
      <c r="Y89" s="259" t="s">
        <v>210</v>
      </c>
      <c r="Z89" s="227" t="s">
        <v>57</v>
      </c>
      <c r="AA89" s="8"/>
    </row>
    <row r="90" spans="1:27" ht="18.75" x14ac:dyDescent="0.3">
      <c r="A90" s="137">
        <f t="shared" si="4"/>
        <v>84</v>
      </c>
      <c r="B90" s="482"/>
      <c r="C90" s="486"/>
      <c r="D90" s="488"/>
      <c r="E90" s="488"/>
      <c r="F90" s="474"/>
      <c r="G90" s="208" t="s">
        <v>256</v>
      </c>
      <c r="H90" s="479"/>
      <c r="I90" s="456"/>
      <c r="J90" s="456"/>
      <c r="K90" s="217" t="s">
        <v>256</v>
      </c>
      <c r="L90" s="258">
        <v>400000</v>
      </c>
      <c r="M90" s="238">
        <f t="shared" si="3"/>
        <v>340000</v>
      </c>
      <c r="N90" s="239">
        <v>2022</v>
      </c>
      <c r="O90" s="240">
        <v>2027</v>
      </c>
      <c r="P90" s="241"/>
      <c r="Q90" s="242"/>
      <c r="R90" s="242"/>
      <c r="S90" s="243"/>
      <c r="T90" s="244"/>
      <c r="U90" s="244"/>
      <c r="V90" s="244"/>
      <c r="W90" s="244"/>
      <c r="X90" s="244"/>
      <c r="Y90" s="259" t="s">
        <v>264</v>
      </c>
      <c r="Z90" s="227" t="s">
        <v>57</v>
      </c>
      <c r="AA90" s="8"/>
    </row>
    <row r="91" spans="1:27" ht="37.5" x14ac:dyDescent="0.3">
      <c r="A91" s="137">
        <f t="shared" si="4"/>
        <v>85</v>
      </c>
      <c r="B91" s="482"/>
      <c r="C91" s="486"/>
      <c r="D91" s="488"/>
      <c r="E91" s="488"/>
      <c r="F91" s="474"/>
      <c r="G91" s="208" t="s">
        <v>257</v>
      </c>
      <c r="H91" s="479"/>
      <c r="I91" s="456"/>
      <c r="J91" s="456"/>
      <c r="K91" s="217" t="s">
        <v>257</v>
      </c>
      <c r="L91" s="258">
        <v>200000</v>
      </c>
      <c r="M91" s="238">
        <f t="shared" si="3"/>
        <v>170000</v>
      </c>
      <c r="N91" s="239">
        <v>2022</v>
      </c>
      <c r="O91" s="240">
        <v>2027</v>
      </c>
      <c r="P91" s="241"/>
      <c r="Q91" s="242"/>
      <c r="R91" s="242" t="s">
        <v>138</v>
      </c>
      <c r="S91" s="243"/>
      <c r="T91" s="244"/>
      <c r="U91" s="244"/>
      <c r="V91" s="244"/>
      <c r="W91" s="244"/>
      <c r="X91" s="244"/>
      <c r="Y91" s="259" t="s">
        <v>210</v>
      </c>
      <c r="Z91" s="227" t="s">
        <v>57</v>
      </c>
      <c r="AA91" s="8"/>
    </row>
    <row r="92" spans="1:27" ht="75.75" thickBot="1" x14ac:dyDescent="0.35">
      <c r="A92" s="137">
        <f t="shared" si="4"/>
        <v>86</v>
      </c>
      <c r="B92" s="482"/>
      <c r="C92" s="486"/>
      <c r="D92" s="488"/>
      <c r="E92" s="488"/>
      <c r="F92" s="474"/>
      <c r="G92" s="260" t="s">
        <v>183</v>
      </c>
      <c r="H92" s="480"/>
      <c r="I92" s="457"/>
      <c r="J92" s="457"/>
      <c r="K92" s="217" t="s">
        <v>379</v>
      </c>
      <c r="L92" s="367">
        <v>20000000</v>
      </c>
      <c r="M92" s="368">
        <f t="shared" si="3"/>
        <v>17000000</v>
      </c>
      <c r="N92" s="239">
        <v>2017</v>
      </c>
      <c r="O92" s="240">
        <v>2027</v>
      </c>
      <c r="P92" s="241" t="s">
        <v>138</v>
      </c>
      <c r="Q92" s="242" t="s">
        <v>138</v>
      </c>
      <c r="R92" s="242" t="s">
        <v>138</v>
      </c>
      <c r="S92" s="243" t="s">
        <v>138</v>
      </c>
      <c r="T92" s="244"/>
      <c r="U92" s="244"/>
      <c r="V92" s="244"/>
      <c r="W92" s="244"/>
      <c r="X92" s="244" t="s">
        <v>138</v>
      </c>
      <c r="Y92" s="259" t="s">
        <v>210</v>
      </c>
      <c r="Z92" s="227" t="s">
        <v>57</v>
      </c>
      <c r="AA92" s="8"/>
    </row>
    <row r="93" spans="1:27" ht="56.45" customHeight="1" x14ac:dyDescent="0.3">
      <c r="A93" s="137">
        <f t="shared" si="4"/>
        <v>87</v>
      </c>
      <c r="B93" s="462" t="s">
        <v>194</v>
      </c>
      <c r="C93" s="465" t="s">
        <v>106</v>
      </c>
      <c r="D93" s="468" t="s">
        <v>195</v>
      </c>
      <c r="E93" s="468" t="s">
        <v>196</v>
      </c>
      <c r="F93" s="471" t="s">
        <v>197</v>
      </c>
      <c r="G93" s="261" t="s">
        <v>415</v>
      </c>
      <c r="H93" s="455" t="s">
        <v>46</v>
      </c>
      <c r="I93" s="455" t="s">
        <v>47</v>
      </c>
      <c r="J93" s="458" t="s">
        <v>110</v>
      </c>
      <c r="K93" s="262" t="s">
        <v>223</v>
      </c>
      <c r="L93" s="165">
        <v>4000000</v>
      </c>
      <c r="M93" s="166">
        <f t="shared" si="3"/>
        <v>3400000</v>
      </c>
      <c r="N93" s="297">
        <v>2025</v>
      </c>
      <c r="O93" s="298">
        <v>2026</v>
      </c>
      <c r="P93" s="246"/>
      <c r="Q93" s="170" t="s">
        <v>138</v>
      </c>
      <c r="R93" s="170" t="s">
        <v>138</v>
      </c>
      <c r="S93" s="171" t="s">
        <v>138</v>
      </c>
      <c r="T93" s="172"/>
      <c r="U93" s="172"/>
      <c r="V93" s="172"/>
      <c r="W93" s="172"/>
      <c r="X93" s="172"/>
      <c r="Y93" s="173" t="s">
        <v>224</v>
      </c>
      <c r="Z93" s="174" t="s">
        <v>57</v>
      </c>
      <c r="AA93" s="8"/>
    </row>
    <row r="94" spans="1:27" ht="75" x14ac:dyDescent="0.3">
      <c r="A94" s="137">
        <f t="shared" si="4"/>
        <v>88</v>
      </c>
      <c r="B94" s="463"/>
      <c r="C94" s="466"/>
      <c r="D94" s="469"/>
      <c r="E94" s="469"/>
      <c r="F94" s="472"/>
      <c r="G94" s="263" t="s">
        <v>225</v>
      </c>
      <c r="H94" s="456"/>
      <c r="I94" s="456"/>
      <c r="J94" s="459"/>
      <c r="K94" s="189" t="s">
        <v>226</v>
      </c>
      <c r="L94" s="176">
        <v>4000000</v>
      </c>
      <c r="M94" s="177">
        <f t="shared" si="3"/>
        <v>3400000</v>
      </c>
      <c r="N94" s="299">
        <v>2025</v>
      </c>
      <c r="O94" s="300">
        <v>2026</v>
      </c>
      <c r="P94" s="215"/>
      <c r="Q94" s="181" t="s">
        <v>138</v>
      </c>
      <c r="R94" s="181" t="s">
        <v>138</v>
      </c>
      <c r="S94" s="182" t="s">
        <v>138</v>
      </c>
      <c r="T94" s="183"/>
      <c r="U94" s="183"/>
      <c r="V94" s="183"/>
      <c r="W94" s="183"/>
      <c r="X94" s="183"/>
      <c r="Y94" s="184" t="s">
        <v>224</v>
      </c>
      <c r="Z94" s="185" t="s">
        <v>57</v>
      </c>
      <c r="AA94" s="8"/>
    </row>
    <row r="95" spans="1:27" ht="93.75" x14ac:dyDescent="0.3">
      <c r="A95" s="137">
        <f t="shared" si="4"/>
        <v>89</v>
      </c>
      <c r="B95" s="463"/>
      <c r="C95" s="466"/>
      <c r="D95" s="469"/>
      <c r="E95" s="469"/>
      <c r="F95" s="472"/>
      <c r="G95" s="263" t="s">
        <v>227</v>
      </c>
      <c r="H95" s="456"/>
      <c r="I95" s="456"/>
      <c r="J95" s="459"/>
      <c r="K95" s="189" t="s">
        <v>228</v>
      </c>
      <c r="L95" s="176">
        <v>2400000</v>
      </c>
      <c r="M95" s="177">
        <f t="shared" si="3"/>
        <v>2040000</v>
      </c>
      <c r="N95" s="299">
        <v>2025</v>
      </c>
      <c r="O95" s="300">
        <v>2026</v>
      </c>
      <c r="P95" s="215" t="s">
        <v>138</v>
      </c>
      <c r="Q95" s="181"/>
      <c r="R95" s="181"/>
      <c r="S95" s="182" t="s">
        <v>138</v>
      </c>
      <c r="T95" s="183"/>
      <c r="U95" s="183"/>
      <c r="V95" s="183"/>
      <c r="W95" s="183"/>
      <c r="X95" s="183"/>
      <c r="Y95" s="184" t="s">
        <v>224</v>
      </c>
      <c r="Z95" s="185" t="s">
        <v>57</v>
      </c>
      <c r="AA95" s="8"/>
    </row>
    <row r="96" spans="1:27" ht="37.5" x14ac:dyDescent="0.3">
      <c r="A96" s="137">
        <f t="shared" si="4"/>
        <v>90</v>
      </c>
      <c r="B96" s="463"/>
      <c r="C96" s="466"/>
      <c r="D96" s="469"/>
      <c r="E96" s="469"/>
      <c r="F96" s="472"/>
      <c r="G96" s="263" t="s">
        <v>229</v>
      </c>
      <c r="H96" s="456"/>
      <c r="I96" s="456"/>
      <c r="J96" s="459"/>
      <c r="K96" s="189" t="s">
        <v>230</v>
      </c>
      <c r="L96" s="176">
        <v>300000</v>
      </c>
      <c r="M96" s="177">
        <f t="shared" ref="M96:M109" si="5">L96/100*85</f>
        <v>255000</v>
      </c>
      <c r="N96" s="299">
        <v>2025</v>
      </c>
      <c r="O96" s="300">
        <v>2026</v>
      </c>
      <c r="P96" s="215" t="s">
        <v>138</v>
      </c>
      <c r="Q96" s="181"/>
      <c r="R96" s="181"/>
      <c r="S96" s="182"/>
      <c r="T96" s="183"/>
      <c r="U96" s="183"/>
      <c r="V96" s="183"/>
      <c r="W96" s="183"/>
      <c r="X96" s="183"/>
      <c r="Y96" s="184" t="s">
        <v>224</v>
      </c>
      <c r="Z96" s="185" t="s">
        <v>57</v>
      </c>
      <c r="AA96" s="8"/>
    </row>
    <row r="97" spans="1:27" ht="56.25" x14ac:dyDescent="0.3">
      <c r="A97" s="137">
        <f t="shared" si="4"/>
        <v>91</v>
      </c>
      <c r="B97" s="463"/>
      <c r="C97" s="466"/>
      <c r="D97" s="469"/>
      <c r="E97" s="469"/>
      <c r="F97" s="472"/>
      <c r="G97" s="263" t="s">
        <v>198</v>
      </c>
      <c r="H97" s="456"/>
      <c r="I97" s="456"/>
      <c r="J97" s="459"/>
      <c r="K97" s="264" t="s">
        <v>280</v>
      </c>
      <c r="L97" s="176">
        <v>6000000</v>
      </c>
      <c r="M97" s="177">
        <f t="shared" si="5"/>
        <v>5100000</v>
      </c>
      <c r="N97" s="299">
        <v>2025</v>
      </c>
      <c r="O97" s="300">
        <v>2026</v>
      </c>
      <c r="P97" s="215" t="s">
        <v>138</v>
      </c>
      <c r="Q97" s="181" t="s">
        <v>138</v>
      </c>
      <c r="R97" s="181" t="s">
        <v>138</v>
      </c>
      <c r="S97" s="182" t="s">
        <v>138</v>
      </c>
      <c r="T97" s="183"/>
      <c r="U97" s="183"/>
      <c r="V97" s="183" t="s">
        <v>138</v>
      </c>
      <c r="W97" s="183" t="s">
        <v>138</v>
      </c>
      <c r="X97" s="183"/>
      <c r="Y97" s="184" t="s">
        <v>224</v>
      </c>
      <c r="Z97" s="185" t="s">
        <v>57</v>
      </c>
      <c r="AA97" s="8"/>
    </row>
    <row r="98" spans="1:27" ht="75" x14ac:dyDescent="0.3">
      <c r="A98" s="137">
        <f t="shared" si="4"/>
        <v>92</v>
      </c>
      <c r="B98" s="463"/>
      <c r="C98" s="466"/>
      <c r="D98" s="469"/>
      <c r="E98" s="469"/>
      <c r="F98" s="472"/>
      <c r="G98" s="263" t="s">
        <v>199</v>
      </c>
      <c r="H98" s="456"/>
      <c r="I98" s="456"/>
      <c r="J98" s="459"/>
      <c r="K98" s="175" t="s">
        <v>199</v>
      </c>
      <c r="L98" s="176">
        <v>6000000</v>
      </c>
      <c r="M98" s="177">
        <f t="shared" si="5"/>
        <v>5100000</v>
      </c>
      <c r="N98" s="299">
        <v>2025</v>
      </c>
      <c r="O98" s="300">
        <v>2026</v>
      </c>
      <c r="P98" s="215"/>
      <c r="Q98" s="181"/>
      <c r="R98" s="181" t="s">
        <v>138</v>
      </c>
      <c r="S98" s="182"/>
      <c r="T98" s="183"/>
      <c r="U98" s="183"/>
      <c r="V98" s="183" t="s">
        <v>138</v>
      </c>
      <c r="W98" s="183"/>
      <c r="X98" s="183"/>
      <c r="Y98" s="184" t="s">
        <v>210</v>
      </c>
      <c r="Z98" s="185" t="s">
        <v>57</v>
      </c>
      <c r="AA98" s="8"/>
    </row>
    <row r="99" spans="1:27" ht="37.5" x14ac:dyDescent="0.3">
      <c r="A99" s="137">
        <f t="shared" si="4"/>
        <v>93</v>
      </c>
      <c r="B99" s="463"/>
      <c r="C99" s="466"/>
      <c r="D99" s="469"/>
      <c r="E99" s="469"/>
      <c r="F99" s="472"/>
      <c r="G99" s="263" t="s">
        <v>200</v>
      </c>
      <c r="H99" s="456"/>
      <c r="I99" s="456"/>
      <c r="J99" s="459"/>
      <c r="K99" s="175" t="s">
        <v>200</v>
      </c>
      <c r="L99" s="176">
        <v>60000000</v>
      </c>
      <c r="M99" s="177">
        <f t="shared" si="5"/>
        <v>51000000</v>
      </c>
      <c r="N99" s="299">
        <v>2024</v>
      </c>
      <c r="O99" s="300">
        <v>2025</v>
      </c>
      <c r="P99" s="215"/>
      <c r="Q99" s="181"/>
      <c r="R99" s="181"/>
      <c r="S99" s="182"/>
      <c r="T99" s="183"/>
      <c r="U99" s="183"/>
      <c r="V99" s="183" t="s">
        <v>138</v>
      </c>
      <c r="W99" s="183"/>
      <c r="X99" s="183"/>
      <c r="Y99" s="186" t="s">
        <v>399</v>
      </c>
      <c r="Z99" s="185" t="s">
        <v>57</v>
      </c>
      <c r="AA99" s="8"/>
    </row>
    <row r="100" spans="1:27" ht="37.5" x14ac:dyDescent="0.3">
      <c r="A100" s="137">
        <f t="shared" si="4"/>
        <v>94</v>
      </c>
      <c r="B100" s="463"/>
      <c r="C100" s="466"/>
      <c r="D100" s="469"/>
      <c r="E100" s="469"/>
      <c r="F100" s="472"/>
      <c r="G100" s="263" t="s">
        <v>203</v>
      </c>
      <c r="H100" s="456"/>
      <c r="I100" s="456"/>
      <c r="J100" s="459"/>
      <c r="K100" s="175" t="s">
        <v>201</v>
      </c>
      <c r="L100" s="176">
        <v>10000000</v>
      </c>
      <c r="M100" s="177">
        <f t="shared" si="5"/>
        <v>8500000</v>
      </c>
      <c r="N100" s="299">
        <v>2025</v>
      </c>
      <c r="O100" s="300">
        <v>2026</v>
      </c>
      <c r="P100" s="215"/>
      <c r="Q100" s="181"/>
      <c r="R100" s="181"/>
      <c r="S100" s="182"/>
      <c r="T100" s="183"/>
      <c r="U100" s="183"/>
      <c r="V100" s="183" t="s">
        <v>138</v>
      </c>
      <c r="W100" s="183"/>
      <c r="X100" s="183"/>
      <c r="Y100" s="184" t="s">
        <v>210</v>
      </c>
      <c r="Z100" s="185" t="s">
        <v>57</v>
      </c>
      <c r="AA100" s="8"/>
    </row>
    <row r="101" spans="1:27" ht="37.5" x14ac:dyDescent="0.3">
      <c r="A101" s="137">
        <f t="shared" si="4"/>
        <v>95</v>
      </c>
      <c r="B101" s="463"/>
      <c r="C101" s="466"/>
      <c r="D101" s="469"/>
      <c r="E101" s="469"/>
      <c r="F101" s="472"/>
      <c r="G101" s="263" t="s">
        <v>204</v>
      </c>
      <c r="H101" s="456"/>
      <c r="I101" s="456"/>
      <c r="J101" s="459"/>
      <c r="K101" s="175" t="s">
        <v>205</v>
      </c>
      <c r="L101" s="176">
        <v>30000000</v>
      </c>
      <c r="M101" s="177">
        <f t="shared" si="5"/>
        <v>25500000</v>
      </c>
      <c r="N101" s="184">
        <v>2023</v>
      </c>
      <c r="O101" s="185">
        <v>2024</v>
      </c>
      <c r="P101" s="215"/>
      <c r="Q101" s="181"/>
      <c r="R101" s="181"/>
      <c r="S101" s="182"/>
      <c r="T101" s="183"/>
      <c r="U101" s="183"/>
      <c r="V101" s="183"/>
      <c r="W101" s="183"/>
      <c r="X101" s="183"/>
      <c r="Y101" s="186" t="s">
        <v>399</v>
      </c>
      <c r="Z101" s="185" t="s">
        <v>57</v>
      </c>
      <c r="AA101" s="8"/>
    </row>
    <row r="102" spans="1:27" ht="37.5" x14ac:dyDescent="0.3">
      <c r="A102" s="137">
        <f t="shared" si="4"/>
        <v>96</v>
      </c>
      <c r="B102" s="463"/>
      <c r="C102" s="466"/>
      <c r="D102" s="469"/>
      <c r="E102" s="469"/>
      <c r="F102" s="472"/>
      <c r="G102" s="263" t="s">
        <v>281</v>
      </c>
      <c r="H102" s="456"/>
      <c r="I102" s="456"/>
      <c r="J102" s="459"/>
      <c r="K102" s="175" t="s">
        <v>282</v>
      </c>
      <c r="L102" s="176">
        <v>2000000</v>
      </c>
      <c r="M102" s="177">
        <f t="shared" si="5"/>
        <v>1700000</v>
      </c>
      <c r="N102" s="299">
        <v>2025</v>
      </c>
      <c r="O102" s="300">
        <v>2026</v>
      </c>
      <c r="P102" s="215" t="s">
        <v>138</v>
      </c>
      <c r="Q102" s="181" t="s">
        <v>138</v>
      </c>
      <c r="R102" s="181" t="s">
        <v>138</v>
      </c>
      <c r="S102" s="182" t="s">
        <v>138</v>
      </c>
      <c r="T102" s="183"/>
      <c r="U102" s="183"/>
      <c r="V102" s="183"/>
      <c r="W102" s="183"/>
      <c r="X102" s="183"/>
      <c r="Y102" s="184" t="s">
        <v>224</v>
      </c>
      <c r="Z102" s="185" t="s">
        <v>57</v>
      </c>
      <c r="AA102" s="8"/>
    </row>
    <row r="103" spans="1:27" ht="37.5" x14ac:dyDescent="0.3">
      <c r="A103" s="137">
        <f t="shared" si="4"/>
        <v>97</v>
      </c>
      <c r="B103" s="463"/>
      <c r="C103" s="466"/>
      <c r="D103" s="469"/>
      <c r="E103" s="469"/>
      <c r="F103" s="472"/>
      <c r="G103" s="263" t="s">
        <v>283</v>
      </c>
      <c r="H103" s="456"/>
      <c r="I103" s="456"/>
      <c r="J103" s="459"/>
      <c r="K103" s="175" t="s">
        <v>284</v>
      </c>
      <c r="L103" s="176">
        <v>3500000</v>
      </c>
      <c r="M103" s="177">
        <f t="shared" si="5"/>
        <v>2975000</v>
      </c>
      <c r="N103" s="299">
        <v>2025</v>
      </c>
      <c r="O103" s="300">
        <v>2026</v>
      </c>
      <c r="P103" s="215"/>
      <c r="Q103" s="181"/>
      <c r="R103" s="181"/>
      <c r="S103" s="182"/>
      <c r="T103" s="183"/>
      <c r="U103" s="183"/>
      <c r="V103" s="183"/>
      <c r="W103" s="183" t="s">
        <v>138</v>
      </c>
      <c r="X103" s="183"/>
      <c r="Y103" s="184" t="s">
        <v>210</v>
      </c>
      <c r="Z103" s="185" t="s">
        <v>57</v>
      </c>
      <c r="AA103" s="8"/>
    </row>
    <row r="104" spans="1:27" ht="39.75" customHeight="1" x14ac:dyDescent="0.3">
      <c r="A104" s="137">
        <f t="shared" si="4"/>
        <v>98</v>
      </c>
      <c r="B104" s="463"/>
      <c r="C104" s="466"/>
      <c r="D104" s="469"/>
      <c r="E104" s="469"/>
      <c r="F104" s="472"/>
      <c r="G104" s="263" t="s">
        <v>285</v>
      </c>
      <c r="H104" s="456"/>
      <c r="I104" s="456"/>
      <c r="J104" s="459"/>
      <c r="K104" s="175" t="s">
        <v>286</v>
      </c>
      <c r="L104" s="176">
        <v>2500000</v>
      </c>
      <c r="M104" s="177">
        <f t="shared" si="5"/>
        <v>2125000</v>
      </c>
      <c r="N104" s="184">
        <v>2024</v>
      </c>
      <c r="O104" s="185">
        <v>2025</v>
      </c>
      <c r="P104" s="215"/>
      <c r="Q104" s="181" t="s">
        <v>138</v>
      </c>
      <c r="R104" s="181"/>
      <c r="S104" s="182"/>
      <c r="T104" s="183"/>
      <c r="U104" s="183"/>
      <c r="V104" s="183"/>
      <c r="W104" s="183"/>
      <c r="X104" s="183"/>
      <c r="Y104" s="186" t="s">
        <v>399</v>
      </c>
      <c r="Z104" s="185" t="s">
        <v>57</v>
      </c>
      <c r="AA104" s="8"/>
    </row>
    <row r="105" spans="1:27" ht="37.5" x14ac:dyDescent="0.3">
      <c r="A105" s="137">
        <f t="shared" si="4"/>
        <v>99</v>
      </c>
      <c r="B105" s="463"/>
      <c r="C105" s="466"/>
      <c r="D105" s="469"/>
      <c r="E105" s="469"/>
      <c r="F105" s="472"/>
      <c r="G105" s="263" t="s">
        <v>287</v>
      </c>
      <c r="H105" s="456"/>
      <c r="I105" s="456"/>
      <c r="J105" s="459"/>
      <c r="K105" s="175" t="s">
        <v>288</v>
      </c>
      <c r="L105" s="176">
        <v>45000000</v>
      </c>
      <c r="M105" s="177">
        <f t="shared" si="5"/>
        <v>38250000</v>
      </c>
      <c r="N105" s="299">
        <v>2025</v>
      </c>
      <c r="O105" s="300">
        <v>2026</v>
      </c>
      <c r="P105" s="215"/>
      <c r="Q105" s="181"/>
      <c r="R105" s="181"/>
      <c r="S105" s="182"/>
      <c r="T105" s="183"/>
      <c r="U105" s="183"/>
      <c r="V105" s="183"/>
      <c r="W105" s="183"/>
      <c r="X105" s="183"/>
      <c r="Y105" s="184" t="s">
        <v>210</v>
      </c>
      <c r="Z105" s="185" t="s">
        <v>57</v>
      </c>
      <c r="AA105" s="8"/>
    </row>
    <row r="106" spans="1:27" ht="37.5" x14ac:dyDescent="0.3">
      <c r="A106" s="137">
        <f t="shared" si="4"/>
        <v>100</v>
      </c>
      <c r="B106" s="463"/>
      <c r="C106" s="466"/>
      <c r="D106" s="469"/>
      <c r="E106" s="469"/>
      <c r="F106" s="472"/>
      <c r="G106" s="263" t="s">
        <v>202</v>
      </c>
      <c r="H106" s="456"/>
      <c r="I106" s="456"/>
      <c r="J106" s="459"/>
      <c r="K106" s="175" t="s">
        <v>202</v>
      </c>
      <c r="L106" s="176">
        <v>2500000</v>
      </c>
      <c r="M106" s="177">
        <f t="shared" si="5"/>
        <v>2125000</v>
      </c>
      <c r="N106" s="299">
        <v>2025</v>
      </c>
      <c r="O106" s="300">
        <v>2026</v>
      </c>
      <c r="P106" s="215"/>
      <c r="Q106" s="181" t="s">
        <v>138</v>
      </c>
      <c r="R106" s="181"/>
      <c r="S106" s="182"/>
      <c r="T106" s="183"/>
      <c r="U106" s="183"/>
      <c r="V106" s="183" t="s">
        <v>138</v>
      </c>
      <c r="W106" s="183" t="s">
        <v>138</v>
      </c>
      <c r="X106" s="183"/>
      <c r="Y106" s="184" t="s">
        <v>210</v>
      </c>
      <c r="Z106" s="185" t="s">
        <v>57</v>
      </c>
      <c r="AA106" s="8"/>
    </row>
    <row r="107" spans="1:27" ht="114" customHeight="1" x14ac:dyDescent="0.3">
      <c r="A107" s="137">
        <f t="shared" si="4"/>
        <v>101</v>
      </c>
      <c r="B107" s="463"/>
      <c r="C107" s="466"/>
      <c r="D107" s="469"/>
      <c r="E107" s="469"/>
      <c r="F107" s="472"/>
      <c r="G107" s="263" t="s">
        <v>231</v>
      </c>
      <c r="H107" s="456"/>
      <c r="I107" s="456"/>
      <c r="J107" s="459"/>
      <c r="K107" s="175" t="s">
        <v>232</v>
      </c>
      <c r="L107" s="176">
        <v>1500000</v>
      </c>
      <c r="M107" s="177">
        <f t="shared" si="5"/>
        <v>1275000</v>
      </c>
      <c r="N107" s="184">
        <v>2022</v>
      </c>
      <c r="O107" s="185">
        <v>2024</v>
      </c>
      <c r="P107" s="215"/>
      <c r="Q107" s="181" t="s">
        <v>138</v>
      </c>
      <c r="R107" s="181" t="s">
        <v>138</v>
      </c>
      <c r="S107" s="182" t="s">
        <v>138</v>
      </c>
      <c r="T107" s="183"/>
      <c r="U107" s="183"/>
      <c r="V107" s="183"/>
      <c r="W107" s="183"/>
      <c r="X107" s="183"/>
      <c r="Y107" s="184" t="s">
        <v>224</v>
      </c>
      <c r="Z107" s="185" t="s">
        <v>57</v>
      </c>
      <c r="AA107" s="292"/>
    </row>
    <row r="108" spans="1:27" ht="79.900000000000006" customHeight="1" x14ac:dyDescent="0.3">
      <c r="A108" s="137">
        <f t="shared" si="4"/>
        <v>102</v>
      </c>
      <c r="B108" s="463"/>
      <c r="C108" s="466"/>
      <c r="D108" s="469"/>
      <c r="E108" s="469"/>
      <c r="F108" s="472"/>
      <c r="G108" s="263" t="s">
        <v>345</v>
      </c>
      <c r="H108" s="456"/>
      <c r="I108" s="456"/>
      <c r="J108" s="459"/>
      <c r="K108" s="175" t="s">
        <v>347</v>
      </c>
      <c r="L108" s="176">
        <v>7000000</v>
      </c>
      <c r="M108" s="177">
        <f t="shared" si="5"/>
        <v>5950000</v>
      </c>
      <c r="N108" s="184">
        <v>2024</v>
      </c>
      <c r="O108" s="185">
        <v>2024</v>
      </c>
      <c r="P108" s="248" t="s">
        <v>138</v>
      </c>
      <c r="Q108" s="266" t="s">
        <v>138</v>
      </c>
      <c r="R108" s="266" t="s">
        <v>138</v>
      </c>
      <c r="S108" s="265" t="s">
        <v>138</v>
      </c>
      <c r="T108" s="267"/>
      <c r="U108" s="267"/>
      <c r="V108" s="267"/>
      <c r="W108" s="267"/>
      <c r="X108" s="267"/>
      <c r="Y108" s="186" t="s">
        <v>399</v>
      </c>
      <c r="Z108" s="185" t="s">
        <v>57</v>
      </c>
      <c r="AA108" s="8"/>
    </row>
    <row r="109" spans="1:27" ht="84" customHeight="1" thickBot="1" x14ac:dyDescent="0.35">
      <c r="A109" s="137">
        <f t="shared" si="4"/>
        <v>103</v>
      </c>
      <c r="B109" s="464"/>
      <c r="C109" s="467"/>
      <c r="D109" s="470"/>
      <c r="E109" s="470"/>
      <c r="F109" s="473"/>
      <c r="G109" s="260" t="s">
        <v>346</v>
      </c>
      <c r="H109" s="457"/>
      <c r="I109" s="457"/>
      <c r="J109" s="460"/>
      <c r="K109" s="268" t="s">
        <v>346</v>
      </c>
      <c r="L109" s="251">
        <v>7000000</v>
      </c>
      <c r="M109" s="192">
        <f t="shared" si="5"/>
        <v>5950000</v>
      </c>
      <c r="N109" s="301">
        <v>2025</v>
      </c>
      <c r="O109" s="302">
        <v>2026</v>
      </c>
      <c r="P109" s="291" t="s">
        <v>138</v>
      </c>
      <c r="Q109" s="270" t="s">
        <v>138</v>
      </c>
      <c r="R109" s="270" t="s">
        <v>138</v>
      </c>
      <c r="S109" s="269" t="s">
        <v>138</v>
      </c>
      <c r="T109" s="271"/>
      <c r="U109" s="271"/>
      <c r="V109" s="271"/>
      <c r="W109" s="271"/>
      <c r="X109" s="271"/>
      <c r="Y109" s="195" t="s">
        <v>224</v>
      </c>
      <c r="Z109" s="196" t="s">
        <v>57</v>
      </c>
      <c r="AA109" s="8"/>
    </row>
    <row r="110" spans="1:27" ht="18.75" x14ac:dyDescent="0.3">
      <c r="A110" s="461" t="s">
        <v>402</v>
      </c>
      <c r="B110" s="461"/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  <c r="T110" s="461"/>
      <c r="U110" s="461"/>
      <c r="V110" s="461"/>
      <c r="W110" s="461"/>
      <c r="X110" s="461"/>
      <c r="Y110" s="461"/>
      <c r="Z110" s="461"/>
      <c r="AA110" s="8"/>
    </row>
    <row r="111" spans="1:27" ht="18.75" customHeight="1" x14ac:dyDescent="0.25">
      <c r="A111" s="461"/>
      <c r="B111" s="461"/>
      <c r="C111" s="461"/>
      <c r="D111" s="461"/>
      <c r="E111" s="461"/>
      <c r="F111" s="461"/>
      <c r="G111" s="461"/>
      <c r="H111" s="461"/>
      <c r="I111" s="461"/>
      <c r="J111" s="461"/>
      <c r="K111" s="461"/>
      <c r="L111" s="461"/>
      <c r="M111" s="461"/>
      <c r="N111" s="461"/>
      <c r="O111" s="461"/>
      <c r="P111" s="461"/>
      <c r="Q111" s="461"/>
      <c r="R111" s="461"/>
      <c r="S111" s="461"/>
      <c r="T111" s="461"/>
      <c r="U111" s="461"/>
      <c r="V111" s="461"/>
      <c r="W111" s="461"/>
      <c r="X111" s="461"/>
      <c r="Y111" s="461"/>
      <c r="Z111" s="461"/>
    </row>
    <row r="112" spans="1:27" ht="18.75" customHeight="1" x14ac:dyDescent="0.25">
      <c r="A112" s="461"/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  <c r="T112" s="461"/>
      <c r="U112" s="461"/>
      <c r="V112" s="461"/>
      <c r="W112" s="461"/>
      <c r="X112" s="461"/>
      <c r="Y112" s="461"/>
      <c r="Z112" s="461"/>
    </row>
    <row r="113" spans="1:26" ht="18.75" customHeight="1" x14ac:dyDescent="0.25">
      <c r="A113" s="461"/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  <c r="L113" s="461"/>
      <c r="M113" s="461"/>
      <c r="N113" s="461"/>
      <c r="O113" s="461"/>
      <c r="P113" s="461"/>
      <c r="Q113" s="461"/>
      <c r="R113" s="461"/>
      <c r="S113" s="461"/>
      <c r="T113" s="461"/>
      <c r="U113" s="461"/>
      <c r="V113" s="461"/>
      <c r="W113" s="461"/>
      <c r="X113" s="461"/>
      <c r="Y113" s="461"/>
      <c r="Z113" s="461"/>
    </row>
    <row r="114" spans="1:26" ht="18.75" customHeight="1" x14ac:dyDescent="0.25">
      <c r="A114" s="461"/>
      <c r="B114" s="461"/>
      <c r="C114" s="461"/>
      <c r="D114" s="461"/>
      <c r="E114" s="461"/>
      <c r="F114" s="461"/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  <c r="T114" s="461"/>
      <c r="U114" s="461"/>
      <c r="V114" s="461"/>
      <c r="W114" s="461"/>
      <c r="X114" s="461"/>
      <c r="Y114" s="461"/>
      <c r="Z114" s="461"/>
    </row>
    <row r="115" spans="1:26" ht="18.75" customHeight="1" x14ac:dyDescent="0.25">
      <c r="A115" s="461"/>
      <c r="B115" s="461"/>
      <c r="C115" s="461"/>
      <c r="D115" s="461"/>
      <c r="E115" s="461"/>
      <c r="F115" s="461"/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  <c r="T115" s="461"/>
      <c r="U115" s="461"/>
      <c r="V115" s="461"/>
      <c r="W115" s="461"/>
      <c r="X115" s="461"/>
      <c r="Y115" s="461"/>
      <c r="Z115" s="461"/>
    </row>
    <row r="116" spans="1:26" ht="18.75" customHeight="1" x14ac:dyDescent="0.25">
      <c r="A116" s="461"/>
      <c r="B116" s="461"/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</row>
    <row r="117" spans="1:26" ht="18.75" customHeight="1" x14ac:dyDescent="0.25">
      <c r="A117" s="461"/>
      <c r="B117" s="461"/>
      <c r="C117" s="461"/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61"/>
      <c r="O117" s="461"/>
      <c r="P117" s="461"/>
      <c r="Q117" s="461"/>
      <c r="R117" s="461"/>
      <c r="S117" s="461"/>
      <c r="T117" s="461"/>
      <c r="U117" s="461"/>
      <c r="V117" s="461"/>
      <c r="W117" s="461"/>
      <c r="X117" s="461"/>
      <c r="Y117" s="461"/>
      <c r="Z117" s="461"/>
    </row>
    <row r="118" spans="1:26" ht="18.75" customHeight="1" x14ac:dyDescent="0.25">
      <c r="A118" s="373" t="s">
        <v>207</v>
      </c>
      <c r="B118" s="373"/>
      <c r="C118" s="373"/>
      <c r="D118" s="373"/>
      <c r="E118" s="373"/>
      <c r="F118" s="373"/>
      <c r="G118" s="373"/>
      <c r="H118" s="373"/>
      <c r="I118" s="373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3"/>
      <c r="V118" s="373"/>
      <c r="W118" s="373"/>
      <c r="X118" s="373"/>
      <c r="Y118" s="373"/>
      <c r="Z118" s="373"/>
    </row>
    <row r="119" spans="1:26" ht="18.75" customHeight="1" x14ac:dyDescent="0.25">
      <c r="A119" s="373"/>
      <c r="B119" s="373"/>
      <c r="C119" s="373"/>
      <c r="D119" s="373"/>
      <c r="E119" s="373"/>
      <c r="F119" s="373"/>
      <c r="G119" s="373"/>
      <c r="H119" s="373"/>
      <c r="I119" s="373"/>
      <c r="J119" s="373"/>
      <c r="K119" s="373"/>
      <c r="L119" s="373"/>
      <c r="M119" s="373"/>
      <c r="N119" s="373"/>
      <c r="O119" s="373"/>
      <c r="P119" s="373"/>
      <c r="Q119" s="373"/>
      <c r="R119" s="373"/>
      <c r="S119" s="373"/>
      <c r="T119" s="373"/>
      <c r="U119" s="373"/>
      <c r="V119" s="373"/>
      <c r="W119" s="373"/>
      <c r="X119" s="373"/>
      <c r="Y119" s="373"/>
      <c r="Z119" s="373"/>
    </row>
    <row r="120" spans="1:26" ht="18.75" customHeight="1" x14ac:dyDescent="0.25">
      <c r="A120" s="373"/>
      <c r="B120" s="373"/>
      <c r="C120" s="373"/>
      <c r="D120" s="373"/>
      <c r="E120" s="373"/>
      <c r="F120" s="373"/>
      <c r="G120" s="373"/>
      <c r="H120" s="373"/>
      <c r="I120" s="373"/>
      <c r="J120" s="373"/>
      <c r="K120" s="373"/>
      <c r="L120" s="373"/>
      <c r="M120" s="373"/>
      <c r="N120" s="373"/>
      <c r="O120" s="373"/>
      <c r="P120" s="373"/>
      <c r="Q120" s="373"/>
      <c r="R120" s="373"/>
      <c r="S120" s="373"/>
      <c r="T120" s="373"/>
      <c r="U120" s="373"/>
      <c r="V120" s="373"/>
      <c r="W120" s="373"/>
      <c r="X120" s="373"/>
      <c r="Y120" s="373"/>
      <c r="Z120" s="373"/>
    </row>
    <row r="121" spans="1:26" ht="18.75" customHeight="1" x14ac:dyDescent="0.25">
      <c r="A121" s="373"/>
      <c r="B121" s="373"/>
      <c r="C121" s="373"/>
      <c r="D121" s="373"/>
      <c r="E121" s="373"/>
      <c r="F121" s="373"/>
      <c r="G121" s="373"/>
      <c r="H121" s="373"/>
      <c r="I121" s="373"/>
      <c r="J121" s="373"/>
      <c r="K121" s="373"/>
      <c r="L121" s="373"/>
      <c r="M121" s="373"/>
      <c r="N121" s="373"/>
      <c r="O121" s="373"/>
      <c r="P121" s="373"/>
      <c r="Q121" s="373"/>
      <c r="R121" s="373"/>
      <c r="S121" s="373"/>
      <c r="T121" s="373"/>
      <c r="U121" s="373"/>
      <c r="V121" s="373"/>
      <c r="W121" s="373"/>
      <c r="X121" s="373"/>
      <c r="Y121" s="373"/>
      <c r="Z121" s="373"/>
    </row>
    <row r="122" spans="1:26" ht="18.75" customHeight="1" x14ac:dyDescent="0.25">
      <c r="A122" s="373" t="s">
        <v>208</v>
      </c>
      <c r="B122" s="373"/>
      <c r="C122" s="373"/>
      <c r="D122" s="373"/>
      <c r="E122" s="373"/>
      <c r="F122" s="373"/>
      <c r="G122" s="373"/>
      <c r="H122" s="373"/>
      <c r="I122" s="373"/>
      <c r="J122" s="373"/>
      <c r="K122" s="373"/>
      <c r="L122" s="373"/>
      <c r="M122" s="373"/>
      <c r="N122" s="373"/>
      <c r="O122" s="373"/>
      <c r="P122" s="373"/>
      <c r="Q122" s="373"/>
      <c r="R122" s="373"/>
      <c r="S122" s="373"/>
      <c r="T122" s="373"/>
      <c r="U122" s="373"/>
      <c r="V122" s="373"/>
      <c r="W122" s="373"/>
      <c r="X122" s="373"/>
      <c r="Y122" s="373"/>
      <c r="Z122" s="373"/>
    </row>
    <row r="123" spans="1:26" x14ac:dyDescent="0.25">
      <c r="A123" s="5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5"/>
      <c r="Q123" s="145"/>
      <c r="R123" s="145"/>
      <c r="S123" s="145"/>
      <c r="T123" s="145"/>
      <c r="U123" s="145"/>
      <c r="V123" s="145"/>
      <c r="W123" s="145"/>
      <c r="X123" s="145"/>
      <c r="Y123" s="144"/>
      <c r="Z123" s="144"/>
    </row>
    <row r="124" spans="1:26" ht="18.75" x14ac:dyDescent="0.25">
      <c r="A124" s="5"/>
      <c r="B124" s="144"/>
      <c r="C124" s="144"/>
      <c r="D124" s="144"/>
      <c r="E124" s="144"/>
      <c r="F124" s="144"/>
      <c r="G124" s="144"/>
      <c r="H124" s="144"/>
      <c r="I124" s="144"/>
      <c r="J124" s="144"/>
      <c r="K124" s="373"/>
      <c r="L124" s="373"/>
      <c r="M124" s="373"/>
      <c r="N124" s="373"/>
      <c r="O124" s="373"/>
      <c r="P124" s="373"/>
      <c r="Q124" s="373"/>
      <c r="R124" s="373"/>
      <c r="S124" s="145"/>
      <c r="T124" s="145"/>
      <c r="U124" s="145"/>
      <c r="V124" s="145"/>
      <c r="W124" s="145"/>
      <c r="X124" s="145"/>
      <c r="Y124" s="144"/>
      <c r="Z124" s="144"/>
    </row>
    <row r="125" spans="1:26" ht="18.75" x14ac:dyDescent="0.3">
      <c r="A125" s="151"/>
    </row>
    <row r="126" spans="1:26" ht="18.75" x14ac:dyDescent="0.25">
      <c r="A126" s="152"/>
    </row>
    <row r="127" spans="1:26" ht="18.75" x14ac:dyDescent="0.3">
      <c r="A127" s="151"/>
    </row>
    <row r="128" spans="1:26" ht="18.75" x14ac:dyDescent="0.3">
      <c r="A128" s="151"/>
    </row>
    <row r="129" spans="1:24" ht="18.75" x14ac:dyDescent="0.3">
      <c r="A129" s="151"/>
    </row>
    <row r="130" spans="1:24" ht="18.75" x14ac:dyDescent="0.3">
      <c r="A130" s="151"/>
    </row>
    <row r="131" spans="1:24" ht="18.75" x14ac:dyDescent="0.3">
      <c r="A131" s="151"/>
    </row>
    <row r="132" spans="1:24" ht="18.75" x14ac:dyDescent="0.3">
      <c r="A132" s="151"/>
    </row>
    <row r="133" spans="1:24" ht="18.75" x14ac:dyDescent="0.3">
      <c r="A133" s="151"/>
    </row>
    <row r="134" spans="1:24" s="39" customFormat="1" ht="18.75" x14ac:dyDescent="0.3">
      <c r="A134" s="151"/>
      <c r="B134" s="6"/>
      <c r="C134" s="6"/>
      <c r="D134" s="6"/>
      <c r="E134" s="6"/>
      <c r="F134" s="6"/>
      <c r="G134" s="6"/>
      <c r="H134" s="6"/>
      <c r="I134" s="6"/>
      <c r="P134" s="40"/>
      <c r="Q134" s="40"/>
      <c r="R134" s="40"/>
      <c r="S134" s="40"/>
      <c r="T134" s="40"/>
      <c r="U134" s="40"/>
      <c r="V134" s="40"/>
      <c r="W134" s="40"/>
      <c r="X134" s="40"/>
    </row>
    <row r="135" spans="1:24" ht="18.75" x14ac:dyDescent="0.3">
      <c r="A135" s="151"/>
    </row>
    <row r="136" spans="1:24" ht="18.75" x14ac:dyDescent="0.3">
      <c r="A136" s="151"/>
    </row>
    <row r="137" spans="1:24" ht="18.75" x14ac:dyDescent="0.3">
      <c r="A137" s="151"/>
    </row>
    <row r="138" spans="1:24" ht="18.75" x14ac:dyDescent="0.3">
      <c r="A138" s="151"/>
    </row>
    <row r="139" spans="1:24" ht="18.75" x14ac:dyDescent="0.3">
      <c r="A139" s="151"/>
    </row>
    <row r="140" spans="1:24" ht="18.75" x14ac:dyDescent="0.3">
      <c r="A140" s="151"/>
    </row>
    <row r="141" spans="1:24" ht="18.75" x14ac:dyDescent="0.3">
      <c r="A141" s="151"/>
    </row>
    <row r="142" spans="1:24" ht="18.75" x14ac:dyDescent="0.3">
      <c r="A142" s="151"/>
    </row>
    <row r="143" spans="1:24" ht="18.75" x14ac:dyDescent="0.3">
      <c r="A143" s="151"/>
    </row>
    <row r="144" spans="1:24" ht="18.75" x14ac:dyDescent="0.3">
      <c r="A144" s="151"/>
    </row>
    <row r="145" spans="1:1" ht="18.75" x14ac:dyDescent="0.3">
      <c r="A145" s="151"/>
    </row>
    <row r="146" spans="1:1" ht="18.75" x14ac:dyDescent="0.3">
      <c r="A146" s="151"/>
    </row>
    <row r="147" spans="1:1" ht="18.75" x14ac:dyDescent="0.3">
      <c r="A147" s="151"/>
    </row>
    <row r="148" spans="1:1" ht="18.75" x14ac:dyDescent="0.3">
      <c r="A148" s="151"/>
    </row>
    <row r="149" spans="1:1" ht="18.75" x14ac:dyDescent="0.3">
      <c r="A149" s="151" t="s">
        <v>386</v>
      </c>
    </row>
    <row r="150" spans="1:1" ht="18.75" x14ac:dyDescent="0.3">
      <c r="A150" s="151" t="s">
        <v>387</v>
      </c>
    </row>
    <row r="151" spans="1:1" ht="18.75" x14ac:dyDescent="0.3">
      <c r="A151" s="151" t="s">
        <v>388</v>
      </c>
    </row>
  </sheetData>
  <mergeCells count="90">
    <mergeCell ref="E58:E67"/>
    <mergeCell ref="D58:D67"/>
    <mergeCell ref="C58:C67"/>
    <mergeCell ref="K124:R124"/>
    <mergeCell ref="A1:Z1"/>
    <mergeCell ref="E68:E76"/>
    <mergeCell ref="E78:E79"/>
    <mergeCell ref="E81:E84"/>
    <mergeCell ref="A2:Z2"/>
    <mergeCell ref="E88:E92"/>
    <mergeCell ref="B68:B92"/>
    <mergeCell ref="C68:C92"/>
    <mergeCell ref="D68:D92"/>
    <mergeCell ref="F68:F92"/>
    <mergeCell ref="H58:H67"/>
    <mergeCell ref="I58:I67"/>
    <mergeCell ref="B58:B67"/>
    <mergeCell ref="J58:J67"/>
    <mergeCell ref="F58:F67"/>
    <mergeCell ref="E85:E87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H46:H57"/>
    <mergeCell ref="I46:I57"/>
    <mergeCell ref="J46:J57"/>
    <mergeCell ref="H33:H45"/>
    <mergeCell ref="I33:I45"/>
    <mergeCell ref="A3:A5"/>
    <mergeCell ref="C4:C5"/>
    <mergeCell ref="D4:D5"/>
    <mergeCell ref="E4:E5"/>
    <mergeCell ref="F4:F5"/>
    <mergeCell ref="D33:D45"/>
    <mergeCell ref="F33:F45"/>
    <mergeCell ref="C33:C45"/>
    <mergeCell ref="E12:E15"/>
    <mergeCell ref="B6:B32"/>
    <mergeCell ref="C6:C32"/>
    <mergeCell ref="D6:D32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B4:B5"/>
    <mergeCell ref="F46:F57"/>
    <mergeCell ref="A118:Z121"/>
    <mergeCell ref="A122:Z122"/>
    <mergeCell ref="E33:E36"/>
    <mergeCell ref="E38:E44"/>
    <mergeCell ref="H68:H92"/>
    <mergeCell ref="I68:I92"/>
    <mergeCell ref="J68:J92"/>
    <mergeCell ref="B33:B45"/>
    <mergeCell ref="J33:J45"/>
    <mergeCell ref="H93:H109"/>
    <mergeCell ref="B46:B57"/>
    <mergeCell ref="E47:E52"/>
    <mergeCell ref="E54:E57"/>
    <mergeCell ref="C46:C57"/>
    <mergeCell ref="D46:D57"/>
    <mergeCell ref="I93:I109"/>
    <mergeCell ref="J93:J109"/>
    <mergeCell ref="A110:Z117"/>
    <mergeCell ref="B93:B109"/>
    <mergeCell ref="C93:C109"/>
    <mergeCell ref="D93:D109"/>
    <mergeCell ref="E93:E109"/>
    <mergeCell ref="F93:F109"/>
    <mergeCell ref="E16:E32"/>
    <mergeCell ref="F6:F32"/>
    <mergeCell ref="H6:H32"/>
    <mergeCell ref="I6:I32"/>
    <mergeCell ref="J6:J32"/>
    <mergeCell ref="E6:E11"/>
  </mergeCells>
  <pageMargins left="0.23622047244094491" right="0.23622047244094491" top="0.59055118110236227" bottom="0.59055118110236227" header="0.31496062992125984" footer="0.31496062992125984"/>
  <pageSetup paperSize="9" scale="43" fitToHeight="0" orientation="landscape" r:id="rId1"/>
  <headerFooter>
    <oddHeader>&amp;C&amp;P z &amp;N</oddHeader>
  </headerFooter>
  <rowBreaks count="3" manualBreakCount="3">
    <brk id="37" max="16383" man="1"/>
    <brk id="67" max="16383" man="1"/>
    <brk id="9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topLeftCell="B4" zoomScale="70" zoomScaleNormal="70" workbookViewId="0">
      <selection activeCell="B25" sqref="A25:XFD54"/>
    </sheetView>
  </sheetViews>
  <sheetFormatPr defaultColWidth="8.7109375" defaultRowHeight="18.75" x14ac:dyDescent="0.3"/>
  <cols>
    <col min="1" max="1" width="14.28515625" style="8" hidden="1" customWidth="1"/>
    <col min="2" max="2" width="7.28515625" style="8" customWidth="1"/>
    <col min="3" max="3" width="18.28515625" style="8" customWidth="1"/>
    <col min="4" max="4" width="17.5703125" style="8" customWidth="1"/>
    <col min="5" max="5" width="15.42578125" style="8" bestFit="1" customWidth="1"/>
    <col min="6" max="6" width="27.5703125" style="8" customWidth="1"/>
    <col min="7" max="7" width="10.7109375" style="8" customWidth="1"/>
    <col min="8" max="8" width="13.7109375" style="8" customWidth="1"/>
    <col min="9" max="9" width="11.42578125" style="8" customWidth="1"/>
    <col min="10" max="10" width="39.42578125" style="8" customWidth="1"/>
    <col min="11" max="11" width="14.28515625" style="8" customWidth="1"/>
    <col min="12" max="12" width="17.7109375" style="8" customWidth="1"/>
    <col min="13" max="13" width="11.28515625" style="8" customWidth="1"/>
    <col min="14" max="14" width="11.5703125" style="8" customWidth="1"/>
    <col min="15" max="16" width="11.140625" style="8" customWidth="1"/>
    <col min="17" max="17" width="14.5703125" style="8" customWidth="1"/>
    <col min="18" max="18" width="12.85546875" style="8" customWidth="1"/>
    <col min="19" max="19" width="14.7109375" style="8" customWidth="1"/>
    <col min="20" max="20" width="10.5703125" style="8" customWidth="1"/>
    <col min="21" max="16384" width="8.7109375" style="8"/>
  </cols>
  <sheetData>
    <row r="1" spans="1:20" ht="19.5" thickBot="1" x14ac:dyDescent="0.35"/>
    <row r="2" spans="1:20" ht="90" customHeight="1" thickBot="1" x14ac:dyDescent="0.35">
      <c r="B2" s="575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7"/>
    </row>
    <row r="3" spans="1:20" ht="39.75" customHeight="1" thickBot="1" x14ac:dyDescent="0.35">
      <c r="A3" s="548" t="s">
        <v>28</v>
      </c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50"/>
    </row>
    <row r="4" spans="1:20" ht="37.9" customHeight="1" thickBot="1" x14ac:dyDescent="0.35">
      <c r="A4" s="585" t="s">
        <v>29</v>
      </c>
      <c r="B4" s="590" t="s">
        <v>6</v>
      </c>
      <c r="C4" s="588" t="s">
        <v>30</v>
      </c>
      <c r="D4" s="589"/>
      <c r="E4" s="589"/>
      <c r="F4" s="590" t="s">
        <v>8</v>
      </c>
      <c r="G4" s="582" t="s">
        <v>24</v>
      </c>
      <c r="H4" s="582" t="s">
        <v>37</v>
      </c>
      <c r="I4" s="582" t="s">
        <v>10</v>
      </c>
      <c r="J4" s="590" t="s">
        <v>31</v>
      </c>
      <c r="K4" s="597" t="s">
        <v>233</v>
      </c>
      <c r="L4" s="598"/>
      <c r="M4" s="595" t="s">
        <v>234</v>
      </c>
      <c r="N4" s="596"/>
      <c r="O4" s="593" t="s">
        <v>235</v>
      </c>
      <c r="P4" s="594"/>
      <c r="Q4" s="594"/>
      <c r="R4" s="594"/>
      <c r="S4" s="595" t="s">
        <v>12</v>
      </c>
      <c r="T4" s="596"/>
    </row>
    <row r="5" spans="1:20" ht="22.35" customHeight="1" thickBot="1" x14ac:dyDescent="0.35">
      <c r="A5" s="586"/>
      <c r="B5" s="591"/>
      <c r="C5" s="599" t="s">
        <v>32</v>
      </c>
      <c r="D5" s="578" t="s">
        <v>33</v>
      </c>
      <c r="E5" s="578" t="s">
        <v>34</v>
      </c>
      <c r="F5" s="591"/>
      <c r="G5" s="583"/>
      <c r="H5" s="583"/>
      <c r="I5" s="583"/>
      <c r="J5" s="591"/>
      <c r="K5" s="573" t="s">
        <v>35</v>
      </c>
      <c r="L5" s="573" t="s">
        <v>19</v>
      </c>
      <c r="M5" s="573" t="s">
        <v>20</v>
      </c>
      <c r="N5" s="561" t="s">
        <v>21</v>
      </c>
      <c r="O5" s="601" t="s">
        <v>25</v>
      </c>
      <c r="P5" s="602"/>
      <c r="Q5" s="602"/>
      <c r="R5" s="602"/>
      <c r="S5" s="572" t="s">
        <v>209</v>
      </c>
      <c r="T5" s="574" t="s">
        <v>23</v>
      </c>
    </row>
    <row r="6" spans="1:20" ht="127.15" customHeight="1" thickBot="1" x14ac:dyDescent="0.35">
      <c r="A6" s="587"/>
      <c r="B6" s="591"/>
      <c r="C6" s="600"/>
      <c r="D6" s="579"/>
      <c r="E6" s="579"/>
      <c r="F6" s="592"/>
      <c r="G6" s="584"/>
      <c r="H6" s="584"/>
      <c r="I6" s="584"/>
      <c r="J6" s="592"/>
      <c r="K6" s="580"/>
      <c r="L6" s="580"/>
      <c r="M6" s="581"/>
      <c r="N6" s="562"/>
      <c r="O6" s="29" t="s">
        <v>36</v>
      </c>
      <c r="P6" s="30" t="s">
        <v>236</v>
      </c>
      <c r="Q6" s="30" t="s">
        <v>237</v>
      </c>
      <c r="R6" s="31" t="s">
        <v>238</v>
      </c>
      <c r="S6" s="573"/>
      <c r="T6" s="561"/>
    </row>
    <row r="7" spans="1:20" ht="134.44999999999999" customHeight="1" thickBot="1" x14ac:dyDescent="0.35">
      <c r="A7" s="8">
        <v>1</v>
      </c>
      <c r="B7" s="138">
        <v>1</v>
      </c>
      <c r="C7" s="141" t="s">
        <v>184</v>
      </c>
      <c r="D7" s="142" t="s">
        <v>42</v>
      </c>
      <c r="E7" s="143" t="s">
        <v>185</v>
      </c>
      <c r="F7" s="293" t="s">
        <v>397</v>
      </c>
      <c r="G7" s="272" t="s">
        <v>46</v>
      </c>
      <c r="H7" s="272" t="s">
        <v>47</v>
      </c>
      <c r="I7" s="272" t="s">
        <v>47</v>
      </c>
      <c r="J7" s="294" t="s">
        <v>416</v>
      </c>
      <c r="K7" s="303">
        <v>100000000</v>
      </c>
      <c r="L7" s="304">
        <f>K7/100*85</f>
        <v>85000000</v>
      </c>
      <c r="M7" s="305">
        <v>2024</v>
      </c>
      <c r="N7" s="306">
        <v>2026</v>
      </c>
      <c r="O7" s="273"/>
      <c r="P7" s="274"/>
      <c r="Q7" s="275" t="s">
        <v>138</v>
      </c>
      <c r="R7" s="276" t="s">
        <v>138</v>
      </c>
      <c r="S7" s="369" t="s">
        <v>417</v>
      </c>
      <c r="T7" s="307" t="s">
        <v>398</v>
      </c>
    </row>
    <row r="8" spans="1:20" ht="37.5" x14ac:dyDescent="0.3">
      <c r="A8" s="8">
        <v>2</v>
      </c>
      <c r="B8" s="138">
        <v>2</v>
      </c>
      <c r="C8" s="462" t="s">
        <v>186</v>
      </c>
      <c r="D8" s="524" t="s">
        <v>42</v>
      </c>
      <c r="E8" s="471" t="s">
        <v>187</v>
      </c>
      <c r="F8" s="277" t="s">
        <v>188</v>
      </c>
      <c r="G8" s="563" t="s">
        <v>46</v>
      </c>
      <c r="H8" s="566" t="s">
        <v>47</v>
      </c>
      <c r="I8" s="569" t="s">
        <v>47</v>
      </c>
      <c r="J8" s="262" t="s">
        <v>188</v>
      </c>
      <c r="K8" s="278">
        <v>100000</v>
      </c>
      <c r="L8" s="166">
        <f>K8/100*85</f>
        <v>85000</v>
      </c>
      <c r="M8" s="167">
        <v>2020</v>
      </c>
      <c r="N8" s="168">
        <v>2022</v>
      </c>
      <c r="O8" s="279" t="s">
        <v>138</v>
      </c>
      <c r="P8" s="280" t="s">
        <v>138</v>
      </c>
      <c r="Q8" s="280" t="s">
        <v>138</v>
      </c>
      <c r="R8" s="281"/>
      <c r="S8" s="173" t="s">
        <v>264</v>
      </c>
      <c r="T8" s="174" t="s">
        <v>57</v>
      </c>
    </row>
    <row r="9" spans="1:20" x14ac:dyDescent="0.3">
      <c r="B9" s="138">
        <v>3</v>
      </c>
      <c r="C9" s="463"/>
      <c r="D9" s="522"/>
      <c r="E9" s="472"/>
      <c r="F9" s="282" t="s">
        <v>339</v>
      </c>
      <c r="G9" s="564"/>
      <c r="H9" s="567"/>
      <c r="I9" s="570"/>
      <c r="J9" s="188" t="s">
        <v>339</v>
      </c>
      <c r="K9" s="190">
        <v>150000</v>
      </c>
      <c r="L9" s="177">
        <f>K9/100*85</f>
        <v>127500</v>
      </c>
      <c r="M9" s="178">
        <v>2024</v>
      </c>
      <c r="N9" s="179">
        <v>2026</v>
      </c>
      <c r="O9" s="283"/>
      <c r="P9" s="284"/>
      <c r="Q9" s="284"/>
      <c r="R9" s="138"/>
      <c r="S9" s="359" t="s">
        <v>264</v>
      </c>
      <c r="T9" s="185" t="s">
        <v>57</v>
      </c>
    </row>
    <row r="10" spans="1:20" ht="18" customHeight="1" x14ac:dyDescent="0.3">
      <c r="B10" s="138">
        <v>4</v>
      </c>
      <c r="C10" s="463"/>
      <c r="D10" s="522"/>
      <c r="E10" s="472"/>
      <c r="F10" s="282" t="s">
        <v>340</v>
      </c>
      <c r="G10" s="564"/>
      <c r="H10" s="567"/>
      <c r="I10" s="570"/>
      <c r="J10" s="188" t="s">
        <v>340</v>
      </c>
      <c r="K10" s="190">
        <v>150000</v>
      </c>
      <c r="L10" s="177">
        <f t="shared" ref="L10" si="0">K10/100*85</f>
        <v>127500</v>
      </c>
      <c r="M10" s="178">
        <v>2025</v>
      </c>
      <c r="N10" s="349">
        <v>2026</v>
      </c>
      <c r="O10" s="283"/>
      <c r="P10" s="284"/>
      <c r="Q10" s="284"/>
      <c r="R10" s="138"/>
      <c r="S10" s="186" t="s">
        <v>210</v>
      </c>
      <c r="T10" s="185" t="s">
        <v>57</v>
      </c>
    </row>
    <row r="11" spans="1:20" ht="93.75" x14ac:dyDescent="0.3">
      <c r="B11" s="138">
        <v>5</v>
      </c>
      <c r="C11" s="463"/>
      <c r="D11" s="522"/>
      <c r="E11" s="472"/>
      <c r="F11" s="263" t="s">
        <v>343</v>
      </c>
      <c r="G11" s="564"/>
      <c r="H11" s="567"/>
      <c r="I11" s="570"/>
      <c r="J11" s="285" t="s">
        <v>418</v>
      </c>
      <c r="K11" s="190">
        <v>4500000</v>
      </c>
      <c r="L11" s="177">
        <f>K11/100*85</f>
        <v>3825000</v>
      </c>
      <c r="M11" s="178">
        <v>2024</v>
      </c>
      <c r="N11" s="179">
        <v>2027</v>
      </c>
      <c r="O11" s="283" t="s">
        <v>138</v>
      </c>
      <c r="P11" s="284" t="s">
        <v>138</v>
      </c>
      <c r="Q11" s="284" t="s">
        <v>138</v>
      </c>
      <c r="R11" s="370" t="s">
        <v>138</v>
      </c>
      <c r="S11" s="184" t="s">
        <v>210</v>
      </c>
      <c r="T11" s="185" t="s">
        <v>57</v>
      </c>
    </row>
    <row r="12" spans="1:20" x14ac:dyDescent="0.3">
      <c r="B12" s="138">
        <v>6</v>
      </c>
      <c r="C12" s="463"/>
      <c r="D12" s="522"/>
      <c r="E12" s="472"/>
      <c r="F12" s="282" t="s">
        <v>341</v>
      </c>
      <c r="G12" s="564"/>
      <c r="H12" s="567"/>
      <c r="I12" s="570"/>
      <c r="J12" s="188" t="s">
        <v>341</v>
      </c>
      <c r="K12" s="190">
        <v>200000</v>
      </c>
      <c r="L12" s="177">
        <v>170000</v>
      </c>
      <c r="M12" s="178">
        <v>2024</v>
      </c>
      <c r="N12" s="179">
        <v>2026</v>
      </c>
      <c r="O12" s="283"/>
      <c r="P12" s="284"/>
      <c r="Q12" s="284"/>
      <c r="R12" s="138"/>
      <c r="S12" s="186" t="s">
        <v>210</v>
      </c>
      <c r="T12" s="185" t="s">
        <v>57</v>
      </c>
    </row>
    <row r="13" spans="1:20" ht="19.5" thickBot="1" x14ac:dyDescent="0.35">
      <c r="B13" s="138">
        <v>7</v>
      </c>
      <c r="C13" s="464"/>
      <c r="D13" s="523"/>
      <c r="E13" s="473"/>
      <c r="F13" s="286" t="s">
        <v>342</v>
      </c>
      <c r="G13" s="565"/>
      <c r="H13" s="568"/>
      <c r="I13" s="571"/>
      <c r="J13" s="194" t="s">
        <v>342</v>
      </c>
      <c r="K13" s="191">
        <v>100000</v>
      </c>
      <c r="L13" s="192">
        <f t="shared" ref="L13" si="1">K13/100*85</f>
        <v>85000</v>
      </c>
      <c r="M13" s="193">
        <v>2023</v>
      </c>
      <c r="N13" s="350">
        <v>2026</v>
      </c>
      <c r="O13" s="287"/>
      <c r="P13" s="288" t="s">
        <v>138</v>
      </c>
      <c r="Q13" s="288" t="s">
        <v>138</v>
      </c>
      <c r="R13" s="289"/>
      <c r="S13" s="290" t="s">
        <v>210</v>
      </c>
      <c r="T13" s="196" t="s">
        <v>57</v>
      </c>
    </row>
    <row r="14" spans="1:20" x14ac:dyDescent="0.3">
      <c r="B14" s="461" t="s">
        <v>402</v>
      </c>
      <c r="C14" s="461"/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  <c r="S14" s="461"/>
      <c r="T14" s="461"/>
    </row>
    <row r="15" spans="1:20" x14ac:dyDescent="0.3">
      <c r="B15" s="461"/>
      <c r="C15" s="461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461"/>
    </row>
    <row r="16" spans="1:20" x14ac:dyDescent="0.3">
      <c r="B16" s="461"/>
      <c r="C16" s="461"/>
      <c r="D16" s="461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1"/>
      <c r="T16" s="461"/>
    </row>
    <row r="17" spans="2:20" x14ac:dyDescent="0.3"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1"/>
      <c r="S17" s="461"/>
      <c r="T17" s="461"/>
    </row>
    <row r="18" spans="2:20" x14ac:dyDescent="0.3">
      <c r="B18" s="461"/>
      <c r="C18" s="461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  <c r="T18" s="461"/>
    </row>
    <row r="19" spans="2:20" x14ac:dyDescent="0.3">
      <c r="B19" s="461"/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  <c r="T19" s="461"/>
    </row>
    <row r="20" spans="2:20" x14ac:dyDescent="0.3">
      <c r="B20" s="461"/>
      <c r="C20" s="461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  <c r="T20" s="461"/>
    </row>
    <row r="21" spans="2:20" x14ac:dyDescent="0.3">
      <c r="B21" s="373" t="s">
        <v>207</v>
      </c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</row>
    <row r="22" spans="2:20" x14ac:dyDescent="0.3">
      <c r="B22" s="373" t="s">
        <v>208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</row>
    <row r="23" spans="2:20" ht="16.149999999999999" customHeight="1" x14ac:dyDescent="0.3"/>
    <row r="24" spans="2:20" x14ac:dyDescent="0.3">
      <c r="C24" s="32"/>
    </row>
    <row r="25" spans="2:20" x14ac:dyDescent="0.3">
      <c r="B25" s="153"/>
      <c r="C25" s="32"/>
    </row>
    <row r="26" spans="2:20" x14ac:dyDescent="0.3">
      <c r="B26" s="153"/>
    </row>
    <row r="27" spans="2:20" x14ac:dyDescent="0.3">
      <c r="B27" s="153"/>
    </row>
    <row r="28" spans="2:20" x14ac:dyDescent="0.3">
      <c r="B28" s="153"/>
    </row>
    <row r="29" spans="2:20" x14ac:dyDescent="0.3">
      <c r="B29" s="153"/>
    </row>
    <row r="30" spans="2:20" x14ac:dyDescent="0.3">
      <c r="B30" s="153"/>
    </row>
    <row r="31" spans="2:20" x14ac:dyDescent="0.3">
      <c r="B31" s="153"/>
    </row>
    <row r="32" spans="2:20" x14ac:dyDescent="0.3">
      <c r="B32" s="153"/>
    </row>
    <row r="33" spans="2:2" x14ac:dyDescent="0.3">
      <c r="B33" s="151"/>
    </row>
    <row r="34" spans="2:2" x14ac:dyDescent="0.3">
      <c r="B34" s="151"/>
    </row>
    <row r="35" spans="2:2" x14ac:dyDescent="0.3">
      <c r="B35" s="151"/>
    </row>
    <row r="36" spans="2:2" x14ac:dyDescent="0.3">
      <c r="B36" s="151"/>
    </row>
    <row r="37" spans="2:2" x14ac:dyDescent="0.3">
      <c r="B37" s="151"/>
    </row>
    <row r="38" spans="2:2" x14ac:dyDescent="0.3">
      <c r="B38" s="151"/>
    </row>
    <row r="39" spans="2:2" x14ac:dyDescent="0.3">
      <c r="B39" s="151"/>
    </row>
    <row r="40" spans="2:2" x14ac:dyDescent="0.3">
      <c r="B40" s="151"/>
    </row>
    <row r="41" spans="2:2" ht="16.149999999999999" customHeight="1" x14ac:dyDescent="0.3">
      <c r="B41" s="151"/>
    </row>
    <row r="42" spans="2:2" x14ac:dyDescent="0.3">
      <c r="B42" s="151"/>
    </row>
    <row r="43" spans="2:2" x14ac:dyDescent="0.3">
      <c r="B43" s="151"/>
    </row>
    <row r="44" spans="2:2" x14ac:dyDescent="0.3">
      <c r="B44" s="151"/>
    </row>
    <row r="45" spans="2:2" x14ac:dyDescent="0.3">
      <c r="B45" s="151"/>
    </row>
    <row r="46" spans="2:2" x14ac:dyDescent="0.3">
      <c r="B46" s="151"/>
    </row>
    <row r="47" spans="2:2" x14ac:dyDescent="0.3">
      <c r="B47" s="153"/>
    </row>
    <row r="48" spans="2:2" x14ac:dyDescent="0.3">
      <c r="B48" s="153"/>
    </row>
    <row r="49" spans="2:2" x14ac:dyDescent="0.3">
      <c r="B49" s="153"/>
    </row>
    <row r="50" spans="2:2" x14ac:dyDescent="0.3">
      <c r="B50" s="153"/>
    </row>
    <row r="99" spans="1:1" x14ac:dyDescent="0.3">
      <c r="A99" s="8" t="s">
        <v>400</v>
      </c>
    </row>
    <row r="102" spans="1:1" x14ac:dyDescent="0.3">
      <c r="A102" s="8" t="s">
        <v>400</v>
      </c>
    </row>
  </sheetData>
  <mergeCells count="33">
    <mergeCell ref="S4:T4"/>
    <mergeCell ref="I4:I6"/>
    <mergeCell ref="K4:L4"/>
    <mergeCell ref="C5:C6"/>
    <mergeCell ref="O5:R5"/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B4:B6"/>
    <mergeCell ref="J4:J6"/>
    <mergeCell ref="O4:R4"/>
    <mergeCell ref="M4:N4"/>
    <mergeCell ref="B22:T22"/>
    <mergeCell ref="B14:T20"/>
    <mergeCell ref="N5:N6"/>
    <mergeCell ref="B21:T21"/>
    <mergeCell ref="C8:C13"/>
    <mergeCell ref="G8:G13"/>
    <mergeCell ref="H8:H13"/>
    <mergeCell ref="I8:I13"/>
    <mergeCell ref="E8:E13"/>
    <mergeCell ref="D8:D13"/>
    <mergeCell ref="S5:S6"/>
    <mergeCell ref="T5:T6"/>
  </mergeCells>
  <pageMargins left="0.23622047244094491" right="0.23622047244094491" top="0.59055118110236227" bottom="0.59055118110236227" header="0.31496062992125984" footer="0.31496062992125984"/>
  <pageSetup paperSize="9" scale="49" fitToHeight="0" orientation="landscape" r:id="rId1"/>
  <headerFooter>
    <oddHeader>&amp;C&amp;P z &amp;N</odd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Květa Lakatošová</cp:lastModifiedBy>
  <cp:revision/>
  <cp:lastPrinted>2024-11-01T11:28:08Z</cp:lastPrinted>
  <dcterms:created xsi:type="dcterms:W3CDTF">2020-07-22T07:46:04Z</dcterms:created>
  <dcterms:modified xsi:type="dcterms:W3CDTF">2025-05-15T04:52:04Z</dcterms:modified>
  <cp:category/>
  <cp:contentStatus/>
</cp:coreProperties>
</file>