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A MAP aktualizace č. 14 2026/Sesbírané Investice MAP květen 2026/"/>
    </mc:Choice>
  </mc:AlternateContent>
  <xr:revisionPtr revIDLastSave="1485" documentId="8_{D6B04973-F544-4CD7-993D-07A02E842DE2}" xr6:coauthVersionLast="47" xr6:coauthVersionMax="47" xr10:uidLastSave="{3FE6C96F-B8F2-48E9-9D85-BEA32B901196}"/>
  <bookViews>
    <workbookView xWindow="-108" yWindow="-108" windowWidth="23256" windowHeight="13896" tabRatio="710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</sheets>
  <definedNames>
    <definedName name="_xlnm._FilterDatabase" localSheetId="2" hidden="1">MŠ!$B$3:$S$178</definedName>
    <definedName name="_xlnm._FilterDatabase" localSheetId="3" hidden="1">'zajmové, neformalní, cel'!$A$4:$T$4</definedName>
    <definedName name="_xlnm._FilterDatabase" localSheetId="1" hidden="1">ZŠ!$B$4:$Z$358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ZŠ!$B$50</definedName>
    <definedName name="_Toc55769480" localSheetId="2">MŠ!#REF!</definedName>
    <definedName name="_Toc55769481" localSheetId="1">ZŠ!#REF!</definedName>
    <definedName name="_Toc55769482" localSheetId="1">ZŠ!$G$106</definedName>
    <definedName name="_Toc55769484" localSheetId="1">ZŠ!$B$140</definedName>
    <definedName name="_Toc55769485" localSheetId="1">ZŠ!$B$154</definedName>
    <definedName name="_Toc55769486" localSheetId="1">ZŠ!$B$184</definedName>
    <definedName name="_Toc55769489" localSheetId="2">MŠ!$B$63</definedName>
    <definedName name="_Toc55769490" localSheetId="2">MŠ!$B$68</definedName>
    <definedName name="_Toc55769491" localSheetId="2">MŠ!$B$69</definedName>
    <definedName name="_Toc55769492" localSheetId="2">MŠ!$B$79</definedName>
    <definedName name="_Toc55769494" localSheetId="1">ZŠ!$B$202</definedName>
    <definedName name="_Toc55769496" localSheetId="1">ZŠ!$B$247</definedName>
    <definedName name="_Toc55769497" localSheetId="1">ZŠ!$B$304</definedName>
    <definedName name="_Toc55769498" localSheetId="2">MŠ!$B$90</definedName>
    <definedName name="_Toc55769499" localSheetId="2">MŠ!#REF!</definedName>
    <definedName name="_Toc55769500" localSheetId="2">MŠ!$B$106</definedName>
    <definedName name="_Toc55769501" localSheetId="2">MŠ!$B$123</definedName>
    <definedName name="_Toc55769502" localSheetId="2">MŠ!$B$136</definedName>
    <definedName name="_Toc55769507" localSheetId="2">MŠ!$G$176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ZŠ!$A$1:$Z$349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9" i="7" l="1"/>
  <c r="M50" i="7" l="1"/>
  <c r="M49" i="7" l="1"/>
  <c r="M58" i="7"/>
  <c r="M54" i="7"/>
  <c r="M55" i="7"/>
  <c r="M56" i="7"/>
  <c r="M57" i="7"/>
  <c r="M61" i="7"/>
  <c r="M60" i="7"/>
  <c r="M59" i="7"/>
  <c r="M181" i="7"/>
  <c r="M182" i="7"/>
  <c r="M183" i="7"/>
  <c r="M174" i="7"/>
  <c r="M50" i="6" l="1"/>
  <c r="M49" i="6"/>
  <c r="M97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135" i="6"/>
  <c r="M134" i="6"/>
  <c r="M133" i="6"/>
  <c r="M102" i="7" l="1"/>
  <c r="M101" i="7"/>
  <c r="M100" i="7"/>
  <c r="M99" i="7"/>
  <c r="M98" i="7"/>
  <c r="M18" i="6"/>
  <c r="M17" i="6"/>
  <c r="M16" i="6"/>
  <c r="M358" i="7" l="1"/>
  <c r="M357" i="7"/>
  <c r="M356" i="7"/>
  <c r="M355" i="7"/>
  <c r="M354" i="7"/>
  <c r="M353" i="7"/>
  <c r="M352" i="7"/>
  <c r="M351" i="7"/>
  <c r="M350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241" i="7" l="1"/>
  <c r="M239" i="7"/>
  <c r="M236" i="7" l="1"/>
  <c r="M232" i="7"/>
  <c r="M246" i="7"/>
  <c r="M245" i="7"/>
  <c r="M244" i="7"/>
  <c r="M243" i="7"/>
  <c r="M227" i="7"/>
  <c r="M226" i="7"/>
  <c r="M180" i="7"/>
  <c r="M179" i="7"/>
  <c r="M178" i="7"/>
  <c r="M177" i="7"/>
  <c r="M176" i="7"/>
  <c r="M175" i="7"/>
  <c r="M48" i="6"/>
  <c r="M47" i="6"/>
  <c r="M321" i="7" l="1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62" i="6"/>
  <c r="M61" i="6"/>
  <c r="M57" i="6"/>
  <c r="M63" i="6"/>
  <c r="M39" i="6"/>
  <c r="M38" i="6"/>
  <c r="L22" i="8"/>
  <c r="M5" i="6"/>
  <c r="M6" i="6"/>
  <c r="M7" i="6"/>
  <c r="M8" i="6"/>
  <c r="M9" i="6"/>
  <c r="M10" i="6"/>
  <c r="M12" i="6"/>
  <c r="M13" i="6"/>
  <c r="M14" i="6"/>
  <c r="M15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40" i="6"/>
  <c r="M41" i="6"/>
  <c r="M42" i="6"/>
  <c r="M43" i="6"/>
  <c r="M44" i="6"/>
  <c r="M45" i="6"/>
  <c r="M46" i="6"/>
  <c r="M51" i="6"/>
  <c r="M52" i="6"/>
  <c r="M53" i="6"/>
  <c r="M54" i="6"/>
  <c r="M55" i="6"/>
  <c r="M56" i="6"/>
  <c r="M58" i="6"/>
  <c r="M59" i="6"/>
  <c r="M60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6" i="7"/>
  <c r="M7" i="7"/>
  <c r="M8" i="7"/>
  <c r="M9" i="7"/>
  <c r="M10" i="7"/>
  <c r="M11" i="7"/>
  <c r="M12" i="7"/>
  <c r="M51" i="7"/>
  <c r="M52" i="7"/>
  <c r="M53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30" i="7"/>
  <c r="M231" i="7"/>
  <c r="M233" i="7"/>
  <c r="M234" i="7"/>
  <c r="M235" i="7"/>
  <c r="M237" i="7"/>
  <c r="M238" i="7"/>
  <c r="M240" i="7"/>
  <c r="M242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L6" i="8" l="1"/>
  <c r="L11" i="8"/>
  <c r="L10" i="8"/>
  <c r="L9" i="8"/>
  <c r="L8" i="8"/>
  <c r="L7" i="8"/>
  <c r="G122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<sst xmlns="http://schemas.openxmlformats.org/spreadsheetml/2006/main" count="5873" uniqueCount="911">
  <si>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</si>
  <si>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</si>
  <si>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</si>
  <si>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</si>
  <si>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</si>
  <si>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</si>
  <si>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</si>
  <si>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</si>
  <si>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</si>
  <si>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</si>
  <si>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</si>
  <si>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</si>
  <si>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</si>
  <si>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</si>
  <si>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</si>
  <si>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</si>
  <si>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</si>
  <si>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</si>
  <si>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</si>
  <si>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</si>
  <si>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</si>
  <si>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</si>
  <si>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</si>
  <si>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</si>
  <si>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</si>
  <si>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</si>
  <si>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</si>
  <si>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</si>
  <si>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</si>
  <si>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</si>
  <si>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</si>
  <si>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</si>
  <si>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</si>
  <si>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</si>
  <si>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</si>
  <si>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</si>
  <si>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</si>
  <si>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</si>
  <si>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</si>
  <si>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</si>
  <si>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</si>
  <si>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</si>
  <si>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</si>
  <si>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</si>
  <si>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</si>
  <si>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</si>
  <si>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</si>
  <si>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</si>
  <si>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</si>
  <si>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</si>
  <si>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</si>
  <si>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</si>
  <si>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</si>
  <si>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</si>
  <si>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</si>
  <si>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</si>
  <si>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</si>
  <si>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</si>
  <si>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</si>
  <si>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</si>
  <si>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</si>
  <si>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</si>
  <si>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</si>
  <si>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</si>
  <si>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</si>
  <si>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</si>
  <si>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</si>
  <si>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</si>
  <si>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</si>
  <si>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</si>
  <si>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</si>
  <si>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</si>
  <si>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</si>
  <si>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</si>
  <si>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</si>
  <si>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</si>
  <si>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</si>
  <si>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</si>
  <si>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</si>
  <si>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</si>
  <si>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</si>
  <si>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</si>
  <si>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</si>
  <si>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</si>
  <si>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</si>
  <si>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</si>
  <si>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</si>
  <si>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</si>
  <si>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</si>
  <si>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</si>
  <si>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</si>
  <si>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</si>
  <si>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</si>
  <si>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</si>
  <si>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</si>
  <si>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</si>
  <si>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</si>
  <si>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</si>
  <si>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</si>
  <si>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</si>
  <si>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</si>
  <si>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</si>
  <si>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</si>
  <si>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</si>
  <si>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</si>
  <si>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</si>
  <si>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</si>
  <si>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</si>
  <si>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</si>
  <si>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</si>
  <si>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</si>
  <si>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</si>
  <si>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</si>
  <si>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</si>
  <si>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</si>
  <si>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</si>
  <si>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</si>
  <si>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</si>
  <si>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</si>
  <si>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</si>
  <si>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</si>
  <si>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</si>
  <si>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</si>
  <si>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</si>
  <si>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</si>
  <si>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</si>
  <si>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</si>
  <si>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</si>
  <si>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</si>
  <si>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</si>
  <si>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</si>
  <si>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</si>
  <si>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</si>
  <si>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</si>
  <si>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</si>
  <si>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</si>
  <si>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</si>
  <si>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</si>
  <si>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</si>
  <si>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</si>
  <si>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</si>
  <si>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</si>
  <si>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</si>
  <si>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</si>
  <si>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</si>
  <si>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</si>
  <si>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</si>
  <si>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</si>
  <si>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</si>
  <si>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</si>
  <si>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</si>
  <si>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</si>
  <si>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</si>
  <si>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</si>
  <si>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</si>
  <si>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</si>
  <si>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</si>
  <si>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</si>
  <si>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</si>
  <si>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</si>
  <si>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</si>
  <si>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</si>
  <si>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</si>
  <si>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</si>
  <si>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</si>
  <si>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</si>
  <si>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</si>
  <si>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</si>
  <si>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</si>
  <si>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</si>
  <si>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</si>
  <si>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</si>
  <si>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</si>
  <si>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</si>
  <si>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</si>
  <si>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</si>
  <si>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</si>
  <si>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</si>
  <si>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</si>
  <si>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</si>
  <si>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</si>
  <si>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</si>
  <si>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</si>
  <si>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</si>
  <si>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</si>
  <si>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</si>
  <si>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</si>
  <si>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</si>
  <si>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</si>
  <si>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</si>
  <si>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</si>
  <si>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</si>
  <si>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</si>
  <si>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</si>
  <si>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</si>
  <si>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</si>
  <si>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</si>
  <si>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</si>
  <si>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</si>
  <si>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</si>
  <si>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</si>
  <si>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</si>
  <si>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</si>
  <si>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</si>
  <si>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</si>
  <si>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</si>
  <si>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</si>
  <si>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</si>
  <si>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</si>
  <si>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</si>
  <si>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</si>
  <si>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</si>
  <si>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</si>
  <si>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</si>
  <si>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</si>
  <si>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</si>
  <si>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</si>
  <si>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</si>
  <si>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</si>
  <si>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</si>
  <si>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</si>
  <si>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</si>
  <si>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</si>
  <si>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</si>
  <si>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</si>
  <si>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</si>
  <si>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</si>
  <si>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</si>
  <si>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</si>
  <si>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</si>
  <si>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</si>
  <si>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</si>
  <si>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</si>
  <si>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</si>
  <si>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</si>
  <si>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</si>
  <si>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</si>
  <si>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</si>
  <si>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</si>
  <si>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</si>
  <si>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</si>
  <si>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</si>
  <si>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</si>
  <si>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</si>
  <si>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</si>
  <si>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</si>
  <si>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</si>
  <si>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</si>
  <si>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</si>
  <si>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</si>
  <si>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</si>
  <si>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</si>
  <si>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</si>
  <si>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</si>
  <si>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</si>
  <si>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</si>
  <si>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</si>
  <si>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</si>
  <si>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</si>
  <si>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</si>
  <si>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</si>
  <si>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</si>
  <si>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</si>
  <si>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</si>
  <si>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</si>
  <si>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</si>
  <si>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</si>
  <si>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</si>
  <si>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</si>
  <si>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</si>
  <si>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</si>
  <si>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</si>
  <si>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</si>
  <si>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</si>
  <si>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</si>
  <si>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</si>
  <si>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</si>
  <si>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</si>
  <si>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</si>
  <si>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</si>
  <si>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</si>
  <si>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</si>
  <si>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</si>
  <si>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</si>
  <si>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</si>
  <si>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</si>
  <si>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</si>
  <si>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</si>
  <si>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</si>
  <si>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</si>
  <si>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</si>
  <si>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</si>
  <si>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</si>
  <si>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</si>
  <si>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</si>
  <si>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</si>
  <si>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</si>
  <si>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</si>
  <si>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</si>
  <si>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</si>
  <si>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</si>
  <si>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</si>
  <si>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</si>
  <si>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</si>
  <si>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</si>
  <si>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</si>
  <si>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</si>
  <si>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</si>
  <si>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</si>
  <si>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</si>
  <si>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</si>
  <si>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</si>
  <si>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</si>
  <si>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</si>
  <si>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</si>
  <si>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</si>
  <si>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</si>
  <si>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</si>
  <si>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</si>
  <si>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</si>
  <si>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</si>
  <si>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</si>
  <si>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</si>
  <si>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</si>
  <si>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</si>
  <si>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</si>
  <si>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</si>
  <si>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</si>
  <si>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</si>
  <si>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</si>
  <si>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</si>
  <si>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</si>
  <si>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</si>
  <si>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</si>
  <si>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</si>
  <si>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</si>
  <si>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</si>
  <si>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</si>
  <si>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</si>
  <si>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</si>
  <si>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</si>
  <si>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</si>
  <si>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</si>
  <si>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</si>
  <si>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</si>
  <si>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</si>
  <si>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</si>
  <si>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</si>
  <si>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</si>
  <si>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</si>
  <si>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</si>
  <si>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</si>
  <si>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</si>
  <si>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</si>
  <si>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</si>
  <si>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</si>
  <si>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</si>
  <si>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</si>
  <si>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</si>
  <si>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</si>
  <si>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</si>
  <si>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</si>
  <si>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</si>
  <si>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</si>
  <si>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</si>
  <si>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</si>
  <si>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</si>
  <si>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</si>
  <si>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</si>
  <si>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</si>
  <si>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</si>
  <si>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</si>
  <si>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</si>
  <si>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</si>
  <si>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</si>
  <si>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</si>
  <si>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</si>
  <si>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</si>
  <si>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</si>
  <si>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</si>
  <si>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</si>
  <si>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</si>
  <si>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</si>
  <si>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</si>
  <si>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</si>
  <si>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</si>
  <si>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</si>
  <si>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</si>
  <si>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</si>
  <si>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</si>
  <si>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</si>
  <si>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</si>
  <si>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</si>
  <si>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</si>
  <si>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</si>
  <si>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</si>
  <si>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</si>
  <si>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</si>
  <si>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</si>
  <si>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</si>
  <si>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</si>
  <si>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</si>
  <si>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</si>
  <si>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</si>
  <si>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</si>
  <si>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</si>
  <si>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</si>
  <si>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</si>
  <si>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</si>
  <si>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</si>
  <si>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</si>
  <si>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</si>
  <si>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</si>
  <si>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</si>
  <si>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</si>
  <si>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</si>
  <si>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</si>
  <si>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</si>
  <si>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</si>
  <si>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</si>
  <si>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</si>
  <si>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</si>
  <si>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</si>
  <si>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</si>
  <si>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</si>
  <si>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</si>
  <si>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</si>
  <si>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</si>
  <si>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</si>
  <si>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</si>
  <si>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</si>
  <si>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</si>
  <si>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</si>
  <si>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</si>
  <si>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</si>
  <si>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</si>
  <si>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</si>
  <si>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</si>
  <si>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</si>
  <si>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</si>
  <si>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</si>
  <si>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</si>
  <si>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</si>
  <si>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</si>
  <si>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</si>
  <si>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</si>
  <si>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</si>
  <si>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</si>
  <si>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</si>
  <si>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</si>
  <si>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</si>
  <si>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</si>
  <si>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</si>
  <si>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</si>
  <si>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</si>
  <si>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</si>
  <si>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</si>
  <si>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</si>
  <si>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</si>
  <si>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</si>
  <si>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</si>
  <si>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</si>
  <si>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</si>
  <si>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</si>
  <si>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</si>
  <si>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</si>
  <si>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</si>
  <si>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</si>
  <si>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</si>
  <si>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</si>
  <si>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</si>
  <si>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</si>
  <si>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</si>
  <si>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</si>
  <si>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</si>
  <si>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</si>
  <si>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</si>
  <si>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</si>
  <si>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</si>
  <si>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</si>
  <si>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</si>
  <si>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</si>
  <si>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</si>
  <si>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</si>
  <si>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</si>
  <si>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</si>
  <si>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</si>
  <si>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</si>
  <si>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</si>
  <si>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</si>
  <si>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</si>
  <si>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</si>
  <si>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</si>
  <si>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</si>
  <si>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</si>
  <si>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</si>
  <si>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</si>
  <si>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>příprava PD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</si>
  <si>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</si>
  <si>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</si>
  <si>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</si>
  <si>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</si>
  <si>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</si>
  <si>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</si>
  <si>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</si>
  <si>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</si>
  <si>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</si>
  <si>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</si>
  <si>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</si>
  <si>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</si>
  <si>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</si>
  <si>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</si>
  <si>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</si>
  <si>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</si>
  <si>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</si>
  <si>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</si>
  <si>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</si>
  <si>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</si>
  <si>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</si>
  <si>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</si>
  <si>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</si>
  <si>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</si>
  <si>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</si>
  <si>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</si>
  <si>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</si>
  <si>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</si>
  <si>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</si>
  <si>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</si>
  <si>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</si>
  <si>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</si>
  <si>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</si>
  <si>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</si>
  <si>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</si>
  <si>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</si>
  <si>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</si>
  <si>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</si>
  <si>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</si>
  <si>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</si>
  <si>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</si>
  <si>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</si>
  <si>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</si>
  <si>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</si>
  <si>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</si>
  <si>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</si>
  <si>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</si>
  <si>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</si>
  <si>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</si>
  <si>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</si>
  <si>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</si>
  <si>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</si>
  <si>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</si>
  <si>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</si>
  <si>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</si>
  <si>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</si>
  <si>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</si>
  <si>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</si>
  <si>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</si>
  <si>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</si>
  <si>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</si>
  <si>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</si>
  <si>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</si>
  <si>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</si>
  <si>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</si>
  <si>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</si>
  <si>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</si>
  <si>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</si>
  <si>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</si>
  <si>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</si>
  <si>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</si>
  <si>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</si>
  <si>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</si>
  <si>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</si>
  <si>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</si>
  <si>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</si>
  <si>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</si>
  <si>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</si>
  <si>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</si>
  <si>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</si>
  <si>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</si>
  <si>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</si>
  <si>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</si>
  <si>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</si>
  <si>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</si>
  <si>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</si>
  <si>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</si>
  <si>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</si>
  <si>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</si>
  <si>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Vybudování odborné učebny zeměpisu, včetně vybavení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</si>
  <si>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</si>
  <si>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</si>
  <si>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</si>
  <si>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</si>
  <si>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</si>
  <si>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</si>
  <si>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</si>
  <si>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</si>
  <si>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</si>
  <si>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</si>
  <si>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</si>
  <si>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</si>
  <si>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</si>
  <si>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</si>
  <si>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</si>
  <si>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</si>
  <si>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</si>
  <si>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</si>
  <si>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</si>
  <si>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</si>
  <si>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</si>
  <si>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</si>
  <si>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</si>
  <si>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</si>
  <si>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</si>
  <si>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</si>
  <si>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</si>
  <si>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</si>
  <si>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</si>
  <si>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</si>
  <si>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</si>
  <si>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</si>
  <si>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</si>
  <si>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</si>
  <si>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Snížení energetické náročnosti budovy - energeticky úsporný záložní zdroj vytápění ZŠ Volenice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</si>
  <si>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</si>
  <si>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</si>
  <si>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</si>
  <si>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</si>
  <si>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</si>
  <si>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</si>
  <si>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</si>
  <si>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</si>
  <si>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</si>
  <si>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</si>
  <si>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</si>
  <si>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</si>
  <si>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</si>
  <si>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</si>
  <si>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</si>
  <si>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</si>
  <si>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</si>
  <si>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</si>
  <si>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</si>
  <si>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</si>
  <si>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</si>
  <si>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</si>
  <si>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</si>
  <si>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</si>
  <si>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</si>
  <si>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</si>
  <si>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</si>
  <si>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</si>
  <si>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</si>
  <si>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</si>
  <si>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</si>
  <si>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</si>
  <si>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</si>
  <si>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</si>
  <si>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</si>
  <si>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</si>
  <si>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</si>
  <si>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</si>
  <si>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</si>
  <si>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</si>
  <si>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</si>
  <si>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</si>
  <si>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t>Obměna vybavení stávající počítačové učebny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</si>
  <si>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</si>
  <si>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</si>
  <si>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</si>
  <si>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</si>
  <si>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</si>
  <si>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</si>
  <si>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</si>
  <si>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</si>
  <si>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</si>
  <si>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</si>
  <si>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</si>
  <si>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</si>
  <si>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</si>
  <si>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</si>
  <si>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</si>
  <si>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</si>
  <si>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</si>
  <si>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</si>
  <si>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</si>
  <si>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</si>
  <si>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</si>
  <si>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</si>
  <si>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</si>
  <si>
    <t>Statické zpěvnění krovu, výměna střešní krytiny a okapů, oprava zateplení a fasády v podstřešní části</t>
  </si>
  <si>
    <t>Fotovoltaické a solární panely, bateriové úložiště, pořízení tepelných čerpadel</t>
  </si>
  <si>
    <t>střecha MŠ</t>
  </si>
  <si>
    <t xml:space="preserve">Fotovoltaika MŠ </t>
  </si>
  <si>
    <t>Oprava sociálního zařízení 1 třída</t>
  </si>
  <si>
    <t>Oplocení MŠ, vjezdová brána</t>
  </si>
  <si>
    <t>Zabezpečovací zařízení MŠ</t>
  </si>
  <si>
    <t>Zvýšení kapacity v MŠ- Bezručovy sady</t>
  </si>
  <si>
    <t>Vybudování venkovního stolování pro odbornou učebnu vaření a ŠD</t>
  </si>
  <si>
    <t>Vybudování přírodní učebny EVVO včetně zázemí pro pěstitelské práce a školní družinu</t>
  </si>
  <si>
    <t>Nová přestavba a modernizace učeben s vazbou na klíčové kompetence včetně zázemí pro pedagogické a nepedagogické pracovníky a zázemí pro žáky (šatny) Příležitost</t>
  </si>
  <si>
    <t>Další modernizace učeben odborných předmětů (přírodní vědy, technické a řemeslné obory a cizí jazyk), zázemí pro pedagogické a nepedagogické pracovníky včetně bezbariérového přístupu Příležitost</t>
  </si>
  <si>
    <t>Nová modernizace učeben odborných předmětů (přírodní vědy, technické a řemeslné obory a cizí jazyk), včetně bezbariérového přístupu Příležitost</t>
  </si>
  <si>
    <t>Nová modernizace učeben a výměna interaktivného vybavení Příležitost</t>
  </si>
  <si>
    <t>Přírodní učebna EVVO -  dovybavení, včetně zázemí pro pěstitelské práce a školní družinu</t>
  </si>
  <si>
    <t>Počítačová učebna - výměna stávajících PC vč. SW, tiskárny a monitorů, nákup robotického vybavení</t>
  </si>
  <si>
    <t>Jazyková učebna - vybavení pro výuku jazyků (digitální technologie, sw, hw)</t>
  </si>
  <si>
    <t>2. Konektivita – připojení k internetu, zpřístupnění wifi</t>
  </si>
  <si>
    <t>PD - IROP</t>
  </si>
  <si>
    <t>ne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</si>
  <si>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</si>
  <si>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</si>
  <si>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</si>
  <si>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pozemek vlastní , předáno ke stavebnímu řízení za účelem stavebního povolení</t>
  </si>
  <si>
    <t>Školní zahrada,lavičky+koše před školou</t>
  </si>
  <si>
    <t>Prostor před vstupem do spoj.krčku</t>
  </si>
  <si>
    <t>pozemek vlastní ,předáno ke stavebnímu řízení za účelem stavebního povolení</t>
  </si>
  <si>
    <t>Rekonstrukce kuchyně ZŠ Katovice</t>
  </si>
  <si>
    <t>rekonstrukce 15.000.000</t>
  </si>
  <si>
    <t>vlastní prostory, práce na přípravě projektu</t>
  </si>
  <si>
    <t xml:space="preserve">Mš Katovice, 2. etapa, zahrada </t>
  </si>
  <si>
    <t>Nová zahrada, zahradní domek a zázemí</t>
  </si>
  <si>
    <t>Tabule, výukové programy , výpočetní technika</t>
  </si>
  <si>
    <t>Zřízení fotovoltaické elektrárny</t>
  </si>
  <si>
    <t>Vybavení pavilonu dílen nábytkem, stroji a nářadím</t>
  </si>
  <si>
    <t>Vybudování sociálního zařízení</t>
  </si>
  <si>
    <t>Nové sprchy,wc - muži, ženy+ rekonstrukce stávajících WC</t>
  </si>
  <si>
    <t>Tabule, výukové programy, výpočetní technika</t>
  </si>
  <si>
    <t>Zřízení fotovoltalické elektrárny</t>
  </si>
  <si>
    <t>Vybavení školní kuchyně ZŠ a MŠ Volenice</t>
  </si>
  <si>
    <t>Přestavba a modernizace učeben s vazbou na klíčové kompetence (přírodní vědy, polytechnické vzdělávání, cizí jazyky, práce s digitálními technologiemi) pro potřeby výuky ZŠ a zájmového vzdělávání ve školní družině.</t>
  </si>
  <si>
    <t>Rozšíření a modernizace zázemí pro školní pedagogické pracovníky.</t>
  </si>
  <si>
    <t>Výměna stávajících PC vč. SW, tiskárny a monitorů, nákup  vybavení SW i HW</t>
  </si>
  <si>
    <t>2024</t>
  </si>
  <si>
    <t>Vybudování přírodní učebny EVVO v atriu školy včetně zázemí pro pěstitelské práce a školní družinu</t>
  </si>
  <si>
    <t>Výměna bočních vchodových dveří budovy čp. 278</t>
  </si>
  <si>
    <t>18110444</t>
  </si>
  <si>
    <t>691013314</t>
  </si>
  <si>
    <t>Přestavění systému ukládání věcí žáků v šatnách, vybudování šatních skříněk vzhledem k soukromí žáků, efektivní využití prostoru</t>
  </si>
  <si>
    <t>Modernizace vybavení učeben</t>
  </si>
  <si>
    <t>Vybudování venkovního amfiteatru v blízkosti terasy - slouží pro výuku školy, pro rodiče při jenských slavnostech, prostor využitelný i školní družinou a klubem</t>
  </si>
  <si>
    <t>Centrální elektronický zabezpečovací a vchodový systém (evidence příchodu a odchodu žáků)</t>
  </si>
  <si>
    <t>Vybudování venkovní tělocvičny</t>
  </si>
  <si>
    <t>Přestavba a modernizace učeben s vazbou na klíčové kompetence (přírodní vědy, polytechnické vzdělávání, cizí jazyky, práce s digitálními technologiemi) pro potřeby výuky ZŠ a zájmového vzdělávání ve školní družině. Příležitost</t>
  </si>
  <si>
    <t>Rozšíření a modernizace zázemí pro školní pedagogické pracovníky. Příležitost</t>
  </si>
  <si>
    <t xml:space="preserve">Modernizace učeben, pořízení a obměna interaktivného vybavení, Příležitost </t>
  </si>
  <si>
    <t>Počítačová učebna - výměna stávajících PC vč. SW, tiskárny a monitorů, nákup robotického vybavení. Příležitost</t>
  </si>
  <si>
    <t>Vybudování přírodní učebny EVVO v atriu školy včetně zázemí pro pěstitelské práce a školní družinu. Příležitost</t>
  </si>
  <si>
    <t>Modernizace vybavení školních dílen. Příležitost</t>
  </si>
  <si>
    <t>Vybavení učeben interaktivními tabulemi 3 ks. Příležitost</t>
  </si>
  <si>
    <t>. PříležitostVybudování venkovní učebny EVVO</t>
  </si>
  <si>
    <t>Nákup 3D tiskárny. Příležitost</t>
  </si>
  <si>
    <t>Vybavení učeben   - 1. trojročí, 2. trojročí, 3. trojročí. Příležitost</t>
  </si>
  <si>
    <t>Modernizace vybavení školní družiny a školního klubu. Příležitost</t>
  </si>
  <si>
    <t>Vybudování venkovního amfiteatru. Příležitost</t>
  </si>
  <si>
    <t>Vybudování venkovní tělocvičny. Příležitost</t>
  </si>
  <si>
    <t>Zastřešení pískoviště</t>
  </si>
  <si>
    <t>Vybudování nového zastřešeného pískoviště</t>
  </si>
  <si>
    <t>Vybavení tříd mateřské školy ICT pomůckami</t>
  </si>
  <si>
    <t>Vybavení pro zázemí zaměstnanců</t>
  </si>
  <si>
    <t>Elektronická regulace otopných těles pro snížení energetické náročnosti</t>
  </si>
  <si>
    <t>Modernizace učebny informatiky</t>
  </si>
  <si>
    <t>Rekonstrukce stávající ICT infrastruktury</t>
  </si>
  <si>
    <t>Zvýšení zabezpečení budovy</t>
  </si>
  <si>
    <t>Zastřešení bočního vchodu</t>
  </si>
  <si>
    <t>Zastřešení bočního vchodu pro čekající rodiče</t>
  </si>
  <si>
    <t>Informační a komunikační systém</t>
  </si>
  <si>
    <t>Vybavení tříd čističkami vzduchu pro zlepšení hygienických podmínek ve třídách.</t>
  </si>
  <si>
    <t>Rekonstrukce elektroinstalace v MŠ – zasekání stávajících kabelů na chodbách do zdí místo jejich vedení po povrchu nebo v lištách.</t>
  </si>
  <si>
    <t>Modernizace interiéru školy, výměna podlahových kritin, rekonstrukce obložení stěn a výměna vnitřních dělících stěn.</t>
  </si>
  <si>
    <t>Modernizace interiéru školy, výměna podlahových kritin, rekonstrukce obložení stěn a výměna vnitřních dělících(šoupacích) stěn.</t>
  </si>
  <si>
    <t>Obnova školních dílen 
CHELČICKÉHO</t>
  </si>
  <si>
    <t>Obnova a dovybavení školních dílen v budově Chelčického ul. (nové dílenské stoly, oprava a sanace omítek, výměna osvětlení, nové dílenské stoly a skříňky atd.)</t>
  </si>
  <si>
    <t>Obnova školních dílen
JEZERNÍ</t>
  </si>
  <si>
    <t>Zřízení a obnova školních dílen v budově Jezerní. (stavební úpravy prostor školy, oprava omítek, výměna osvětlení, nové dílenské stoly, a skříňky, atd.)</t>
  </si>
  <si>
    <t>Informační a komunikační systém v budově Jezerní</t>
  </si>
  <si>
    <t>Informační a komunikační systém v budově Chelčického</t>
  </si>
  <si>
    <t>Školní aktivní outdoor 
JEZERNÍ</t>
  </si>
  <si>
    <t>Vybudování herních prvků, atletických sektorů  a hřišť pro školní TV,  družinu a sportovní kroužky JEZERNÍ</t>
  </si>
  <si>
    <t>Školní aktivní outdoor 
CHELČICKÉHO</t>
  </si>
  <si>
    <t>Vybudování herních prvků, atletických sektorů  a hřišť pro školní TV,  družinu a sportovní kroužky CHELČICKÉHO.</t>
  </si>
  <si>
    <t>Multifunkční hřiště JEZ</t>
  </si>
  <si>
    <t>Vybudování multifunkčního hřiště pro TV JEZ</t>
  </si>
  <si>
    <t>Multifunkční hřiště CHEL</t>
  </si>
  <si>
    <t>Vybudování multifunkčního hřiště pro TV CHEL</t>
  </si>
  <si>
    <t>FVE pro výuku
CHELČICKÉHO</t>
  </si>
  <si>
    <t>Zřízení fotovoltaického systému pro prezentaci využívání obnovitelných zdrojů energie</t>
  </si>
  <si>
    <t>FVE pro výuku
JEZERNÍ</t>
  </si>
  <si>
    <t>Rekonstrukce podlah v budově ul. Jezerní</t>
  </si>
  <si>
    <t xml:space="preserve">Modernizace a zřízení prostor pro ŠPZ včetně nezbytného vybavení </t>
  </si>
  <si>
    <t>Gastrostudio - školní kuchyňka</t>
  </si>
  <si>
    <t>Modernizace a zřízení školní kuchgyňky pro výuku - renovace prostor, obnova vybavení školní kuchyňky kabinetů v obou budovách</t>
  </si>
  <si>
    <t>Zázemí pro pedagogy
Jezerní</t>
  </si>
  <si>
    <t xml:space="preserve">Modernizace a zřízení kvalitního zázemí pro pedagogy - renovace prostor a obnova stávajícího vybavení kabinetů </t>
  </si>
  <si>
    <t>Zázemí pro pedagogy
Chelčického</t>
  </si>
  <si>
    <t>Rekonstrukce elektroinstalace a osvětlení v budově JEZERNÍ</t>
  </si>
  <si>
    <t>Rekonstrukce elektroinstalace a osvětlení v budově CHELČICKÉHO</t>
  </si>
  <si>
    <t>Rekonstrukce školní kuchyně v budově Chelčického</t>
  </si>
  <si>
    <t>Rekonstrukce školní kuchyně - nové podlahy, nové rozvody el.energie, vody a odpadů, nová vzduchotechnika a odvětrání, vybavení školní kuchyně</t>
  </si>
  <si>
    <t>Školní zahrada - revitalizace, naučné stezky, multifunkční venkovní učebny (EVVA)</t>
  </si>
  <si>
    <t>Zabezpečení, schodišťového prostoru Chelčického</t>
  </si>
  <si>
    <t>ŠKOLNÍ nářaďovny TV</t>
  </si>
  <si>
    <t>Rekonstrukce nářaďoven školy, vybavení nábytkem pro skladování sportovního vybavení. Doplnění a rozšíření o nové sportovní nářadí a pomůcky, bezpečnostní prvky.</t>
  </si>
  <si>
    <t xml:space="preserve">Školní šatny </t>
  </si>
  <si>
    <t>Zřízení, rekonstrukce šatny a jejího vybavení (podlaha, osvětlení, vybavení, nábytek,...)</t>
  </si>
  <si>
    <t>Vzduchotechnika a klimatizace v učebnách, na chodbách a v dalších prostorách školy</t>
  </si>
  <si>
    <t>Atrium školy Jezerní</t>
  </si>
  <si>
    <t>Konektivita školy</t>
  </si>
  <si>
    <t>Rekonstrukce školní jídelny v budově Chelčického</t>
  </si>
  <si>
    <t>Rekonstrukce školní jídelny v budově Chelčického - nové podlahy, vybavení ŠJ, nové rozvody vody a odpadů</t>
  </si>
  <si>
    <t>Výměna protipožárních dveří Jezerní</t>
  </si>
  <si>
    <t>Výměna topení Chelčického</t>
  </si>
  <si>
    <t>Obnova vybavení učeben - postupně modernizovat a obnovovat vybavení učeben a prostor školní družiny Příležitost</t>
  </si>
  <si>
    <t>Zastínění Jezerní</t>
  </si>
  <si>
    <t xml:space="preserve">Školní kuchyně - rekonstrukce vybavení </t>
  </si>
  <si>
    <t>Učebny Informatiky - výměna stávajících PC a monitorů , nákup dalšího vybavení pro výuku informatiky</t>
  </si>
  <si>
    <t xml:space="preserve">Rekonstrukce tělocvičen
</t>
  </si>
  <si>
    <t>Rekonstrukce tělocvičen - podlahy,tělocvičné konstrukce a jejich ošetření, tabule skóre,…</t>
  </si>
  <si>
    <t>Bezpečná škola</t>
  </si>
  <si>
    <t>Oplocení a uzavření areálu školy - renovace stávajících, instalace automatizované brány, veřejně přístupná hřiště s kontrolou porovozu.</t>
  </si>
  <si>
    <t>Zřízení a vybavení odborných učeben v prostorách školy Příležitost</t>
  </si>
  <si>
    <t>Příloha č. 1 Strategický rámec MAP - seznam investičních priorit (2021-2027)</t>
  </si>
  <si>
    <t>Projekt Místní akční plánování</t>
  </si>
  <si>
    <t>MAP IV ORP Strakonice</t>
  </si>
  <si>
    <t>reg. číslo CZ.02.02.XX/00/23_017/0008424</t>
  </si>
  <si>
    <t>Podpis předsedy Řídícího výboru MAP</t>
  </si>
  <si>
    <t>Mgr. Rudolf Prušák</t>
  </si>
  <si>
    <t xml:space="preserve">Aktualizace dokumentu je možná 1x za 6 měsíců. Dokument je platný do zveřejnění nové verze schválené ŘV MAP. </t>
  </si>
  <si>
    <t>Aktualizace dokumentu oproti verzi k: 3.3.2025</t>
  </si>
  <si>
    <t>Oprava vodovodní přípojky, WC ,umývaren a
šaten MŠ Volenice</t>
  </si>
  <si>
    <t>Revitalizace dětského hřiště, pořízení nových herních prvků</t>
  </si>
  <si>
    <t>Vybavení vnitřních prostor budovy MŠ</t>
  </si>
  <si>
    <t>Vybavení nábytkem, podlahové krytiny , šatny</t>
  </si>
  <si>
    <t>Interaktivní tabule, tablety, ICT technika, včetně výukových programů, Příležitost</t>
  </si>
  <si>
    <r>
      <t xml:space="preserve">Nové vybavení učeben, kabinetů, ředitelny,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</si>
  <si>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t>Úprava školního areálu, prolézačky, lavičky, chodníky, odpočinkové zóny  v ZŠ Volenice</t>
  </si>
  <si>
    <t>Oprava vodovodní přípojky, kanalizace  a  WC  v budově a ZŠ Volenice</t>
  </si>
  <si>
    <t>Oprava WC vč. kanalizace v budově ZŠ Volenice</t>
  </si>
  <si>
    <t>Vybavení vnitřních prostor  učeben, školní družiny  ZŠ Volenice</t>
  </si>
  <si>
    <t>Rekonstrukce podlahy v tělocvičně ZŠ Volenice, zřízení posilovny a jejího vybavení</t>
  </si>
  <si>
    <t>Snížení energetické náročnosti budovy -    jídelny  č.p 134</t>
  </si>
  <si>
    <t>Snížení energetické náročnosti budovy -   č.p 134</t>
  </si>
  <si>
    <t>Oprava vodovodní přípojky, kanalizacační přípojky, deštových svodů  a sociální zařízení v č-p. 134</t>
  </si>
  <si>
    <r>
      <t xml:space="preserve">Renovace učeben a nákup ´pomůcek 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</si>
  <si>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t>Vybudování sociálního zařízení  v ZŠ Volenice</t>
  </si>
  <si>
    <t>Nové sprchy, wc - muži, ženy+ rekonstrukce stávajících WC</t>
  </si>
  <si>
    <t>Renovace prostor a vybavení školní družiny</t>
  </si>
  <si>
    <t>Vybudování školní zahrádky včetně zahradního domku</t>
  </si>
  <si>
    <t xml:space="preserve">Vybavení ICT technikou - tablety + nabíjecí box </t>
  </si>
  <si>
    <t xml:space="preserve">Nové školní hřiště </t>
  </si>
  <si>
    <t>Víceúčelové sportovní hřiště ZŠ Katovice</t>
  </si>
  <si>
    <t>Konektivita a kybernetická bezpečnost v ZŠ Katovice</t>
  </si>
  <si>
    <t>Modernizace digitální infrastruktury školy - nový router, rekonstrukce páteřní sítě, nové WI-Fi a aktivní prvek firewall, příprava na budoucí instalaci zabezpečovacího a kamerového  systému</t>
  </si>
  <si>
    <t>Modernizace učeben - revitalizace skleníku</t>
  </si>
  <si>
    <t>Kostra, opláštění, stavební úpravy, otevíratelná okna,  vnitřní vybavení, učební a pěstitelský prostor, solární panely</t>
  </si>
  <si>
    <t>Prostory školní družiny</t>
  </si>
  <si>
    <t>3x oddělení školní družiny/klubu, stavební úpravy, výměna oken, podhledy, osvětlení, elektroinstalace, povrchy včetně mobiliáře a dalšího vybavení, vstupní prostor šaten/skladu, bezbariérový vstup, přilehlé sociální zařízení.</t>
  </si>
  <si>
    <t>Modernizace odborných učeben</t>
  </si>
  <si>
    <t>Modernizace odborných učeben - polytechnické učebny (fyzika, chemie) přírodopis, dílny, výuková kuchyňka, jazykové učebny, včetně vybavení mobiliářem, učebními pomůckami, revitalizací povrchů, elektroinstalace a osvětlení, zajištění bezbariérovosti instalací výtahu s oetvíráním do třech stran</t>
  </si>
  <si>
    <t>Revitalizace společných prostor školy</t>
  </si>
  <si>
    <t>Revitalizace haly v 1.NP a 2.NP - , stavební úpravy, povrchy, společenský prostor, nové vitríny, nástěnky včetně elektronických, odpočinkové sezení, lavičky, herní prvky</t>
  </si>
  <si>
    <t>Venkovní učebna 2x</t>
  </si>
  <si>
    <t>Venkovní krytý učební prostor s možností uzamčení přiléhající ke spojovacímu krčku/vestibulu školy.Druhá venkovní učebna v jižní části zahrady.</t>
  </si>
  <si>
    <t>Školní klub</t>
  </si>
  <si>
    <t>Vybudování školního klubu</t>
  </si>
  <si>
    <t>Oprava pavilonu ZŠ Volenice s dílnami</t>
  </si>
  <si>
    <t>pozemek vlastní , předáno ke stavebnímu řízení za účelem stavebního povolení, studie</t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</si>
  <si>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</si>
  <si>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</si>
  <si>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</si>
  <si>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scheme val="minor"/>
      </rPr>
      <t xml:space="preserve">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</si>
  <si>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společné odborné učebny chemie a fyziky, včetně vybavení </t>
    </r>
    <r>
      <rPr>
        <i/>
        <sz val="9"/>
        <rFont val="Calibri"/>
        <family val="2"/>
        <scheme val="minor"/>
      </rPr>
      <t>příležitost</t>
    </r>
  </si>
  <si>
    <r>
      <t xml:space="preserve">2. Vybudování společné odborné učebny chemie a fyziky, včetně vybavení </t>
    </r>
    <r>
      <rPr>
        <i/>
        <sz val="9"/>
        <rFont val="Calibri"/>
        <family val="2"/>
        <scheme val="minor"/>
      </rPr>
      <t>příležitost</t>
    </r>
  </si>
  <si>
    <r>
      <t xml:space="preserve">Vybavení učeben interaktivními tabulemi (8 ks) a tablety, interaktivní panely </t>
    </r>
    <r>
      <rPr>
        <i/>
        <sz val="9"/>
        <rFont val="Calibri"/>
        <family val="2"/>
        <scheme val="minor"/>
      </rPr>
      <t>Příležitost</t>
    </r>
  </si>
  <si>
    <r>
      <t>Vybavení školní zahrady venkovní učebnou pro všechny předměty (včetně školní družiny)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</si>
  <si>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rFont val="Calibri"/>
        <family val="2"/>
        <scheme val="minor"/>
      </rPr>
      <t>Příležitost</t>
    </r>
  </si>
  <si>
    <r>
      <t xml:space="preserve">2. Bezbariérový přístup </t>
    </r>
    <r>
      <rPr>
        <i/>
        <sz val="9"/>
        <rFont val="Calibri"/>
        <family val="2"/>
        <scheme val="minor"/>
      </rPr>
      <t>Příležitost</t>
    </r>
  </si>
  <si>
    <r>
      <t>Vybudování další počítačové učebny</t>
    </r>
    <r>
      <rPr>
        <b/>
        <sz val="9"/>
        <rFont val="Calibri"/>
        <family val="2"/>
        <scheme val="minor"/>
      </rPr>
      <t xml:space="preserve"> P</t>
    </r>
    <r>
      <rPr>
        <sz val="9"/>
        <rFont val="Calibri"/>
        <family val="2"/>
        <scheme val="minor"/>
      </rPr>
      <t>říležitost</t>
    </r>
  </si>
  <si>
    <r>
      <t xml:space="preserve">Pořízení pomůcek/nábytku do všech učeben/kabinetů, včetně školní družiny </t>
    </r>
    <r>
      <rPr>
        <i/>
        <sz val="9"/>
        <rFont val="Calibri"/>
        <family val="2"/>
        <scheme val="minor"/>
      </rPr>
      <t>Příležitost</t>
    </r>
  </si>
  <si>
    <r>
      <t xml:space="preserve">Pořízení pomůcek/nábytku do všech učeben/kabinetů včetně školní družiny </t>
    </r>
    <r>
      <rPr>
        <i/>
        <sz val="9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</si>
  <si>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rFont val="Calibri"/>
        <family val="2"/>
        <scheme val="minor"/>
      </rPr>
      <t xml:space="preserve"> Příležitost</t>
    </r>
  </si>
  <si>
    <r>
      <t>Vybavení učeben interaktivními panely a akustickými panely</t>
    </r>
    <r>
      <rPr>
        <i/>
        <sz val="9"/>
        <color rgb="FF000000"/>
        <rFont val="Calibri"/>
        <family val="2"/>
        <scheme val="minor"/>
      </rPr>
      <t xml:space="preserve"> Příležitost</t>
    </r>
  </si>
  <si>
    <r>
      <t xml:space="preserve">Venkovní učebna pro všechny předměty (včetně školní družiny) </t>
    </r>
    <r>
      <rPr>
        <i/>
        <sz val="9"/>
        <rFont val="Calibri"/>
        <family val="2"/>
        <scheme val="minor"/>
      </rPr>
      <t>Příležitost</t>
    </r>
  </si>
  <si>
    <r>
      <t xml:space="preserve">Venkovní učebna </t>
    </r>
    <r>
      <rPr>
        <i/>
        <sz val="9"/>
        <rFont val="Calibri"/>
        <family val="2"/>
        <scheme val="minor"/>
      </rPr>
      <t>pro všechny předměty (včetně školní družiny) Příležitost</t>
    </r>
  </si>
  <si>
    <r>
      <t xml:space="preserve">Rekonstrukce jazykových učeben včetně vybavení </t>
    </r>
    <r>
      <rPr>
        <i/>
        <sz val="9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</si>
  <si>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rgb="FF000000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</si>
  <si>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</si>
  <si>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</si>
  <si>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</si>
  <si>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 xml:space="preserve">Vybavení pavilonu dílen nábytkem, stroji a nářadím,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</si>
  <si>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Interaktivní tabule včetně výukových programů,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</si>
  <si>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Rekonstrukce místnosti skladu u učebny pracovních činností - dílen - zázemí pro výuku pracovních činností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</si>
  <si>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</si>
  <si>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Dotykové panely (interaktivní tabule) do všech tříd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</si>
  <si>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a modernizace vybavení učeben a prostor školní družiny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</si>
  <si>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Nové vybavení učeben informatiky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</si>
  <si>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Odborné učebny v prostorách školy  CHELČICKÉHO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</si>
  <si>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a vybavení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</si>
  <si>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Odborné učebny v prostorách školy  
JEZERNÍ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</si>
  <si>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Venkovní učebny
JEZERNÍ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</si>
  <si>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včetně vybavení  a připojení na sítě </t>
    </r>
    <r>
      <rPr>
        <i/>
        <sz val="9"/>
        <color theme="1"/>
        <rFont val="Calibri"/>
        <family val="2"/>
        <scheme val="minor"/>
      </rPr>
      <t>Příležitost</t>
    </r>
  </si>
  <si>
    <r>
      <t>Venkovní učebny
CHELČICKÉHO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</si>
  <si>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Školské poradenské zařízení </t>
    </r>
    <r>
      <rPr>
        <i/>
        <sz val="9"/>
        <color theme="1"/>
        <rFont val="Calibri"/>
        <family val="2"/>
        <scheme val="minor"/>
      </rPr>
      <t>Příležitost</t>
    </r>
  </si>
  <si>
    <t>Nne</t>
  </si>
  <si>
    <r>
      <t>Vybudování venkovní učebny EVVO -  využití pro činnost školy, školní družiny a školního klubu (nábytek, tabule)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</si>
  <si>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>Vybavení učeben interaktivními tabulemi 3 ks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</si>
  <si>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>Modernizace vybavení školní družiny a školního klubu</t>
    </r>
    <r>
      <rPr>
        <i/>
        <sz val="9"/>
        <color theme="1"/>
        <rFont val="Calibri"/>
        <family val="2"/>
        <scheme val="minor"/>
      </rPr>
      <t xml:space="preserve"> Příležitost</t>
    </r>
  </si>
  <si>
    <t>Rozšíření školního poradenského pracoviště – vybudování intervenční místnosti pro podporu dětí se speciálními vzdělávacími potřebami, a to i v rámci školní družiny. Místnost bude sloužit pro odbornou intervenci, konzultace a podpůrná opatření pro žáky. Vybavena moderní technologií pro překonání stávajících handicapů u žáků.</t>
  </si>
  <si>
    <t>Rozšíření školního poradenského pracoviště – vybudování intervenční místnosti pro podporu dětí se speciálními vzdělávacími potřebami, a to i v rámci školní družiny. Místnost bude sloužit pro odbornou intervenci, konzultace a podpůrná opatření pro žáky. Vybavena moderní technologií pro překonání stávajících handicapů u žáků.</t>
  </si>
  <si>
    <t>Aktualizace č. 14</t>
  </si>
  <si>
    <t>Schválil řídící výbor MAP jako aktuální platnou verzi k: 18.6.2026</t>
  </si>
  <si>
    <t>Ve Strakonicích dne: 18.6.2026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</si>
</sst>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[$Kč-405]_-;\-* #,##0.00\ [$Kč-405]_-;_-* &quot;-&quot;??\ [$Kč-405]_-;_-@_-"/>
    <numFmt numFmtId="165" formatCode="#,##0.00\ &quot;Kč&quot;"/>
    <numFmt numFmtId="166" formatCode="#,##0.00&quot; Kč&quot;"/>
  </numFmts>
  <fonts count="5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10"/>
      <color theme="1"/>
      <name val="Arial"/>
      <family val="2"/>
      <charset val="238"/>
    </font>
    <font>
      <b/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33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justify" vertical="center"/>
    </xf>
    <xf numFmtId="0" fontId="15" fillId="4" borderId="0" xfId="0" applyFont="1" applyFill="1"/>
    <xf numFmtId="0" fontId="32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5" borderId="43" xfId="0" applyFont="1" applyFill="1" applyBorder="1"/>
    <xf numFmtId="0" fontId="0" fillId="5" borderId="0" xfId="0" applyFill="1"/>
    <xf numFmtId="9" fontId="7" fillId="5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6" borderId="44" xfId="0" applyFont="1" applyFill="1" applyBorder="1"/>
    <xf numFmtId="0" fontId="0" fillId="6" borderId="45" xfId="0" applyFill="1" applyBorder="1"/>
    <xf numFmtId="9" fontId="7" fillId="6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13" fillId="0" borderId="0" xfId="1" applyFont="1" applyProtection="1"/>
    <xf numFmtId="0" fontId="43" fillId="0" borderId="0" xfId="0" applyFont="1"/>
    <xf numFmtId="0" fontId="16" fillId="7" borderId="3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7" borderId="36" xfId="0" applyFont="1" applyFill="1" applyBorder="1"/>
    <xf numFmtId="0" fontId="32" fillId="7" borderId="16" xfId="0" applyFont="1" applyFill="1" applyBorder="1"/>
    <xf numFmtId="0" fontId="44" fillId="8" borderId="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34" fillId="8" borderId="28" xfId="0" applyFont="1" applyFill="1" applyBorder="1" applyAlignment="1">
      <alignment horizontal="center" vertical="center" wrapText="1"/>
    </xf>
    <xf numFmtId="0" fontId="21" fillId="0" borderId="16" xfId="0" applyFont="1" applyBorder="1"/>
    <xf numFmtId="165" fontId="21" fillId="0" borderId="16" xfId="2" applyNumberFormat="1" applyFont="1" applyFill="1" applyBorder="1" applyAlignment="1">
      <alignment horizontal="right" vertical="center"/>
    </xf>
    <xf numFmtId="0" fontId="16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0" fontId="21" fillId="0" borderId="16" xfId="0" applyFont="1" applyBorder="1" applyAlignment="1">
      <alignment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37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1" fillId="0" borderId="16" xfId="0" applyFont="1" applyBorder="1" applyAlignment="1">
      <alignment horizontal="left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165" fontId="21" fillId="2" borderId="16" xfId="0" applyNumberFormat="1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vertical="center"/>
    </xf>
    <xf numFmtId="0" fontId="50" fillId="2" borderId="32" xfId="0" applyFont="1" applyFill="1" applyBorder="1" applyAlignment="1">
      <alignment vertical="center" wrapText="1"/>
    </xf>
    <xf numFmtId="0" fontId="50" fillId="2" borderId="32" xfId="0" applyFont="1" applyFill="1" applyBorder="1" applyAlignment="1">
      <alignment wrapText="1"/>
    </xf>
    <xf numFmtId="0" fontId="21" fillId="2" borderId="1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4" xfId="0" applyBorder="1"/>
    <xf numFmtId="0" fontId="8" fillId="0" borderId="54" xfId="0" applyFont="1" applyBorder="1" applyAlignment="1">
      <alignment horizontal="center"/>
    </xf>
    <xf numFmtId="0" fontId="0" fillId="0" borderId="54" xfId="0" applyBorder="1" applyAlignment="1">
      <alignment horizontal="left"/>
    </xf>
    <xf numFmtId="0" fontId="0" fillId="0" borderId="54" xfId="0" applyBorder="1" applyAlignment="1">
      <alignment horizontal="left" wrapText="1"/>
    </xf>
    <xf numFmtId="0" fontId="21" fillId="2" borderId="16" xfId="0" applyFont="1" applyFill="1" applyBorder="1"/>
    <xf numFmtId="0" fontId="21" fillId="2" borderId="16" xfId="0" applyFont="1" applyFill="1" applyBorder="1" applyAlignment="1">
      <alignment vertical="center" wrapText="1"/>
    </xf>
    <xf numFmtId="164" fontId="21" fillId="2" borderId="16" xfId="0" applyNumberFormat="1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justify" vertical="center" wrapText="1"/>
    </xf>
    <xf numFmtId="0" fontId="25" fillId="2" borderId="16" xfId="0" applyFont="1" applyFill="1" applyBorder="1" applyAlignment="1">
      <alignment horizontal="justify" vertical="center" wrapText="1"/>
    </xf>
    <xf numFmtId="0" fontId="25" fillId="2" borderId="16" xfId="0" applyFont="1" applyFill="1" applyBorder="1" applyAlignment="1">
      <alignment horizontal="justify" vertical="center"/>
    </xf>
    <xf numFmtId="0" fontId="16" fillId="2" borderId="16" xfId="0" applyFont="1" applyFill="1" applyBorder="1"/>
    <xf numFmtId="0" fontId="16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justify" vertical="center" wrapText="1"/>
    </xf>
    <xf numFmtId="0" fontId="25" fillId="2" borderId="16" xfId="0" applyFont="1" applyFill="1" applyBorder="1" applyAlignment="1">
      <alignment wrapText="1"/>
    </xf>
    <xf numFmtId="0" fontId="24" fillId="2" borderId="16" xfId="0" applyFont="1" applyFill="1" applyBorder="1" applyAlignment="1">
      <alignment wrapText="1"/>
    </xf>
    <xf numFmtId="164" fontId="21" fillId="2" borderId="16" xfId="0" applyNumberFormat="1" applyFont="1" applyFill="1" applyBorder="1" applyAlignment="1">
      <alignment vertical="center"/>
    </xf>
    <xf numFmtId="0" fontId="21" fillId="2" borderId="16" xfId="0" applyFont="1" applyFill="1" applyBorder="1" applyAlignment="1">
      <alignment horizontal="left"/>
    </xf>
    <xf numFmtId="0" fontId="25" fillId="2" borderId="16" xfId="0" applyFont="1" applyFill="1" applyBorder="1" applyAlignment="1">
      <alignment vertical="center" wrapText="1"/>
    </xf>
    <xf numFmtId="0" fontId="24" fillId="2" borderId="16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/>
    </xf>
    <xf numFmtId="0" fontId="25" fillId="2" borderId="16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wrapText="1"/>
    </xf>
    <xf numFmtId="165" fontId="21" fillId="2" borderId="16" xfId="0" applyNumberFormat="1" applyFont="1" applyFill="1" applyBorder="1" applyAlignment="1">
      <alignment vertical="center" wrapText="1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24" fillId="2" borderId="16" xfId="0" applyFont="1" applyFill="1" applyBorder="1" applyAlignment="1">
      <alignment horizontal="left" vertical="center"/>
    </xf>
    <xf numFmtId="0" fontId="24" fillId="2" borderId="16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 applyProtection="1">
      <alignment vertical="center"/>
      <protection locked="0"/>
    </xf>
    <xf numFmtId="0" fontId="24" fillId="2" borderId="16" xfId="0" applyFont="1" applyFill="1" applyBorder="1" applyAlignment="1" applyProtection="1">
      <alignment horizontal="left" vertical="center" wrapText="1"/>
      <protection locked="0"/>
    </xf>
    <xf numFmtId="0" fontId="24" fillId="2" borderId="16" xfId="0" applyFont="1" applyFill="1" applyBorder="1" applyAlignment="1" applyProtection="1">
      <alignment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vertical="center"/>
      <protection locked="0"/>
    </xf>
    <xf numFmtId="0" fontId="24" fillId="2" borderId="16" xfId="0" applyFont="1" applyFill="1" applyBorder="1" applyAlignment="1" applyProtection="1">
      <alignment horizontal="justify" vertical="center" wrapText="1"/>
      <protection locked="0"/>
    </xf>
    <xf numFmtId="0" fontId="17" fillId="2" borderId="16" xfId="0" applyFont="1" applyFill="1" applyBorder="1" applyAlignment="1" applyProtection="1">
      <alignment horizontal="left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wrapText="1"/>
    </xf>
    <xf numFmtId="0" fontId="28" fillId="2" borderId="16" xfId="0" applyFont="1" applyFill="1" applyBorder="1" applyAlignment="1">
      <alignment vertical="center"/>
    </xf>
    <xf numFmtId="0" fontId="16" fillId="2" borderId="16" xfId="0" applyFont="1" applyFill="1" applyBorder="1" applyAlignment="1" applyProtection="1">
      <alignment vertical="center" wrapText="1"/>
      <protection locked="0"/>
    </xf>
    <xf numFmtId="0" fontId="16" fillId="2" borderId="16" xfId="0" applyFont="1" applyFill="1" applyBorder="1" applyAlignment="1">
      <alignment horizontal="left" vertical="center"/>
    </xf>
    <xf numFmtId="0" fontId="21" fillId="2" borderId="16" xfId="0" applyFont="1" applyFill="1" applyBorder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21" fillId="2" borderId="0" xfId="0" applyFont="1" applyFill="1"/>
    <xf numFmtId="0" fontId="17" fillId="2" borderId="16" xfId="0" applyFont="1" applyFill="1" applyBorder="1" applyAlignment="1">
      <alignment horizontal="left"/>
    </xf>
    <xf numFmtId="0" fontId="24" fillId="2" borderId="16" xfId="0" applyFont="1" applyFill="1" applyBorder="1"/>
    <xf numFmtId="8" fontId="25" fillId="2" borderId="16" xfId="0" applyNumberFormat="1" applyFont="1" applyFill="1" applyBorder="1" applyAlignment="1">
      <alignment vertical="center"/>
    </xf>
    <xf numFmtId="0" fontId="37" fillId="2" borderId="16" xfId="0" applyFont="1" applyFill="1" applyBorder="1" applyAlignment="1">
      <alignment vertical="center"/>
    </xf>
    <xf numFmtId="0" fontId="37" fillId="2" borderId="16" xfId="0" applyFont="1" applyFill="1" applyBorder="1" applyAlignment="1">
      <alignment horizontal="left" vertical="center"/>
    </xf>
    <xf numFmtId="166" fontId="25" fillId="2" borderId="16" xfId="0" applyNumberFormat="1" applyFont="1" applyFill="1" applyBorder="1" applyAlignment="1">
      <alignment vertical="center" wrapText="1"/>
    </xf>
    <xf numFmtId="166" fontId="25" fillId="2" borderId="16" xfId="0" applyNumberFormat="1" applyFont="1" applyFill="1" applyBorder="1" applyAlignment="1">
      <alignment vertical="center"/>
    </xf>
    <xf numFmtId="0" fontId="17" fillId="2" borderId="16" xfId="0" applyFont="1" applyFill="1" applyBorder="1" applyAlignment="1">
      <alignment horizontal="left" vertical="center"/>
    </xf>
    <xf numFmtId="0" fontId="24" fillId="2" borderId="16" xfId="0" applyFont="1" applyFill="1" applyBorder="1" applyAlignment="1">
      <alignment vertical="center"/>
    </xf>
    <xf numFmtId="6" fontId="24" fillId="2" borderId="16" xfId="0" applyNumberFormat="1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0" fontId="37" fillId="2" borderId="16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21" fillId="2" borderId="0" xfId="0" applyFont="1" applyFill="1" applyAlignment="1">
      <alignment vertical="center"/>
    </xf>
    <xf numFmtId="165" fontId="21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165" fontId="21" fillId="3" borderId="16" xfId="0" applyNumberFormat="1" applyFont="1" applyFill="1" applyBorder="1" applyAlignment="1">
      <alignment vertical="center"/>
    </xf>
    <xf numFmtId="0" fontId="25" fillId="3" borderId="16" xfId="0" applyFont="1" applyFill="1" applyBorder="1" applyAlignment="1">
      <alignment wrapText="1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justify" vertical="center" wrapText="1"/>
    </xf>
    <xf numFmtId="0" fontId="21" fillId="3" borderId="16" xfId="0" applyFont="1" applyFill="1" applyBorder="1" applyAlignment="1">
      <alignment vertical="center"/>
    </xf>
    <xf numFmtId="0" fontId="21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 vertical="center"/>
    </xf>
    <xf numFmtId="0" fontId="21" fillId="10" borderId="16" xfId="0" applyFont="1" applyFill="1" applyBorder="1" applyAlignment="1">
      <alignment horizontal="justify" vertical="center" wrapText="1"/>
    </xf>
    <xf numFmtId="0" fontId="16" fillId="10" borderId="16" xfId="0" applyFont="1" applyFill="1" applyBorder="1" applyAlignment="1">
      <alignment vertical="center"/>
    </xf>
    <xf numFmtId="0" fontId="25" fillId="10" borderId="16" xfId="0" applyFont="1" applyFill="1" applyBorder="1" applyAlignment="1">
      <alignment horizontal="justify" vertical="center" wrapText="1"/>
    </xf>
    <xf numFmtId="0" fontId="16" fillId="10" borderId="16" xfId="0" applyFont="1" applyFill="1" applyBorder="1"/>
    <xf numFmtId="44" fontId="21" fillId="2" borderId="16" xfId="2" applyFont="1" applyFill="1" applyBorder="1" applyAlignment="1">
      <alignment horizontal="center" vertical="center"/>
    </xf>
    <xf numFmtId="44" fontId="21" fillId="10" borderId="16" xfId="2" applyFont="1" applyFill="1" applyBorder="1" applyAlignment="1">
      <alignment horizontal="center" vertical="center"/>
    </xf>
    <xf numFmtId="44" fontId="21" fillId="2" borderId="16" xfId="2" applyFont="1" applyFill="1" applyBorder="1" applyAlignment="1">
      <alignment horizontal="center" vertical="center" wrapText="1"/>
    </xf>
    <xf numFmtId="44" fontId="21" fillId="10" borderId="16" xfId="2" applyFont="1" applyFill="1" applyBorder="1" applyAlignment="1">
      <alignment horizontal="center" vertical="center" wrapText="1"/>
    </xf>
    <xf numFmtId="44" fontId="25" fillId="2" borderId="16" xfId="0" applyNumberFormat="1" applyFont="1" applyFill="1" applyBorder="1" applyAlignment="1">
      <alignment horizontal="center" vertical="center" wrapText="1"/>
    </xf>
    <xf numFmtId="44" fontId="25" fillId="10" borderId="16" xfId="0" applyNumberFormat="1" applyFont="1" applyFill="1" applyBorder="1" applyAlignment="1">
      <alignment horizontal="center" vertical="center" wrapText="1"/>
    </xf>
    <xf numFmtId="44" fontId="24" fillId="2" borderId="16" xfId="2" applyFont="1" applyFill="1" applyBorder="1" applyAlignment="1">
      <alignment horizontal="center" vertical="center" wrapText="1"/>
    </xf>
    <xf numFmtId="44" fontId="24" fillId="2" borderId="16" xfId="2" applyFont="1" applyFill="1" applyBorder="1" applyAlignment="1" applyProtection="1">
      <alignment horizontal="center" vertical="center" wrapText="1"/>
      <protection locked="0"/>
    </xf>
    <xf numFmtId="44" fontId="21" fillId="2" borderId="16" xfId="2" applyFont="1" applyFill="1" applyBorder="1" applyAlignment="1" applyProtection="1">
      <alignment horizontal="center" vertical="center" wrapText="1"/>
      <protection locked="0"/>
    </xf>
    <xf numFmtId="44" fontId="21" fillId="2" borderId="16" xfId="4" applyNumberFormat="1" applyFont="1" applyFill="1" applyBorder="1" applyAlignment="1">
      <alignment horizontal="center" vertical="center" wrapText="1"/>
    </xf>
    <xf numFmtId="44" fontId="24" fillId="2" borderId="16" xfId="2" applyFont="1" applyFill="1" applyBorder="1" applyAlignment="1" applyProtection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center"/>
    </xf>
    <xf numFmtId="44" fontId="24" fillId="2" borderId="16" xfId="2" applyFont="1" applyFill="1" applyBorder="1" applyAlignment="1" applyProtection="1">
      <alignment horizontal="center" vertical="center" wrapText="1"/>
    </xf>
    <xf numFmtId="44" fontId="25" fillId="2" borderId="16" xfId="2" applyFont="1" applyFill="1" applyBorder="1" applyAlignment="1" applyProtection="1">
      <alignment horizontal="center" vertical="center" wrapText="1"/>
    </xf>
    <xf numFmtId="44" fontId="25" fillId="2" borderId="16" xfId="2" applyFont="1" applyFill="1" applyBorder="1" applyAlignment="1" applyProtection="1">
      <alignment horizontal="center" vertical="center"/>
    </xf>
    <xf numFmtId="0" fontId="24" fillId="2" borderId="16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vertical="center"/>
    </xf>
    <xf numFmtId="0" fontId="17" fillId="10" borderId="16" xfId="0" applyFont="1" applyFill="1" applyBorder="1" applyAlignment="1">
      <alignment horizontal="left" vertical="center"/>
    </xf>
    <xf numFmtId="0" fontId="25" fillId="2" borderId="16" xfId="0" applyFont="1" applyFill="1" applyBorder="1" applyAlignment="1">
      <alignment horizontal="center"/>
    </xf>
    <xf numFmtId="0" fontId="25" fillId="2" borderId="16" xfId="0" applyFont="1" applyFill="1" applyBorder="1" applyAlignment="1">
      <alignment horizontal="center" vertical="center"/>
    </xf>
    <xf numFmtId="0" fontId="21" fillId="2" borderId="16" xfId="0" applyFont="1" applyFill="1" applyBorder="1" applyAlignment="1" applyProtection="1">
      <alignment horizontal="center" vertical="center"/>
      <protection locked="0"/>
    </xf>
    <xf numFmtId="0" fontId="21" fillId="10" borderId="16" xfId="0" applyFont="1" applyFill="1" applyBorder="1" applyAlignment="1" applyProtection="1">
      <alignment horizontal="center" vertical="center"/>
      <protection locked="0"/>
    </xf>
    <xf numFmtId="0" fontId="21" fillId="2" borderId="16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1" fillId="2" borderId="16" xfId="0" applyFont="1" applyFill="1" applyBorder="1" applyProtection="1">
      <protection locked="0"/>
    </xf>
    <xf numFmtId="0" fontId="21" fillId="3" borderId="16" xfId="0" applyFont="1" applyFill="1" applyBorder="1" applyProtection="1">
      <protection locked="0"/>
    </xf>
    <xf numFmtId="0" fontId="21" fillId="2" borderId="16" xfId="0" applyFont="1" applyFill="1" applyBorder="1" applyAlignment="1">
      <alignment vertical="top" wrapText="1"/>
    </xf>
    <xf numFmtId="44" fontId="21" fillId="2" borderId="16" xfId="0" applyNumberFormat="1" applyFont="1" applyFill="1" applyBorder="1" applyAlignment="1">
      <alignment horizontal="center" vertical="center"/>
    </xf>
    <xf numFmtId="44" fontId="24" fillId="2" borderId="16" xfId="0" applyNumberFormat="1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44" fontId="25" fillId="2" borderId="16" xfId="0" applyNumberFormat="1" applyFont="1" applyFill="1" applyBorder="1" applyAlignment="1">
      <alignment horizontal="center" vertical="center"/>
    </xf>
    <xf numFmtId="0" fontId="21" fillId="10" borderId="16" xfId="0" applyFont="1" applyFill="1" applyBorder="1" applyAlignment="1" applyProtection="1">
      <alignment wrapText="1"/>
      <protection locked="0"/>
    </xf>
    <xf numFmtId="44" fontId="21" fillId="10" borderId="16" xfId="0" applyNumberFormat="1" applyFont="1" applyFill="1" applyBorder="1" applyAlignment="1" applyProtection="1">
      <alignment horizontal="center"/>
      <protection locked="0"/>
    </xf>
    <xf numFmtId="0" fontId="21" fillId="10" borderId="16" xfId="0" applyFont="1" applyFill="1" applyBorder="1" applyAlignment="1" applyProtection="1">
      <alignment horizontal="center"/>
      <protection locked="0"/>
    </xf>
    <xf numFmtId="0" fontId="21" fillId="10" borderId="16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center" vertical="center" wrapText="1"/>
    </xf>
    <xf numFmtId="0" fontId="21" fillId="11" borderId="0" xfId="0" applyFont="1" applyFill="1"/>
    <xf numFmtId="0" fontId="21" fillId="10" borderId="16" xfId="0" applyFont="1" applyFill="1" applyBorder="1" applyAlignment="1">
      <alignment horizontal="center" vertical="center" wrapText="1"/>
    </xf>
    <xf numFmtId="0" fontId="21" fillId="9" borderId="0" xfId="0" applyFont="1" applyFill="1"/>
    <xf numFmtId="0" fontId="21" fillId="2" borderId="16" xfId="0" applyFont="1" applyFill="1" applyBorder="1" applyAlignment="1" applyProtection="1">
      <alignment wrapText="1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44" fontId="21" fillId="10" borderId="16" xfId="0" applyNumberFormat="1" applyFont="1" applyFill="1" applyBorder="1" applyAlignment="1">
      <alignment horizontal="center" vertical="center"/>
    </xf>
    <xf numFmtId="44" fontId="21" fillId="10" borderId="16" xfId="0" applyNumberFormat="1" applyFont="1" applyFill="1" applyBorder="1" applyAlignment="1" applyProtection="1">
      <alignment horizontal="center" vertical="center"/>
      <protection locked="0"/>
    </xf>
    <xf numFmtId="44" fontId="21" fillId="2" borderId="16" xfId="0" applyNumberFormat="1" applyFont="1" applyFill="1" applyBorder="1" applyAlignment="1">
      <alignment horizontal="center" vertical="center" wrapText="1"/>
    </xf>
    <xf numFmtId="44" fontId="24" fillId="2" borderId="16" xfId="2" applyFont="1" applyFill="1" applyBorder="1" applyAlignment="1" applyProtection="1">
      <alignment horizontal="center" vertical="center"/>
      <protection locked="0"/>
    </xf>
    <xf numFmtId="44" fontId="24" fillId="2" borderId="16" xfId="0" applyNumberFormat="1" applyFont="1" applyFill="1" applyBorder="1" applyAlignment="1" applyProtection="1">
      <alignment horizontal="center" vertical="center"/>
      <protection locked="0"/>
    </xf>
    <xf numFmtId="0" fontId="24" fillId="2" borderId="16" xfId="0" applyFont="1" applyFill="1" applyBorder="1" applyAlignment="1" applyProtection="1">
      <alignment horizontal="center" vertical="center"/>
      <protection locked="0"/>
    </xf>
    <xf numFmtId="44" fontId="21" fillId="2" borderId="16" xfId="2" applyFont="1" applyFill="1" applyBorder="1" applyAlignment="1" applyProtection="1">
      <alignment horizontal="center" vertical="center"/>
      <protection locked="0"/>
    </xf>
    <xf numFmtId="44" fontId="21" fillId="2" borderId="16" xfId="0" applyNumberFormat="1" applyFont="1" applyFill="1" applyBorder="1" applyAlignment="1" applyProtection="1">
      <alignment horizontal="center" vertical="center"/>
      <protection locked="0"/>
    </xf>
    <xf numFmtId="49" fontId="2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6" xfId="0" applyFont="1" applyFill="1" applyBorder="1" applyAlignment="1" applyProtection="1">
      <alignment horizontal="center" vertical="center" wrapText="1"/>
      <protection locked="0"/>
    </xf>
    <xf numFmtId="44" fontId="24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6" xfId="0" applyNumberFormat="1" applyFont="1" applyFill="1" applyBorder="1" applyAlignment="1" applyProtection="1">
      <alignment horizontal="center" vertical="center"/>
      <protection locked="0"/>
    </xf>
    <xf numFmtId="44" fontId="21" fillId="2" borderId="16" xfId="0" applyNumberFormat="1" applyFont="1" applyFill="1" applyBorder="1" applyAlignment="1" applyProtection="1">
      <alignment horizontal="center"/>
      <protection locked="0"/>
    </xf>
    <xf numFmtId="0" fontId="16" fillId="10" borderId="16" xfId="0" applyFont="1" applyFill="1" applyBorder="1" applyAlignment="1" applyProtection="1">
      <alignment vertical="center"/>
      <protection locked="0"/>
    </xf>
    <xf numFmtId="0" fontId="0" fillId="10" borderId="16" xfId="0" applyFill="1" applyBorder="1" applyAlignment="1">
      <alignment vertical="center" wrapText="1"/>
    </xf>
    <xf numFmtId="0" fontId="24" fillId="10" borderId="16" xfId="0" applyFont="1" applyFill="1" applyBorder="1" applyAlignment="1" applyProtection="1">
      <alignment horizontal="left" vertical="center"/>
      <protection locked="0"/>
    </xf>
    <xf numFmtId="0" fontId="21" fillId="10" borderId="16" xfId="0" applyFont="1" applyFill="1" applyBorder="1" applyAlignment="1" applyProtection="1">
      <alignment horizontal="left" vertical="center"/>
      <protection locked="0"/>
    </xf>
    <xf numFmtId="164" fontId="0" fillId="10" borderId="16" xfId="0" applyNumberFormat="1" applyFill="1" applyBorder="1" applyAlignment="1" applyProtection="1">
      <alignment horizontal="right" vertical="center"/>
      <protection locked="0"/>
    </xf>
    <xf numFmtId="44" fontId="0" fillId="10" borderId="42" xfId="2" applyFont="1" applyFill="1" applyBorder="1" applyAlignment="1">
      <alignment horizontal="right" vertical="center"/>
    </xf>
    <xf numFmtId="0" fontId="16" fillId="10" borderId="16" xfId="0" applyFont="1" applyFill="1" applyBorder="1" applyAlignment="1" applyProtection="1">
      <alignment horizontal="center" vertical="center"/>
      <protection locked="0"/>
    </xf>
    <xf numFmtId="0" fontId="30" fillId="10" borderId="16" xfId="0" applyFont="1" applyFill="1" applyBorder="1" applyAlignment="1" applyProtection="1">
      <alignment horizontal="center" vertical="center"/>
      <protection locked="0"/>
    </xf>
    <xf numFmtId="0" fontId="15" fillId="10" borderId="1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16" fillId="7" borderId="48" xfId="0" applyFont="1" applyFill="1" applyBorder="1" applyAlignment="1">
      <alignment horizontal="center" vertical="center" wrapText="1"/>
    </xf>
    <xf numFmtId="0" fontId="16" fillId="7" borderId="49" xfId="0" applyFont="1" applyFill="1" applyBorder="1" applyAlignment="1">
      <alignment horizontal="center" vertical="center" wrapText="1"/>
    </xf>
    <xf numFmtId="0" fontId="16" fillId="7" borderId="46" xfId="0" applyFont="1" applyFill="1" applyBorder="1" applyAlignment="1">
      <alignment horizontal="center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31" xfId="0" applyFont="1" applyFill="1" applyBorder="1" applyAlignment="1">
      <alignment horizontal="center" vertical="center" wrapText="1"/>
    </xf>
    <xf numFmtId="164" fontId="15" fillId="7" borderId="15" xfId="2" applyNumberFormat="1" applyFont="1" applyFill="1" applyBorder="1" applyAlignment="1">
      <alignment horizontal="left" vertical="center" wrapText="1"/>
    </xf>
    <xf numFmtId="164" fontId="15" fillId="7" borderId="12" xfId="2" applyNumberFormat="1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15" fillId="7" borderId="14" xfId="0" applyFont="1" applyFill="1" applyBorder="1" applyAlignment="1">
      <alignment horizontal="left" vertical="center" wrapText="1"/>
    </xf>
    <xf numFmtId="0" fontId="15" fillId="7" borderId="24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5" fillId="7" borderId="25" xfId="0" applyFont="1" applyFill="1" applyBorder="1" applyAlignment="1">
      <alignment horizontal="left" vertical="center" wrapText="1"/>
    </xf>
    <xf numFmtId="0" fontId="16" fillId="7" borderId="40" xfId="0" applyFont="1" applyFill="1" applyBorder="1" applyAlignment="1">
      <alignment horizontal="left" vertical="center" wrapText="1"/>
    </xf>
    <xf numFmtId="0" fontId="16" fillId="7" borderId="21" xfId="0" applyFont="1" applyFill="1" applyBorder="1" applyAlignment="1">
      <alignment horizontal="left" vertical="center" wrapText="1"/>
    </xf>
    <xf numFmtId="0" fontId="16" fillId="7" borderId="2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14" fillId="7" borderId="24" xfId="0" applyFont="1" applyFill="1" applyBorder="1" applyAlignment="1">
      <alignment horizontal="left" vertical="center"/>
    </xf>
    <xf numFmtId="0" fontId="14" fillId="7" borderId="25" xfId="0" applyFont="1" applyFill="1" applyBorder="1" applyAlignment="1">
      <alignment horizontal="left" vertical="center"/>
    </xf>
    <xf numFmtId="0" fontId="14" fillId="7" borderId="50" xfId="0" applyFont="1" applyFill="1" applyBorder="1" applyAlignment="1">
      <alignment horizontal="left" vertical="center" wrapText="1"/>
    </xf>
    <xf numFmtId="0" fontId="14" fillId="7" borderId="51" xfId="0" applyFont="1" applyFill="1" applyBorder="1" applyAlignment="1">
      <alignment horizontal="left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left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1" fillId="7" borderId="27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 wrapText="1"/>
    </xf>
    <xf numFmtId="0" fontId="16" fillId="7" borderId="43" xfId="0" applyFont="1" applyFill="1" applyBorder="1" applyAlignment="1">
      <alignment horizontal="center" vertical="center" wrapText="1"/>
    </xf>
    <xf numFmtId="0" fontId="16" fillId="7" borderId="35" xfId="0" applyFont="1" applyFill="1" applyBorder="1" applyAlignment="1">
      <alignment horizontal="center" vertical="center" wrapText="1"/>
    </xf>
    <xf numFmtId="0" fontId="16" fillId="7" borderId="38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45" xfId="0" applyFont="1" applyFill="1" applyBorder="1" applyAlignment="1">
      <alignment horizontal="center" vertical="center" wrapText="1"/>
    </xf>
    <xf numFmtId="0" fontId="16" fillId="7" borderId="32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0" fontId="40" fillId="3" borderId="32" xfId="0" applyFont="1" applyFill="1" applyBorder="1" applyAlignment="1">
      <alignment horizontal="left"/>
    </xf>
    <xf numFmtId="0" fontId="40" fillId="3" borderId="42" xfId="0" applyFont="1" applyFill="1" applyBorder="1" applyAlignment="1">
      <alignment horizontal="left"/>
    </xf>
    <xf numFmtId="0" fontId="1" fillId="3" borderId="46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0" fontId="44" fillId="8" borderId="7" xfId="0" applyFont="1" applyFill="1" applyBorder="1" applyAlignment="1">
      <alignment horizontal="center" vertical="center" wrapText="1"/>
    </xf>
    <xf numFmtId="0" fontId="44" fillId="8" borderId="40" xfId="0" applyFont="1" applyFill="1" applyBorder="1" applyAlignment="1">
      <alignment horizontal="center" vertical="center" wrapText="1"/>
    </xf>
    <xf numFmtId="0" fontId="41" fillId="8" borderId="52" xfId="0" applyFont="1" applyFill="1" applyBorder="1" applyAlignment="1">
      <alignment horizontal="left"/>
    </xf>
    <xf numFmtId="0" fontId="41" fillId="8" borderId="20" xfId="0" applyFont="1" applyFill="1" applyBorder="1" applyAlignment="1">
      <alignment horizontal="left"/>
    </xf>
    <xf numFmtId="0" fontId="41" fillId="8" borderId="53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44" fillId="8" borderId="2" xfId="0" applyFont="1" applyFill="1" applyBorder="1" applyAlignment="1">
      <alignment horizontal="center" vertical="center" wrapText="1"/>
    </xf>
    <xf numFmtId="0" fontId="44" fillId="8" borderId="11" xfId="0" applyFont="1" applyFill="1" applyBorder="1" applyAlignment="1">
      <alignment horizontal="center" vertical="center" wrapText="1"/>
    </xf>
    <xf numFmtId="0" fontId="44" fillId="8" borderId="5" xfId="0" applyFont="1" applyFill="1" applyBorder="1" applyAlignment="1">
      <alignment horizontal="center" vertical="center"/>
    </xf>
    <xf numFmtId="0" fontId="44" fillId="8" borderId="6" xfId="0" applyFont="1" applyFill="1" applyBorder="1" applyAlignment="1">
      <alignment horizontal="center" vertical="center"/>
    </xf>
    <xf numFmtId="0" fontId="44" fillId="8" borderId="1" xfId="0" applyFont="1" applyFill="1" applyBorder="1" applyAlignment="1">
      <alignment horizontal="center" vertical="top" wrapText="1"/>
    </xf>
    <xf numFmtId="0" fontId="44" fillId="8" borderId="3" xfId="0" applyFont="1" applyFill="1" applyBorder="1" applyAlignment="1">
      <alignment horizontal="center" vertical="top" wrapText="1"/>
    </xf>
    <xf numFmtId="0" fontId="34" fillId="8" borderId="1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 wrapText="1"/>
    </xf>
    <xf numFmtId="0" fontId="44" fillId="8" borderId="12" xfId="0" applyFont="1" applyFill="1" applyBorder="1" applyAlignment="1">
      <alignment horizontal="center" vertical="center" wrapText="1"/>
    </xf>
    <xf numFmtId="0" fontId="44" fillId="8" borderId="30" xfId="0" applyFont="1" applyFill="1" applyBorder="1" applyAlignment="1">
      <alignment horizontal="center" vertical="center" wrapText="1"/>
    </xf>
    <xf numFmtId="0" fontId="44" fillId="8" borderId="13" xfId="0" applyFont="1" applyFill="1" applyBorder="1" applyAlignment="1">
      <alignment horizontal="center" vertical="center" wrapText="1"/>
    </xf>
    <xf numFmtId="0" fontId="44" fillId="8" borderId="36" xfId="0" applyFont="1" applyFill="1" applyBorder="1" applyAlignment="1">
      <alignment horizontal="center" vertical="center" wrapText="1"/>
    </xf>
    <xf numFmtId="0" fontId="44" fillId="8" borderId="18" xfId="0" applyFont="1" applyFill="1" applyBorder="1" applyAlignment="1">
      <alignment horizontal="center" vertical="center"/>
    </xf>
    <xf numFmtId="0" fontId="44" fillId="8" borderId="26" xfId="0" applyFont="1" applyFill="1" applyBorder="1" applyAlignment="1">
      <alignment horizontal="center" vertical="center"/>
    </xf>
    <xf numFmtId="0" fontId="34" fillId="8" borderId="19" xfId="0" applyFont="1" applyFill="1" applyBorder="1" applyAlignment="1">
      <alignment horizontal="center" vertical="center" wrapText="1"/>
    </xf>
    <xf numFmtId="0" fontId="34" fillId="8" borderId="20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</cellXfs>
  <cellStyles count="5">
    <cellStyle name="Čárka" xfId="4" builtinId="3"/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1019175</xdr:colOff>
      <xdr:row>7</xdr:row>
      <xdr:rowOff>238125</xdr:rowOff>
    </xdr:from>
    <xdr:to>
      <xdr:col>0</xdr:col>
      <xdr:colOff>5074920</xdr:colOff>
      <xdr:row>7</xdr:row>
      <xdr:rowOff>810260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A891777-0D44-4A75-B17B-9E32DF0FD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428625"/>
          <a:ext cx="4055745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E7D9E010-489D-4EB8-9F0C-0C0C2E0DE540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2:G31"/>
  <sheetViews>
    <sheetView tabSelected="1" zoomScale="80" zoomScaleNormal="80" workbookViewId="0">
      <selection activeCell="A16" sqref="A16"/>
    </sheetView>
  </sheetViews>
  <sheetFormatPr defaultColWidth="8.88671875" defaultRowHeight="15.6" x14ac:dyDescent="0.3"/>
  <cols>
    <col min="1" max="1" width="93.21875" style="13" customWidth="1"/>
    <col min="2" max="3" width="8.88671875" style="13"/>
    <col min="4" max="7" width="9.109375"/>
    <col min="8" max="16" width="8.88671875" style="13"/>
    <col min="17" max="17" width="9.33203125" style="13" customWidth="1"/>
    <col min="18" max="25" width="11.33203125" style="13" customWidth="1"/>
    <col min="26" max="26" width="12.33203125" style="13" customWidth="1"/>
    <col min="27" max="16384" width="8.88671875" style="13"/>
  </cols>
  <sheetData>
    <row r="2" spans="1:1" ht="3.6" customHeight="1" thickBot="1" x14ac:dyDescent="0.35"/>
    <row r="3" spans="1:1" hidden="1" x14ac:dyDescent="0.3"/>
    <row r="4" spans="1:1" hidden="1" x14ac:dyDescent="0.3"/>
    <row r="5" spans="1:1" hidden="1" x14ac:dyDescent="0.3"/>
    <row r="6" spans="1:1" hidden="1" x14ac:dyDescent="0.3"/>
    <row r="7" spans="1:1" hidden="1" x14ac:dyDescent="0.3"/>
    <row r="8" spans="1:1" ht="92.4" customHeight="1" thickBot="1" x14ac:dyDescent="0.35">
      <c r="A8" s="95"/>
    </row>
    <row r="9" spans="1:1" ht="27" customHeight="1" thickBot="1" x14ac:dyDescent="0.35">
      <c r="A9" s="96" t="s">
        <v>820</v>
      </c>
    </row>
    <row r="10" spans="1:1" ht="30" customHeight="1" thickBot="1" x14ac:dyDescent="0.35">
      <c r="A10" s="96" t="s">
        <v>821</v>
      </c>
    </row>
    <row r="11" spans="1:1" ht="22.2" customHeight="1" thickBot="1" x14ac:dyDescent="0.35">
      <c r="A11" s="96" t="s">
        <v>822</v>
      </c>
    </row>
    <row r="12" spans="1:1" ht="24" customHeight="1" thickBot="1" x14ac:dyDescent="0.35">
      <c r="A12" s="96" t="s">
        <v>823</v>
      </c>
    </row>
    <row r="13" spans="1:1" ht="21" customHeight="1" thickBot="1" x14ac:dyDescent="0.35">
      <c r="A13" s="96" t="s">
        <v>908</v>
      </c>
    </row>
    <row r="14" spans="1:1" ht="39.6" customHeight="1" thickBot="1" x14ac:dyDescent="0.35">
      <c r="A14" s="97" t="s">
        <v>827</v>
      </c>
    </row>
    <row r="15" spans="1:1" ht="30" customHeight="1" thickBot="1" x14ac:dyDescent="0.35">
      <c r="A15" s="97" t="s">
        <v>909</v>
      </c>
    </row>
    <row r="16" spans="1:1" ht="28.2" customHeight="1" thickBot="1" x14ac:dyDescent="0.35">
      <c r="A16" s="97" t="s">
        <v>910</v>
      </c>
    </row>
    <row r="17" spans="1:1" ht="30.6" customHeight="1" thickBot="1" x14ac:dyDescent="0.35">
      <c r="A17" s="97" t="s">
        <v>824</v>
      </c>
    </row>
    <row r="18" spans="1:1" ht="33.6" customHeight="1" thickBot="1" x14ac:dyDescent="0.35">
      <c r="A18" s="97" t="s">
        <v>825</v>
      </c>
    </row>
    <row r="19" spans="1:1" ht="49.2" customHeight="1" thickBot="1" x14ac:dyDescent="0.35">
      <c r="A19" s="98" t="s">
        <v>826</v>
      </c>
    </row>
    <row r="20" spans="1:1" x14ac:dyDescent="0.3">
      <c r="A20" s="240"/>
    </row>
    <row r="21" spans="1:1" x14ac:dyDescent="0.3">
      <c r="A21" s="240"/>
    </row>
    <row r="22" spans="1:1" x14ac:dyDescent="0.3">
      <c r="A22" s="240"/>
    </row>
    <row r="23" spans="1:1" x14ac:dyDescent="0.3">
      <c r="A23" s="240"/>
    </row>
    <row r="24" spans="1:1" x14ac:dyDescent="0.3">
      <c r="A24" s="240"/>
    </row>
    <row r="25" spans="1:1" x14ac:dyDescent="0.3">
      <c r="A25" s="240"/>
    </row>
    <row r="26" spans="1:1" x14ac:dyDescent="0.3">
      <c r="A26" s="94"/>
    </row>
    <row r="27" spans="1:1" x14ac:dyDescent="0.3">
      <c r="A27" s="94"/>
    </row>
    <row r="28" spans="1:1" x14ac:dyDescent="0.3">
      <c r="A28" s="13" t="s">
        <v>618</v>
      </c>
    </row>
    <row r="29" spans="1:1" x14ac:dyDescent="0.3">
      <c r="A29" s="94"/>
    </row>
    <row r="30" spans="1:1" x14ac:dyDescent="0.3">
      <c r="A30" s="94"/>
    </row>
    <row r="31" spans="1:1" x14ac:dyDescent="0.3">
      <c r="A31" s="38"/>
    </row>
  </sheetData>
  <mergeCells count="3">
    <mergeCell ref="A22:A23"/>
    <mergeCell ref="A24:A25"/>
    <mergeCell ref="A20:A21"/>
  </mergeCells>
  <pageMargins left="0.65811023622047249" right="0.11811023622047245" top="0.58748031496062991" bottom="0.19685039370078741" header="0.19685039370078741" footer="0.11811023622047245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S358"/>
  <sheetViews>
    <sheetView topLeftCell="C1" zoomScale="70" zoomScaleNormal="70" zoomScaleSheetLayoutView="30" workbookViewId="0">
      <selection activeCell="G363" sqref="G363"/>
    </sheetView>
  </sheetViews>
  <sheetFormatPr defaultColWidth="9.33203125" defaultRowHeight="14.4" x14ac:dyDescent="0.3"/>
  <cols>
    <col min="2" max="2" width="43" style="8" customWidth="1"/>
    <col min="3" max="3" width="13.33203125" style="9" customWidth="1"/>
    <col min="4" max="4" width="9.5546875" style="9" bestFit="1" customWidth="1"/>
    <col min="5" max="5" width="10.109375" style="9" bestFit="1" customWidth="1"/>
    <col min="6" max="6" width="10" style="9" bestFit="1" customWidth="1"/>
    <col min="7" max="7" width="42.44140625" style="38" customWidth="1"/>
    <col min="8" max="9" width="14.33203125" style="6" customWidth="1"/>
    <col min="10" max="10" width="14.6640625" style="11" customWidth="1"/>
    <col min="11" max="11" width="35.33203125" style="38" customWidth="1"/>
    <col min="12" max="12" width="20.33203125" style="7" customWidth="1"/>
    <col min="13" max="13" width="22.44140625" style="6" customWidth="1"/>
    <col min="14" max="15" width="9.5546875" style="6" bestFit="1" customWidth="1"/>
    <col min="16" max="16" width="8.44140625" style="10" customWidth="1"/>
    <col min="17" max="19" width="10.44140625" style="10" customWidth="1"/>
    <col min="20" max="21" width="13.44140625" style="10" customWidth="1"/>
    <col min="22" max="23" width="14" style="10" customWidth="1"/>
    <col min="24" max="24" width="12.33203125" style="10" customWidth="1"/>
    <col min="25" max="25" width="59.44140625" style="10" bestFit="1" customWidth="1"/>
    <col min="26" max="26" width="10.33203125" style="10" customWidth="1"/>
    <col min="27" max="513" width="9.33203125" style="17"/>
  </cols>
  <sheetData>
    <row r="1" spans="1:513" s="12" customFormat="1" ht="35.4" customHeight="1" x14ac:dyDescent="0.6">
      <c r="A1" s="62"/>
      <c r="B1" s="268" t="s">
        <v>388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</row>
    <row r="2" spans="1:513" s="14" customFormat="1" ht="28.95" customHeight="1" thickBot="1" x14ac:dyDescent="0.3">
      <c r="A2" s="61"/>
      <c r="B2" s="241" t="s">
        <v>5</v>
      </c>
      <c r="C2" s="241"/>
      <c r="D2" s="241"/>
      <c r="E2" s="241"/>
      <c r="F2" s="242"/>
      <c r="G2" s="272" t="s">
        <v>6</v>
      </c>
      <c r="H2" s="256" t="s">
        <v>23</v>
      </c>
      <c r="I2" s="261" t="s">
        <v>39</v>
      </c>
      <c r="J2" s="274" t="s">
        <v>8</v>
      </c>
      <c r="K2" s="287" t="s">
        <v>9</v>
      </c>
      <c r="L2" s="262" t="s">
        <v>44</v>
      </c>
      <c r="M2" s="263"/>
      <c r="N2" s="264" t="s">
        <v>45</v>
      </c>
      <c r="O2" s="265"/>
      <c r="P2" s="281" t="s">
        <v>232</v>
      </c>
      <c r="Q2" s="266"/>
      <c r="R2" s="266"/>
      <c r="S2" s="266"/>
      <c r="T2" s="266"/>
      <c r="U2" s="266"/>
      <c r="V2" s="266"/>
      <c r="W2" s="282"/>
      <c r="X2" s="282"/>
      <c r="Y2" s="243" t="s">
        <v>11</v>
      </c>
      <c r="Z2" s="244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</row>
    <row r="3" spans="1:513" s="14" customFormat="1" ht="12" customHeight="1" x14ac:dyDescent="0.25">
      <c r="A3" s="266" t="s">
        <v>401</v>
      </c>
      <c r="B3" s="283" t="s">
        <v>12</v>
      </c>
      <c r="C3" s="269" t="s">
        <v>13</v>
      </c>
      <c r="D3" s="269" t="s">
        <v>14</v>
      </c>
      <c r="E3" s="269" t="s">
        <v>15</v>
      </c>
      <c r="F3" s="270" t="s">
        <v>16</v>
      </c>
      <c r="G3" s="273"/>
      <c r="H3" s="257"/>
      <c r="I3" s="261"/>
      <c r="J3" s="275"/>
      <c r="K3" s="288"/>
      <c r="L3" s="249" t="s">
        <v>17</v>
      </c>
      <c r="M3" s="251" t="s">
        <v>663</v>
      </c>
      <c r="N3" s="253" t="s">
        <v>18</v>
      </c>
      <c r="O3" s="255" t="s">
        <v>19</v>
      </c>
      <c r="P3" s="285" t="s">
        <v>24</v>
      </c>
      <c r="Q3" s="285"/>
      <c r="R3" s="285"/>
      <c r="S3" s="286"/>
      <c r="T3" s="259" t="s">
        <v>25</v>
      </c>
      <c r="U3" s="277" t="s">
        <v>46</v>
      </c>
      <c r="V3" s="277" t="s">
        <v>41</v>
      </c>
      <c r="W3" s="259" t="s">
        <v>26</v>
      </c>
      <c r="X3" s="279" t="s">
        <v>40</v>
      </c>
      <c r="Y3" s="245" t="s">
        <v>21</v>
      </c>
      <c r="Z3" s="247" t="s">
        <v>22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</row>
    <row r="4" spans="1:513" s="14" customFormat="1" ht="80.099999999999994" customHeight="1" x14ac:dyDescent="0.25">
      <c r="A4" s="267"/>
      <c r="B4" s="284"/>
      <c r="C4" s="267"/>
      <c r="D4" s="267"/>
      <c r="E4" s="267"/>
      <c r="F4" s="271"/>
      <c r="G4" s="245"/>
      <c r="H4" s="258"/>
      <c r="I4" s="261"/>
      <c r="J4" s="276"/>
      <c r="K4" s="289"/>
      <c r="L4" s="250"/>
      <c r="M4" s="252"/>
      <c r="N4" s="254"/>
      <c r="O4" s="252"/>
      <c r="P4" s="57" t="s">
        <v>37</v>
      </c>
      <c r="Q4" s="58" t="s">
        <v>233</v>
      </c>
      <c r="R4" s="58" t="s">
        <v>234</v>
      </c>
      <c r="S4" s="59" t="s">
        <v>235</v>
      </c>
      <c r="T4" s="260"/>
      <c r="U4" s="278"/>
      <c r="V4" s="278"/>
      <c r="W4" s="260"/>
      <c r="X4" s="280"/>
      <c r="Y4" s="246"/>
      <c r="Z4" s="248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</row>
    <row r="5" spans="1:513" s="141" customFormat="1" ht="37.950000000000003" customHeight="1" x14ac:dyDescent="0.25">
      <c r="A5" s="99">
        <v>1</v>
      </c>
      <c r="B5" s="88" t="s">
        <v>43</v>
      </c>
      <c r="C5" s="88" t="s">
        <v>47</v>
      </c>
      <c r="D5" s="88">
        <v>75000831</v>
      </c>
      <c r="E5" s="88">
        <v>107722241</v>
      </c>
      <c r="F5" s="88">
        <v>600063763</v>
      </c>
      <c r="G5" s="100" t="s">
        <v>51</v>
      </c>
      <c r="H5" s="118" t="s">
        <v>42</v>
      </c>
      <c r="I5" s="118" t="s">
        <v>48</v>
      </c>
      <c r="J5" s="118" t="s">
        <v>49</v>
      </c>
      <c r="K5" s="100" t="s">
        <v>51</v>
      </c>
      <c r="L5" s="173">
        <v>2000000</v>
      </c>
      <c r="M5" s="203">
        <f>L5*0.7</f>
        <v>1400000</v>
      </c>
      <c r="N5" s="93">
        <v>2023</v>
      </c>
      <c r="O5" s="93">
        <v>2024</v>
      </c>
      <c r="P5" s="102"/>
      <c r="Q5" s="102"/>
      <c r="R5" s="102"/>
      <c r="S5" s="102" t="s">
        <v>50</v>
      </c>
      <c r="T5" s="102"/>
      <c r="U5" s="102"/>
      <c r="V5" s="102"/>
      <c r="W5" s="102"/>
      <c r="X5" s="102"/>
      <c r="Y5" s="102" t="s">
        <v>391</v>
      </c>
      <c r="Z5" s="102" t="s">
        <v>391</v>
      </c>
    </row>
    <row r="6" spans="1:513" s="141" customFormat="1" ht="65.400000000000006" customHeight="1" x14ac:dyDescent="0.25">
      <c r="A6" s="99">
        <v>2</v>
      </c>
      <c r="B6" s="88" t="s">
        <v>43</v>
      </c>
      <c r="C6" s="88" t="s">
        <v>47</v>
      </c>
      <c r="D6" s="88">
        <v>75000831</v>
      </c>
      <c r="E6" s="88">
        <v>107722241</v>
      </c>
      <c r="F6" s="88">
        <v>600063763</v>
      </c>
      <c r="G6" s="100" t="s">
        <v>866</v>
      </c>
      <c r="H6" s="118" t="s">
        <v>42</v>
      </c>
      <c r="I6" s="118" t="s">
        <v>48</v>
      </c>
      <c r="J6" s="118" t="s">
        <v>49</v>
      </c>
      <c r="K6" s="100" t="s">
        <v>52</v>
      </c>
      <c r="L6" s="173">
        <v>400000</v>
      </c>
      <c r="M6" s="203">
        <f t="shared" ref="M6:M79" si="0">L6*0.7</f>
        <v>280000</v>
      </c>
      <c r="N6" s="93">
        <v>2019</v>
      </c>
      <c r="O6" s="93">
        <v>2021</v>
      </c>
      <c r="P6" s="102"/>
      <c r="Q6" s="102"/>
      <c r="R6" s="102"/>
      <c r="S6" s="102" t="s">
        <v>50</v>
      </c>
      <c r="T6" s="102"/>
      <c r="U6" s="102"/>
      <c r="V6" s="102"/>
      <c r="W6" s="102"/>
      <c r="X6" s="102"/>
      <c r="Y6" s="102" t="s">
        <v>391</v>
      </c>
      <c r="Z6" s="102" t="s">
        <v>391</v>
      </c>
    </row>
    <row r="7" spans="1:513" s="141" customFormat="1" ht="180.6" customHeight="1" x14ac:dyDescent="0.25">
      <c r="A7" s="99">
        <v>3</v>
      </c>
      <c r="B7" s="88" t="s">
        <v>43</v>
      </c>
      <c r="C7" s="88" t="s">
        <v>47</v>
      </c>
      <c r="D7" s="88">
        <v>75000831</v>
      </c>
      <c r="E7" s="88">
        <v>107722241</v>
      </c>
      <c r="F7" s="88">
        <v>600063763</v>
      </c>
      <c r="G7" s="103" t="s">
        <v>53</v>
      </c>
      <c r="H7" s="118" t="s">
        <v>42</v>
      </c>
      <c r="I7" s="118" t="s">
        <v>48</v>
      </c>
      <c r="J7" s="118" t="s">
        <v>49</v>
      </c>
      <c r="K7" s="100" t="s">
        <v>53</v>
      </c>
      <c r="L7" s="173">
        <v>4000000</v>
      </c>
      <c r="M7" s="203">
        <f t="shared" si="0"/>
        <v>2800000</v>
      </c>
      <c r="N7" s="93">
        <v>2023</v>
      </c>
      <c r="O7" s="93">
        <v>2024</v>
      </c>
      <c r="P7" s="102"/>
      <c r="Q7" s="102" t="s">
        <v>50</v>
      </c>
      <c r="R7" s="102"/>
      <c r="S7" s="102"/>
      <c r="T7" s="102"/>
      <c r="U7" s="102"/>
      <c r="V7" s="102"/>
      <c r="W7" s="102" t="s">
        <v>50</v>
      </c>
      <c r="X7" s="102"/>
      <c r="Y7" s="102" t="s">
        <v>391</v>
      </c>
      <c r="Z7" s="102" t="s">
        <v>391</v>
      </c>
    </row>
    <row r="8" spans="1:513" s="141" customFormat="1" ht="48" x14ac:dyDescent="0.25">
      <c r="A8" s="99">
        <v>4</v>
      </c>
      <c r="B8" s="88" t="s">
        <v>43</v>
      </c>
      <c r="C8" s="88" t="s">
        <v>47</v>
      </c>
      <c r="D8" s="88">
        <v>75000831</v>
      </c>
      <c r="E8" s="88">
        <v>107722241</v>
      </c>
      <c r="F8" s="88">
        <v>600063763</v>
      </c>
      <c r="G8" s="103" t="s">
        <v>867</v>
      </c>
      <c r="H8" s="118" t="s">
        <v>42</v>
      </c>
      <c r="I8" s="118" t="s">
        <v>48</v>
      </c>
      <c r="J8" s="118" t="s">
        <v>49</v>
      </c>
      <c r="K8" s="100" t="s">
        <v>54</v>
      </c>
      <c r="L8" s="173">
        <v>800000</v>
      </c>
      <c r="M8" s="203">
        <f t="shared" si="0"/>
        <v>560000</v>
      </c>
      <c r="N8" s="93">
        <v>2023</v>
      </c>
      <c r="O8" s="93">
        <v>2023</v>
      </c>
      <c r="P8" s="102" t="s">
        <v>50</v>
      </c>
      <c r="Q8" s="102" t="s">
        <v>50</v>
      </c>
      <c r="R8" s="102" t="s">
        <v>50</v>
      </c>
      <c r="S8" s="102"/>
      <c r="T8" s="102"/>
      <c r="U8" s="102"/>
      <c r="V8" s="102"/>
      <c r="W8" s="102" t="s">
        <v>50</v>
      </c>
      <c r="X8" s="102"/>
      <c r="Y8" s="102" t="s">
        <v>391</v>
      </c>
      <c r="Z8" s="102" t="s">
        <v>391</v>
      </c>
    </row>
    <row r="9" spans="1:513" s="141" customFormat="1" ht="36.6" customHeight="1" x14ac:dyDescent="0.25">
      <c r="A9" s="99">
        <v>5</v>
      </c>
      <c r="B9" s="88" t="s">
        <v>43</v>
      </c>
      <c r="C9" s="88" t="s">
        <v>47</v>
      </c>
      <c r="D9" s="88">
        <v>75000831</v>
      </c>
      <c r="E9" s="88">
        <v>107722241</v>
      </c>
      <c r="F9" s="88">
        <v>600063763</v>
      </c>
      <c r="G9" s="103" t="s">
        <v>868</v>
      </c>
      <c r="H9" s="118" t="s">
        <v>42</v>
      </c>
      <c r="I9" s="118" t="s">
        <v>48</v>
      </c>
      <c r="J9" s="118" t="s">
        <v>49</v>
      </c>
      <c r="K9" s="100" t="s">
        <v>55</v>
      </c>
      <c r="L9" s="173">
        <v>150000</v>
      </c>
      <c r="M9" s="203">
        <f t="shared" si="0"/>
        <v>105000</v>
      </c>
      <c r="N9" s="93">
        <v>2025</v>
      </c>
      <c r="O9" s="93">
        <v>2025</v>
      </c>
      <c r="P9" s="102"/>
      <c r="Q9" s="102"/>
      <c r="R9" s="102" t="s">
        <v>50</v>
      </c>
      <c r="S9" s="102"/>
      <c r="T9" s="102"/>
      <c r="U9" s="102"/>
      <c r="V9" s="102"/>
      <c r="W9" s="102"/>
      <c r="X9" s="102"/>
      <c r="Y9" s="102" t="s">
        <v>391</v>
      </c>
      <c r="Z9" s="102" t="s">
        <v>391</v>
      </c>
    </row>
    <row r="10" spans="1:513" s="141" customFormat="1" ht="40.200000000000003" customHeight="1" x14ac:dyDescent="0.25">
      <c r="A10" s="99">
        <v>6</v>
      </c>
      <c r="B10" s="88" t="s">
        <v>43</v>
      </c>
      <c r="C10" s="88" t="s">
        <v>47</v>
      </c>
      <c r="D10" s="88">
        <v>75000831</v>
      </c>
      <c r="E10" s="88">
        <v>107722241</v>
      </c>
      <c r="F10" s="88">
        <v>600063763</v>
      </c>
      <c r="G10" s="104" t="s">
        <v>56</v>
      </c>
      <c r="H10" s="118" t="s">
        <v>42</v>
      </c>
      <c r="I10" s="118" t="s">
        <v>48</v>
      </c>
      <c r="J10" s="118" t="s">
        <v>49</v>
      </c>
      <c r="K10" s="104" t="s">
        <v>56</v>
      </c>
      <c r="L10" s="173">
        <v>500000</v>
      </c>
      <c r="M10" s="203">
        <f t="shared" si="0"/>
        <v>350000</v>
      </c>
      <c r="N10" s="93">
        <v>2023</v>
      </c>
      <c r="O10" s="93">
        <v>2023</v>
      </c>
      <c r="P10" s="102"/>
      <c r="Q10" s="102"/>
      <c r="R10" s="102" t="s">
        <v>50</v>
      </c>
      <c r="S10" s="102"/>
      <c r="T10" s="102"/>
      <c r="U10" s="102"/>
      <c r="V10" s="102" t="s">
        <v>50</v>
      </c>
      <c r="W10" s="102" t="s">
        <v>50</v>
      </c>
      <c r="X10" s="102"/>
      <c r="Y10" s="102" t="s">
        <v>391</v>
      </c>
      <c r="Z10" s="102" t="s">
        <v>391</v>
      </c>
    </row>
    <row r="11" spans="1:513" s="141" customFormat="1" ht="51.6" customHeight="1" x14ac:dyDescent="0.25">
      <c r="A11" s="99">
        <v>7</v>
      </c>
      <c r="B11" s="88" t="s">
        <v>43</v>
      </c>
      <c r="C11" s="88" t="s">
        <v>47</v>
      </c>
      <c r="D11" s="88">
        <v>75000831</v>
      </c>
      <c r="E11" s="88">
        <v>107722241</v>
      </c>
      <c r="F11" s="88">
        <v>600063763</v>
      </c>
      <c r="G11" s="100" t="s">
        <v>57</v>
      </c>
      <c r="H11" s="118" t="s">
        <v>42</v>
      </c>
      <c r="I11" s="118" t="s">
        <v>48</v>
      </c>
      <c r="J11" s="118" t="s">
        <v>49</v>
      </c>
      <c r="K11" s="100" t="s">
        <v>57</v>
      </c>
      <c r="L11" s="173">
        <v>4000000</v>
      </c>
      <c r="M11" s="203">
        <f t="shared" si="0"/>
        <v>2800000</v>
      </c>
      <c r="N11" s="93">
        <v>2023</v>
      </c>
      <c r="O11" s="93">
        <v>2024</v>
      </c>
      <c r="P11" s="102"/>
      <c r="Q11" s="102"/>
      <c r="R11" s="102"/>
      <c r="S11" s="102"/>
      <c r="T11" s="102"/>
      <c r="U11" s="102"/>
      <c r="V11" s="102"/>
      <c r="W11" s="102"/>
      <c r="X11" s="102"/>
      <c r="Y11" s="102" t="s">
        <v>391</v>
      </c>
      <c r="Z11" s="102" t="s">
        <v>391</v>
      </c>
    </row>
    <row r="12" spans="1:513" s="141" customFormat="1" ht="34.200000000000003" customHeight="1" x14ac:dyDescent="0.25">
      <c r="A12" s="99">
        <v>8</v>
      </c>
      <c r="B12" s="88" t="s">
        <v>43</v>
      </c>
      <c r="C12" s="88" t="s">
        <v>47</v>
      </c>
      <c r="D12" s="88">
        <v>75000831</v>
      </c>
      <c r="E12" s="88">
        <v>107722241</v>
      </c>
      <c r="F12" s="88">
        <v>600063763</v>
      </c>
      <c r="G12" s="100" t="s">
        <v>869</v>
      </c>
      <c r="H12" s="118" t="s">
        <v>42</v>
      </c>
      <c r="I12" s="118" t="s">
        <v>48</v>
      </c>
      <c r="J12" s="118" t="s">
        <v>49</v>
      </c>
      <c r="K12" s="100" t="s">
        <v>58</v>
      </c>
      <c r="L12" s="173">
        <v>250000</v>
      </c>
      <c r="M12" s="203">
        <f t="shared" si="0"/>
        <v>175000</v>
      </c>
      <c r="N12" s="93">
        <v>2024</v>
      </c>
      <c r="O12" s="93">
        <v>2024</v>
      </c>
      <c r="P12" s="102"/>
      <c r="Q12" s="102"/>
      <c r="R12" s="102" t="s">
        <v>50</v>
      </c>
      <c r="S12" s="102"/>
      <c r="T12" s="102"/>
      <c r="U12" s="102"/>
      <c r="V12" s="102"/>
      <c r="W12" s="102"/>
      <c r="X12" s="102"/>
      <c r="Y12" s="102" t="s">
        <v>391</v>
      </c>
      <c r="Z12" s="102" t="s">
        <v>391</v>
      </c>
    </row>
    <row r="13" spans="1:513" s="141" customFormat="1" ht="34.200000000000003" customHeight="1" x14ac:dyDescent="0.25">
      <c r="A13" s="99">
        <v>9</v>
      </c>
      <c r="B13" s="90" t="s">
        <v>59</v>
      </c>
      <c r="C13" s="90" t="s">
        <v>60</v>
      </c>
      <c r="D13" s="90">
        <v>70932549</v>
      </c>
      <c r="E13" s="90">
        <v>107722429</v>
      </c>
      <c r="F13" s="90">
        <v>600063887</v>
      </c>
      <c r="G13" s="114" t="s">
        <v>870</v>
      </c>
      <c r="H13" s="124" t="s">
        <v>42</v>
      </c>
      <c r="I13" s="124" t="s">
        <v>48</v>
      </c>
      <c r="J13" s="124" t="s">
        <v>60</v>
      </c>
      <c r="K13" s="114" t="s">
        <v>61</v>
      </c>
      <c r="L13" s="183">
        <v>5000000</v>
      </c>
      <c r="M13" s="204">
        <f t="shared" si="0"/>
        <v>3500000</v>
      </c>
      <c r="N13" s="205">
        <v>2024</v>
      </c>
      <c r="O13" s="205">
        <v>2027</v>
      </c>
      <c r="P13" s="184"/>
      <c r="Q13" s="184" t="s">
        <v>50</v>
      </c>
      <c r="R13" s="184" t="s">
        <v>50</v>
      </c>
      <c r="S13" s="184" t="s">
        <v>50</v>
      </c>
      <c r="T13" s="184"/>
      <c r="U13" s="184" t="s">
        <v>50</v>
      </c>
      <c r="V13" s="184" t="s">
        <v>50</v>
      </c>
      <c r="W13" s="184" t="s">
        <v>50</v>
      </c>
      <c r="X13" s="184" t="s">
        <v>50</v>
      </c>
      <c r="Y13" s="184" t="s">
        <v>391</v>
      </c>
      <c r="Z13" s="184" t="s">
        <v>391</v>
      </c>
    </row>
    <row r="14" spans="1:513" s="141" customFormat="1" ht="24" x14ac:dyDescent="0.25">
      <c r="A14" s="99">
        <v>10</v>
      </c>
      <c r="B14" s="90" t="s">
        <v>59</v>
      </c>
      <c r="C14" s="90" t="s">
        <v>60</v>
      </c>
      <c r="D14" s="90">
        <v>70932549</v>
      </c>
      <c r="E14" s="90">
        <v>107722429</v>
      </c>
      <c r="F14" s="90">
        <v>600063887</v>
      </c>
      <c r="G14" s="114" t="s">
        <v>871</v>
      </c>
      <c r="H14" s="124" t="s">
        <v>42</v>
      </c>
      <c r="I14" s="124" t="s">
        <v>48</v>
      </c>
      <c r="J14" s="124" t="s">
        <v>60</v>
      </c>
      <c r="K14" s="114" t="s">
        <v>61</v>
      </c>
      <c r="L14" s="183">
        <v>5000000</v>
      </c>
      <c r="M14" s="204">
        <f t="shared" si="0"/>
        <v>3500000</v>
      </c>
      <c r="N14" s="205">
        <v>2024</v>
      </c>
      <c r="O14" s="205">
        <v>2027</v>
      </c>
      <c r="P14" s="184"/>
      <c r="Q14" s="184" t="s">
        <v>50</v>
      </c>
      <c r="R14" s="184" t="s">
        <v>50</v>
      </c>
      <c r="S14" s="184" t="s">
        <v>50</v>
      </c>
      <c r="T14" s="184"/>
      <c r="U14" s="184" t="s">
        <v>50</v>
      </c>
      <c r="V14" s="184" t="s">
        <v>50</v>
      </c>
      <c r="W14" s="184" t="s">
        <v>50</v>
      </c>
      <c r="X14" s="184" t="s">
        <v>50</v>
      </c>
      <c r="Y14" s="184" t="s">
        <v>391</v>
      </c>
      <c r="Z14" s="184" t="s">
        <v>391</v>
      </c>
    </row>
    <row r="15" spans="1:513" s="141" customFormat="1" ht="30" customHeight="1" x14ac:dyDescent="0.25">
      <c r="A15" s="99">
        <v>11</v>
      </c>
      <c r="B15" s="90" t="s">
        <v>59</v>
      </c>
      <c r="C15" s="90" t="s">
        <v>60</v>
      </c>
      <c r="D15" s="90">
        <v>70932549</v>
      </c>
      <c r="E15" s="90">
        <v>107722429</v>
      </c>
      <c r="F15" s="90">
        <v>600063887</v>
      </c>
      <c r="G15" s="114" t="s">
        <v>62</v>
      </c>
      <c r="H15" s="124" t="s">
        <v>42</v>
      </c>
      <c r="I15" s="124" t="s">
        <v>48</v>
      </c>
      <c r="J15" s="124" t="s">
        <v>60</v>
      </c>
      <c r="K15" s="114" t="s">
        <v>62</v>
      </c>
      <c r="L15" s="183">
        <v>5000000</v>
      </c>
      <c r="M15" s="204">
        <f t="shared" si="0"/>
        <v>3500000</v>
      </c>
      <c r="N15" s="205">
        <v>2024</v>
      </c>
      <c r="O15" s="205">
        <v>2027</v>
      </c>
      <c r="P15" s="184" t="s">
        <v>50</v>
      </c>
      <c r="Q15" s="184"/>
      <c r="R15" s="184"/>
      <c r="S15" s="184" t="s">
        <v>50</v>
      </c>
      <c r="T15" s="184"/>
      <c r="U15" s="184" t="s">
        <v>50</v>
      </c>
      <c r="V15" s="184" t="s">
        <v>50</v>
      </c>
      <c r="W15" s="184" t="s">
        <v>50</v>
      </c>
      <c r="X15" s="184" t="s">
        <v>50</v>
      </c>
      <c r="Y15" s="184" t="s">
        <v>391</v>
      </c>
      <c r="Z15" s="184" t="s">
        <v>391</v>
      </c>
    </row>
    <row r="16" spans="1:513" s="141" customFormat="1" ht="33.6" customHeight="1" x14ac:dyDescent="0.25">
      <c r="A16" s="99">
        <v>12</v>
      </c>
      <c r="B16" s="90" t="s">
        <v>59</v>
      </c>
      <c r="C16" s="90" t="s">
        <v>60</v>
      </c>
      <c r="D16" s="90">
        <v>70932549</v>
      </c>
      <c r="E16" s="90">
        <v>107722429</v>
      </c>
      <c r="F16" s="90">
        <v>600063887</v>
      </c>
      <c r="G16" s="114" t="s">
        <v>872</v>
      </c>
      <c r="H16" s="124" t="s">
        <v>42</v>
      </c>
      <c r="I16" s="124" t="s">
        <v>48</v>
      </c>
      <c r="J16" s="124" t="s">
        <v>60</v>
      </c>
      <c r="K16" s="114" t="s">
        <v>63</v>
      </c>
      <c r="L16" s="183">
        <v>6000000</v>
      </c>
      <c r="M16" s="204">
        <f t="shared" si="0"/>
        <v>4200000</v>
      </c>
      <c r="N16" s="205">
        <v>2024</v>
      </c>
      <c r="O16" s="205">
        <v>2027</v>
      </c>
      <c r="P16" s="184" t="s">
        <v>50</v>
      </c>
      <c r="Q16" s="184" t="s">
        <v>50</v>
      </c>
      <c r="R16" s="184" t="s">
        <v>50</v>
      </c>
      <c r="S16" s="184" t="s">
        <v>50</v>
      </c>
      <c r="T16" s="184"/>
      <c r="U16" s="184" t="s">
        <v>50</v>
      </c>
      <c r="V16" s="184" t="s">
        <v>50</v>
      </c>
      <c r="W16" s="184" t="s">
        <v>50</v>
      </c>
      <c r="X16" s="184" t="s">
        <v>50</v>
      </c>
      <c r="Y16" s="184" t="s">
        <v>391</v>
      </c>
      <c r="Z16" s="184" t="s">
        <v>391</v>
      </c>
    </row>
    <row r="17" spans="1:26" s="141" customFormat="1" ht="64.2" customHeight="1" x14ac:dyDescent="0.25">
      <c r="A17" s="99">
        <v>13</v>
      </c>
      <c r="B17" s="90" t="s">
        <v>59</v>
      </c>
      <c r="C17" s="90" t="s">
        <v>60</v>
      </c>
      <c r="D17" s="90">
        <v>70932549</v>
      </c>
      <c r="E17" s="90">
        <v>107722429</v>
      </c>
      <c r="F17" s="90">
        <v>600063887</v>
      </c>
      <c r="G17" s="114" t="s">
        <v>64</v>
      </c>
      <c r="H17" s="124" t="s">
        <v>42</v>
      </c>
      <c r="I17" s="124" t="s">
        <v>48</v>
      </c>
      <c r="J17" s="124" t="s">
        <v>60</v>
      </c>
      <c r="K17" s="114" t="s">
        <v>64</v>
      </c>
      <c r="L17" s="183">
        <v>200000000</v>
      </c>
      <c r="M17" s="204">
        <f t="shared" si="0"/>
        <v>140000000</v>
      </c>
      <c r="N17" s="205">
        <v>2024</v>
      </c>
      <c r="O17" s="205">
        <v>2027</v>
      </c>
      <c r="P17" s="184"/>
      <c r="Q17" s="184"/>
      <c r="R17" s="184"/>
      <c r="S17" s="184"/>
      <c r="T17" s="184"/>
      <c r="U17" s="184"/>
      <c r="V17" s="184"/>
      <c r="W17" s="184"/>
      <c r="X17" s="184"/>
      <c r="Y17" s="184" t="s">
        <v>391</v>
      </c>
      <c r="Z17" s="184" t="s">
        <v>391</v>
      </c>
    </row>
    <row r="18" spans="1:26" s="141" customFormat="1" ht="57.6" customHeight="1" x14ac:dyDescent="0.25">
      <c r="A18" s="99">
        <v>14</v>
      </c>
      <c r="B18" s="90" t="s">
        <v>59</v>
      </c>
      <c r="C18" s="90" t="s">
        <v>60</v>
      </c>
      <c r="D18" s="90">
        <v>70932549</v>
      </c>
      <c r="E18" s="90">
        <v>107722429</v>
      </c>
      <c r="F18" s="90">
        <v>600063887</v>
      </c>
      <c r="G18" s="114" t="s">
        <v>65</v>
      </c>
      <c r="H18" s="124" t="s">
        <v>42</v>
      </c>
      <c r="I18" s="124" t="s">
        <v>48</v>
      </c>
      <c r="J18" s="124" t="s">
        <v>60</v>
      </c>
      <c r="K18" s="114" t="s">
        <v>65</v>
      </c>
      <c r="L18" s="183">
        <v>300000000</v>
      </c>
      <c r="M18" s="204">
        <f t="shared" si="0"/>
        <v>210000000</v>
      </c>
      <c r="N18" s="205">
        <v>2024</v>
      </c>
      <c r="O18" s="205">
        <v>2027</v>
      </c>
      <c r="P18" s="184"/>
      <c r="Q18" s="184"/>
      <c r="R18" s="184"/>
      <c r="S18" s="184"/>
      <c r="T18" s="184"/>
      <c r="U18" s="184"/>
      <c r="V18" s="184" t="s">
        <v>50</v>
      </c>
      <c r="W18" s="184" t="s">
        <v>50</v>
      </c>
      <c r="X18" s="184" t="s">
        <v>50</v>
      </c>
      <c r="Y18" s="184" t="s">
        <v>391</v>
      </c>
      <c r="Z18" s="184" t="s">
        <v>391</v>
      </c>
    </row>
    <row r="19" spans="1:26" s="141" customFormat="1" ht="126.6" customHeight="1" x14ac:dyDescent="0.25">
      <c r="A19" s="99">
        <v>15</v>
      </c>
      <c r="B19" s="90" t="s">
        <v>59</v>
      </c>
      <c r="C19" s="90" t="s">
        <v>60</v>
      </c>
      <c r="D19" s="90">
        <v>70932549</v>
      </c>
      <c r="E19" s="90">
        <v>107722429</v>
      </c>
      <c r="F19" s="90">
        <v>600063887</v>
      </c>
      <c r="G19" s="114" t="s">
        <v>873</v>
      </c>
      <c r="H19" s="124" t="s">
        <v>42</v>
      </c>
      <c r="I19" s="124" t="s">
        <v>48</v>
      </c>
      <c r="J19" s="124" t="s">
        <v>60</v>
      </c>
      <c r="K19" s="114" t="s">
        <v>873</v>
      </c>
      <c r="L19" s="183">
        <v>10000000</v>
      </c>
      <c r="M19" s="204">
        <f t="shared" si="0"/>
        <v>7000000</v>
      </c>
      <c r="N19" s="205">
        <v>2024</v>
      </c>
      <c r="O19" s="205">
        <v>2027</v>
      </c>
      <c r="P19" s="184" t="s">
        <v>50</v>
      </c>
      <c r="Q19" s="184" t="s">
        <v>50</v>
      </c>
      <c r="R19" s="184" t="s">
        <v>50</v>
      </c>
      <c r="S19" s="184" t="s">
        <v>50</v>
      </c>
      <c r="T19" s="184"/>
      <c r="U19" s="184" t="s">
        <v>50</v>
      </c>
      <c r="V19" s="184" t="s">
        <v>50</v>
      </c>
      <c r="W19" s="184" t="s">
        <v>50</v>
      </c>
      <c r="X19" s="184" t="s">
        <v>50</v>
      </c>
      <c r="Y19" s="184" t="s">
        <v>391</v>
      </c>
      <c r="Z19" s="184" t="s">
        <v>391</v>
      </c>
    </row>
    <row r="20" spans="1:26" s="141" customFormat="1" ht="28.2" customHeight="1" x14ac:dyDescent="0.25">
      <c r="A20" s="99">
        <v>16</v>
      </c>
      <c r="B20" s="90" t="s">
        <v>59</v>
      </c>
      <c r="C20" s="90" t="s">
        <v>60</v>
      </c>
      <c r="D20" s="90">
        <v>70932549</v>
      </c>
      <c r="E20" s="90">
        <v>107722429</v>
      </c>
      <c r="F20" s="90">
        <v>600063887</v>
      </c>
      <c r="G20" s="103" t="s">
        <v>66</v>
      </c>
      <c r="H20" s="124" t="s">
        <v>42</v>
      </c>
      <c r="I20" s="124" t="s">
        <v>48</v>
      </c>
      <c r="J20" s="124" t="s">
        <v>60</v>
      </c>
      <c r="K20" s="103" t="s">
        <v>66</v>
      </c>
      <c r="L20" s="183">
        <v>10000000</v>
      </c>
      <c r="M20" s="204">
        <f t="shared" si="0"/>
        <v>7000000</v>
      </c>
      <c r="N20" s="205">
        <v>2024</v>
      </c>
      <c r="O20" s="205">
        <v>2027</v>
      </c>
      <c r="P20" s="184"/>
      <c r="Q20" s="184"/>
      <c r="R20" s="184"/>
      <c r="S20" s="184"/>
      <c r="T20" s="184"/>
      <c r="U20" s="184"/>
      <c r="V20" s="184"/>
      <c r="W20" s="184"/>
      <c r="X20" s="184"/>
      <c r="Y20" s="184" t="s">
        <v>391</v>
      </c>
      <c r="Z20" s="184" t="s">
        <v>391</v>
      </c>
    </row>
    <row r="21" spans="1:26" s="141" customFormat="1" ht="25.2" customHeight="1" x14ac:dyDescent="0.25">
      <c r="A21" s="99">
        <v>17</v>
      </c>
      <c r="B21" s="90" t="s">
        <v>59</v>
      </c>
      <c r="C21" s="90" t="s">
        <v>60</v>
      </c>
      <c r="D21" s="90">
        <v>70932549</v>
      </c>
      <c r="E21" s="90">
        <v>107722429</v>
      </c>
      <c r="F21" s="90">
        <v>600063887</v>
      </c>
      <c r="G21" s="103" t="s">
        <v>67</v>
      </c>
      <c r="H21" s="124" t="s">
        <v>42</v>
      </c>
      <c r="I21" s="124" t="s">
        <v>48</v>
      </c>
      <c r="J21" s="124" t="s">
        <v>60</v>
      </c>
      <c r="K21" s="103" t="s">
        <v>67</v>
      </c>
      <c r="L21" s="183">
        <v>100000000</v>
      </c>
      <c r="M21" s="204">
        <f t="shared" si="0"/>
        <v>70000000</v>
      </c>
      <c r="N21" s="205">
        <v>2024</v>
      </c>
      <c r="O21" s="205">
        <v>2027</v>
      </c>
      <c r="P21" s="184"/>
      <c r="Q21" s="184"/>
      <c r="R21" s="184"/>
      <c r="S21" s="184"/>
      <c r="T21" s="184"/>
      <c r="U21" s="184"/>
      <c r="V21" s="184"/>
      <c r="W21" s="184"/>
      <c r="X21" s="184"/>
      <c r="Y21" s="184" t="s">
        <v>391</v>
      </c>
      <c r="Z21" s="184" t="s">
        <v>391</v>
      </c>
    </row>
    <row r="22" spans="1:26" s="141" customFormat="1" ht="30.6" customHeight="1" x14ac:dyDescent="0.25">
      <c r="A22" s="99">
        <v>18</v>
      </c>
      <c r="B22" s="90" t="s">
        <v>59</v>
      </c>
      <c r="C22" s="90" t="s">
        <v>60</v>
      </c>
      <c r="D22" s="90">
        <v>70932549</v>
      </c>
      <c r="E22" s="90">
        <v>107722429</v>
      </c>
      <c r="F22" s="90">
        <v>600063887</v>
      </c>
      <c r="G22" s="103" t="s">
        <v>68</v>
      </c>
      <c r="H22" s="124" t="s">
        <v>42</v>
      </c>
      <c r="I22" s="124" t="s">
        <v>48</v>
      </c>
      <c r="J22" s="124" t="s">
        <v>60</v>
      </c>
      <c r="K22" s="103" t="s">
        <v>68</v>
      </c>
      <c r="L22" s="183">
        <v>1000000</v>
      </c>
      <c r="M22" s="204">
        <f t="shared" si="0"/>
        <v>700000</v>
      </c>
      <c r="N22" s="205">
        <v>2024</v>
      </c>
      <c r="O22" s="205">
        <v>2027</v>
      </c>
      <c r="P22" s="184"/>
      <c r="Q22" s="184"/>
      <c r="R22" s="184"/>
      <c r="S22" s="184"/>
      <c r="T22" s="184"/>
      <c r="U22" s="184"/>
      <c r="V22" s="184"/>
      <c r="W22" s="184"/>
      <c r="X22" s="184"/>
      <c r="Y22" s="184" t="s">
        <v>391</v>
      </c>
      <c r="Z22" s="184" t="s">
        <v>391</v>
      </c>
    </row>
    <row r="23" spans="1:26" s="141" customFormat="1" ht="27" customHeight="1" x14ac:dyDescent="0.25">
      <c r="A23" s="99">
        <v>19</v>
      </c>
      <c r="B23" s="90" t="s">
        <v>59</v>
      </c>
      <c r="C23" s="90" t="s">
        <v>60</v>
      </c>
      <c r="D23" s="90">
        <v>70932549</v>
      </c>
      <c r="E23" s="90">
        <v>107722429</v>
      </c>
      <c r="F23" s="90">
        <v>600063887</v>
      </c>
      <c r="G23" s="103" t="s">
        <v>69</v>
      </c>
      <c r="H23" s="124" t="s">
        <v>42</v>
      </c>
      <c r="I23" s="124" t="s">
        <v>48</v>
      </c>
      <c r="J23" s="124" t="s">
        <v>60</v>
      </c>
      <c r="K23" s="103" t="s">
        <v>69</v>
      </c>
      <c r="L23" s="183">
        <v>12000000</v>
      </c>
      <c r="M23" s="204">
        <f t="shared" si="0"/>
        <v>8400000</v>
      </c>
      <c r="N23" s="205">
        <v>2024</v>
      </c>
      <c r="O23" s="205">
        <v>2027</v>
      </c>
      <c r="P23" s="184" t="s">
        <v>50</v>
      </c>
      <c r="Q23" s="184" t="s">
        <v>50</v>
      </c>
      <c r="R23" s="184" t="s">
        <v>50</v>
      </c>
      <c r="S23" s="184" t="s">
        <v>50</v>
      </c>
      <c r="T23" s="184"/>
      <c r="U23" s="184" t="s">
        <v>50</v>
      </c>
      <c r="V23" s="184" t="s">
        <v>50</v>
      </c>
      <c r="W23" s="184" t="s">
        <v>50</v>
      </c>
      <c r="X23" s="184" t="s">
        <v>50</v>
      </c>
      <c r="Y23" s="184" t="s">
        <v>391</v>
      </c>
      <c r="Z23" s="184" t="s">
        <v>391</v>
      </c>
    </row>
    <row r="24" spans="1:26" s="141" customFormat="1" ht="22.2" customHeight="1" x14ac:dyDescent="0.25">
      <c r="A24" s="99">
        <v>20</v>
      </c>
      <c r="B24" s="90" t="s">
        <v>59</v>
      </c>
      <c r="C24" s="90" t="s">
        <v>60</v>
      </c>
      <c r="D24" s="90">
        <v>70932549</v>
      </c>
      <c r="E24" s="90">
        <v>107722429</v>
      </c>
      <c r="F24" s="90">
        <v>600063887</v>
      </c>
      <c r="G24" s="103" t="s">
        <v>706</v>
      </c>
      <c r="H24" s="124" t="s">
        <v>42</v>
      </c>
      <c r="I24" s="124" t="s">
        <v>48</v>
      </c>
      <c r="J24" s="124" t="s">
        <v>60</v>
      </c>
      <c r="K24" s="103" t="s">
        <v>69</v>
      </c>
      <c r="L24" s="183">
        <v>12000000</v>
      </c>
      <c r="M24" s="204">
        <f t="shared" si="0"/>
        <v>8400000</v>
      </c>
      <c r="N24" s="205">
        <v>2024</v>
      </c>
      <c r="O24" s="205">
        <v>2027</v>
      </c>
      <c r="P24" s="184"/>
      <c r="Q24" s="184"/>
      <c r="R24" s="184"/>
      <c r="S24" s="184" t="s">
        <v>50</v>
      </c>
      <c r="T24" s="184"/>
      <c r="U24" s="184" t="s">
        <v>50</v>
      </c>
      <c r="V24" s="184" t="s">
        <v>50</v>
      </c>
      <c r="W24" s="184" t="s">
        <v>50</v>
      </c>
      <c r="X24" s="184" t="s">
        <v>50</v>
      </c>
      <c r="Y24" s="184" t="s">
        <v>391</v>
      </c>
      <c r="Z24" s="184" t="s">
        <v>391</v>
      </c>
    </row>
    <row r="25" spans="1:26" s="141" customFormat="1" ht="19.95" customHeight="1" x14ac:dyDescent="0.25">
      <c r="A25" s="99">
        <v>21</v>
      </c>
      <c r="B25" s="90" t="s">
        <v>59</v>
      </c>
      <c r="C25" s="90" t="s">
        <v>60</v>
      </c>
      <c r="D25" s="90">
        <v>70932549</v>
      </c>
      <c r="E25" s="90">
        <v>107722429</v>
      </c>
      <c r="F25" s="90">
        <v>600063887</v>
      </c>
      <c r="G25" s="103" t="s">
        <v>70</v>
      </c>
      <c r="H25" s="124" t="s">
        <v>42</v>
      </c>
      <c r="I25" s="124" t="s">
        <v>48</v>
      </c>
      <c r="J25" s="124" t="s">
        <v>60</v>
      </c>
      <c r="K25" s="103" t="s">
        <v>70</v>
      </c>
      <c r="L25" s="183">
        <v>20000000</v>
      </c>
      <c r="M25" s="204">
        <f t="shared" si="0"/>
        <v>14000000</v>
      </c>
      <c r="N25" s="205">
        <v>2024</v>
      </c>
      <c r="O25" s="205">
        <v>2027</v>
      </c>
      <c r="P25" s="184"/>
      <c r="Q25" s="184"/>
      <c r="R25" s="184"/>
      <c r="S25" s="184"/>
      <c r="T25" s="184"/>
      <c r="U25" s="184"/>
      <c r="V25" s="184" t="s">
        <v>50</v>
      </c>
      <c r="W25" s="184" t="s">
        <v>50</v>
      </c>
      <c r="X25" s="184"/>
      <c r="Y25" s="184" t="s">
        <v>391</v>
      </c>
      <c r="Z25" s="184" t="s">
        <v>391</v>
      </c>
    </row>
    <row r="26" spans="1:26" s="141" customFormat="1" ht="31.2" customHeight="1" x14ac:dyDescent="0.25">
      <c r="A26" s="99">
        <v>22</v>
      </c>
      <c r="B26" s="90" t="s">
        <v>59</v>
      </c>
      <c r="C26" s="90" t="s">
        <v>60</v>
      </c>
      <c r="D26" s="90">
        <v>70932549</v>
      </c>
      <c r="E26" s="90">
        <v>107722429</v>
      </c>
      <c r="F26" s="90">
        <v>600063887</v>
      </c>
      <c r="G26" s="103" t="s">
        <v>874</v>
      </c>
      <c r="H26" s="124" t="s">
        <v>42</v>
      </c>
      <c r="I26" s="124" t="s">
        <v>48</v>
      </c>
      <c r="J26" s="124" t="s">
        <v>60</v>
      </c>
      <c r="K26" s="103" t="s">
        <v>874</v>
      </c>
      <c r="L26" s="183">
        <v>10000000</v>
      </c>
      <c r="M26" s="204">
        <f t="shared" si="0"/>
        <v>7000000</v>
      </c>
      <c r="N26" s="205">
        <v>2024</v>
      </c>
      <c r="O26" s="205">
        <v>2027</v>
      </c>
      <c r="P26" s="184"/>
      <c r="Q26" s="184"/>
      <c r="R26" s="184"/>
      <c r="S26" s="184"/>
      <c r="T26" s="184"/>
      <c r="U26" s="184"/>
      <c r="V26" s="184"/>
      <c r="W26" s="184"/>
      <c r="X26" s="184"/>
      <c r="Y26" s="184" t="s">
        <v>391</v>
      </c>
      <c r="Z26" s="184" t="s">
        <v>391</v>
      </c>
    </row>
    <row r="27" spans="1:26" s="141" customFormat="1" ht="34.200000000000003" customHeight="1" x14ac:dyDescent="0.25">
      <c r="A27" s="99">
        <v>23</v>
      </c>
      <c r="B27" s="90" t="s">
        <v>59</v>
      </c>
      <c r="C27" s="90" t="s">
        <v>60</v>
      </c>
      <c r="D27" s="90">
        <v>70932549</v>
      </c>
      <c r="E27" s="90">
        <v>107722429</v>
      </c>
      <c r="F27" s="90">
        <v>600063887</v>
      </c>
      <c r="G27" s="103" t="s">
        <v>875</v>
      </c>
      <c r="H27" s="124" t="s">
        <v>42</v>
      </c>
      <c r="I27" s="124" t="s">
        <v>48</v>
      </c>
      <c r="J27" s="124" t="s">
        <v>60</v>
      </c>
      <c r="K27" s="103" t="s">
        <v>874</v>
      </c>
      <c r="L27" s="183">
        <v>10000000</v>
      </c>
      <c r="M27" s="204">
        <f t="shared" si="0"/>
        <v>7000000</v>
      </c>
      <c r="N27" s="205">
        <v>2024</v>
      </c>
      <c r="O27" s="205">
        <v>2027</v>
      </c>
      <c r="P27" s="184"/>
      <c r="Q27" s="184"/>
      <c r="R27" s="184"/>
      <c r="S27" s="184"/>
      <c r="T27" s="184"/>
      <c r="U27" s="184"/>
      <c r="V27" s="184"/>
      <c r="W27" s="184"/>
      <c r="X27" s="184"/>
      <c r="Y27" s="184" t="s">
        <v>391</v>
      </c>
      <c r="Z27" s="184" t="s">
        <v>391</v>
      </c>
    </row>
    <row r="28" spans="1:26" s="141" customFormat="1" ht="28.8" customHeight="1" x14ac:dyDescent="0.25">
      <c r="A28" s="99">
        <v>24</v>
      </c>
      <c r="B28" s="90" t="s">
        <v>59</v>
      </c>
      <c r="C28" s="90" t="s">
        <v>60</v>
      </c>
      <c r="D28" s="90">
        <v>70932549</v>
      </c>
      <c r="E28" s="90">
        <v>107722429</v>
      </c>
      <c r="F28" s="90">
        <v>600063887</v>
      </c>
      <c r="G28" s="103" t="s">
        <v>71</v>
      </c>
      <c r="H28" s="124" t="s">
        <v>42</v>
      </c>
      <c r="I28" s="124" t="s">
        <v>48</v>
      </c>
      <c r="J28" s="124" t="s">
        <v>60</v>
      </c>
      <c r="K28" s="103" t="s">
        <v>71</v>
      </c>
      <c r="L28" s="183">
        <v>50000000</v>
      </c>
      <c r="M28" s="204">
        <f t="shared" si="0"/>
        <v>35000000</v>
      </c>
      <c r="N28" s="205">
        <v>2024</v>
      </c>
      <c r="O28" s="205">
        <v>2027</v>
      </c>
      <c r="P28" s="184"/>
      <c r="Q28" s="184"/>
      <c r="R28" s="184"/>
      <c r="S28" s="184"/>
      <c r="T28" s="184"/>
      <c r="U28" s="184"/>
      <c r="V28" s="184"/>
      <c r="W28" s="184"/>
      <c r="X28" s="184"/>
      <c r="Y28" s="184" t="s">
        <v>391</v>
      </c>
      <c r="Z28" s="184" t="s">
        <v>391</v>
      </c>
    </row>
    <row r="29" spans="1:26" s="141" customFormat="1" ht="34.200000000000003" customHeight="1" x14ac:dyDescent="0.25">
      <c r="A29" s="99">
        <v>25</v>
      </c>
      <c r="B29" s="90" t="s">
        <v>59</v>
      </c>
      <c r="C29" s="90" t="s">
        <v>60</v>
      </c>
      <c r="D29" s="90">
        <v>70932549</v>
      </c>
      <c r="E29" s="90">
        <v>107722429</v>
      </c>
      <c r="F29" s="90">
        <v>600063887</v>
      </c>
      <c r="G29" s="103" t="s">
        <v>72</v>
      </c>
      <c r="H29" s="124" t="s">
        <v>42</v>
      </c>
      <c r="I29" s="124" t="s">
        <v>48</v>
      </c>
      <c r="J29" s="124" t="s">
        <v>60</v>
      </c>
      <c r="K29" s="103" t="s">
        <v>72</v>
      </c>
      <c r="L29" s="183">
        <v>30000000</v>
      </c>
      <c r="M29" s="204">
        <f t="shared" si="0"/>
        <v>21000000</v>
      </c>
      <c r="N29" s="205">
        <v>2024</v>
      </c>
      <c r="O29" s="205">
        <v>2027</v>
      </c>
      <c r="P29" s="184"/>
      <c r="Q29" s="184"/>
      <c r="R29" s="184"/>
      <c r="S29" s="184"/>
      <c r="T29" s="184"/>
      <c r="U29" s="184"/>
      <c r="V29" s="184"/>
      <c r="W29" s="184"/>
      <c r="X29" s="184"/>
      <c r="Y29" s="184" t="s">
        <v>391</v>
      </c>
      <c r="Z29" s="184" t="s">
        <v>391</v>
      </c>
    </row>
    <row r="30" spans="1:26" s="141" customFormat="1" ht="27" customHeight="1" x14ac:dyDescent="0.25">
      <c r="A30" s="99">
        <v>26</v>
      </c>
      <c r="B30" s="145" t="s">
        <v>59</v>
      </c>
      <c r="C30" s="145" t="s">
        <v>60</v>
      </c>
      <c r="D30" s="145">
        <v>70932549</v>
      </c>
      <c r="E30" s="145">
        <v>107722429</v>
      </c>
      <c r="F30" s="145">
        <v>600063887</v>
      </c>
      <c r="G30" s="104" t="s">
        <v>73</v>
      </c>
      <c r="H30" s="115" t="s">
        <v>42</v>
      </c>
      <c r="I30" s="115" t="s">
        <v>48</v>
      </c>
      <c r="J30" s="115" t="s">
        <v>60</v>
      </c>
      <c r="K30" s="104" t="s">
        <v>578</v>
      </c>
      <c r="L30" s="183">
        <v>100000000</v>
      </c>
      <c r="M30" s="204">
        <f t="shared" si="0"/>
        <v>70000000</v>
      </c>
      <c r="N30" s="205">
        <v>2024</v>
      </c>
      <c r="O30" s="193">
        <v>2027</v>
      </c>
      <c r="P30" s="185"/>
      <c r="Q30" s="185"/>
      <c r="R30" s="185"/>
      <c r="S30" s="185"/>
      <c r="T30" s="185"/>
      <c r="U30" s="185"/>
      <c r="V30" s="185"/>
      <c r="W30" s="185"/>
      <c r="X30" s="185"/>
      <c r="Y30" s="185" t="s">
        <v>391</v>
      </c>
      <c r="Z30" s="185" t="s">
        <v>391</v>
      </c>
    </row>
    <row r="31" spans="1:26" s="141" customFormat="1" ht="28.2" customHeight="1" x14ac:dyDescent="0.25">
      <c r="A31" s="99">
        <v>27</v>
      </c>
      <c r="B31" s="145" t="s">
        <v>59</v>
      </c>
      <c r="C31" s="145" t="s">
        <v>60</v>
      </c>
      <c r="D31" s="145">
        <v>70932549</v>
      </c>
      <c r="E31" s="145">
        <v>107722429</v>
      </c>
      <c r="F31" s="145">
        <v>600063887</v>
      </c>
      <c r="G31" s="104" t="s">
        <v>74</v>
      </c>
      <c r="H31" s="115" t="s">
        <v>42</v>
      </c>
      <c r="I31" s="115" t="s">
        <v>48</v>
      </c>
      <c r="J31" s="115" t="s">
        <v>60</v>
      </c>
      <c r="K31" s="104" t="s">
        <v>74</v>
      </c>
      <c r="L31" s="183">
        <v>30000000</v>
      </c>
      <c r="M31" s="204">
        <f t="shared" si="0"/>
        <v>21000000</v>
      </c>
      <c r="N31" s="205">
        <v>2024</v>
      </c>
      <c r="O31" s="193">
        <v>2027</v>
      </c>
      <c r="P31" s="185"/>
      <c r="Q31" s="185"/>
      <c r="R31" s="185"/>
      <c r="S31" s="185"/>
      <c r="T31" s="185"/>
      <c r="U31" s="185"/>
      <c r="V31" s="185"/>
      <c r="W31" s="185"/>
      <c r="X31" s="185"/>
      <c r="Y31" s="185" t="s">
        <v>391</v>
      </c>
      <c r="Z31" s="185" t="s">
        <v>391</v>
      </c>
    </row>
    <row r="32" spans="1:26" s="141" customFormat="1" ht="37.200000000000003" customHeight="1" x14ac:dyDescent="0.25">
      <c r="A32" s="99">
        <v>28</v>
      </c>
      <c r="B32" s="145" t="s">
        <v>59</v>
      </c>
      <c r="C32" s="145" t="s">
        <v>60</v>
      </c>
      <c r="D32" s="145">
        <v>70932549</v>
      </c>
      <c r="E32" s="145">
        <v>107722429</v>
      </c>
      <c r="F32" s="145">
        <v>600063887</v>
      </c>
      <c r="G32" s="104" t="s">
        <v>75</v>
      </c>
      <c r="H32" s="115" t="s">
        <v>42</v>
      </c>
      <c r="I32" s="115" t="s">
        <v>48</v>
      </c>
      <c r="J32" s="115" t="s">
        <v>60</v>
      </c>
      <c r="K32" s="104" t="s">
        <v>75</v>
      </c>
      <c r="L32" s="186">
        <v>2000000</v>
      </c>
      <c r="M32" s="204">
        <f t="shared" si="0"/>
        <v>1400000</v>
      </c>
      <c r="N32" s="205">
        <v>2024</v>
      </c>
      <c r="O32" s="193">
        <v>2027</v>
      </c>
      <c r="P32" s="185"/>
      <c r="Q32" s="185"/>
      <c r="R32" s="185"/>
      <c r="S32" s="185"/>
      <c r="T32" s="185"/>
      <c r="U32" s="185"/>
      <c r="V32" s="185"/>
      <c r="W32" s="185"/>
      <c r="X32" s="185"/>
      <c r="Y32" s="185" t="s">
        <v>391</v>
      </c>
      <c r="Z32" s="185" t="s">
        <v>391</v>
      </c>
    </row>
    <row r="33" spans="1:26" s="141" customFormat="1" ht="28.2" customHeight="1" x14ac:dyDescent="0.25">
      <c r="A33" s="99">
        <v>29</v>
      </c>
      <c r="B33" s="145" t="s">
        <v>59</v>
      </c>
      <c r="C33" s="145" t="s">
        <v>60</v>
      </c>
      <c r="D33" s="145">
        <v>70932549</v>
      </c>
      <c r="E33" s="145">
        <v>107722429</v>
      </c>
      <c r="F33" s="145">
        <v>600063887</v>
      </c>
      <c r="G33" s="104" t="s">
        <v>76</v>
      </c>
      <c r="H33" s="115" t="s">
        <v>42</v>
      </c>
      <c r="I33" s="115" t="s">
        <v>48</v>
      </c>
      <c r="J33" s="115" t="s">
        <v>60</v>
      </c>
      <c r="K33" s="104" t="s">
        <v>76</v>
      </c>
      <c r="L33" s="187">
        <v>7000000</v>
      </c>
      <c r="M33" s="206">
        <f t="shared" si="0"/>
        <v>4900000</v>
      </c>
      <c r="N33" s="205">
        <v>2024</v>
      </c>
      <c r="O33" s="193">
        <v>2027</v>
      </c>
      <c r="P33" s="185"/>
      <c r="Q33" s="185"/>
      <c r="R33" s="185"/>
      <c r="S33" s="185"/>
      <c r="T33" s="185"/>
      <c r="U33" s="185"/>
      <c r="V33" s="185"/>
      <c r="W33" s="185"/>
      <c r="X33" s="185"/>
      <c r="Y33" s="185" t="s">
        <v>391</v>
      </c>
      <c r="Z33" s="185" t="s">
        <v>391</v>
      </c>
    </row>
    <row r="34" spans="1:26" s="141" customFormat="1" ht="22.95" customHeight="1" x14ac:dyDescent="0.25">
      <c r="A34" s="99">
        <v>30</v>
      </c>
      <c r="B34" s="145" t="s">
        <v>59</v>
      </c>
      <c r="C34" s="145" t="s">
        <v>60</v>
      </c>
      <c r="D34" s="145">
        <v>70932549</v>
      </c>
      <c r="E34" s="145">
        <v>107722429</v>
      </c>
      <c r="F34" s="145">
        <v>600063887</v>
      </c>
      <c r="G34" s="104" t="s">
        <v>77</v>
      </c>
      <c r="H34" s="115" t="s">
        <v>42</v>
      </c>
      <c r="I34" s="115" t="s">
        <v>48</v>
      </c>
      <c r="J34" s="115" t="s">
        <v>60</v>
      </c>
      <c r="K34" s="104" t="s">
        <v>77</v>
      </c>
      <c r="L34" s="187">
        <v>5000000</v>
      </c>
      <c r="M34" s="206">
        <f t="shared" si="0"/>
        <v>3500000</v>
      </c>
      <c r="N34" s="205">
        <v>2024</v>
      </c>
      <c r="O34" s="193">
        <v>2027</v>
      </c>
      <c r="P34" s="185"/>
      <c r="Q34" s="185"/>
      <c r="R34" s="185"/>
      <c r="S34" s="185"/>
      <c r="T34" s="185"/>
      <c r="U34" s="185"/>
      <c r="V34" s="185"/>
      <c r="W34" s="185"/>
      <c r="X34" s="185"/>
      <c r="Y34" s="185" t="s">
        <v>391</v>
      </c>
      <c r="Z34" s="185" t="s">
        <v>391</v>
      </c>
    </row>
    <row r="35" spans="1:26" s="141" customFormat="1" ht="27" customHeight="1" x14ac:dyDescent="0.25">
      <c r="A35" s="99">
        <v>31</v>
      </c>
      <c r="B35" s="145" t="s">
        <v>59</v>
      </c>
      <c r="C35" s="145" t="s">
        <v>60</v>
      </c>
      <c r="D35" s="145">
        <v>70932549</v>
      </c>
      <c r="E35" s="145">
        <v>107722429</v>
      </c>
      <c r="F35" s="145">
        <v>600063887</v>
      </c>
      <c r="G35" s="104" t="s">
        <v>665</v>
      </c>
      <c r="H35" s="115" t="s">
        <v>42</v>
      </c>
      <c r="I35" s="115" t="s">
        <v>48</v>
      </c>
      <c r="J35" s="115" t="s">
        <v>60</v>
      </c>
      <c r="K35" s="104" t="s">
        <v>78</v>
      </c>
      <c r="L35" s="183">
        <v>5000000</v>
      </c>
      <c r="M35" s="204">
        <f t="shared" si="0"/>
        <v>3500000</v>
      </c>
      <c r="N35" s="205">
        <v>2024</v>
      </c>
      <c r="O35" s="193">
        <v>2027</v>
      </c>
      <c r="P35" s="184" t="s">
        <v>50</v>
      </c>
      <c r="Q35" s="184" t="s">
        <v>50</v>
      </c>
      <c r="R35" s="184" t="s">
        <v>50</v>
      </c>
      <c r="S35" s="185" t="s">
        <v>50</v>
      </c>
      <c r="T35" s="185"/>
      <c r="U35" s="185" t="s">
        <v>50</v>
      </c>
      <c r="V35" s="185" t="s">
        <v>50</v>
      </c>
      <c r="W35" s="185" t="s">
        <v>50</v>
      </c>
      <c r="X35" s="185" t="s">
        <v>50</v>
      </c>
      <c r="Y35" s="185" t="s">
        <v>391</v>
      </c>
      <c r="Z35" s="185" t="s">
        <v>391</v>
      </c>
    </row>
    <row r="36" spans="1:26" s="141" customFormat="1" ht="25.2" customHeight="1" x14ac:dyDescent="0.25">
      <c r="A36" s="99">
        <v>32</v>
      </c>
      <c r="B36" s="145" t="s">
        <v>59</v>
      </c>
      <c r="C36" s="145" t="s">
        <v>60</v>
      </c>
      <c r="D36" s="145">
        <v>70932549</v>
      </c>
      <c r="E36" s="145">
        <v>107722429</v>
      </c>
      <c r="F36" s="145">
        <v>600063887</v>
      </c>
      <c r="G36" s="103" t="s">
        <v>876</v>
      </c>
      <c r="H36" s="115" t="s">
        <v>42</v>
      </c>
      <c r="I36" s="115" t="s">
        <v>48</v>
      </c>
      <c r="J36" s="115" t="s">
        <v>60</v>
      </c>
      <c r="K36" s="104" t="s">
        <v>79</v>
      </c>
      <c r="L36" s="188">
        <v>5000000</v>
      </c>
      <c r="M36" s="206">
        <f t="shared" si="0"/>
        <v>3500000</v>
      </c>
      <c r="N36" s="205">
        <v>2024</v>
      </c>
      <c r="O36" s="193">
        <v>2027</v>
      </c>
      <c r="P36" s="184" t="s">
        <v>50</v>
      </c>
      <c r="Q36" s="184" t="s">
        <v>50</v>
      </c>
      <c r="R36" s="184" t="s">
        <v>50</v>
      </c>
      <c r="S36" s="185" t="s">
        <v>50</v>
      </c>
      <c r="T36" s="185"/>
      <c r="U36" s="185" t="s">
        <v>50</v>
      </c>
      <c r="V36" s="185" t="s">
        <v>50</v>
      </c>
      <c r="W36" s="185" t="s">
        <v>50</v>
      </c>
      <c r="X36" s="185" t="s">
        <v>50</v>
      </c>
      <c r="Y36" s="185" t="s">
        <v>391</v>
      </c>
      <c r="Z36" s="185" t="s">
        <v>391</v>
      </c>
    </row>
    <row r="37" spans="1:26" s="141" customFormat="1" ht="27.6" customHeight="1" x14ac:dyDescent="0.25">
      <c r="A37" s="99">
        <v>33</v>
      </c>
      <c r="B37" s="145" t="s">
        <v>59</v>
      </c>
      <c r="C37" s="145" t="s">
        <v>60</v>
      </c>
      <c r="D37" s="145">
        <v>70932549</v>
      </c>
      <c r="E37" s="145">
        <v>107722429</v>
      </c>
      <c r="F37" s="145">
        <v>600063887</v>
      </c>
      <c r="G37" s="103" t="s">
        <v>80</v>
      </c>
      <c r="H37" s="115" t="s">
        <v>42</v>
      </c>
      <c r="I37" s="115" t="s">
        <v>48</v>
      </c>
      <c r="J37" s="115" t="s">
        <v>60</v>
      </c>
      <c r="K37" s="104" t="s">
        <v>80</v>
      </c>
      <c r="L37" s="188">
        <v>3000000</v>
      </c>
      <c r="M37" s="206">
        <f t="shared" si="0"/>
        <v>2100000</v>
      </c>
      <c r="N37" s="205">
        <v>2024</v>
      </c>
      <c r="O37" s="193">
        <v>2027</v>
      </c>
      <c r="P37" s="185"/>
      <c r="Q37" s="185"/>
      <c r="R37" s="185"/>
      <c r="S37" s="185"/>
      <c r="T37" s="185"/>
      <c r="U37" s="185"/>
      <c r="V37" s="185"/>
      <c r="W37" s="185"/>
      <c r="X37" s="185"/>
      <c r="Y37" s="185" t="s">
        <v>391</v>
      </c>
      <c r="Z37" s="185" t="s">
        <v>391</v>
      </c>
    </row>
    <row r="38" spans="1:26" s="141" customFormat="1" ht="24" x14ac:dyDescent="0.25">
      <c r="A38" s="99">
        <v>34</v>
      </c>
      <c r="B38" s="145" t="s">
        <v>59</v>
      </c>
      <c r="C38" s="145" t="s">
        <v>60</v>
      </c>
      <c r="D38" s="145">
        <v>70932549</v>
      </c>
      <c r="E38" s="145">
        <v>107722429</v>
      </c>
      <c r="F38" s="145">
        <v>600063887</v>
      </c>
      <c r="G38" s="103" t="s">
        <v>734</v>
      </c>
      <c r="H38" s="115" t="s">
        <v>42</v>
      </c>
      <c r="I38" s="115" t="s">
        <v>48</v>
      </c>
      <c r="J38" s="115" t="s">
        <v>60</v>
      </c>
      <c r="K38" s="103" t="s">
        <v>734</v>
      </c>
      <c r="L38" s="183">
        <v>2000000</v>
      </c>
      <c r="M38" s="204">
        <f t="shared" si="0"/>
        <v>1400000</v>
      </c>
      <c r="N38" s="205">
        <v>2024</v>
      </c>
      <c r="O38" s="193">
        <v>2027</v>
      </c>
      <c r="P38" s="185"/>
      <c r="Q38" s="185"/>
      <c r="R38" s="185"/>
      <c r="S38" s="185"/>
      <c r="T38" s="185"/>
      <c r="U38" s="185"/>
      <c r="V38" s="185"/>
      <c r="W38" s="185"/>
      <c r="X38" s="185"/>
      <c r="Y38" s="185" t="s">
        <v>391</v>
      </c>
      <c r="Z38" s="185" t="s">
        <v>391</v>
      </c>
    </row>
    <row r="39" spans="1:26" s="141" customFormat="1" ht="22.2" customHeight="1" x14ac:dyDescent="0.25">
      <c r="A39" s="99">
        <v>35</v>
      </c>
      <c r="B39" s="145" t="s">
        <v>59</v>
      </c>
      <c r="C39" s="145" t="s">
        <v>60</v>
      </c>
      <c r="D39" s="145">
        <v>70932549</v>
      </c>
      <c r="E39" s="145">
        <v>107722429</v>
      </c>
      <c r="F39" s="145">
        <v>600063887</v>
      </c>
      <c r="G39" s="103" t="s">
        <v>81</v>
      </c>
      <c r="H39" s="115" t="s">
        <v>42</v>
      </c>
      <c r="I39" s="115" t="s">
        <v>48</v>
      </c>
      <c r="J39" s="115" t="s">
        <v>60</v>
      </c>
      <c r="K39" s="104" t="s">
        <v>81</v>
      </c>
      <c r="L39" s="188">
        <v>100000000</v>
      </c>
      <c r="M39" s="206">
        <f t="shared" si="0"/>
        <v>70000000</v>
      </c>
      <c r="N39" s="205">
        <v>2024</v>
      </c>
      <c r="O39" s="193">
        <v>2027</v>
      </c>
      <c r="P39" s="185"/>
      <c r="Q39" s="185"/>
      <c r="R39" s="185"/>
      <c r="S39" s="185"/>
      <c r="T39" s="185"/>
      <c r="U39" s="185"/>
      <c r="V39" s="185"/>
      <c r="W39" s="185"/>
      <c r="X39" s="185"/>
      <c r="Y39" s="185" t="s">
        <v>391</v>
      </c>
      <c r="Z39" s="185" t="s">
        <v>391</v>
      </c>
    </row>
    <row r="40" spans="1:26" s="141" customFormat="1" ht="41.4" customHeight="1" x14ac:dyDescent="0.25">
      <c r="A40" s="99">
        <v>36</v>
      </c>
      <c r="B40" s="145" t="s">
        <v>59</v>
      </c>
      <c r="C40" s="145" t="s">
        <v>60</v>
      </c>
      <c r="D40" s="145">
        <v>70932549</v>
      </c>
      <c r="E40" s="145">
        <v>107722429</v>
      </c>
      <c r="F40" s="145">
        <v>600063887</v>
      </c>
      <c r="G40" s="103" t="s">
        <v>877</v>
      </c>
      <c r="H40" s="115" t="s">
        <v>42</v>
      </c>
      <c r="I40" s="115" t="s">
        <v>48</v>
      </c>
      <c r="J40" s="115" t="s">
        <v>60</v>
      </c>
      <c r="K40" s="103" t="s">
        <v>878</v>
      </c>
      <c r="L40" s="188">
        <v>20000000</v>
      </c>
      <c r="M40" s="206">
        <f t="shared" si="0"/>
        <v>14000000</v>
      </c>
      <c r="N40" s="205">
        <v>2024</v>
      </c>
      <c r="O40" s="193">
        <v>2027</v>
      </c>
      <c r="P40" s="185" t="s">
        <v>50</v>
      </c>
      <c r="Q40" s="185" t="s">
        <v>50</v>
      </c>
      <c r="R40" s="185" t="s">
        <v>50</v>
      </c>
      <c r="S40" s="185" t="s">
        <v>50</v>
      </c>
      <c r="T40" s="185"/>
      <c r="U40" s="185" t="s">
        <v>50</v>
      </c>
      <c r="V40" s="185" t="s">
        <v>50</v>
      </c>
      <c r="W40" s="185" t="s">
        <v>50</v>
      </c>
      <c r="X40" s="185" t="s">
        <v>50</v>
      </c>
      <c r="Y40" s="185" t="s">
        <v>391</v>
      </c>
      <c r="Z40" s="185" t="s">
        <v>391</v>
      </c>
    </row>
    <row r="41" spans="1:26" s="141" customFormat="1" ht="22.95" customHeight="1" x14ac:dyDescent="0.25">
      <c r="A41" s="99">
        <v>37</v>
      </c>
      <c r="B41" s="145" t="s">
        <v>59</v>
      </c>
      <c r="C41" s="145" t="s">
        <v>60</v>
      </c>
      <c r="D41" s="145">
        <v>70932549</v>
      </c>
      <c r="E41" s="145">
        <v>107722429</v>
      </c>
      <c r="F41" s="145">
        <v>600063887</v>
      </c>
      <c r="G41" s="103" t="s">
        <v>82</v>
      </c>
      <c r="H41" s="115" t="s">
        <v>42</v>
      </c>
      <c r="I41" s="115" t="s">
        <v>48</v>
      </c>
      <c r="J41" s="115" t="s">
        <v>60</v>
      </c>
      <c r="K41" s="104" t="s">
        <v>82</v>
      </c>
      <c r="L41" s="188">
        <v>5000000</v>
      </c>
      <c r="M41" s="206">
        <f t="shared" si="0"/>
        <v>3500000</v>
      </c>
      <c r="N41" s="205">
        <v>2024</v>
      </c>
      <c r="O41" s="193">
        <v>2027</v>
      </c>
      <c r="P41" s="185" t="s">
        <v>50</v>
      </c>
      <c r="Q41" s="185" t="s">
        <v>50</v>
      </c>
      <c r="R41" s="185" t="s">
        <v>50</v>
      </c>
      <c r="S41" s="185" t="s">
        <v>50</v>
      </c>
      <c r="T41" s="185"/>
      <c r="U41" s="185"/>
      <c r="V41" s="185" t="s">
        <v>50</v>
      </c>
      <c r="W41" s="185" t="s">
        <v>50</v>
      </c>
      <c r="X41" s="185" t="s">
        <v>50</v>
      </c>
      <c r="Y41" s="185" t="s">
        <v>391</v>
      </c>
      <c r="Z41" s="185" t="s">
        <v>391</v>
      </c>
    </row>
    <row r="42" spans="1:26" s="141" customFormat="1" ht="24" x14ac:dyDescent="0.25">
      <c r="A42" s="99">
        <v>38</v>
      </c>
      <c r="B42" s="145" t="s">
        <v>59</v>
      </c>
      <c r="C42" s="145" t="s">
        <v>60</v>
      </c>
      <c r="D42" s="145">
        <v>70932549</v>
      </c>
      <c r="E42" s="145">
        <v>107722429</v>
      </c>
      <c r="F42" s="145">
        <v>600063887</v>
      </c>
      <c r="G42" s="103" t="s">
        <v>879</v>
      </c>
      <c r="H42" s="115" t="s">
        <v>42</v>
      </c>
      <c r="I42" s="115" t="s">
        <v>48</v>
      </c>
      <c r="J42" s="115" t="s">
        <v>60</v>
      </c>
      <c r="K42" s="104" t="s">
        <v>880</v>
      </c>
      <c r="L42" s="183">
        <v>40000000</v>
      </c>
      <c r="M42" s="204">
        <f t="shared" si="0"/>
        <v>28000000</v>
      </c>
      <c r="N42" s="205">
        <v>2024</v>
      </c>
      <c r="O42" s="193">
        <v>2027</v>
      </c>
      <c r="P42" s="185" t="s">
        <v>50</v>
      </c>
      <c r="Q42" s="185" t="s">
        <v>50</v>
      </c>
      <c r="R42" s="185" t="s">
        <v>50</v>
      </c>
      <c r="S42" s="185" t="s">
        <v>50</v>
      </c>
      <c r="T42" s="185"/>
      <c r="U42" s="185"/>
      <c r="V42" s="185" t="s">
        <v>50</v>
      </c>
      <c r="W42" s="185" t="s">
        <v>50</v>
      </c>
      <c r="X42" s="185" t="s">
        <v>50</v>
      </c>
      <c r="Y42" s="185" t="s">
        <v>391</v>
      </c>
      <c r="Z42" s="185" t="s">
        <v>391</v>
      </c>
    </row>
    <row r="43" spans="1:26" s="141" customFormat="1" ht="34.200000000000003" customHeight="1" x14ac:dyDescent="0.25">
      <c r="A43" s="99">
        <v>39</v>
      </c>
      <c r="B43" s="145" t="s">
        <v>59</v>
      </c>
      <c r="C43" s="145" t="s">
        <v>60</v>
      </c>
      <c r="D43" s="145">
        <v>70932549</v>
      </c>
      <c r="E43" s="145">
        <v>107722429</v>
      </c>
      <c r="F43" s="145">
        <v>600063887</v>
      </c>
      <c r="G43" s="103" t="s">
        <v>881</v>
      </c>
      <c r="H43" s="115" t="s">
        <v>42</v>
      </c>
      <c r="I43" s="115" t="s">
        <v>48</v>
      </c>
      <c r="J43" s="115" t="s">
        <v>60</v>
      </c>
      <c r="K43" s="103" t="s">
        <v>882</v>
      </c>
      <c r="L43" s="183">
        <v>20000000</v>
      </c>
      <c r="M43" s="204">
        <f t="shared" si="0"/>
        <v>14000000</v>
      </c>
      <c r="N43" s="205">
        <v>2024</v>
      </c>
      <c r="O43" s="193">
        <v>2027</v>
      </c>
      <c r="P43" s="185" t="s">
        <v>50</v>
      </c>
      <c r="Q43" s="185" t="s">
        <v>50</v>
      </c>
      <c r="R43" s="185" t="s">
        <v>50</v>
      </c>
      <c r="S43" s="185" t="s">
        <v>50</v>
      </c>
      <c r="T43" s="185"/>
      <c r="U43" s="185" t="s">
        <v>50</v>
      </c>
      <c r="V43" s="185" t="s">
        <v>50</v>
      </c>
      <c r="W43" s="185" t="s">
        <v>50</v>
      </c>
      <c r="X43" s="185" t="s">
        <v>50</v>
      </c>
      <c r="Y43" s="185" t="s">
        <v>391</v>
      </c>
      <c r="Z43" s="185" t="s">
        <v>391</v>
      </c>
    </row>
    <row r="44" spans="1:26" s="141" customFormat="1" ht="24" x14ac:dyDescent="0.25">
      <c r="A44" s="99">
        <v>40</v>
      </c>
      <c r="B44" s="145" t="s">
        <v>59</v>
      </c>
      <c r="C44" s="145" t="s">
        <v>60</v>
      </c>
      <c r="D44" s="145">
        <v>70932549</v>
      </c>
      <c r="E44" s="145">
        <v>107722429</v>
      </c>
      <c r="F44" s="145">
        <v>600063887</v>
      </c>
      <c r="G44" s="103" t="s">
        <v>883</v>
      </c>
      <c r="H44" s="115" t="s">
        <v>42</v>
      </c>
      <c r="I44" s="115" t="s">
        <v>48</v>
      </c>
      <c r="J44" s="115" t="s">
        <v>60</v>
      </c>
      <c r="K44" s="104" t="s">
        <v>884</v>
      </c>
      <c r="L44" s="183">
        <v>20000000</v>
      </c>
      <c r="M44" s="204">
        <f t="shared" si="0"/>
        <v>14000000</v>
      </c>
      <c r="N44" s="205">
        <v>2024</v>
      </c>
      <c r="O44" s="193">
        <v>2027</v>
      </c>
      <c r="P44" s="185" t="s">
        <v>50</v>
      </c>
      <c r="Q44" s="185" t="s">
        <v>50</v>
      </c>
      <c r="R44" s="185" t="s">
        <v>50</v>
      </c>
      <c r="S44" s="185" t="s">
        <v>50</v>
      </c>
      <c r="T44" s="185"/>
      <c r="U44" s="185" t="s">
        <v>50</v>
      </c>
      <c r="V44" s="185" t="s">
        <v>50</v>
      </c>
      <c r="W44" s="185" t="s">
        <v>50</v>
      </c>
      <c r="X44" s="185" t="s">
        <v>50</v>
      </c>
      <c r="Y44" s="185" t="s">
        <v>391</v>
      </c>
      <c r="Z44" s="185" t="s">
        <v>391</v>
      </c>
    </row>
    <row r="45" spans="1:26" s="141" customFormat="1" ht="30" customHeight="1" x14ac:dyDescent="0.25">
      <c r="A45" s="99">
        <v>41</v>
      </c>
      <c r="B45" s="145" t="s">
        <v>59</v>
      </c>
      <c r="C45" s="145" t="s">
        <v>60</v>
      </c>
      <c r="D45" s="145">
        <v>70932549</v>
      </c>
      <c r="E45" s="145">
        <v>107722429</v>
      </c>
      <c r="F45" s="145">
        <v>600063887</v>
      </c>
      <c r="G45" s="104" t="s">
        <v>885</v>
      </c>
      <c r="H45" s="115" t="s">
        <v>42</v>
      </c>
      <c r="I45" s="115" t="s">
        <v>48</v>
      </c>
      <c r="J45" s="115" t="s">
        <v>60</v>
      </c>
      <c r="K45" s="104" t="s">
        <v>885</v>
      </c>
      <c r="L45" s="183">
        <v>20000000</v>
      </c>
      <c r="M45" s="204">
        <f t="shared" si="0"/>
        <v>14000000</v>
      </c>
      <c r="N45" s="205">
        <v>2024</v>
      </c>
      <c r="O45" s="193">
        <v>2027</v>
      </c>
      <c r="P45" s="185"/>
      <c r="Q45" s="185"/>
      <c r="R45" s="185"/>
      <c r="S45" s="185"/>
      <c r="T45" s="185"/>
      <c r="U45" s="185"/>
      <c r="V45" s="185"/>
      <c r="W45" s="185"/>
      <c r="X45" s="185"/>
      <c r="Y45" s="185" t="s">
        <v>391</v>
      </c>
      <c r="Z45" s="185" t="s">
        <v>391</v>
      </c>
    </row>
    <row r="46" spans="1:26" s="141" customFormat="1" ht="23.4" customHeight="1" x14ac:dyDescent="0.25">
      <c r="A46" s="99">
        <v>42</v>
      </c>
      <c r="B46" s="145" t="s">
        <v>59</v>
      </c>
      <c r="C46" s="145" t="s">
        <v>60</v>
      </c>
      <c r="D46" s="145">
        <v>70932549</v>
      </c>
      <c r="E46" s="145">
        <v>107722429</v>
      </c>
      <c r="F46" s="145">
        <v>600063887</v>
      </c>
      <c r="G46" s="104" t="s">
        <v>886</v>
      </c>
      <c r="H46" s="115" t="s">
        <v>42</v>
      </c>
      <c r="I46" s="115" t="s">
        <v>48</v>
      </c>
      <c r="J46" s="115" t="s">
        <v>60</v>
      </c>
      <c r="K46" s="105" t="s">
        <v>886</v>
      </c>
      <c r="L46" s="183">
        <v>10000000</v>
      </c>
      <c r="M46" s="204">
        <f t="shared" si="0"/>
        <v>7000000</v>
      </c>
      <c r="N46" s="205">
        <v>2024</v>
      </c>
      <c r="O46" s="193">
        <v>2027</v>
      </c>
      <c r="P46" s="185" t="s">
        <v>50</v>
      </c>
      <c r="Q46" s="184" t="s">
        <v>50</v>
      </c>
      <c r="R46" s="184" t="s">
        <v>50</v>
      </c>
      <c r="S46" s="185" t="s">
        <v>50</v>
      </c>
      <c r="T46" s="185"/>
      <c r="U46" s="185"/>
      <c r="V46" s="185" t="s">
        <v>50</v>
      </c>
      <c r="W46" s="185" t="s">
        <v>50</v>
      </c>
      <c r="X46" s="185" t="s">
        <v>50</v>
      </c>
      <c r="Y46" s="185" t="s">
        <v>391</v>
      </c>
      <c r="Z46" s="185" t="s">
        <v>391</v>
      </c>
    </row>
    <row r="47" spans="1:26" s="141" customFormat="1" ht="23.4" customHeight="1" x14ac:dyDescent="0.25">
      <c r="A47" s="99">
        <v>43</v>
      </c>
      <c r="B47" s="90" t="s">
        <v>59</v>
      </c>
      <c r="C47" s="90" t="s">
        <v>60</v>
      </c>
      <c r="D47" s="149">
        <v>70932549</v>
      </c>
      <c r="E47" s="149">
        <v>107722429</v>
      </c>
      <c r="F47" s="149">
        <v>600063887</v>
      </c>
      <c r="G47" s="114" t="s">
        <v>887</v>
      </c>
      <c r="H47" s="189" t="s">
        <v>42</v>
      </c>
      <c r="I47" s="124" t="s">
        <v>48</v>
      </c>
      <c r="J47" s="124" t="s">
        <v>60</v>
      </c>
      <c r="K47" s="114" t="s">
        <v>579</v>
      </c>
      <c r="L47" s="183">
        <v>5000000</v>
      </c>
      <c r="M47" s="204">
        <f t="shared" si="0"/>
        <v>3500000</v>
      </c>
      <c r="N47" s="205">
        <v>2024</v>
      </c>
      <c r="O47" s="205">
        <v>2027</v>
      </c>
      <c r="P47" s="102" t="s">
        <v>50</v>
      </c>
      <c r="Q47" s="184" t="s">
        <v>50</v>
      </c>
      <c r="R47" s="184" t="s">
        <v>50</v>
      </c>
      <c r="S47" s="184" t="s">
        <v>50</v>
      </c>
      <c r="T47" s="184"/>
      <c r="U47" s="184" t="s">
        <v>50</v>
      </c>
      <c r="V47" s="184" t="s">
        <v>50</v>
      </c>
      <c r="W47" s="184" t="s">
        <v>50</v>
      </c>
      <c r="X47" s="184" t="s">
        <v>50</v>
      </c>
      <c r="Y47" s="185" t="s">
        <v>391</v>
      </c>
      <c r="Z47" s="185" t="s">
        <v>391</v>
      </c>
    </row>
    <row r="48" spans="1:26" s="141" customFormat="1" ht="23.4" customHeight="1" x14ac:dyDescent="0.25">
      <c r="A48" s="99">
        <v>44</v>
      </c>
      <c r="B48" s="90" t="s">
        <v>59</v>
      </c>
      <c r="C48" s="90" t="s">
        <v>60</v>
      </c>
      <c r="D48" s="149">
        <v>70932549</v>
      </c>
      <c r="E48" s="149">
        <v>107722429</v>
      </c>
      <c r="F48" s="149">
        <v>600063887</v>
      </c>
      <c r="G48" s="114" t="s">
        <v>587</v>
      </c>
      <c r="H48" s="189" t="s">
        <v>42</v>
      </c>
      <c r="I48" s="124" t="s">
        <v>48</v>
      </c>
      <c r="J48" s="124" t="s">
        <v>60</v>
      </c>
      <c r="K48" s="114" t="s">
        <v>580</v>
      </c>
      <c r="L48" s="183">
        <v>5000000</v>
      </c>
      <c r="M48" s="204">
        <f t="shared" si="0"/>
        <v>3500000</v>
      </c>
      <c r="N48" s="205">
        <v>2024</v>
      </c>
      <c r="O48" s="205">
        <v>2027</v>
      </c>
      <c r="P48" s="102" t="s">
        <v>50</v>
      </c>
      <c r="Q48" s="184" t="s">
        <v>50</v>
      </c>
      <c r="R48" s="184" t="s">
        <v>50</v>
      </c>
      <c r="S48" s="184" t="s">
        <v>50</v>
      </c>
      <c r="T48" s="184"/>
      <c r="U48" s="184" t="s">
        <v>50</v>
      </c>
      <c r="V48" s="184" t="s">
        <v>50</v>
      </c>
      <c r="W48" s="184" t="s">
        <v>50</v>
      </c>
      <c r="X48" s="184" t="s">
        <v>50</v>
      </c>
      <c r="Y48" s="185" t="s">
        <v>391</v>
      </c>
      <c r="Z48" s="185" t="s">
        <v>391</v>
      </c>
    </row>
    <row r="49" spans="1:26" s="141" customFormat="1" ht="23.4" customHeight="1" x14ac:dyDescent="0.25">
      <c r="A49" s="99">
        <v>45</v>
      </c>
      <c r="B49" s="190" t="s">
        <v>59</v>
      </c>
      <c r="C49" s="190" t="s">
        <v>60</v>
      </c>
      <c r="D49" s="191">
        <v>70932549</v>
      </c>
      <c r="E49" s="191">
        <v>107722429</v>
      </c>
      <c r="F49" s="191">
        <v>600063887</v>
      </c>
      <c r="G49" s="207" t="s">
        <v>862</v>
      </c>
      <c r="H49" s="207" t="s">
        <v>414</v>
      </c>
      <c r="I49" s="207" t="s">
        <v>48</v>
      </c>
      <c r="J49" s="207" t="s">
        <v>60</v>
      </c>
      <c r="K49" s="207" t="s">
        <v>863</v>
      </c>
      <c r="L49" s="208">
        <v>1000000</v>
      </c>
      <c r="M49" s="208">
        <f>L49/100*70</f>
        <v>700000</v>
      </c>
      <c r="N49" s="209">
        <v>2027</v>
      </c>
      <c r="O49" s="209">
        <v>2027</v>
      </c>
      <c r="P49" s="209" t="s">
        <v>50</v>
      </c>
      <c r="Q49" s="209" t="s">
        <v>50</v>
      </c>
      <c r="R49" s="209" t="s">
        <v>50</v>
      </c>
      <c r="S49" s="209" t="s">
        <v>50</v>
      </c>
      <c r="T49" s="209"/>
      <c r="U49" s="209"/>
      <c r="V49" s="209"/>
      <c r="W49" s="209" t="s">
        <v>50</v>
      </c>
      <c r="X49" s="209"/>
      <c r="Y49" s="209"/>
      <c r="Z49" s="209" t="s">
        <v>391</v>
      </c>
    </row>
    <row r="50" spans="1:26" s="141" customFormat="1" ht="27" customHeight="1" x14ac:dyDescent="0.25">
      <c r="A50" s="99">
        <v>46</v>
      </c>
      <c r="B50" s="106" t="s">
        <v>83</v>
      </c>
      <c r="C50" s="88" t="s">
        <v>84</v>
      </c>
      <c r="D50" s="88">
        <v>75001268</v>
      </c>
      <c r="E50" s="88">
        <v>107722313</v>
      </c>
      <c r="F50" s="88">
        <v>650020511</v>
      </c>
      <c r="G50" s="207" t="s">
        <v>848</v>
      </c>
      <c r="H50" s="118" t="s">
        <v>42</v>
      </c>
      <c r="I50" s="118" t="s">
        <v>48</v>
      </c>
      <c r="J50" s="118" t="s">
        <v>85</v>
      </c>
      <c r="K50" s="207" t="s">
        <v>849</v>
      </c>
      <c r="L50" s="208">
        <v>17000000</v>
      </c>
      <c r="M50" s="203">
        <f t="shared" si="0"/>
        <v>11900000</v>
      </c>
      <c r="N50" s="210">
        <v>2027</v>
      </c>
      <c r="O50" s="210">
        <v>2032</v>
      </c>
      <c r="P50" s="102"/>
      <c r="Q50" s="102"/>
      <c r="R50" s="102"/>
      <c r="S50" s="102"/>
      <c r="T50" s="102"/>
      <c r="U50" s="102"/>
      <c r="V50" s="102" t="s">
        <v>50</v>
      </c>
      <c r="W50" s="102"/>
      <c r="X50" s="102"/>
      <c r="Y50" s="107" t="s">
        <v>865</v>
      </c>
      <c r="Z50" s="168" t="s">
        <v>391</v>
      </c>
    </row>
    <row r="51" spans="1:26" s="141" customFormat="1" ht="24" customHeight="1" x14ac:dyDescent="0.25">
      <c r="A51" s="99">
        <v>47</v>
      </c>
      <c r="B51" s="106" t="s">
        <v>83</v>
      </c>
      <c r="C51" s="88" t="s">
        <v>84</v>
      </c>
      <c r="D51" s="88">
        <v>75001268</v>
      </c>
      <c r="E51" s="88">
        <v>107722313</v>
      </c>
      <c r="F51" s="88">
        <v>650020511</v>
      </c>
      <c r="G51" s="108" t="s">
        <v>490</v>
      </c>
      <c r="H51" s="118" t="s">
        <v>42</v>
      </c>
      <c r="I51" s="118" t="s">
        <v>48</v>
      </c>
      <c r="J51" s="118" t="s">
        <v>85</v>
      </c>
      <c r="K51" s="108" t="s">
        <v>493</v>
      </c>
      <c r="L51" s="173">
        <v>4000000</v>
      </c>
      <c r="M51" s="203">
        <f t="shared" si="0"/>
        <v>2800000</v>
      </c>
      <c r="N51" s="93">
        <v>2023</v>
      </c>
      <c r="O51" s="93">
        <v>2024</v>
      </c>
      <c r="P51" s="102"/>
      <c r="Q51" s="102"/>
      <c r="R51" s="102"/>
      <c r="S51" s="102"/>
      <c r="T51" s="102"/>
      <c r="U51" s="102"/>
      <c r="V51" s="102" t="s">
        <v>50</v>
      </c>
      <c r="W51" s="102"/>
      <c r="X51" s="102"/>
      <c r="Y51" s="102" t="s">
        <v>497</v>
      </c>
      <c r="Z51" s="102" t="s">
        <v>391</v>
      </c>
    </row>
    <row r="52" spans="1:26" s="141" customFormat="1" ht="113.4" customHeight="1" x14ac:dyDescent="0.25">
      <c r="A52" s="99">
        <v>48</v>
      </c>
      <c r="B52" s="106" t="s">
        <v>83</v>
      </c>
      <c r="C52" s="88" t="s">
        <v>84</v>
      </c>
      <c r="D52" s="88">
        <v>75001268</v>
      </c>
      <c r="E52" s="88">
        <v>107722313</v>
      </c>
      <c r="F52" s="88">
        <v>650020511</v>
      </c>
      <c r="G52" s="207" t="s">
        <v>854</v>
      </c>
      <c r="H52" s="118" t="s">
        <v>42</v>
      </c>
      <c r="I52" s="118" t="s">
        <v>48</v>
      </c>
      <c r="J52" s="118" t="s">
        <v>85</v>
      </c>
      <c r="K52" s="207" t="s">
        <v>855</v>
      </c>
      <c r="L52" s="174">
        <v>2200000</v>
      </c>
      <c r="M52" s="203">
        <f t="shared" si="0"/>
        <v>1540000</v>
      </c>
      <c r="N52" s="210">
        <v>2027</v>
      </c>
      <c r="O52" s="210">
        <v>2032</v>
      </c>
      <c r="P52" s="102"/>
      <c r="Q52" s="168" t="s">
        <v>50</v>
      </c>
      <c r="R52" s="168" t="s">
        <v>50</v>
      </c>
      <c r="S52" s="168" t="s">
        <v>50</v>
      </c>
      <c r="T52" s="102"/>
      <c r="U52" s="102"/>
      <c r="V52" s="102"/>
      <c r="W52" s="102" t="s">
        <v>50</v>
      </c>
      <c r="X52" s="102"/>
      <c r="Y52" s="102" t="s">
        <v>497</v>
      </c>
      <c r="Z52" s="102" t="s">
        <v>391</v>
      </c>
    </row>
    <row r="53" spans="1:26" s="141" customFormat="1" ht="19.95" customHeight="1" x14ac:dyDescent="0.25">
      <c r="A53" s="99">
        <v>49</v>
      </c>
      <c r="B53" s="106" t="s">
        <v>83</v>
      </c>
      <c r="C53" s="88" t="s">
        <v>84</v>
      </c>
      <c r="D53" s="88">
        <v>75001268</v>
      </c>
      <c r="E53" s="88">
        <v>107722313</v>
      </c>
      <c r="F53" s="88">
        <v>650020511</v>
      </c>
      <c r="G53" s="108" t="s">
        <v>491</v>
      </c>
      <c r="H53" s="118" t="s">
        <v>42</v>
      </c>
      <c r="I53" s="118" t="s">
        <v>48</v>
      </c>
      <c r="J53" s="118" t="s">
        <v>85</v>
      </c>
      <c r="K53" s="108" t="s">
        <v>495</v>
      </c>
      <c r="L53" s="173">
        <v>1000000</v>
      </c>
      <c r="M53" s="203">
        <f t="shared" si="0"/>
        <v>700000</v>
      </c>
      <c r="N53" s="93">
        <v>2023</v>
      </c>
      <c r="O53" s="93">
        <v>2024</v>
      </c>
      <c r="P53" s="102"/>
      <c r="Q53" s="102"/>
      <c r="R53" s="102"/>
      <c r="S53" s="102"/>
      <c r="T53" s="102"/>
      <c r="U53" s="102"/>
      <c r="V53" s="102" t="s">
        <v>50</v>
      </c>
      <c r="W53" s="102"/>
      <c r="X53" s="102"/>
      <c r="Y53" s="102" t="s">
        <v>495</v>
      </c>
      <c r="Z53" s="102" t="s">
        <v>391</v>
      </c>
    </row>
    <row r="54" spans="1:26" s="141" customFormat="1" ht="132.6" customHeight="1" x14ac:dyDescent="0.25">
      <c r="A54" s="99">
        <v>50</v>
      </c>
      <c r="B54" s="106" t="s">
        <v>83</v>
      </c>
      <c r="C54" s="88" t="s">
        <v>84</v>
      </c>
      <c r="D54" s="88">
        <v>75001268</v>
      </c>
      <c r="E54" s="88">
        <v>107722313</v>
      </c>
      <c r="F54" s="88">
        <v>650020511</v>
      </c>
      <c r="G54" s="207" t="s">
        <v>856</v>
      </c>
      <c r="H54" s="118" t="s">
        <v>42</v>
      </c>
      <c r="I54" s="118" t="s">
        <v>48</v>
      </c>
      <c r="J54" s="118" t="s">
        <v>85</v>
      </c>
      <c r="K54" s="207" t="s">
        <v>857</v>
      </c>
      <c r="L54" s="174">
        <v>6200000</v>
      </c>
      <c r="M54" s="203">
        <f t="shared" si="0"/>
        <v>4340000</v>
      </c>
      <c r="N54" s="210">
        <v>2027</v>
      </c>
      <c r="O54" s="210">
        <v>2032</v>
      </c>
      <c r="P54" s="102" t="s">
        <v>50</v>
      </c>
      <c r="Q54" s="168" t="s">
        <v>50</v>
      </c>
      <c r="R54" s="102" t="s">
        <v>50</v>
      </c>
      <c r="S54" s="102" t="s">
        <v>50</v>
      </c>
      <c r="T54" s="102"/>
      <c r="U54" s="102"/>
      <c r="V54" s="102"/>
      <c r="W54" s="102"/>
      <c r="X54" s="102"/>
      <c r="Y54" s="102" t="s">
        <v>496</v>
      </c>
      <c r="Z54" s="102" t="s">
        <v>391</v>
      </c>
    </row>
    <row r="55" spans="1:26" s="141" customFormat="1" ht="21" customHeight="1" x14ac:dyDescent="0.25">
      <c r="A55" s="99">
        <v>51</v>
      </c>
      <c r="B55" s="106" t="s">
        <v>83</v>
      </c>
      <c r="C55" s="88" t="s">
        <v>84</v>
      </c>
      <c r="D55" s="88">
        <v>75001268</v>
      </c>
      <c r="E55" s="88">
        <v>107722313</v>
      </c>
      <c r="F55" s="88">
        <v>650020511</v>
      </c>
      <c r="G55" s="100" t="s">
        <v>713</v>
      </c>
      <c r="H55" s="118" t="s">
        <v>42</v>
      </c>
      <c r="I55" s="118" t="s">
        <v>48</v>
      </c>
      <c r="J55" s="118" t="s">
        <v>85</v>
      </c>
      <c r="K55" s="100" t="s">
        <v>492</v>
      </c>
      <c r="L55" s="173">
        <v>2400000</v>
      </c>
      <c r="M55" s="203">
        <f t="shared" si="0"/>
        <v>1680000</v>
      </c>
      <c r="N55" s="93">
        <v>2025</v>
      </c>
      <c r="O55" s="93">
        <v>2027</v>
      </c>
      <c r="P55" s="102"/>
      <c r="Q55" s="102"/>
      <c r="R55" s="102"/>
      <c r="S55" s="102"/>
      <c r="T55" s="102"/>
      <c r="U55" s="102"/>
      <c r="V55" s="102" t="s">
        <v>50</v>
      </c>
      <c r="W55" s="102"/>
      <c r="X55" s="102"/>
      <c r="Y55" s="107" t="s">
        <v>712</v>
      </c>
      <c r="Z55" s="102" t="s">
        <v>391</v>
      </c>
    </row>
    <row r="56" spans="1:26" s="141" customFormat="1" ht="21" customHeight="1" x14ac:dyDescent="0.25">
      <c r="A56" s="99">
        <v>52</v>
      </c>
      <c r="B56" s="106" t="s">
        <v>83</v>
      </c>
      <c r="C56" s="88" t="s">
        <v>84</v>
      </c>
      <c r="D56" s="88">
        <v>75001268</v>
      </c>
      <c r="E56" s="88">
        <v>107722313</v>
      </c>
      <c r="F56" s="88">
        <v>650020511</v>
      </c>
      <c r="G56" s="108" t="s">
        <v>714</v>
      </c>
      <c r="H56" s="118" t="s">
        <v>42</v>
      </c>
      <c r="I56" s="118" t="s">
        <v>48</v>
      </c>
      <c r="J56" s="118" t="s">
        <v>85</v>
      </c>
      <c r="K56" s="108" t="s">
        <v>494</v>
      </c>
      <c r="L56" s="173">
        <v>650000</v>
      </c>
      <c r="M56" s="203">
        <f t="shared" si="0"/>
        <v>455000</v>
      </c>
      <c r="N56" s="93">
        <v>2025</v>
      </c>
      <c r="O56" s="93">
        <v>2027</v>
      </c>
      <c r="P56" s="102"/>
      <c r="Q56" s="102"/>
      <c r="R56" s="102"/>
      <c r="S56" s="102"/>
      <c r="T56" s="102"/>
      <c r="U56" s="102"/>
      <c r="V56" s="102" t="s">
        <v>50</v>
      </c>
      <c r="W56" s="102"/>
      <c r="X56" s="102"/>
      <c r="Y56" s="107" t="s">
        <v>712</v>
      </c>
      <c r="Z56" s="102" t="s">
        <v>391</v>
      </c>
    </row>
    <row r="57" spans="1:26" s="141" customFormat="1" ht="75.599999999999994" customHeight="1" x14ac:dyDescent="0.25">
      <c r="A57" s="99">
        <v>53</v>
      </c>
      <c r="B57" s="106" t="s">
        <v>83</v>
      </c>
      <c r="C57" s="88" t="s">
        <v>84</v>
      </c>
      <c r="D57" s="88">
        <v>75001268</v>
      </c>
      <c r="E57" s="88">
        <v>107722313</v>
      </c>
      <c r="F57" s="88">
        <v>650020511</v>
      </c>
      <c r="G57" s="169" t="s">
        <v>852</v>
      </c>
      <c r="H57" s="118" t="s">
        <v>42</v>
      </c>
      <c r="I57" s="118" t="s">
        <v>48</v>
      </c>
      <c r="J57" s="118" t="s">
        <v>85</v>
      </c>
      <c r="K57" s="207" t="s">
        <v>853</v>
      </c>
      <c r="L57" s="173">
        <v>2200000</v>
      </c>
      <c r="M57" s="203">
        <f t="shared" si="0"/>
        <v>1540000</v>
      </c>
      <c r="N57" s="210">
        <v>2027</v>
      </c>
      <c r="O57" s="210">
        <v>2032</v>
      </c>
      <c r="P57" s="102"/>
      <c r="Q57" s="168" t="s">
        <v>50</v>
      </c>
      <c r="R57" s="168" t="s">
        <v>50</v>
      </c>
      <c r="S57" s="168" t="s">
        <v>50</v>
      </c>
      <c r="T57" s="102"/>
      <c r="U57" s="102"/>
      <c r="V57" s="102" t="s">
        <v>50</v>
      </c>
      <c r="W57" s="102"/>
      <c r="X57" s="102"/>
      <c r="Y57" s="107" t="s">
        <v>715</v>
      </c>
      <c r="Z57" s="102" t="s">
        <v>391</v>
      </c>
    </row>
    <row r="58" spans="1:26" s="141" customFormat="1" ht="35.4" customHeight="1" x14ac:dyDescent="0.25">
      <c r="A58" s="99">
        <v>54</v>
      </c>
      <c r="B58" s="106" t="s">
        <v>83</v>
      </c>
      <c r="C58" s="88" t="s">
        <v>84</v>
      </c>
      <c r="D58" s="88">
        <v>75001268</v>
      </c>
      <c r="E58" s="88">
        <v>107722313</v>
      </c>
      <c r="F58" s="88">
        <v>650020511</v>
      </c>
      <c r="G58" s="108" t="s">
        <v>716</v>
      </c>
      <c r="H58" s="118" t="s">
        <v>42</v>
      </c>
      <c r="I58" s="118" t="s">
        <v>48</v>
      </c>
      <c r="J58" s="118" t="s">
        <v>85</v>
      </c>
      <c r="K58" s="108" t="s">
        <v>717</v>
      </c>
      <c r="L58" s="173">
        <v>15000000</v>
      </c>
      <c r="M58" s="203">
        <f t="shared" si="0"/>
        <v>10500000</v>
      </c>
      <c r="N58" s="93">
        <v>2025</v>
      </c>
      <c r="O58" s="93">
        <v>2027</v>
      </c>
      <c r="P58" s="89"/>
      <c r="Q58" s="89"/>
      <c r="R58" s="89"/>
      <c r="S58" s="89"/>
      <c r="T58" s="89" t="s">
        <v>50</v>
      </c>
      <c r="U58" s="89"/>
      <c r="V58" s="89" t="s">
        <v>50</v>
      </c>
      <c r="W58" s="89"/>
      <c r="X58" s="89"/>
      <c r="Y58" s="107" t="s">
        <v>718</v>
      </c>
      <c r="Z58" s="102" t="s">
        <v>391</v>
      </c>
    </row>
    <row r="59" spans="1:26" s="141" customFormat="1" ht="94.2" customHeight="1" x14ac:dyDescent="0.25">
      <c r="A59" s="99">
        <v>55</v>
      </c>
      <c r="B59" s="172" t="s">
        <v>83</v>
      </c>
      <c r="C59" s="170" t="s">
        <v>84</v>
      </c>
      <c r="D59" s="170">
        <v>75001268</v>
      </c>
      <c r="E59" s="170">
        <v>107722313</v>
      </c>
      <c r="F59" s="170">
        <v>650020511</v>
      </c>
      <c r="G59" s="207" t="s">
        <v>850</v>
      </c>
      <c r="H59" s="207" t="s">
        <v>414</v>
      </c>
      <c r="I59" s="207" t="s">
        <v>48</v>
      </c>
      <c r="J59" s="207" t="s">
        <v>84</v>
      </c>
      <c r="K59" s="207" t="s">
        <v>851</v>
      </c>
      <c r="L59" s="208">
        <v>1000000</v>
      </c>
      <c r="M59" s="208">
        <f>L59/100*70</f>
        <v>700000</v>
      </c>
      <c r="N59" s="209">
        <v>2027</v>
      </c>
      <c r="O59" s="209">
        <v>2032</v>
      </c>
      <c r="P59" s="209"/>
      <c r="Q59" s="209"/>
      <c r="R59" s="209"/>
      <c r="S59" s="209"/>
      <c r="T59" s="209"/>
      <c r="U59" s="209"/>
      <c r="V59" s="209"/>
      <c r="W59" s="209"/>
      <c r="X59" s="209" t="s">
        <v>50</v>
      </c>
      <c r="Y59" s="209"/>
      <c r="Z59" s="209" t="s">
        <v>708</v>
      </c>
    </row>
    <row r="60" spans="1:26" s="141" customFormat="1" ht="97.2" customHeight="1" x14ac:dyDescent="0.25">
      <c r="A60" s="99">
        <v>56</v>
      </c>
      <c r="B60" s="172" t="s">
        <v>83</v>
      </c>
      <c r="C60" s="170" t="s">
        <v>84</v>
      </c>
      <c r="D60" s="170">
        <v>75001268</v>
      </c>
      <c r="E60" s="170">
        <v>107722313</v>
      </c>
      <c r="F60" s="170">
        <v>650020511</v>
      </c>
      <c r="G60" s="207" t="s">
        <v>858</v>
      </c>
      <c r="H60" s="207" t="s">
        <v>414</v>
      </c>
      <c r="I60" s="207" t="s">
        <v>48</v>
      </c>
      <c r="J60" s="207" t="s">
        <v>84</v>
      </c>
      <c r="K60" s="207" t="s">
        <v>859</v>
      </c>
      <c r="L60" s="208">
        <v>2100000</v>
      </c>
      <c r="M60" s="208">
        <f t="shared" ref="M60:M61" si="1">L60/100*70</f>
        <v>1470000</v>
      </c>
      <c r="N60" s="209">
        <v>2027</v>
      </c>
      <c r="O60" s="209">
        <v>2032</v>
      </c>
      <c r="P60" s="209"/>
      <c r="Q60" s="209"/>
      <c r="R60" s="209"/>
      <c r="S60" s="209" t="s">
        <v>50</v>
      </c>
      <c r="T60" s="209"/>
      <c r="U60" s="209"/>
      <c r="V60" s="209" t="s">
        <v>50</v>
      </c>
      <c r="W60" s="209"/>
      <c r="X60" s="209"/>
      <c r="Y60" s="209"/>
      <c r="Z60" s="209" t="s">
        <v>902</v>
      </c>
    </row>
    <row r="61" spans="1:26" s="141" customFormat="1" ht="75.599999999999994" customHeight="1" x14ac:dyDescent="0.25">
      <c r="A61" s="99">
        <v>57</v>
      </c>
      <c r="B61" s="172" t="s">
        <v>83</v>
      </c>
      <c r="C61" s="170" t="s">
        <v>84</v>
      </c>
      <c r="D61" s="170">
        <v>75001268</v>
      </c>
      <c r="E61" s="170">
        <v>107722313</v>
      </c>
      <c r="F61" s="170">
        <v>650020511</v>
      </c>
      <c r="G61" s="207" t="s">
        <v>860</v>
      </c>
      <c r="H61" s="207" t="s">
        <v>414</v>
      </c>
      <c r="I61" s="207" t="s">
        <v>48</v>
      </c>
      <c r="J61" s="207" t="s">
        <v>84</v>
      </c>
      <c r="K61" s="207" t="s">
        <v>861</v>
      </c>
      <c r="L61" s="208">
        <v>2700000</v>
      </c>
      <c r="M61" s="208">
        <f t="shared" si="1"/>
        <v>1890000</v>
      </c>
      <c r="N61" s="209">
        <v>2027</v>
      </c>
      <c r="O61" s="209">
        <v>2032</v>
      </c>
      <c r="P61" s="209" t="s">
        <v>50</v>
      </c>
      <c r="Q61" s="209" t="s">
        <v>50</v>
      </c>
      <c r="R61" s="209" t="s">
        <v>50</v>
      </c>
      <c r="S61" s="209" t="s">
        <v>50</v>
      </c>
      <c r="T61" s="209"/>
      <c r="U61" s="209"/>
      <c r="V61" s="209"/>
      <c r="W61" s="209"/>
      <c r="X61" s="209"/>
      <c r="Y61" s="209"/>
      <c r="Z61" s="209" t="s">
        <v>391</v>
      </c>
    </row>
    <row r="62" spans="1:26" s="141" customFormat="1" ht="28.2" customHeight="1" x14ac:dyDescent="0.25">
      <c r="A62" s="99">
        <v>58</v>
      </c>
      <c r="B62" s="106" t="s">
        <v>86</v>
      </c>
      <c r="C62" s="88" t="s">
        <v>87</v>
      </c>
      <c r="D62" s="88">
        <v>70994285</v>
      </c>
      <c r="E62" s="88">
        <v>107722291</v>
      </c>
      <c r="F62" s="88">
        <v>600063666</v>
      </c>
      <c r="G62" s="109" t="s">
        <v>613</v>
      </c>
      <c r="H62" s="118" t="s">
        <v>42</v>
      </c>
      <c r="I62" s="118" t="s">
        <v>48</v>
      </c>
      <c r="J62" s="118" t="s">
        <v>87</v>
      </c>
      <c r="K62" s="110" t="s">
        <v>614</v>
      </c>
      <c r="L62" s="203">
        <v>30000000</v>
      </c>
      <c r="M62" s="203">
        <f t="shared" si="0"/>
        <v>21000000</v>
      </c>
      <c r="N62" s="89">
        <v>2025</v>
      </c>
      <c r="O62" s="89">
        <v>2027</v>
      </c>
      <c r="P62" s="89"/>
      <c r="Q62" s="89"/>
      <c r="R62" s="89"/>
      <c r="S62" s="89"/>
      <c r="T62" s="89"/>
      <c r="U62" s="89"/>
      <c r="V62" s="89"/>
      <c r="W62" s="89" t="s">
        <v>50</v>
      </c>
      <c r="X62" s="89"/>
      <c r="Y62" s="89" t="s">
        <v>391</v>
      </c>
      <c r="Z62" s="89" t="s">
        <v>391</v>
      </c>
    </row>
    <row r="63" spans="1:26" s="141" customFormat="1" ht="66.599999999999994" customHeight="1" x14ac:dyDescent="0.25">
      <c r="A63" s="99">
        <v>59</v>
      </c>
      <c r="B63" s="106" t="s">
        <v>86</v>
      </c>
      <c r="C63" s="88" t="s">
        <v>87</v>
      </c>
      <c r="D63" s="88">
        <v>70994285</v>
      </c>
      <c r="E63" s="88">
        <v>107722291</v>
      </c>
      <c r="F63" s="88">
        <v>600063666</v>
      </c>
      <c r="G63" s="109" t="s">
        <v>615</v>
      </c>
      <c r="H63" s="118" t="s">
        <v>42</v>
      </c>
      <c r="I63" s="118" t="s">
        <v>48</v>
      </c>
      <c r="J63" s="118" t="s">
        <v>87</v>
      </c>
      <c r="K63" s="109" t="s">
        <v>477</v>
      </c>
      <c r="L63" s="203">
        <v>4000000</v>
      </c>
      <c r="M63" s="203">
        <f t="shared" si="0"/>
        <v>2800000</v>
      </c>
      <c r="N63" s="89">
        <v>2022</v>
      </c>
      <c r="O63" s="89">
        <v>2027</v>
      </c>
      <c r="P63" s="89" t="s">
        <v>50</v>
      </c>
      <c r="Q63" s="89" t="s">
        <v>50</v>
      </c>
      <c r="R63" s="89" t="s">
        <v>50</v>
      </c>
      <c r="S63" s="89" t="s">
        <v>50</v>
      </c>
      <c r="T63" s="89"/>
      <c r="U63" s="89"/>
      <c r="V63" s="89"/>
      <c r="W63" s="89"/>
      <c r="X63" s="89" t="s">
        <v>50</v>
      </c>
      <c r="Y63" s="89" t="s">
        <v>391</v>
      </c>
      <c r="Z63" s="89" t="s">
        <v>391</v>
      </c>
    </row>
    <row r="64" spans="1:26" s="141" customFormat="1" ht="22.95" customHeight="1" x14ac:dyDescent="0.25">
      <c r="A64" s="99">
        <v>60</v>
      </c>
      <c r="B64" s="106" t="s">
        <v>86</v>
      </c>
      <c r="C64" s="88" t="s">
        <v>87</v>
      </c>
      <c r="D64" s="88">
        <v>70994285</v>
      </c>
      <c r="E64" s="88">
        <v>107722291</v>
      </c>
      <c r="F64" s="88">
        <v>600063666</v>
      </c>
      <c r="G64" s="104" t="s">
        <v>462</v>
      </c>
      <c r="H64" s="118" t="s">
        <v>42</v>
      </c>
      <c r="I64" s="118" t="s">
        <v>48</v>
      </c>
      <c r="J64" s="118" t="s">
        <v>87</v>
      </c>
      <c r="K64" s="104" t="s">
        <v>462</v>
      </c>
      <c r="L64" s="203">
        <v>10000000</v>
      </c>
      <c r="M64" s="203">
        <f t="shared" si="0"/>
        <v>7000000</v>
      </c>
      <c r="N64" s="89">
        <v>2022</v>
      </c>
      <c r="O64" s="89">
        <v>2027</v>
      </c>
      <c r="P64" s="89"/>
      <c r="Q64" s="89"/>
      <c r="R64" s="89"/>
      <c r="S64" s="89"/>
      <c r="T64" s="89"/>
      <c r="U64" s="89"/>
      <c r="V64" s="89"/>
      <c r="W64" s="89"/>
      <c r="X64" s="89"/>
      <c r="Y64" s="89" t="s">
        <v>391</v>
      </c>
      <c r="Z64" s="89" t="s">
        <v>391</v>
      </c>
    </row>
    <row r="65" spans="1:26" s="141" customFormat="1" ht="12" x14ac:dyDescent="0.25">
      <c r="A65" s="99">
        <v>61</v>
      </c>
      <c r="B65" s="106" t="s">
        <v>86</v>
      </c>
      <c r="C65" s="88" t="s">
        <v>87</v>
      </c>
      <c r="D65" s="88">
        <v>70994285</v>
      </c>
      <c r="E65" s="88">
        <v>107722291</v>
      </c>
      <c r="F65" s="88">
        <v>600063666</v>
      </c>
      <c r="G65" s="104" t="s">
        <v>463</v>
      </c>
      <c r="H65" s="118" t="s">
        <v>42</v>
      </c>
      <c r="I65" s="118" t="s">
        <v>48</v>
      </c>
      <c r="J65" s="118" t="s">
        <v>87</v>
      </c>
      <c r="K65" s="104" t="s">
        <v>478</v>
      </c>
      <c r="L65" s="203">
        <v>1500000</v>
      </c>
      <c r="M65" s="203">
        <f t="shared" si="0"/>
        <v>1050000</v>
      </c>
      <c r="N65" s="89">
        <v>2022</v>
      </c>
      <c r="O65" s="89">
        <v>2027</v>
      </c>
      <c r="P65" s="89"/>
      <c r="Q65" s="89"/>
      <c r="R65" s="89"/>
      <c r="S65" s="89"/>
      <c r="T65" s="89"/>
      <c r="U65" s="89"/>
      <c r="V65" s="89"/>
      <c r="W65" s="89"/>
      <c r="X65" s="89"/>
      <c r="Y65" s="89" t="s">
        <v>391</v>
      </c>
      <c r="Z65" s="89" t="s">
        <v>391</v>
      </c>
    </row>
    <row r="66" spans="1:26" s="141" customFormat="1" ht="30" customHeight="1" x14ac:dyDescent="0.25">
      <c r="A66" s="99">
        <v>62</v>
      </c>
      <c r="B66" s="106" t="s">
        <v>86</v>
      </c>
      <c r="C66" s="88" t="s">
        <v>87</v>
      </c>
      <c r="D66" s="88">
        <v>70994285</v>
      </c>
      <c r="E66" s="88">
        <v>107722291</v>
      </c>
      <c r="F66" s="88">
        <v>600063666</v>
      </c>
      <c r="G66" s="104" t="s">
        <v>464</v>
      </c>
      <c r="H66" s="118" t="s">
        <v>42</v>
      </c>
      <c r="I66" s="118" t="s">
        <v>48</v>
      </c>
      <c r="J66" s="118" t="s">
        <v>87</v>
      </c>
      <c r="K66" s="104" t="s">
        <v>464</v>
      </c>
      <c r="L66" s="203">
        <v>5000000</v>
      </c>
      <c r="M66" s="203">
        <f t="shared" si="0"/>
        <v>3500000</v>
      </c>
      <c r="N66" s="89">
        <v>2022</v>
      </c>
      <c r="O66" s="89">
        <v>2027</v>
      </c>
      <c r="P66" s="89"/>
      <c r="Q66" s="89"/>
      <c r="R66" s="89"/>
      <c r="S66" s="89"/>
      <c r="T66" s="89"/>
      <c r="U66" s="89"/>
      <c r="V66" s="89" t="s">
        <v>50</v>
      </c>
      <c r="W66" s="89" t="s">
        <v>50</v>
      </c>
      <c r="X66" s="89" t="s">
        <v>50</v>
      </c>
      <c r="Y66" s="89" t="s">
        <v>391</v>
      </c>
      <c r="Z66" s="89" t="s">
        <v>391</v>
      </c>
    </row>
    <row r="67" spans="1:26" s="141" customFormat="1" ht="28.2" customHeight="1" x14ac:dyDescent="0.25">
      <c r="A67" s="99">
        <v>63</v>
      </c>
      <c r="B67" s="106" t="s">
        <v>86</v>
      </c>
      <c r="C67" s="88" t="s">
        <v>87</v>
      </c>
      <c r="D67" s="88">
        <v>70994285</v>
      </c>
      <c r="E67" s="88">
        <v>107722291</v>
      </c>
      <c r="F67" s="88">
        <v>600063666</v>
      </c>
      <c r="G67" s="104" t="s">
        <v>465</v>
      </c>
      <c r="H67" s="118" t="s">
        <v>42</v>
      </c>
      <c r="I67" s="118" t="s">
        <v>48</v>
      </c>
      <c r="J67" s="118" t="s">
        <v>87</v>
      </c>
      <c r="K67" s="104" t="s">
        <v>465</v>
      </c>
      <c r="L67" s="203">
        <v>10000000</v>
      </c>
      <c r="M67" s="203">
        <f t="shared" si="0"/>
        <v>7000000</v>
      </c>
      <c r="N67" s="89">
        <v>2022</v>
      </c>
      <c r="O67" s="89">
        <v>2027</v>
      </c>
      <c r="P67" s="89"/>
      <c r="Q67" s="89"/>
      <c r="R67" s="89"/>
      <c r="S67" s="89"/>
      <c r="T67" s="89"/>
      <c r="U67" s="89" t="s">
        <v>50</v>
      </c>
      <c r="V67" s="89" t="s">
        <v>50</v>
      </c>
      <c r="W67" s="89" t="s">
        <v>50</v>
      </c>
      <c r="X67" s="89" t="s">
        <v>50</v>
      </c>
      <c r="Y67" s="89" t="s">
        <v>391</v>
      </c>
      <c r="Z67" s="89" t="s">
        <v>391</v>
      </c>
    </row>
    <row r="68" spans="1:26" s="141" customFormat="1" ht="12" x14ac:dyDescent="0.25">
      <c r="A68" s="99">
        <v>64</v>
      </c>
      <c r="B68" s="106" t="s">
        <v>86</v>
      </c>
      <c r="C68" s="88" t="s">
        <v>87</v>
      </c>
      <c r="D68" s="88">
        <v>70994285</v>
      </c>
      <c r="E68" s="88">
        <v>107722291</v>
      </c>
      <c r="F68" s="88">
        <v>600063666</v>
      </c>
      <c r="G68" s="104" t="s">
        <v>88</v>
      </c>
      <c r="H68" s="118" t="s">
        <v>42</v>
      </c>
      <c r="I68" s="118" t="s">
        <v>48</v>
      </c>
      <c r="J68" s="118" t="s">
        <v>87</v>
      </c>
      <c r="K68" s="104" t="s">
        <v>88</v>
      </c>
      <c r="L68" s="203">
        <v>1500000</v>
      </c>
      <c r="M68" s="203">
        <f t="shared" si="0"/>
        <v>1050000</v>
      </c>
      <c r="N68" s="89">
        <v>2024</v>
      </c>
      <c r="O68" s="89">
        <v>2027</v>
      </c>
      <c r="P68" s="89"/>
      <c r="Q68" s="89"/>
      <c r="R68" s="89"/>
      <c r="S68" s="89"/>
      <c r="T68" s="89"/>
      <c r="U68" s="89"/>
      <c r="V68" s="89"/>
      <c r="W68" s="89"/>
      <c r="X68" s="89"/>
      <c r="Y68" s="89" t="s">
        <v>391</v>
      </c>
      <c r="Z68" s="89" t="s">
        <v>391</v>
      </c>
    </row>
    <row r="69" spans="1:26" s="141" customFormat="1" ht="12" x14ac:dyDescent="0.25">
      <c r="A69" s="99">
        <v>65</v>
      </c>
      <c r="B69" s="106" t="s">
        <v>86</v>
      </c>
      <c r="C69" s="88" t="s">
        <v>87</v>
      </c>
      <c r="D69" s="88">
        <v>70994285</v>
      </c>
      <c r="E69" s="88">
        <v>107722291</v>
      </c>
      <c r="F69" s="88">
        <v>600063666</v>
      </c>
      <c r="G69" s="104" t="s">
        <v>67</v>
      </c>
      <c r="H69" s="118" t="s">
        <v>42</v>
      </c>
      <c r="I69" s="118" t="s">
        <v>48</v>
      </c>
      <c r="J69" s="118" t="s">
        <v>87</v>
      </c>
      <c r="K69" s="104" t="s">
        <v>67</v>
      </c>
      <c r="L69" s="203">
        <v>5000000</v>
      </c>
      <c r="M69" s="203">
        <f t="shared" si="0"/>
        <v>3500000</v>
      </c>
      <c r="N69" s="89">
        <v>2022</v>
      </c>
      <c r="O69" s="89">
        <v>2027</v>
      </c>
      <c r="P69" s="89"/>
      <c r="Q69" s="89"/>
      <c r="R69" s="89"/>
      <c r="S69" s="89"/>
      <c r="T69" s="89"/>
      <c r="U69" s="89"/>
      <c r="V69" s="89"/>
      <c r="W69" s="89"/>
      <c r="X69" s="89"/>
      <c r="Y69" s="89" t="s">
        <v>391</v>
      </c>
      <c r="Z69" s="89" t="s">
        <v>391</v>
      </c>
    </row>
    <row r="70" spans="1:26" s="141" customFormat="1" ht="12" x14ac:dyDescent="0.25">
      <c r="A70" s="99">
        <v>66</v>
      </c>
      <c r="B70" s="106" t="s">
        <v>86</v>
      </c>
      <c r="C70" s="88" t="s">
        <v>87</v>
      </c>
      <c r="D70" s="88">
        <v>70994285</v>
      </c>
      <c r="E70" s="88">
        <v>107722291</v>
      </c>
      <c r="F70" s="88">
        <v>600063666</v>
      </c>
      <c r="G70" s="104" t="s">
        <v>89</v>
      </c>
      <c r="H70" s="118" t="s">
        <v>42</v>
      </c>
      <c r="I70" s="118" t="s">
        <v>48</v>
      </c>
      <c r="J70" s="118" t="s">
        <v>87</v>
      </c>
      <c r="K70" s="104" t="s">
        <v>89</v>
      </c>
      <c r="L70" s="203">
        <v>1500000</v>
      </c>
      <c r="M70" s="203">
        <f t="shared" si="0"/>
        <v>1050000</v>
      </c>
      <c r="N70" s="89">
        <v>2022</v>
      </c>
      <c r="O70" s="89">
        <v>2027</v>
      </c>
      <c r="P70" s="89"/>
      <c r="Q70" s="89"/>
      <c r="R70" s="89" t="s">
        <v>50</v>
      </c>
      <c r="S70" s="89" t="s">
        <v>50</v>
      </c>
      <c r="T70" s="89"/>
      <c r="U70" s="89"/>
      <c r="V70" s="89" t="s">
        <v>50</v>
      </c>
      <c r="W70" s="89" t="s">
        <v>50</v>
      </c>
      <c r="X70" s="89" t="s">
        <v>50</v>
      </c>
      <c r="Y70" s="89" t="s">
        <v>391</v>
      </c>
      <c r="Z70" s="89" t="s">
        <v>391</v>
      </c>
    </row>
    <row r="71" spans="1:26" s="141" customFormat="1" ht="12" x14ac:dyDescent="0.25">
      <c r="A71" s="99">
        <v>67</v>
      </c>
      <c r="B71" s="106" t="s">
        <v>86</v>
      </c>
      <c r="C71" s="88" t="s">
        <v>87</v>
      </c>
      <c r="D71" s="88">
        <v>70994285</v>
      </c>
      <c r="E71" s="88">
        <v>107722291</v>
      </c>
      <c r="F71" s="88">
        <v>600063666</v>
      </c>
      <c r="G71" s="104" t="s">
        <v>90</v>
      </c>
      <c r="H71" s="118" t="s">
        <v>42</v>
      </c>
      <c r="I71" s="118" t="s">
        <v>48</v>
      </c>
      <c r="J71" s="118" t="s">
        <v>87</v>
      </c>
      <c r="K71" s="104" t="s">
        <v>90</v>
      </c>
      <c r="L71" s="203">
        <v>3000000</v>
      </c>
      <c r="M71" s="203">
        <f t="shared" si="0"/>
        <v>2100000</v>
      </c>
      <c r="N71" s="89">
        <v>2022</v>
      </c>
      <c r="O71" s="89">
        <v>2027</v>
      </c>
      <c r="P71" s="89"/>
      <c r="Q71" s="89"/>
      <c r="R71" s="89"/>
      <c r="S71" s="89"/>
      <c r="T71" s="89"/>
      <c r="U71" s="89"/>
      <c r="V71" s="89"/>
      <c r="W71" s="89"/>
      <c r="X71" s="89"/>
      <c r="Y71" s="89" t="s">
        <v>391</v>
      </c>
      <c r="Z71" s="89" t="s">
        <v>391</v>
      </c>
    </row>
    <row r="72" spans="1:26" s="141" customFormat="1" ht="24" x14ac:dyDescent="0.25">
      <c r="A72" s="99">
        <v>68</v>
      </c>
      <c r="B72" s="106" t="s">
        <v>86</v>
      </c>
      <c r="C72" s="88" t="s">
        <v>87</v>
      </c>
      <c r="D72" s="88">
        <v>70994285</v>
      </c>
      <c r="E72" s="88">
        <v>107722291</v>
      </c>
      <c r="F72" s="88">
        <v>600063666</v>
      </c>
      <c r="G72" s="109" t="s">
        <v>133</v>
      </c>
      <c r="H72" s="118" t="s">
        <v>42</v>
      </c>
      <c r="I72" s="118" t="s">
        <v>48</v>
      </c>
      <c r="J72" s="118" t="s">
        <v>87</v>
      </c>
      <c r="K72" s="109" t="s">
        <v>133</v>
      </c>
      <c r="L72" s="203">
        <v>8000000</v>
      </c>
      <c r="M72" s="203">
        <f t="shared" si="0"/>
        <v>5600000</v>
      </c>
      <c r="N72" s="89">
        <v>2022</v>
      </c>
      <c r="O72" s="89">
        <v>2027</v>
      </c>
      <c r="P72" s="89"/>
      <c r="Q72" s="89"/>
      <c r="R72" s="89"/>
      <c r="S72" s="89"/>
      <c r="T72" s="89"/>
      <c r="U72" s="89"/>
      <c r="V72" s="89"/>
      <c r="W72" s="89"/>
      <c r="X72" s="89"/>
      <c r="Y72" s="89" t="s">
        <v>391</v>
      </c>
      <c r="Z72" s="89" t="s">
        <v>391</v>
      </c>
    </row>
    <row r="73" spans="1:26" s="141" customFormat="1" ht="27.6" customHeight="1" x14ac:dyDescent="0.25">
      <c r="A73" s="99">
        <v>69</v>
      </c>
      <c r="B73" s="106" t="s">
        <v>86</v>
      </c>
      <c r="C73" s="88" t="s">
        <v>87</v>
      </c>
      <c r="D73" s="88">
        <v>70994285</v>
      </c>
      <c r="E73" s="88">
        <v>107722291</v>
      </c>
      <c r="F73" s="88">
        <v>600063666</v>
      </c>
      <c r="G73" s="104" t="s">
        <v>91</v>
      </c>
      <c r="H73" s="118" t="s">
        <v>42</v>
      </c>
      <c r="I73" s="118" t="s">
        <v>48</v>
      </c>
      <c r="J73" s="118" t="s">
        <v>87</v>
      </c>
      <c r="K73" s="104" t="s">
        <v>91</v>
      </c>
      <c r="L73" s="203">
        <v>5000000</v>
      </c>
      <c r="M73" s="203">
        <f t="shared" si="0"/>
        <v>3500000</v>
      </c>
      <c r="N73" s="89">
        <v>2022</v>
      </c>
      <c r="O73" s="89">
        <v>2027</v>
      </c>
      <c r="P73" s="89"/>
      <c r="Q73" s="89"/>
      <c r="R73" s="89"/>
      <c r="S73" s="89"/>
      <c r="T73" s="89"/>
      <c r="U73" s="89"/>
      <c r="V73" s="89" t="s">
        <v>50</v>
      </c>
      <c r="W73" s="89" t="s">
        <v>50</v>
      </c>
      <c r="X73" s="89"/>
      <c r="Y73" s="89" t="s">
        <v>391</v>
      </c>
      <c r="Z73" s="89" t="s">
        <v>391</v>
      </c>
    </row>
    <row r="74" spans="1:26" s="141" customFormat="1" ht="19.95" customHeight="1" x14ac:dyDescent="0.25">
      <c r="A74" s="99">
        <v>70</v>
      </c>
      <c r="B74" s="106" t="s">
        <v>86</v>
      </c>
      <c r="C74" s="88" t="s">
        <v>87</v>
      </c>
      <c r="D74" s="88">
        <v>70994285</v>
      </c>
      <c r="E74" s="88">
        <v>107722291</v>
      </c>
      <c r="F74" s="88">
        <v>600063666</v>
      </c>
      <c r="G74" s="113" t="s">
        <v>92</v>
      </c>
      <c r="H74" s="118" t="s">
        <v>42</v>
      </c>
      <c r="I74" s="118" t="s">
        <v>48</v>
      </c>
      <c r="J74" s="118" t="s">
        <v>87</v>
      </c>
      <c r="K74" s="113" t="s">
        <v>479</v>
      </c>
      <c r="L74" s="203">
        <v>1000000</v>
      </c>
      <c r="M74" s="203">
        <f t="shared" si="0"/>
        <v>700000</v>
      </c>
      <c r="N74" s="89">
        <v>2022</v>
      </c>
      <c r="O74" s="89">
        <v>2027</v>
      </c>
      <c r="P74" s="89"/>
      <c r="Q74" s="89"/>
      <c r="R74" s="89"/>
      <c r="S74" s="89"/>
      <c r="T74" s="89"/>
      <c r="U74" s="89"/>
      <c r="V74" s="89"/>
      <c r="W74" s="89"/>
      <c r="X74" s="89"/>
      <c r="Y74" s="89" t="s">
        <v>391</v>
      </c>
      <c r="Z74" s="89" t="s">
        <v>391</v>
      </c>
    </row>
    <row r="75" spans="1:26" s="141" customFormat="1" ht="22.2" customHeight="1" x14ac:dyDescent="0.25">
      <c r="A75" s="99">
        <v>71</v>
      </c>
      <c r="B75" s="106" t="s">
        <v>86</v>
      </c>
      <c r="C75" s="88" t="s">
        <v>87</v>
      </c>
      <c r="D75" s="88">
        <v>70994285</v>
      </c>
      <c r="E75" s="88">
        <v>107722291</v>
      </c>
      <c r="F75" s="88">
        <v>600063666</v>
      </c>
      <c r="G75" s="113" t="s">
        <v>93</v>
      </c>
      <c r="H75" s="118" t="s">
        <v>42</v>
      </c>
      <c r="I75" s="118" t="s">
        <v>48</v>
      </c>
      <c r="J75" s="118" t="s">
        <v>87</v>
      </c>
      <c r="K75" s="113" t="s">
        <v>93</v>
      </c>
      <c r="L75" s="203">
        <v>1000000</v>
      </c>
      <c r="M75" s="203">
        <f t="shared" si="0"/>
        <v>700000</v>
      </c>
      <c r="N75" s="89">
        <v>2022</v>
      </c>
      <c r="O75" s="89">
        <v>2027</v>
      </c>
      <c r="P75" s="89"/>
      <c r="Q75" s="89"/>
      <c r="R75" s="89"/>
      <c r="S75" s="89"/>
      <c r="T75" s="89"/>
      <c r="U75" s="89"/>
      <c r="V75" s="89"/>
      <c r="W75" s="89"/>
      <c r="X75" s="89"/>
      <c r="Y75" s="89" t="s">
        <v>391</v>
      </c>
      <c r="Z75" s="89" t="s">
        <v>391</v>
      </c>
    </row>
    <row r="76" spans="1:26" s="141" customFormat="1" ht="22.95" customHeight="1" x14ac:dyDescent="0.25">
      <c r="A76" s="99">
        <v>72</v>
      </c>
      <c r="B76" s="106" t="s">
        <v>86</v>
      </c>
      <c r="C76" s="88" t="s">
        <v>87</v>
      </c>
      <c r="D76" s="88">
        <v>70994285</v>
      </c>
      <c r="E76" s="88">
        <v>107722291</v>
      </c>
      <c r="F76" s="88">
        <v>600063666</v>
      </c>
      <c r="G76" s="113" t="s">
        <v>94</v>
      </c>
      <c r="H76" s="118" t="s">
        <v>42</v>
      </c>
      <c r="I76" s="118" t="s">
        <v>48</v>
      </c>
      <c r="J76" s="118" t="s">
        <v>87</v>
      </c>
      <c r="K76" s="113" t="s">
        <v>480</v>
      </c>
      <c r="L76" s="203">
        <v>2500000</v>
      </c>
      <c r="M76" s="203">
        <f t="shared" si="0"/>
        <v>1750000</v>
      </c>
      <c r="N76" s="89">
        <v>2022</v>
      </c>
      <c r="O76" s="89">
        <v>2027</v>
      </c>
      <c r="P76" s="89"/>
      <c r="Q76" s="89"/>
      <c r="R76" s="89"/>
      <c r="S76" s="89"/>
      <c r="T76" s="89"/>
      <c r="U76" s="89"/>
      <c r="V76" s="89"/>
      <c r="W76" s="89"/>
      <c r="X76" s="89"/>
      <c r="Y76" s="89" t="s">
        <v>391</v>
      </c>
      <c r="Z76" s="89" t="s">
        <v>391</v>
      </c>
    </row>
    <row r="77" spans="1:26" s="141" customFormat="1" ht="26.4" customHeight="1" x14ac:dyDescent="0.25">
      <c r="A77" s="99">
        <v>73</v>
      </c>
      <c r="B77" s="106" t="s">
        <v>86</v>
      </c>
      <c r="C77" s="88" t="s">
        <v>87</v>
      </c>
      <c r="D77" s="88">
        <v>70994285</v>
      </c>
      <c r="E77" s="88">
        <v>107722291</v>
      </c>
      <c r="F77" s="88">
        <v>600063666</v>
      </c>
      <c r="G77" s="109" t="s">
        <v>466</v>
      </c>
      <c r="H77" s="118" t="s">
        <v>42</v>
      </c>
      <c r="I77" s="118" t="s">
        <v>48</v>
      </c>
      <c r="J77" s="118" t="s">
        <v>87</v>
      </c>
      <c r="K77" s="110" t="s">
        <v>466</v>
      </c>
      <c r="L77" s="203">
        <v>2500000</v>
      </c>
      <c r="M77" s="203">
        <f t="shared" si="0"/>
        <v>1750000</v>
      </c>
      <c r="N77" s="89">
        <v>2022</v>
      </c>
      <c r="O77" s="89">
        <v>2027</v>
      </c>
      <c r="P77" s="89"/>
      <c r="Q77" s="89"/>
      <c r="R77" s="89"/>
      <c r="S77" s="89"/>
      <c r="T77" s="89"/>
      <c r="U77" s="89"/>
      <c r="V77" s="89"/>
      <c r="W77" s="89"/>
      <c r="X77" s="89"/>
      <c r="Y77" s="89" t="s">
        <v>391</v>
      </c>
      <c r="Z77" s="89" t="s">
        <v>391</v>
      </c>
    </row>
    <row r="78" spans="1:26" s="141" customFormat="1" ht="28.2" customHeight="1" x14ac:dyDescent="0.25">
      <c r="A78" s="99">
        <v>74</v>
      </c>
      <c r="B78" s="106" t="s">
        <v>86</v>
      </c>
      <c r="C78" s="88" t="s">
        <v>87</v>
      </c>
      <c r="D78" s="88">
        <v>70994285</v>
      </c>
      <c r="E78" s="88">
        <v>107722291</v>
      </c>
      <c r="F78" s="88">
        <v>600063666</v>
      </c>
      <c r="G78" s="113" t="s">
        <v>467</v>
      </c>
      <c r="H78" s="118" t="s">
        <v>42</v>
      </c>
      <c r="I78" s="118" t="s">
        <v>48</v>
      </c>
      <c r="J78" s="118" t="s">
        <v>87</v>
      </c>
      <c r="K78" s="113" t="s">
        <v>467</v>
      </c>
      <c r="L78" s="203">
        <v>2000000</v>
      </c>
      <c r="M78" s="203">
        <f t="shared" si="0"/>
        <v>1400000</v>
      </c>
      <c r="N78" s="89">
        <v>2022</v>
      </c>
      <c r="O78" s="89">
        <v>2027</v>
      </c>
      <c r="P78" s="89"/>
      <c r="Q78" s="89"/>
      <c r="R78" s="89"/>
      <c r="S78" s="89"/>
      <c r="T78" s="89"/>
      <c r="U78" s="89"/>
      <c r="V78" s="89"/>
      <c r="W78" s="89"/>
      <c r="X78" s="89"/>
      <c r="Y78" s="89" t="s">
        <v>391</v>
      </c>
      <c r="Z78" s="89" t="s">
        <v>391</v>
      </c>
    </row>
    <row r="79" spans="1:26" s="141" customFormat="1" ht="21" customHeight="1" x14ac:dyDescent="0.25">
      <c r="A79" s="99">
        <v>75</v>
      </c>
      <c r="B79" s="106" t="s">
        <v>86</v>
      </c>
      <c r="C79" s="88" t="s">
        <v>87</v>
      </c>
      <c r="D79" s="88">
        <v>70994285</v>
      </c>
      <c r="E79" s="88">
        <v>107722291</v>
      </c>
      <c r="F79" s="88">
        <v>600063666</v>
      </c>
      <c r="G79" s="113" t="s">
        <v>95</v>
      </c>
      <c r="H79" s="118" t="s">
        <v>42</v>
      </c>
      <c r="I79" s="118" t="s">
        <v>48</v>
      </c>
      <c r="J79" s="118" t="s">
        <v>87</v>
      </c>
      <c r="K79" s="113" t="s">
        <v>481</v>
      </c>
      <c r="L79" s="203">
        <v>1000000</v>
      </c>
      <c r="M79" s="203">
        <f t="shared" si="0"/>
        <v>700000</v>
      </c>
      <c r="N79" s="89">
        <v>2022</v>
      </c>
      <c r="O79" s="89">
        <v>2027</v>
      </c>
      <c r="P79" s="89"/>
      <c r="Q79" s="89"/>
      <c r="R79" s="89"/>
      <c r="S79" s="89"/>
      <c r="T79" s="89"/>
      <c r="U79" s="89"/>
      <c r="V79" s="89"/>
      <c r="W79" s="89" t="s">
        <v>50</v>
      </c>
      <c r="X79" s="89"/>
      <c r="Y79" s="89" t="s">
        <v>391</v>
      </c>
      <c r="Z79" s="89" t="s">
        <v>391</v>
      </c>
    </row>
    <row r="80" spans="1:26" s="141" customFormat="1" ht="29.4" customHeight="1" x14ac:dyDescent="0.25">
      <c r="A80" s="99">
        <v>76</v>
      </c>
      <c r="B80" s="106" t="s">
        <v>86</v>
      </c>
      <c r="C80" s="88" t="s">
        <v>87</v>
      </c>
      <c r="D80" s="88">
        <v>70994285</v>
      </c>
      <c r="E80" s="88">
        <v>107722291</v>
      </c>
      <c r="F80" s="88">
        <v>600063666</v>
      </c>
      <c r="G80" s="113" t="s">
        <v>96</v>
      </c>
      <c r="H80" s="118" t="s">
        <v>42</v>
      </c>
      <c r="I80" s="118" t="s">
        <v>48</v>
      </c>
      <c r="J80" s="118" t="s">
        <v>87</v>
      </c>
      <c r="K80" s="113" t="s">
        <v>96</v>
      </c>
      <c r="L80" s="203">
        <v>3000000</v>
      </c>
      <c r="M80" s="203">
        <f t="shared" ref="M80:M149" si="2">L80*0.7</f>
        <v>2100000</v>
      </c>
      <c r="N80" s="89">
        <v>2022</v>
      </c>
      <c r="O80" s="89">
        <v>2027</v>
      </c>
      <c r="P80" s="89"/>
      <c r="Q80" s="89"/>
      <c r="R80" s="89"/>
      <c r="S80" s="89"/>
      <c r="T80" s="89"/>
      <c r="U80" s="89"/>
      <c r="V80" s="89"/>
      <c r="W80" s="89" t="s">
        <v>50</v>
      </c>
      <c r="X80" s="89"/>
      <c r="Y80" s="89" t="s">
        <v>391</v>
      </c>
      <c r="Z80" s="89" t="s">
        <v>391</v>
      </c>
    </row>
    <row r="81" spans="1:26" s="141" customFormat="1" ht="12" x14ac:dyDescent="0.25">
      <c r="A81" s="99">
        <v>77</v>
      </c>
      <c r="B81" s="106" t="s">
        <v>86</v>
      </c>
      <c r="C81" s="88" t="s">
        <v>87</v>
      </c>
      <c r="D81" s="88">
        <v>70994285</v>
      </c>
      <c r="E81" s="88">
        <v>107722291</v>
      </c>
      <c r="F81" s="88">
        <v>600063666</v>
      </c>
      <c r="G81" s="104" t="s">
        <v>97</v>
      </c>
      <c r="H81" s="118" t="s">
        <v>42</v>
      </c>
      <c r="I81" s="118" t="s">
        <v>48</v>
      </c>
      <c r="J81" s="118" t="s">
        <v>87</v>
      </c>
      <c r="K81" s="104" t="s">
        <v>97</v>
      </c>
      <c r="L81" s="203">
        <v>5000000</v>
      </c>
      <c r="M81" s="203">
        <f t="shared" si="2"/>
        <v>3500000</v>
      </c>
      <c r="N81" s="89">
        <v>2022</v>
      </c>
      <c r="O81" s="89">
        <v>2027</v>
      </c>
      <c r="P81" s="89"/>
      <c r="Q81" s="89"/>
      <c r="R81" s="89"/>
      <c r="S81" s="89"/>
      <c r="T81" s="89"/>
      <c r="U81" s="89"/>
      <c r="V81" s="89"/>
      <c r="W81" s="89"/>
      <c r="X81" s="89"/>
      <c r="Y81" s="89" t="s">
        <v>391</v>
      </c>
      <c r="Z81" s="89" t="s">
        <v>391</v>
      </c>
    </row>
    <row r="82" spans="1:26" s="141" customFormat="1" ht="12" x14ac:dyDescent="0.25">
      <c r="A82" s="99">
        <v>78</v>
      </c>
      <c r="B82" s="106" t="s">
        <v>86</v>
      </c>
      <c r="C82" s="88" t="s">
        <v>87</v>
      </c>
      <c r="D82" s="88">
        <v>70994285</v>
      </c>
      <c r="E82" s="88">
        <v>107722291</v>
      </c>
      <c r="F82" s="88">
        <v>600063666</v>
      </c>
      <c r="G82" s="104" t="s">
        <v>468</v>
      </c>
      <c r="H82" s="118" t="s">
        <v>42</v>
      </c>
      <c r="I82" s="118" t="s">
        <v>48</v>
      </c>
      <c r="J82" s="118" t="s">
        <v>87</v>
      </c>
      <c r="K82" s="104" t="s">
        <v>468</v>
      </c>
      <c r="L82" s="203">
        <v>8000000</v>
      </c>
      <c r="M82" s="203">
        <f t="shared" si="2"/>
        <v>5600000</v>
      </c>
      <c r="N82" s="89">
        <v>2022</v>
      </c>
      <c r="O82" s="89">
        <v>2027</v>
      </c>
      <c r="P82" s="89" t="s">
        <v>50</v>
      </c>
      <c r="Q82" s="89" t="s">
        <v>50</v>
      </c>
      <c r="R82" s="89" t="s">
        <v>50</v>
      </c>
      <c r="S82" s="89" t="s">
        <v>50</v>
      </c>
      <c r="T82" s="89"/>
      <c r="U82" s="89"/>
      <c r="V82" s="89" t="s">
        <v>50</v>
      </c>
      <c r="W82" s="89" t="s">
        <v>50</v>
      </c>
      <c r="X82" s="89"/>
      <c r="Y82" s="89" t="s">
        <v>391</v>
      </c>
      <c r="Z82" s="89" t="s">
        <v>391</v>
      </c>
    </row>
    <row r="83" spans="1:26" s="141" customFormat="1" ht="12" x14ac:dyDescent="0.25">
      <c r="A83" s="99">
        <v>79</v>
      </c>
      <c r="B83" s="106" t="s">
        <v>86</v>
      </c>
      <c r="C83" s="88" t="s">
        <v>87</v>
      </c>
      <c r="D83" s="88">
        <v>70994285</v>
      </c>
      <c r="E83" s="88">
        <v>107722291</v>
      </c>
      <c r="F83" s="88">
        <v>600063666</v>
      </c>
      <c r="G83" s="104" t="s">
        <v>98</v>
      </c>
      <c r="H83" s="118" t="s">
        <v>42</v>
      </c>
      <c r="I83" s="118" t="s">
        <v>48</v>
      </c>
      <c r="J83" s="118" t="s">
        <v>87</v>
      </c>
      <c r="K83" s="104" t="s">
        <v>98</v>
      </c>
      <c r="L83" s="203">
        <v>30000000</v>
      </c>
      <c r="M83" s="203">
        <f t="shared" si="2"/>
        <v>21000000</v>
      </c>
      <c r="N83" s="89">
        <v>2022</v>
      </c>
      <c r="O83" s="89">
        <v>2027</v>
      </c>
      <c r="P83" s="89"/>
      <c r="Q83" s="89"/>
      <c r="R83" s="89"/>
      <c r="S83" s="89"/>
      <c r="T83" s="89"/>
      <c r="U83" s="89"/>
      <c r="V83" s="89"/>
      <c r="W83" s="89"/>
      <c r="X83" s="89"/>
      <c r="Y83" s="89" t="s">
        <v>391</v>
      </c>
      <c r="Z83" s="89" t="s">
        <v>391</v>
      </c>
    </row>
    <row r="84" spans="1:26" s="141" customFormat="1" ht="12" x14ac:dyDescent="0.25">
      <c r="A84" s="99">
        <v>80</v>
      </c>
      <c r="B84" s="106" t="s">
        <v>86</v>
      </c>
      <c r="C84" s="88" t="s">
        <v>87</v>
      </c>
      <c r="D84" s="88">
        <v>70994285</v>
      </c>
      <c r="E84" s="88">
        <v>107722291</v>
      </c>
      <c r="F84" s="88">
        <v>600063666</v>
      </c>
      <c r="G84" s="104" t="s">
        <v>100</v>
      </c>
      <c r="H84" s="118" t="s">
        <v>42</v>
      </c>
      <c r="I84" s="118" t="s">
        <v>48</v>
      </c>
      <c r="J84" s="118" t="s">
        <v>87</v>
      </c>
      <c r="K84" s="104" t="s">
        <v>100</v>
      </c>
      <c r="L84" s="203">
        <v>50000000</v>
      </c>
      <c r="M84" s="203">
        <f t="shared" si="2"/>
        <v>35000000</v>
      </c>
      <c r="N84" s="89">
        <v>2024</v>
      </c>
      <c r="O84" s="89">
        <v>2027</v>
      </c>
      <c r="P84" s="89" t="s">
        <v>50</v>
      </c>
      <c r="Q84" s="89" t="s">
        <v>50</v>
      </c>
      <c r="R84" s="89" t="s">
        <v>50</v>
      </c>
      <c r="S84" s="89" t="s">
        <v>50</v>
      </c>
      <c r="T84" s="89"/>
      <c r="U84" s="89" t="s">
        <v>50</v>
      </c>
      <c r="V84" s="89" t="s">
        <v>50</v>
      </c>
      <c r="W84" s="89" t="s">
        <v>50</v>
      </c>
      <c r="X84" s="89" t="s">
        <v>50</v>
      </c>
      <c r="Y84" s="89" t="s">
        <v>391</v>
      </c>
      <c r="Z84" s="89" t="s">
        <v>391</v>
      </c>
    </row>
    <row r="85" spans="1:26" s="141" customFormat="1" ht="12" x14ac:dyDescent="0.25">
      <c r="A85" s="99">
        <v>81</v>
      </c>
      <c r="B85" s="106" t="s">
        <v>86</v>
      </c>
      <c r="C85" s="88" t="s">
        <v>87</v>
      </c>
      <c r="D85" s="88">
        <v>70994285</v>
      </c>
      <c r="E85" s="88">
        <v>107722291</v>
      </c>
      <c r="F85" s="88">
        <v>600063666</v>
      </c>
      <c r="G85" s="104" t="s">
        <v>99</v>
      </c>
      <c r="H85" s="118" t="s">
        <v>42</v>
      </c>
      <c r="I85" s="118" t="s">
        <v>48</v>
      </c>
      <c r="J85" s="118" t="s">
        <v>87</v>
      </c>
      <c r="K85" s="104" t="s">
        <v>99</v>
      </c>
      <c r="L85" s="203">
        <v>300000</v>
      </c>
      <c r="M85" s="203">
        <f t="shared" si="2"/>
        <v>210000</v>
      </c>
      <c r="N85" s="89">
        <v>2022</v>
      </c>
      <c r="O85" s="89">
        <v>2027</v>
      </c>
      <c r="P85" s="89"/>
      <c r="Q85" s="89"/>
      <c r="R85" s="89"/>
      <c r="S85" s="89" t="s">
        <v>50</v>
      </c>
      <c r="T85" s="89"/>
      <c r="U85" s="89"/>
      <c r="V85" s="89"/>
      <c r="W85" s="89"/>
      <c r="X85" s="89"/>
      <c r="Y85" s="89" t="s">
        <v>391</v>
      </c>
      <c r="Z85" s="89" t="s">
        <v>391</v>
      </c>
    </row>
    <row r="86" spans="1:26" s="141" customFormat="1" ht="36" x14ac:dyDescent="0.25">
      <c r="A86" s="99">
        <v>82</v>
      </c>
      <c r="B86" s="106" t="s">
        <v>86</v>
      </c>
      <c r="C86" s="88" t="s">
        <v>87</v>
      </c>
      <c r="D86" s="88">
        <v>70994285</v>
      </c>
      <c r="E86" s="88">
        <v>107722291</v>
      </c>
      <c r="F86" s="88">
        <v>600063666</v>
      </c>
      <c r="G86" s="104" t="s">
        <v>588</v>
      </c>
      <c r="H86" s="118" t="s">
        <v>42</v>
      </c>
      <c r="I86" s="118" t="s">
        <v>48</v>
      </c>
      <c r="J86" s="118" t="s">
        <v>87</v>
      </c>
      <c r="K86" s="103" t="s">
        <v>469</v>
      </c>
      <c r="L86" s="203">
        <v>10000000</v>
      </c>
      <c r="M86" s="203">
        <f t="shared" si="2"/>
        <v>7000000</v>
      </c>
      <c r="N86" s="89">
        <v>2022</v>
      </c>
      <c r="O86" s="89">
        <v>2027</v>
      </c>
      <c r="P86" s="89" t="s">
        <v>50</v>
      </c>
      <c r="Q86" s="89" t="s">
        <v>50</v>
      </c>
      <c r="R86" s="89" t="s">
        <v>50</v>
      </c>
      <c r="S86" s="89" t="s">
        <v>50</v>
      </c>
      <c r="T86" s="89"/>
      <c r="U86" s="89" t="s">
        <v>50</v>
      </c>
      <c r="V86" s="89" t="s">
        <v>50</v>
      </c>
      <c r="W86" s="89" t="s">
        <v>50</v>
      </c>
      <c r="X86" s="89" t="s">
        <v>50</v>
      </c>
      <c r="Y86" s="89" t="s">
        <v>391</v>
      </c>
      <c r="Z86" s="89" t="s">
        <v>391</v>
      </c>
    </row>
    <row r="87" spans="1:26" s="141" customFormat="1" ht="12" x14ac:dyDescent="0.25">
      <c r="A87" s="99">
        <v>83</v>
      </c>
      <c r="B87" s="106" t="s">
        <v>86</v>
      </c>
      <c r="C87" s="88" t="s">
        <v>87</v>
      </c>
      <c r="D87" s="88">
        <v>70994285</v>
      </c>
      <c r="E87" s="88">
        <v>107722291</v>
      </c>
      <c r="F87" s="88">
        <v>600063666</v>
      </c>
      <c r="G87" s="109" t="s">
        <v>470</v>
      </c>
      <c r="H87" s="118" t="s">
        <v>42</v>
      </c>
      <c r="I87" s="118" t="s">
        <v>48</v>
      </c>
      <c r="J87" s="118" t="s">
        <v>87</v>
      </c>
      <c r="K87" s="110" t="s">
        <v>482</v>
      </c>
      <c r="L87" s="203">
        <v>100000</v>
      </c>
      <c r="M87" s="203">
        <f t="shared" si="2"/>
        <v>70000</v>
      </c>
      <c r="N87" s="89">
        <v>2022</v>
      </c>
      <c r="O87" s="89">
        <v>2027</v>
      </c>
      <c r="P87" s="89"/>
      <c r="Q87" s="89"/>
      <c r="R87" s="89"/>
      <c r="S87" s="89"/>
      <c r="T87" s="89"/>
      <c r="U87" s="89"/>
      <c r="V87" s="89"/>
      <c r="W87" s="89"/>
      <c r="X87" s="89"/>
      <c r="Y87" s="89" t="s">
        <v>391</v>
      </c>
      <c r="Z87" s="89" t="s">
        <v>391</v>
      </c>
    </row>
    <row r="88" spans="1:26" s="141" customFormat="1" ht="13.95" customHeight="1" x14ac:dyDescent="0.25">
      <c r="A88" s="99">
        <v>84</v>
      </c>
      <c r="B88" s="106" t="s">
        <v>86</v>
      </c>
      <c r="C88" s="88" t="s">
        <v>87</v>
      </c>
      <c r="D88" s="88">
        <v>70994285</v>
      </c>
      <c r="E88" s="88">
        <v>107722291</v>
      </c>
      <c r="F88" s="88">
        <v>600063666</v>
      </c>
      <c r="G88" s="109" t="s">
        <v>471</v>
      </c>
      <c r="H88" s="118" t="s">
        <v>42</v>
      </c>
      <c r="I88" s="118" t="s">
        <v>48</v>
      </c>
      <c r="J88" s="118" t="s">
        <v>87</v>
      </c>
      <c r="K88" s="109" t="s">
        <v>471</v>
      </c>
      <c r="L88" s="203">
        <v>5000000</v>
      </c>
      <c r="M88" s="203">
        <f t="shared" si="2"/>
        <v>3500000</v>
      </c>
      <c r="N88" s="89">
        <v>2022</v>
      </c>
      <c r="O88" s="89">
        <v>2027</v>
      </c>
      <c r="P88" s="89"/>
      <c r="Q88" s="89"/>
      <c r="R88" s="89"/>
      <c r="S88" s="89"/>
      <c r="T88" s="89"/>
      <c r="U88" s="89"/>
      <c r="V88" s="89"/>
      <c r="W88" s="89"/>
      <c r="X88" s="89"/>
      <c r="Y88" s="89" t="s">
        <v>391</v>
      </c>
      <c r="Z88" s="89" t="s">
        <v>391</v>
      </c>
    </row>
    <row r="89" spans="1:26" s="141" customFormat="1" ht="33.6" customHeight="1" x14ac:dyDescent="0.25">
      <c r="A89" s="99">
        <v>85</v>
      </c>
      <c r="B89" s="106" t="s">
        <v>86</v>
      </c>
      <c r="C89" s="88" t="s">
        <v>87</v>
      </c>
      <c r="D89" s="88">
        <v>70994285</v>
      </c>
      <c r="E89" s="88">
        <v>107722291</v>
      </c>
      <c r="F89" s="88">
        <v>600063666</v>
      </c>
      <c r="G89" s="104" t="s">
        <v>71</v>
      </c>
      <c r="H89" s="118" t="s">
        <v>42</v>
      </c>
      <c r="I89" s="118" t="s">
        <v>48</v>
      </c>
      <c r="J89" s="118" t="s">
        <v>87</v>
      </c>
      <c r="K89" s="104" t="s">
        <v>71</v>
      </c>
      <c r="L89" s="203">
        <v>10000000</v>
      </c>
      <c r="M89" s="203">
        <f t="shared" si="2"/>
        <v>7000000</v>
      </c>
      <c r="N89" s="89">
        <v>2022</v>
      </c>
      <c r="O89" s="89">
        <v>2027</v>
      </c>
      <c r="P89" s="89"/>
      <c r="Q89" s="89"/>
      <c r="R89" s="89"/>
      <c r="S89" s="89"/>
      <c r="T89" s="89"/>
      <c r="U89" s="89"/>
      <c r="V89" s="89"/>
      <c r="W89" s="89"/>
      <c r="X89" s="89"/>
      <c r="Y89" s="89" t="s">
        <v>391</v>
      </c>
      <c r="Z89" s="89" t="s">
        <v>391</v>
      </c>
    </row>
    <row r="90" spans="1:26" s="141" customFormat="1" ht="12" x14ac:dyDescent="0.25">
      <c r="A90" s="99">
        <v>86</v>
      </c>
      <c r="B90" s="106" t="s">
        <v>86</v>
      </c>
      <c r="C90" s="88" t="s">
        <v>87</v>
      </c>
      <c r="D90" s="88">
        <v>70994285</v>
      </c>
      <c r="E90" s="88">
        <v>107722291</v>
      </c>
      <c r="F90" s="88">
        <v>600063666</v>
      </c>
      <c r="G90" s="109" t="s">
        <v>472</v>
      </c>
      <c r="H90" s="118" t="s">
        <v>42</v>
      </c>
      <c r="I90" s="118" t="s">
        <v>48</v>
      </c>
      <c r="J90" s="118" t="s">
        <v>87</v>
      </c>
      <c r="K90" s="110" t="s">
        <v>472</v>
      </c>
      <c r="L90" s="203">
        <v>100000</v>
      </c>
      <c r="M90" s="203">
        <f t="shared" si="2"/>
        <v>70000</v>
      </c>
      <c r="N90" s="89">
        <v>2022</v>
      </c>
      <c r="O90" s="89">
        <v>2027</v>
      </c>
      <c r="P90" s="89"/>
      <c r="Q90" s="89"/>
      <c r="R90" s="89"/>
      <c r="S90" s="89"/>
      <c r="T90" s="89"/>
      <c r="U90" s="89"/>
      <c r="V90" s="89"/>
      <c r="W90" s="89"/>
      <c r="X90" s="89"/>
      <c r="Y90" s="89" t="s">
        <v>391</v>
      </c>
      <c r="Z90" s="89" t="s">
        <v>391</v>
      </c>
    </row>
    <row r="91" spans="1:26" s="141" customFormat="1" ht="12" x14ac:dyDescent="0.25">
      <c r="A91" s="99">
        <v>87</v>
      </c>
      <c r="B91" s="106" t="s">
        <v>86</v>
      </c>
      <c r="C91" s="88" t="s">
        <v>87</v>
      </c>
      <c r="D91" s="88">
        <v>70994285</v>
      </c>
      <c r="E91" s="88">
        <v>107722291</v>
      </c>
      <c r="F91" s="88">
        <v>600063666</v>
      </c>
      <c r="G91" s="104" t="s">
        <v>473</v>
      </c>
      <c r="H91" s="118" t="s">
        <v>42</v>
      </c>
      <c r="I91" s="118" t="s">
        <v>48</v>
      </c>
      <c r="J91" s="118" t="s">
        <v>87</v>
      </c>
      <c r="K91" s="103" t="s">
        <v>473</v>
      </c>
      <c r="L91" s="203">
        <v>10000000</v>
      </c>
      <c r="M91" s="203">
        <f t="shared" si="2"/>
        <v>7000000</v>
      </c>
      <c r="N91" s="89">
        <v>2022</v>
      </c>
      <c r="O91" s="89">
        <v>2027</v>
      </c>
      <c r="P91" s="89"/>
      <c r="Q91" s="89"/>
      <c r="R91" s="89"/>
      <c r="S91" s="89"/>
      <c r="T91" s="89"/>
      <c r="U91" s="89"/>
      <c r="V91" s="89"/>
      <c r="W91" s="89"/>
      <c r="X91" s="89"/>
      <c r="Y91" s="89" t="s">
        <v>391</v>
      </c>
      <c r="Z91" s="89" t="s">
        <v>391</v>
      </c>
    </row>
    <row r="92" spans="1:26" s="141" customFormat="1" ht="24" x14ac:dyDescent="0.25">
      <c r="A92" s="99">
        <v>88</v>
      </c>
      <c r="B92" s="106" t="s">
        <v>86</v>
      </c>
      <c r="C92" s="88" t="s">
        <v>87</v>
      </c>
      <c r="D92" s="88">
        <v>70994285</v>
      </c>
      <c r="E92" s="88">
        <v>107722291</v>
      </c>
      <c r="F92" s="88">
        <v>600063666</v>
      </c>
      <c r="G92" s="109" t="s">
        <v>666</v>
      </c>
      <c r="H92" s="118" t="s">
        <v>42</v>
      </c>
      <c r="I92" s="118" t="s">
        <v>48</v>
      </c>
      <c r="J92" s="118" t="s">
        <v>87</v>
      </c>
      <c r="K92" s="110" t="s">
        <v>662</v>
      </c>
      <c r="L92" s="203">
        <v>3000000</v>
      </c>
      <c r="M92" s="203">
        <f t="shared" si="2"/>
        <v>2100000</v>
      </c>
      <c r="N92" s="89">
        <v>2022</v>
      </c>
      <c r="O92" s="89">
        <v>2027</v>
      </c>
      <c r="P92" s="89" t="s">
        <v>50</v>
      </c>
      <c r="Q92" s="89" t="s">
        <v>50</v>
      </c>
      <c r="R92" s="89" t="s">
        <v>50</v>
      </c>
      <c r="S92" s="89" t="s">
        <v>50</v>
      </c>
      <c r="T92" s="89"/>
      <c r="U92" s="89"/>
      <c r="V92" s="89" t="s">
        <v>50</v>
      </c>
      <c r="W92" s="89" t="s">
        <v>50</v>
      </c>
      <c r="X92" s="89"/>
      <c r="Y92" s="89" t="s">
        <v>391</v>
      </c>
      <c r="Z92" s="89" t="s">
        <v>391</v>
      </c>
    </row>
    <row r="93" spans="1:26" s="141" customFormat="1" ht="12" x14ac:dyDescent="0.25">
      <c r="A93" s="99">
        <v>89</v>
      </c>
      <c r="B93" s="106" t="s">
        <v>86</v>
      </c>
      <c r="C93" s="88" t="s">
        <v>87</v>
      </c>
      <c r="D93" s="88">
        <v>70994285</v>
      </c>
      <c r="E93" s="88">
        <v>107722291</v>
      </c>
      <c r="F93" s="88">
        <v>600063666</v>
      </c>
      <c r="G93" s="109" t="s">
        <v>474</v>
      </c>
      <c r="H93" s="118" t="s">
        <v>42</v>
      </c>
      <c r="I93" s="118" t="s">
        <v>48</v>
      </c>
      <c r="J93" s="118" t="s">
        <v>87</v>
      </c>
      <c r="K93" s="110" t="s">
        <v>483</v>
      </c>
      <c r="L93" s="203">
        <v>3000000</v>
      </c>
      <c r="M93" s="203">
        <f t="shared" si="2"/>
        <v>2100000</v>
      </c>
      <c r="N93" s="89">
        <v>2022</v>
      </c>
      <c r="O93" s="89">
        <v>2027</v>
      </c>
      <c r="P93" s="89"/>
      <c r="Q93" s="89"/>
      <c r="R93" s="89"/>
      <c r="S93" s="89"/>
      <c r="T93" s="89"/>
      <c r="U93" s="89"/>
      <c r="V93" s="89"/>
      <c r="W93" s="89"/>
      <c r="X93" s="89"/>
      <c r="Y93" s="89" t="s">
        <v>391</v>
      </c>
      <c r="Z93" s="89" t="s">
        <v>391</v>
      </c>
    </row>
    <row r="94" spans="1:26" s="141" customFormat="1" ht="12" x14ac:dyDescent="0.25">
      <c r="A94" s="99">
        <v>90</v>
      </c>
      <c r="B94" s="106" t="s">
        <v>86</v>
      </c>
      <c r="C94" s="88" t="s">
        <v>87</v>
      </c>
      <c r="D94" s="88">
        <v>70994285</v>
      </c>
      <c r="E94" s="88">
        <v>107722291</v>
      </c>
      <c r="F94" s="88">
        <v>600063666</v>
      </c>
      <c r="G94" s="113" t="s">
        <v>390</v>
      </c>
      <c r="H94" s="118" t="s">
        <v>42</v>
      </c>
      <c r="I94" s="118" t="s">
        <v>48</v>
      </c>
      <c r="J94" s="118" t="s">
        <v>87</v>
      </c>
      <c r="K94" s="114" t="s">
        <v>390</v>
      </c>
      <c r="L94" s="203">
        <v>3000000</v>
      </c>
      <c r="M94" s="203">
        <f t="shared" si="2"/>
        <v>2100000</v>
      </c>
      <c r="N94" s="89">
        <v>2022</v>
      </c>
      <c r="O94" s="89">
        <v>2027</v>
      </c>
      <c r="P94" s="89"/>
      <c r="Q94" s="89"/>
      <c r="R94" s="89"/>
      <c r="S94" s="89"/>
      <c r="T94" s="89"/>
      <c r="U94" s="89"/>
      <c r="V94" s="89" t="s">
        <v>50</v>
      </c>
      <c r="W94" s="89" t="s">
        <v>50</v>
      </c>
      <c r="X94" s="89"/>
      <c r="Y94" s="89" t="s">
        <v>391</v>
      </c>
      <c r="Z94" s="89" t="s">
        <v>391</v>
      </c>
    </row>
    <row r="95" spans="1:26" s="141" customFormat="1" ht="12" x14ac:dyDescent="0.25">
      <c r="A95" s="99">
        <v>91</v>
      </c>
      <c r="B95" s="106" t="s">
        <v>86</v>
      </c>
      <c r="C95" s="88" t="s">
        <v>87</v>
      </c>
      <c r="D95" s="88">
        <v>70994285</v>
      </c>
      <c r="E95" s="88">
        <v>107722291</v>
      </c>
      <c r="F95" s="88">
        <v>600063666</v>
      </c>
      <c r="G95" s="109" t="s">
        <v>475</v>
      </c>
      <c r="H95" s="118" t="s">
        <v>42</v>
      </c>
      <c r="I95" s="118" t="s">
        <v>48</v>
      </c>
      <c r="J95" s="118" t="s">
        <v>87</v>
      </c>
      <c r="K95" s="110" t="s">
        <v>475</v>
      </c>
      <c r="L95" s="203">
        <v>150000</v>
      </c>
      <c r="M95" s="203">
        <f t="shared" si="2"/>
        <v>105000</v>
      </c>
      <c r="N95" s="89">
        <v>2022</v>
      </c>
      <c r="O95" s="89">
        <v>2027</v>
      </c>
      <c r="P95" s="89"/>
      <c r="Q95" s="89"/>
      <c r="R95" s="89"/>
      <c r="S95" s="89"/>
      <c r="T95" s="89"/>
      <c r="U95" s="89"/>
      <c r="V95" s="89"/>
      <c r="W95" s="89"/>
      <c r="X95" s="89"/>
      <c r="Y95" s="89" t="s">
        <v>391</v>
      </c>
      <c r="Z95" s="89" t="s">
        <v>391</v>
      </c>
    </row>
    <row r="96" spans="1:26" s="141" customFormat="1" ht="53.4" customHeight="1" x14ac:dyDescent="0.25">
      <c r="A96" s="99">
        <v>92</v>
      </c>
      <c r="B96" s="106" t="s">
        <v>86</v>
      </c>
      <c r="C96" s="88" t="s">
        <v>87</v>
      </c>
      <c r="D96" s="88">
        <v>70994285</v>
      </c>
      <c r="E96" s="88">
        <v>107722291</v>
      </c>
      <c r="F96" s="88">
        <v>600063666</v>
      </c>
      <c r="G96" s="109" t="s">
        <v>476</v>
      </c>
      <c r="H96" s="118" t="s">
        <v>42</v>
      </c>
      <c r="I96" s="118" t="s">
        <v>48</v>
      </c>
      <c r="J96" s="118" t="s">
        <v>87</v>
      </c>
      <c r="K96" s="110" t="s">
        <v>476</v>
      </c>
      <c r="L96" s="203">
        <v>3000000</v>
      </c>
      <c r="M96" s="203">
        <f t="shared" si="2"/>
        <v>2100000</v>
      </c>
      <c r="N96" s="89">
        <v>2022</v>
      </c>
      <c r="O96" s="89">
        <v>2027</v>
      </c>
      <c r="P96" s="89"/>
      <c r="Q96" s="89"/>
      <c r="R96" s="89"/>
      <c r="S96" s="89"/>
      <c r="T96" s="89"/>
      <c r="U96" s="89"/>
      <c r="V96" s="89"/>
      <c r="W96" s="89"/>
      <c r="X96" s="89"/>
      <c r="Y96" s="89" t="s">
        <v>391</v>
      </c>
      <c r="Z96" s="89" t="s">
        <v>391</v>
      </c>
    </row>
    <row r="97" spans="1:26" s="141" customFormat="1" ht="53.4" customHeight="1" x14ac:dyDescent="0.25">
      <c r="A97" s="99">
        <v>93</v>
      </c>
      <c r="B97" s="106" t="s">
        <v>86</v>
      </c>
      <c r="C97" s="88" t="s">
        <v>87</v>
      </c>
      <c r="D97" s="88">
        <v>70994285</v>
      </c>
      <c r="E97" s="88">
        <v>107722291</v>
      </c>
      <c r="F97" s="88">
        <v>600063666</v>
      </c>
      <c r="G97" s="109" t="s">
        <v>759</v>
      </c>
      <c r="H97" s="118" t="s">
        <v>42</v>
      </c>
      <c r="I97" s="118" t="s">
        <v>48</v>
      </c>
      <c r="J97" s="118" t="s">
        <v>87</v>
      </c>
      <c r="K97" s="109" t="s">
        <v>680</v>
      </c>
      <c r="L97" s="203">
        <v>1000000</v>
      </c>
      <c r="M97" s="203">
        <f>L97*0.7</f>
        <v>700000</v>
      </c>
      <c r="N97" s="89">
        <v>2025</v>
      </c>
      <c r="O97" s="89">
        <v>2027</v>
      </c>
      <c r="P97" s="89"/>
      <c r="Q97" s="89"/>
      <c r="R97" s="89"/>
      <c r="S97" s="89"/>
      <c r="T97" s="89"/>
      <c r="U97" s="89"/>
      <c r="V97" s="89"/>
      <c r="W97" s="89"/>
      <c r="X97" s="89"/>
      <c r="Y97" s="89" t="s">
        <v>391</v>
      </c>
      <c r="Z97" s="89" t="s">
        <v>391</v>
      </c>
    </row>
    <row r="98" spans="1:26" s="141" customFormat="1" ht="53.4" customHeight="1" x14ac:dyDescent="0.25">
      <c r="A98" s="99">
        <v>94</v>
      </c>
      <c r="B98" s="106" t="s">
        <v>86</v>
      </c>
      <c r="C98" s="88" t="s">
        <v>87</v>
      </c>
      <c r="D98" s="88">
        <v>70994285</v>
      </c>
      <c r="E98" s="88">
        <v>107722291</v>
      </c>
      <c r="F98" s="88">
        <v>600063666</v>
      </c>
      <c r="G98" s="113" t="s">
        <v>760</v>
      </c>
      <c r="H98" s="118" t="s">
        <v>42</v>
      </c>
      <c r="I98" s="118" t="s">
        <v>48</v>
      </c>
      <c r="J98" s="118" t="s">
        <v>87</v>
      </c>
      <c r="K98" s="113" t="s">
        <v>760</v>
      </c>
      <c r="L98" s="203">
        <v>3000000</v>
      </c>
      <c r="M98" s="203">
        <f t="shared" ref="M98:M102" si="3">L98*0.7</f>
        <v>2100000</v>
      </c>
      <c r="N98" s="89">
        <v>2025</v>
      </c>
      <c r="O98" s="89">
        <v>2027</v>
      </c>
      <c r="P98" s="89"/>
      <c r="Q98" s="89"/>
      <c r="R98" s="89"/>
      <c r="S98" s="89"/>
      <c r="T98" s="89"/>
      <c r="U98" s="89"/>
      <c r="V98" s="89" t="s">
        <v>50</v>
      </c>
      <c r="W98" s="89" t="s">
        <v>50</v>
      </c>
      <c r="X98" s="89"/>
      <c r="Y98" s="89" t="s">
        <v>391</v>
      </c>
      <c r="Z98" s="89" t="s">
        <v>391</v>
      </c>
    </row>
    <row r="99" spans="1:26" s="141" customFormat="1" ht="53.4" customHeight="1" x14ac:dyDescent="0.25">
      <c r="A99" s="99">
        <v>95</v>
      </c>
      <c r="B99" s="106" t="s">
        <v>86</v>
      </c>
      <c r="C99" s="88" t="s">
        <v>87</v>
      </c>
      <c r="D99" s="88">
        <v>70994285</v>
      </c>
      <c r="E99" s="88">
        <v>107722291</v>
      </c>
      <c r="F99" s="88">
        <v>600063666</v>
      </c>
      <c r="G99" s="109" t="s">
        <v>761</v>
      </c>
      <c r="H99" s="118" t="s">
        <v>42</v>
      </c>
      <c r="I99" s="118" t="s">
        <v>48</v>
      </c>
      <c r="J99" s="118" t="s">
        <v>87</v>
      </c>
      <c r="K99" s="109" t="s">
        <v>159</v>
      </c>
      <c r="L99" s="203">
        <v>3000000</v>
      </c>
      <c r="M99" s="203">
        <f t="shared" si="3"/>
        <v>2100000</v>
      </c>
      <c r="N99" s="89">
        <v>2025</v>
      </c>
      <c r="O99" s="89">
        <v>2027</v>
      </c>
      <c r="P99" s="89" t="s">
        <v>50</v>
      </c>
      <c r="Q99" s="89"/>
      <c r="R99" s="89"/>
      <c r="S99" s="89" t="s">
        <v>50</v>
      </c>
      <c r="T99" s="89"/>
      <c r="U99" s="89"/>
      <c r="V99" s="89"/>
      <c r="W99" s="89"/>
      <c r="X99" s="89"/>
      <c r="Y99" s="89" t="s">
        <v>391</v>
      </c>
      <c r="Z99" s="89" t="s">
        <v>391</v>
      </c>
    </row>
    <row r="100" spans="1:26" s="141" customFormat="1" ht="53.4" customHeight="1" x14ac:dyDescent="0.25">
      <c r="A100" s="99">
        <v>96</v>
      </c>
      <c r="B100" s="106" t="s">
        <v>86</v>
      </c>
      <c r="C100" s="88" t="s">
        <v>87</v>
      </c>
      <c r="D100" s="88">
        <v>70994285</v>
      </c>
      <c r="E100" s="88">
        <v>107722291</v>
      </c>
      <c r="F100" s="88">
        <v>600063666</v>
      </c>
      <c r="G100" s="109" t="s">
        <v>762</v>
      </c>
      <c r="H100" s="118" t="s">
        <v>42</v>
      </c>
      <c r="I100" s="118" t="s">
        <v>48</v>
      </c>
      <c r="J100" s="118" t="s">
        <v>87</v>
      </c>
      <c r="K100" s="109" t="s">
        <v>762</v>
      </c>
      <c r="L100" s="203">
        <v>1000000</v>
      </c>
      <c r="M100" s="203">
        <f t="shared" si="3"/>
        <v>700000</v>
      </c>
      <c r="N100" s="89">
        <v>2025</v>
      </c>
      <c r="O100" s="89">
        <v>2027</v>
      </c>
      <c r="P100" s="89"/>
      <c r="Q100" s="89"/>
      <c r="R100" s="89"/>
      <c r="S100" s="89"/>
      <c r="T100" s="89"/>
      <c r="U100" s="89"/>
      <c r="V100" s="89"/>
      <c r="W100" s="89"/>
      <c r="X100" s="89"/>
      <c r="Y100" s="89" t="s">
        <v>391</v>
      </c>
      <c r="Z100" s="89" t="s">
        <v>391</v>
      </c>
    </row>
    <row r="101" spans="1:26" s="141" customFormat="1" ht="53.4" customHeight="1" x14ac:dyDescent="0.25">
      <c r="A101" s="99">
        <v>97</v>
      </c>
      <c r="B101" s="106" t="s">
        <v>86</v>
      </c>
      <c r="C101" s="88" t="s">
        <v>87</v>
      </c>
      <c r="D101" s="88">
        <v>70994285</v>
      </c>
      <c r="E101" s="88">
        <v>107722291</v>
      </c>
      <c r="F101" s="88">
        <v>600063666</v>
      </c>
      <c r="G101" s="109" t="s">
        <v>763</v>
      </c>
      <c r="H101" s="118" t="s">
        <v>42</v>
      </c>
      <c r="I101" s="118" t="s">
        <v>48</v>
      </c>
      <c r="J101" s="118" t="s">
        <v>87</v>
      </c>
      <c r="K101" s="109" t="s">
        <v>764</v>
      </c>
      <c r="L101" s="203">
        <v>500000</v>
      </c>
      <c r="M101" s="203">
        <f t="shared" si="3"/>
        <v>350000</v>
      </c>
      <c r="N101" s="89">
        <v>2025</v>
      </c>
      <c r="O101" s="89">
        <v>2027</v>
      </c>
      <c r="P101" s="89"/>
      <c r="Q101" s="89"/>
      <c r="R101" s="89"/>
      <c r="S101" s="89"/>
      <c r="T101" s="89"/>
      <c r="U101" s="89"/>
      <c r="V101" s="89"/>
      <c r="W101" s="89"/>
      <c r="X101" s="89"/>
      <c r="Y101" s="89" t="s">
        <v>391</v>
      </c>
      <c r="Z101" s="89" t="s">
        <v>391</v>
      </c>
    </row>
    <row r="102" spans="1:26" s="141" customFormat="1" ht="53.4" customHeight="1" x14ac:dyDescent="0.25">
      <c r="A102" s="99">
        <v>98</v>
      </c>
      <c r="B102" s="106" t="s">
        <v>86</v>
      </c>
      <c r="C102" s="88" t="s">
        <v>87</v>
      </c>
      <c r="D102" s="88">
        <v>70994285</v>
      </c>
      <c r="E102" s="88">
        <v>107722291</v>
      </c>
      <c r="F102" s="88">
        <v>600063666</v>
      </c>
      <c r="G102" s="109" t="s">
        <v>765</v>
      </c>
      <c r="H102" s="118" t="s">
        <v>42</v>
      </c>
      <c r="I102" s="118" t="s">
        <v>48</v>
      </c>
      <c r="J102" s="118" t="s">
        <v>87</v>
      </c>
      <c r="K102" s="109" t="s">
        <v>765</v>
      </c>
      <c r="L102" s="203">
        <v>2000000</v>
      </c>
      <c r="M102" s="203">
        <f t="shared" si="3"/>
        <v>1400000</v>
      </c>
      <c r="N102" s="89">
        <v>2025</v>
      </c>
      <c r="O102" s="89">
        <v>2027</v>
      </c>
      <c r="P102" s="89"/>
      <c r="Q102" s="89"/>
      <c r="R102" s="89"/>
      <c r="S102" s="89" t="s">
        <v>50</v>
      </c>
      <c r="T102" s="89"/>
      <c r="U102" s="89"/>
      <c r="V102" s="89"/>
      <c r="W102" s="89"/>
      <c r="X102" s="89"/>
      <c r="Y102" s="89" t="s">
        <v>391</v>
      </c>
      <c r="Z102" s="89" t="s">
        <v>391</v>
      </c>
    </row>
    <row r="103" spans="1:26" s="141" customFormat="1" ht="53.4" customHeight="1" x14ac:dyDescent="0.25">
      <c r="A103" s="99">
        <v>99</v>
      </c>
      <c r="B103" s="106" t="s">
        <v>101</v>
      </c>
      <c r="C103" s="88" t="s">
        <v>102</v>
      </c>
      <c r="D103" s="88">
        <v>70940185</v>
      </c>
      <c r="E103" s="88">
        <v>107722305</v>
      </c>
      <c r="F103" s="88">
        <v>600063810</v>
      </c>
      <c r="G103" s="100" t="s">
        <v>677</v>
      </c>
      <c r="H103" s="118" t="s">
        <v>42</v>
      </c>
      <c r="I103" s="118" t="s">
        <v>48</v>
      </c>
      <c r="J103" s="118" t="s">
        <v>102</v>
      </c>
      <c r="K103" s="100" t="s">
        <v>680</v>
      </c>
      <c r="L103" s="203">
        <v>360000</v>
      </c>
      <c r="M103" s="203">
        <f t="shared" si="2"/>
        <v>251999.99999999997</v>
      </c>
      <c r="N103" s="89">
        <v>2022</v>
      </c>
      <c r="O103" s="89">
        <v>2027</v>
      </c>
      <c r="P103" s="89"/>
      <c r="Q103" s="89"/>
      <c r="R103" s="89"/>
      <c r="S103" s="89"/>
      <c r="T103" s="89"/>
      <c r="U103" s="89"/>
      <c r="V103" s="89"/>
      <c r="W103" s="89"/>
      <c r="X103" s="89"/>
      <c r="Y103" s="89" t="s">
        <v>391</v>
      </c>
      <c r="Z103" s="89" t="s">
        <v>391</v>
      </c>
    </row>
    <row r="104" spans="1:26" s="141" customFormat="1" ht="53.4" customHeight="1" x14ac:dyDescent="0.25">
      <c r="A104" s="99">
        <v>100</v>
      </c>
      <c r="B104" s="106" t="s">
        <v>101</v>
      </c>
      <c r="C104" s="88" t="s">
        <v>102</v>
      </c>
      <c r="D104" s="88">
        <v>70940185</v>
      </c>
      <c r="E104" s="88">
        <v>107722305</v>
      </c>
      <c r="F104" s="88">
        <v>600063810</v>
      </c>
      <c r="G104" s="108" t="s">
        <v>678</v>
      </c>
      <c r="H104" s="118" t="s">
        <v>42</v>
      </c>
      <c r="I104" s="118" t="s">
        <v>48</v>
      </c>
      <c r="J104" s="118" t="s">
        <v>102</v>
      </c>
      <c r="K104" s="108" t="s">
        <v>681</v>
      </c>
      <c r="L104" s="203">
        <v>2000000</v>
      </c>
      <c r="M104" s="203">
        <f t="shared" si="2"/>
        <v>1400000</v>
      </c>
      <c r="N104" s="89">
        <v>2022</v>
      </c>
      <c r="O104" s="89">
        <v>2027</v>
      </c>
      <c r="P104" s="89"/>
      <c r="Q104" s="89"/>
      <c r="R104" s="89"/>
      <c r="S104" s="89"/>
      <c r="T104" s="89"/>
      <c r="U104" s="89"/>
      <c r="V104" s="89"/>
      <c r="W104" s="89"/>
      <c r="X104" s="89"/>
      <c r="Y104" s="89" t="s">
        <v>683</v>
      </c>
      <c r="Z104" s="89" t="s">
        <v>391</v>
      </c>
    </row>
    <row r="105" spans="1:26" s="141" customFormat="1" ht="53.4" customHeight="1" x14ac:dyDescent="0.25">
      <c r="A105" s="99">
        <v>101</v>
      </c>
      <c r="B105" s="106" t="s">
        <v>101</v>
      </c>
      <c r="C105" s="88" t="s">
        <v>102</v>
      </c>
      <c r="D105" s="88">
        <v>70940185</v>
      </c>
      <c r="E105" s="88">
        <v>107722305</v>
      </c>
      <c r="F105" s="88">
        <v>600063810</v>
      </c>
      <c r="G105" s="108" t="s">
        <v>679</v>
      </c>
      <c r="H105" s="118" t="s">
        <v>42</v>
      </c>
      <c r="I105" s="118" t="s">
        <v>48</v>
      </c>
      <c r="J105" s="118" t="s">
        <v>102</v>
      </c>
      <c r="K105" s="108" t="s">
        <v>682</v>
      </c>
      <c r="L105" s="203">
        <v>1000000</v>
      </c>
      <c r="M105" s="203">
        <f t="shared" si="2"/>
        <v>700000</v>
      </c>
      <c r="N105" s="89">
        <v>2022</v>
      </c>
      <c r="O105" s="89">
        <v>2027</v>
      </c>
      <c r="P105" s="89"/>
      <c r="Q105" s="89"/>
      <c r="R105" s="89"/>
      <c r="S105" s="89"/>
      <c r="T105" s="89"/>
      <c r="U105" s="89"/>
      <c r="V105" s="89"/>
      <c r="W105" s="89"/>
      <c r="X105" s="89"/>
      <c r="Y105" s="89" t="s">
        <v>391</v>
      </c>
      <c r="Z105" s="89" t="s">
        <v>391</v>
      </c>
    </row>
    <row r="106" spans="1:26" s="141" customFormat="1" ht="55.95" customHeight="1" x14ac:dyDescent="0.25">
      <c r="A106" s="99">
        <v>102</v>
      </c>
      <c r="B106" s="106" t="s">
        <v>101</v>
      </c>
      <c r="C106" s="88" t="s">
        <v>102</v>
      </c>
      <c r="D106" s="88">
        <v>70940185</v>
      </c>
      <c r="E106" s="88">
        <v>107722305</v>
      </c>
      <c r="F106" s="88">
        <v>600063810</v>
      </c>
      <c r="G106" s="108" t="s">
        <v>384</v>
      </c>
      <c r="H106" s="118" t="s">
        <v>42</v>
      </c>
      <c r="I106" s="118" t="s">
        <v>48</v>
      </c>
      <c r="J106" s="118" t="s">
        <v>102</v>
      </c>
      <c r="K106" s="108" t="s">
        <v>384</v>
      </c>
      <c r="L106" s="173">
        <v>10000000</v>
      </c>
      <c r="M106" s="203">
        <f t="shared" si="2"/>
        <v>7000000</v>
      </c>
      <c r="N106" s="93">
        <v>2021</v>
      </c>
      <c r="O106" s="93"/>
      <c r="P106" s="102" t="s">
        <v>50</v>
      </c>
      <c r="Q106" s="102" t="s">
        <v>50</v>
      </c>
      <c r="R106" s="102" t="s">
        <v>50</v>
      </c>
      <c r="S106" s="102" t="s">
        <v>50</v>
      </c>
      <c r="T106" s="102"/>
      <c r="U106" s="102"/>
      <c r="V106" s="102"/>
      <c r="W106" s="102" t="s">
        <v>50</v>
      </c>
      <c r="X106" s="102"/>
      <c r="Y106" s="89" t="s">
        <v>391</v>
      </c>
      <c r="Z106" s="89" t="s">
        <v>391</v>
      </c>
    </row>
    <row r="107" spans="1:26" s="141" customFormat="1" ht="49.2" customHeight="1" x14ac:dyDescent="0.25">
      <c r="A107" s="99">
        <v>103</v>
      </c>
      <c r="B107" s="106" t="s">
        <v>101</v>
      </c>
      <c r="C107" s="88" t="s">
        <v>102</v>
      </c>
      <c r="D107" s="88">
        <v>70940185</v>
      </c>
      <c r="E107" s="88">
        <v>107722305</v>
      </c>
      <c r="F107" s="88">
        <v>600063810</v>
      </c>
      <c r="G107" s="108" t="s">
        <v>386</v>
      </c>
      <c r="H107" s="118" t="s">
        <v>42</v>
      </c>
      <c r="I107" s="118" t="s">
        <v>48</v>
      </c>
      <c r="J107" s="118" t="s">
        <v>102</v>
      </c>
      <c r="K107" s="108" t="s">
        <v>385</v>
      </c>
      <c r="L107" s="173">
        <v>5000000</v>
      </c>
      <c r="M107" s="203">
        <f t="shared" si="2"/>
        <v>3500000</v>
      </c>
      <c r="N107" s="93">
        <v>2018</v>
      </c>
      <c r="O107" s="93">
        <v>2021</v>
      </c>
      <c r="P107" s="102" t="s">
        <v>50</v>
      </c>
      <c r="Q107" s="102" t="s">
        <v>50</v>
      </c>
      <c r="R107" s="102" t="s">
        <v>50</v>
      </c>
      <c r="S107" s="102" t="s">
        <v>50</v>
      </c>
      <c r="T107" s="102"/>
      <c r="U107" s="102" t="s">
        <v>50</v>
      </c>
      <c r="V107" s="102"/>
      <c r="W107" s="102" t="s">
        <v>50</v>
      </c>
      <c r="X107" s="102"/>
      <c r="Y107" s="89" t="s">
        <v>391</v>
      </c>
      <c r="Z107" s="89" t="s">
        <v>391</v>
      </c>
    </row>
    <row r="108" spans="1:26" s="141" customFormat="1" ht="52.2" customHeight="1" x14ac:dyDescent="0.25">
      <c r="A108" s="99">
        <v>104</v>
      </c>
      <c r="B108" s="106" t="s">
        <v>101</v>
      </c>
      <c r="C108" s="88" t="s">
        <v>102</v>
      </c>
      <c r="D108" s="88">
        <v>70940185</v>
      </c>
      <c r="E108" s="88">
        <v>107722305</v>
      </c>
      <c r="F108" s="88">
        <v>600063810</v>
      </c>
      <c r="G108" s="108" t="s">
        <v>103</v>
      </c>
      <c r="H108" s="118" t="s">
        <v>42</v>
      </c>
      <c r="I108" s="118" t="s">
        <v>48</v>
      </c>
      <c r="J108" s="118" t="s">
        <v>102</v>
      </c>
      <c r="K108" s="108" t="s">
        <v>103</v>
      </c>
      <c r="L108" s="173">
        <v>500000</v>
      </c>
      <c r="M108" s="203">
        <f t="shared" si="2"/>
        <v>350000</v>
      </c>
      <c r="N108" s="93">
        <v>2019</v>
      </c>
      <c r="O108" s="93">
        <v>2021</v>
      </c>
      <c r="P108" s="102"/>
      <c r="Q108" s="102"/>
      <c r="R108" s="102"/>
      <c r="S108" s="102"/>
      <c r="T108" s="102"/>
      <c r="U108" s="102"/>
      <c r="V108" s="102"/>
      <c r="W108" s="102"/>
      <c r="X108" s="102"/>
      <c r="Y108" s="89" t="s">
        <v>391</v>
      </c>
      <c r="Z108" s="89" t="s">
        <v>391</v>
      </c>
    </row>
    <row r="109" spans="1:26" s="141" customFormat="1" ht="39.6" customHeight="1" x14ac:dyDescent="0.25">
      <c r="A109" s="99">
        <v>105</v>
      </c>
      <c r="B109" s="106" t="s">
        <v>101</v>
      </c>
      <c r="C109" s="88" t="s">
        <v>102</v>
      </c>
      <c r="D109" s="88">
        <v>70940185</v>
      </c>
      <c r="E109" s="88">
        <v>107722305</v>
      </c>
      <c r="F109" s="88">
        <v>600063810</v>
      </c>
      <c r="G109" s="108" t="s">
        <v>104</v>
      </c>
      <c r="H109" s="118" t="s">
        <v>42</v>
      </c>
      <c r="I109" s="118" t="s">
        <v>48</v>
      </c>
      <c r="J109" s="118" t="s">
        <v>102</v>
      </c>
      <c r="K109" s="108" t="s">
        <v>104</v>
      </c>
      <c r="L109" s="173">
        <v>900000</v>
      </c>
      <c r="M109" s="203">
        <f t="shared" si="2"/>
        <v>630000</v>
      </c>
      <c r="N109" s="93">
        <v>2017</v>
      </c>
      <c r="O109" s="93">
        <v>2023</v>
      </c>
      <c r="P109" s="102" t="s">
        <v>50</v>
      </c>
      <c r="Q109" s="102"/>
      <c r="R109" s="102"/>
      <c r="S109" s="102" t="s">
        <v>50</v>
      </c>
      <c r="T109" s="102"/>
      <c r="U109" s="102"/>
      <c r="V109" s="102"/>
      <c r="W109" s="102"/>
      <c r="X109" s="102"/>
      <c r="Y109" s="89" t="s">
        <v>391</v>
      </c>
      <c r="Z109" s="89" t="s">
        <v>391</v>
      </c>
    </row>
    <row r="110" spans="1:26" s="141" customFormat="1" ht="22.95" customHeight="1" x14ac:dyDescent="0.25">
      <c r="A110" s="99">
        <v>106</v>
      </c>
      <c r="B110" s="106" t="s">
        <v>101</v>
      </c>
      <c r="C110" s="88" t="s">
        <v>102</v>
      </c>
      <c r="D110" s="88">
        <v>70940185</v>
      </c>
      <c r="E110" s="88">
        <v>107722305</v>
      </c>
      <c r="F110" s="88">
        <v>600063810</v>
      </c>
      <c r="G110" s="108" t="s">
        <v>105</v>
      </c>
      <c r="H110" s="118" t="s">
        <v>42</v>
      </c>
      <c r="I110" s="118" t="s">
        <v>48</v>
      </c>
      <c r="J110" s="118" t="s">
        <v>102</v>
      </c>
      <c r="K110" s="108" t="s">
        <v>105</v>
      </c>
      <c r="L110" s="173">
        <v>500000</v>
      </c>
      <c r="M110" s="203">
        <f t="shared" si="2"/>
        <v>350000</v>
      </c>
      <c r="N110" s="93">
        <v>2017</v>
      </c>
      <c r="O110" s="93">
        <v>2023</v>
      </c>
      <c r="P110" s="102"/>
      <c r="Q110" s="102"/>
      <c r="R110" s="102"/>
      <c r="S110" s="102"/>
      <c r="T110" s="102"/>
      <c r="U110" s="102"/>
      <c r="V110" s="102"/>
      <c r="W110" s="102"/>
      <c r="X110" s="102"/>
      <c r="Y110" s="89" t="s">
        <v>391</v>
      </c>
      <c r="Z110" s="89" t="s">
        <v>391</v>
      </c>
    </row>
    <row r="111" spans="1:26" s="141" customFormat="1" ht="42" customHeight="1" x14ac:dyDescent="0.25">
      <c r="A111" s="99">
        <v>107</v>
      </c>
      <c r="B111" s="106" t="s">
        <v>101</v>
      </c>
      <c r="C111" s="88" t="s">
        <v>102</v>
      </c>
      <c r="D111" s="88">
        <v>70940185</v>
      </c>
      <c r="E111" s="88">
        <v>107722305</v>
      </c>
      <c r="F111" s="88">
        <v>600063810</v>
      </c>
      <c r="G111" s="108" t="s">
        <v>199</v>
      </c>
      <c r="H111" s="118" t="s">
        <v>42</v>
      </c>
      <c r="I111" s="118" t="s">
        <v>48</v>
      </c>
      <c r="J111" s="118" t="s">
        <v>102</v>
      </c>
      <c r="K111" s="108" t="s">
        <v>199</v>
      </c>
      <c r="L111" s="173">
        <v>500000</v>
      </c>
      <c r="M111" s="203">
        <f t="shared" si="2"/>
        <v>350000</v>
      </c>
      <c r="N111" s="93">
        <v>2017</v>
      </c>
      <c r="O111" s="93">
        <v>2023</v>
      </c>
      <c r="P111" s="102"/>
      <c r="Q111" s="102"/>
      <c r="R111" s="102"/>
      <c r="S111" s="102"/>
      <c r="T111" s="102"/>
      <c r="U111" s="102"/>
      <c r="V111" s="102"/>
      <c r="W111" s="102"/>
      <c r="X111" s="102"/>
      <c r="Y111" s="89" t="s">
        <v>391</v>
      </c>
      <c r="Z111" s="89" t="s">
        <v>391</v>
      </c>
    </row>
    <row r="112" spans="1:26" s="141" customFormat="1" ht="24" x14ac:dyDescent="0.25">
      <c r="A112" s="99">
        <v>108</v>
      </c>
      <c r="B112" s="106" t="s">
        <v>101</v>
      </c>
      <c r="C112" s="88" t="s">
        <v>102</v>
      </c>
      <c r="D112" s="88">
        <v>70940185</v>
      </c>
      <c r="E112" s="88">
        <v>107722305</v>
      </c>
      <c r="F112" s="88">
        <v>600063810</v>
      </c>
      <c r="G112" s="108" t="s">
        <v>106</v>
      </c>
      <c r="H112" s="118" t="s">
        <v>42</v>
      </c>
      <c r="I112" s="118" t="s">
        <v>48</v>
      </c>
      <c r="J112" s="118" t="s">
        <v>102</v>
      </c>
      <c r="K112" s="108" t="s">
        <v>106</v>
      </c>
      <c r="L112" s="173">
        <v>2000000</v>
      </c>
      <c r="M112" s="203">
        <f t="shared" si="2"/>
        <v>1400000</v>
      </c>
      <c r="N112" s="93">
        <v>2017</v>
      </c>
      <c r="O112" s="93">
        <v>2023</v>
      </c>
      <c r="P112" s="102"/>
      <c r="Q112" s="102"/>
      <c r="R112" s="102"/>
      <c r="S112" s="102"/>
      <c r="T112" s="102"/>
      <c r="U112" s="102"/>
      <c r="V112" s="102"/>
      <c r="W112" s="102"/>
      <c r="X112" s="102"/>
      <c r="Y112" s="89" t="s">
        <v>391</v>
      </c>
      <c r="Z112" s="89" t="s">
        <v>391</v>
      </c>
    </row>
    <row r="113" spans="1:26" s="141" customFormat="1" ht="19.95" customHeight="1" x14ac:dyDescent="0.25">
      <c r="A113" s="99">
        <v>109</v>
      </c>
      <c r="B113" s="106" t="s">
        <v>101</v>
      </c>
      <c r="C113" s="88" t="s">
        <v>102</v>
      </c>
      <c r="D113" s="88">
        <v>70940185</v>
      </c>
      <c r="E113" s="88">
        <v>107722305</v>
      </c>
      <c r="F113" s="88">
        <v>600063810</v>
      </c>
      <c r="G113" s="108" t="s">
        <v>107</v>
      </c>
      <c r="H113" s="118" t="s">
        <v>42</v>
      </c>
      <c r="I113" s="118" t="s">
        <v>48</v>
      </c>
      <c r="J113" s="118" t="s">
        <v>102</v>
      </c>
      <c r="K113" s="108" t="s">
        <v>107</v>
      </c>
      <c r="L113" s="173">
        <v>300000</v>
      </c>
      <c r="M113" s="203">
        <f t="shared" si="2"/>
        <v>210000</v>
      </c>
      <c r="N113" s="93">
        <v>2017</v>
      </c>
      <c r="O113" s="93">
        <v>2023</v>
      </c>
      <c r="P113" s="102"/>
      <c r="Q113" s="102"/>
      <c r="R113" s="102"/>
      <c r="S113" s="102"/>
      <c r="T113" s="102"/>
      <c r="U113" s="102"/>
      <c r="V113" s="102"/>
      <c r="W113" s="102"/>
      <c r="X113" s="102"/>
      <c r="Y113" s="89" t="s">
        <v>391</v>
      </c>
      <c r="Z113" s="89" t="s">
        <v>391</v>
      </c>
    </row>
    <row r="114" spans="1:26" s="141" customFormat="1" ht="36" x14ac:dyDescent="0.25">
      <c r="A114" s="99">
        <v>110</v>
      </c>
      <c r="B114" s="106" t="s">
        <v>101</v>
      </c>
      <c r="C114" s="88" t="s">
        <v>102</v>
      </c>
      <c r="D114" s="88">
        <v>70940185</v>
      </c>
      <c r="E114" s="88">
        <v>107722305</v>
      </c>
      <c r="F114" s="88">
        <v>600063810</v>
      </c>
      <c r="G114" s="108" t="s">
        <v>108</v>
      </c>
      <c r="H114" s="118" t="s">
        <v>42</v>
      </c>
      <c r="I114" s="118" t="s">
        <v>48</v>
      </c>
      <c r="J114" s="118" t="s">
        <v>102</v>
      </c>
      <c r="K114" s="108" t="s">
        <v>108</v>
      </c>
      <c r="L114" s="173">
        <v>500000</v>
      </c>
      <c r="M114" s="203">
        <f t="shared" si="2"/>
        <v>350000</v>
      </c>
      <c r="N114" s="93">
        <v>2017</v>
      </c>
      <c r="O114" s="93">
        <v>2023</v>
      </c>
      <c r="P114" s="102"/>
      <c r="Q114" s="102"/>
      <c r="R114" s="102"/>
      <c r="S114" s="102"/>
      <c r="T114" s="102"/>
      <c r="U114" s="102"/>
      <c r="V114" s="102"/>
      <c r="W114" s="102"/>
      <c r="X114" s="102"/>
      <c r="Y114" s="89" t="s">
        <v>391</v>
      </c>
      <c r="Z114" s="89" t="s">
        <v>391</v>
      </c>
    </row>
    <row r="115" spans="1:26" s="141" customFormat="1" ht="27" customHeight="1" x14ac:dyDescent="0.25">
      <c r="A115" s="99">
        <v>111</v>
      </c>
      <c r="B115" s="106" t="s">
        <v>101</v>
      </c>
      <c r="C115" s="88" t="s">
        <v>102</v>
      </c>
      <c r="D115" s="88">
        <v>70940185</v>
      </c>
      <c r="E115" s="88">
        <v>107722305</v>
      </c>
      <c r="F115" s="88">
        <v>600063810</v>
      </c>
      <c r="G115" s="108" t="s">
        <v>109</v>
      </c>
      <c r="H115" s="118" t="s">
        <v>42</v>
      </c>
      <c r="I115" s="118" t="s">
        <v>48</v>
      </c>
      <c r="J115" s="118" t="s">
        <v>102</v>
      </c>
      <c r="K115" s="108" t="s">
        <v>109</v>
      </c>
      <c r="L115" s="173">
        <v>500000</v>
      </c>
      <c r="M115" s="203">
        <f t="shared" si="2"/>
        <v>350000</v>
      </c>
      <c r="N115" s="93">
        <v>2017</v>
      </c>
      <c r="O115" s="93">
        <v>2023</v>
      </c>
      <c r="P115" s="102" t="s">
        <v>50</v>
      </c>
      <c r="Q115" s="102"/>
      <c r="R115" s="102"/>
      <c r="S115" s="102" t="s">
        <v>50</v>
      </c>
      <c r="T115" s="102"/>
      <c r="U115" s="102"/>
      <c r="V115" s="102"/>
      <c r="W115" s="102"/>
      <c r="X115" s="102"/>
      <c r="Y115" s="89" t="s">
        <v>391</v>
      </c>
      <c r="Z115" s="89" t="s">
        <v>391</v>
      </c>
    </row>
    <row r="116" spans="1:26" s="141" customFormat="1" ht="24.6" customHeight="1" x14ac:dyDescent="0.25">
      <c r="A116" s="99">
        <v>112</v>
      </c>
      <c r="B116" s="106" t="s">
        <v>101</v>
      </c>
      <c r="C116" s="88" t="s">
        <v>102</v>
      </c>
      <c r="D116" s="88">
        <v>70940185</v>
      </c>
      <c r="E116" s="88">
        <v>107722305</v>
      </c>
      <c r="F116" s="88">
        <v>600063810</v>
      </c>
      <c r="G116" s="108" t="s">
        <v>110</v>
      </c>
      <c r="H116" s="118" t="s">
        <v>42</v>
      </c>
      <c r="I116" s="118" t="s">
        <v>48</v>
      </c>
      <c r="J116" s="118" t="s">
        <v>102</v>
      </c>
      <c r="K116" s="108" t="s">
        <v>110</v>
      </c>
      <c r="L116" s="173">
        <v>160000</v>
      </c>
      <c r="M116" s="203">
        <f t="shared" si="2"/>
        <v>112000</v>
      </c>
      <c r="N116" s="93">
        <v>2019</v>
      </c>
      <c r="O116" s="93">
        <v>2023</v>
      </c>
      <c r="P116" s="102"/>
      <c r="Q116" s="102"/>
      <c r="R116" s="102"/>
      <c r="S116" s="102"/>
      <c r="T116" s="102"/>
      <c r="U116" s="102"/>
      <c r="V116" s="102"/>
      <c r="W116" s="102"/>
      <c r="X116" s="102"/>
      <c r="Y116" s="89" t="s">
        <v>391</v>
      </c>
      <c r="Z116" s="89" t="s">
        <v>391</v>
      </c>
    </row>
    <row r="117" spans="1:26" s="141" customFormat="1" ht="45" customHeight="1" x14ac:dyDescent="0.25">
      <c r="A117" s="99">
        <v>113</v>
      </c>
      <c r="B117" s="106" t="s">
        <v>101</v>
      </c>
      <c r="C117" s="88" t="s">
        <v>102</v>
      </c>
      <c r="D117" s="88">
        <v>70940185</v>
      </c>
      <c r="E117" s="88">
        <v>107722305</v>
      </c>
      <c r="F117" s="88">
        <v>600063810</v>
      </c>
      <c r="G117" s="108" t="s">
        <v>200</v>
      </c>
      <c r="H117" s="118" t="s">
        <v>42</v>
      </c>
      <c r="I117" s="118" t="s">
        <v>48</v>
      </c>
      <c r="J117" s="118" t="s">
        <v>102</v>
      </c>
      <c r="K117" s="108" t="s">
        <v>200</v>
      </c>
      <c r="L117" s="173">
        <v>500000</v>
      </c>
      <c r="M117" s="203">
        <f t="shared" si="2"/>
        <v>350000</v>
      </c>
      <c r="N117" s="93">
        <v>2019</v>
      </c>
      <c r="O117" s="93">
        <v>2023</v>
      </c>
      <c r="P117" s="102"/>
      <c r="Q117" s="102"/>
      <c r="R117" s="102"/>
      <c r="S117" s="102"/>
      <c r="T117" s="102"/>
      <c r="U117" s="102"/>
      <c r="V117" s="102"/>
      <c r="W117" s="102"/>
      <c r="X117" s="102"/>
      <c r="Y117" s="89" t="s">
        <v>391</v>
      </c>
      <c r="Z117" s="89" t="s">
        <v>391</v>
      </c>
    </row>
    <row r="118" spans="1:26" s="141" customFormat="1" ht="28.95" customHeight="1" x14ac:dyDescent="0.25">
      <c r="A118" s="99">
        <v>114</v>
      </c>
      <c r="B118" s="106" t="s">
        <v>101</v>
      </c>
      <c r="C118" s="88" t="s">
        <v>102</v>
      </c>
      <c r="D118" s="88">
        <v>70940185</v>
      </c>
      <c r="E118" s="88">
        <v>107722305</v>
      </c>
      <c r="F118" s="88">
        <v>600063810</v>
      </c>
      <c r="G118" s="108" t="s">
        <v>111</v>
      </c>
      <c r="H118" s="118" t="s">
        <v>42</v>
      </c>
      <c r="I118" s="118" t="s">
        <v>48</v>
      </c>
      <c r="J118" s="118" t="s">
        <v>102</v>
      </c>
      <c r="K118" s="108" t="s">
        <v>111</v>
      </c>
      <c r="L118" s="173">
        <v>80000</v>
      </c>
      <c r="M118" s="203">
        <f t="shared" si="2"/>
        <v>56000</v>
      </c>
      <c r="N118" s="93">
        <v>2019</v>
      </c>
      <c r="O118" s="93">
        <v>2023</v>
      </c>
      <c r="P118" s="102"/>
      <c r="Q118" s="102"/>
      <c r="R118" s="102" t="s">
        <v>50</v>
      </c>
      <c r="S118" s="102"/>
      <c r="T118" s="102"/>
      <c r="U118" s="102"/>
      <c r="V118" s="102"/>
      <c r="W118" s="102"/>
      <c r="X118" s="102"/>
      <c r="Y118" s="89" t="s">
        <v>391</v>
      </c>
      <c r="Z118" s="89" t="s">
        <v>391</v>
      </c>
    </row>
    <row r="119" spans="1:26" s="141" customFormat="1" ht="24" x14ac:dyDescent="0.25">
      <c r="A119" s="99">
        <v>115</v>
      </c>
      <c r="B119" s="106" t="s">
        <v>101</v>
      </c>
      <c r="C119" s="88" t="s">
        <v>102</v>
      </c>
      <c r="D119" s="88">
        <v>70940185</v>
      </c>
      <c r="E119" s="88">
        <v>107722305</v>
      </c>
      <c r="F119" s="88">
        <v>600063810</v>
      </c>
      <c r="G119" s="100" t="s">
        <v>112</v>
      </c>
      <c r="H119" s="118" t="s">
        <v>42</v>
      </c>
      <c r="I119" s="118" t="s">
        <v>48</v>
      </c>
      <c r="J119" s="118" t="s">
        <v>102</v>
      </c>
      <c r="K119" s="100" t="s">
        <v>112</v>
      </c>
      <c r="L119" s="173">
        <v>750000</v>
      </c>
      <c r="M119" s="203">
        <f t="shared" si="2"/>
        <v>525000</v>
      </c>
      <c r="N119" s="93">
        <v>2019</v>
      </c>
      <c r="O119" s="93">
        <v>2023</v>
      </c>
      <c r="P119" s="102"/>
      <c r="Q119" s="102"/>
      <c r="R119" s="102"/>
      <c r="S119" s="102"/>
      <c r="T119" s="102"/>
      <c r="U119" s="102"/>
      <c r="V119" s="102"/>
      <c r="W119" s="102" t="s">
        <v>50</v>
      </c>
      <c r="X119" s="102"/>
      <c r="Y119" s="89" t="s">
        <v>391</v>
      </c>
      <c r="Z119" s="89" t="s">
        <v>391</v>
      </c>
    </row>
    <row r="120" spans="1:26" s="141" customFormat="1" ht="18" customHeight="1" x14ac:dyDescent="0.25">
      <c r="A120" s="99">
        <v>116</v>
      </c>
      <c r="B120" s="106" t="s">
        <v>101</v>
      </c>
      <c r="C120" s="88" t="s">
        <v>102</v>
      </c>
      <c r="D120" s="88">
        <v>70940185</v>
      </c>
      <c r="E120" s="88">
        <v>107722305</v>
      </c>
      <c r="F120" s="88">
        <v>600063810</v>
      </c>
      <c r="G120" s="100" t="s">
        <v>113</v>
      </c>
      <c r="H120" s="118" t="s">
        <v>42</v>
      </c>
      <c r="I120" s="118" t="s">
        <v>48</v>
      </c>
      <c r="J120" s="118" t="s">
        <v>102</v>
      </c>
      <c r="K120" s="100" t="s">
        <v>113</v>
      </c>
      <c r="L120" s="173">
        <v>250000</v>
      </c>
      <c r="M120" s="203">
        <f t="shared" si="2"/>
        <v>175000</v>
      </c>
      <c r="N120" s="93">
        <v>2019</v>
      </c>
      <c r="O120" s="93">
        <v>2023</v>
      </c>
      <c r="P120" s="102"/>
      <c r="Q120" s="102"/>
      <c r="R120" s="102"/>
      <c r="S120" s="102"/>
      <c r="T120" s="102"/>
      <c r="U120" s="102"/>
      <c r="V120" s="102"/>
      <c r="W120" s="102"/>
      <c r="X120" s="102"/>
      <c r="Y120" s="89" t="s">
        <v>391</v>
      </c>
      <c r="Z120" s="89" t="s">
        <v>391</v>
      </c>
    </row>
    <row r="121" spans="1:26" s="141" customFormat="1" ht="18.600000000000001" customHeight="1" x14ac:dyDescent="0.25">
      <c r="A121" s="99">
        <v>117</v>
      </c>
      <c r="B121" s="106" t="s">
        <v>101</v>
      </c>
      <c r="C121" s="88" t="s">
        <v>102</v>
      </c>
      <c r="D121" s="88">
        <v>70940185</v>
      </c>
      <c r="E121" s="88">
        <v>107722305</v>
      </c>
      <c r="F121" s="88">
        <v>600063810</v>
      </c>
      <c r="G121" s="108" t="s">
        <v>114</v>
      </c>
      <c r="H121" s="118" t="s">
        <v>42</v>
      </c>
      <c r="I121" s="118" t="s">
        <v>48</v>
      </c>
      <c r="J121" s="118" t="s">
        <v>102</v>
      </c>
      <c r="K121" s="108" t="s">
        <v>114</v>
      </c>
      <c r="L121" s="173">
        <v>350000</v>
      </c>
      <c r="M121" s="203">
        <f t="shared" si="2"/>
        <v>244999.99999999997</v>
      </c>
      <c r="N121" s="93">
        <v>2019</v>
      </c>
      <c r="O121" s="93">
        <v>2023</v>
      </c>
      <c r="P121" s="102"/>
      <c r="Q121" s="102"/>
      <c r="R121" s="102"/>
      <c r="S121" s="102"/>
      <c r="T121" s="102"/>
      <c r="U121" s="102"/>
      <c r="V121" s="102"/>
      <c r="W121" s="102"/>
      <c r="X121" s="102"/>
      <c r="Y121" s="89" t="s">
        <v>391</v>
      </c>
      <c r="Z121" s="89" t="s">
        <v>391</v>
      </c>
    </row>
    <row r="122" spans="1:26" s="141" customFormat="1" ht="33" customHeight="1" x14ac:dyDescent="0.25">
      <c r="A122" s="99">
        <v>118</v>
      </c>
      <c r="B122" s="106" t="s">
        <v>115</v>
      </c>
      <c r="C122" s="88" t="s">
        <v>116</v>
      </c>
      <c r="D122" s="88">
        <v>75000172</v>
      </c>
      <c r="E122" s="88">
        <v>107722224</v>
      </c>
      <c r="F122" s="88">
        <v>650023595</v>
      </c>
      <c r="G122" s="108" t="s">
        <v>670</v>
      </c>
      <c r="H122" s="118" t="s">
        <v>42</v>
      </c>
      <c r="I122" s="118" t="s">
        <v>48</v>
      </c>
      <c r="J122" s="118" t="s">
        <v>116</v>
      </c>
      <c r="K122" s="108" t="s">
        <v>670</v>
      </c>
      <c r="L122" s="173">
        <v>500000</v>
      </c>
      <c r="M122" s="203">
        <f t="shared" si="2"/>
        <v>350000</v>
      </c>
      <c r="N122" s="93">
        <v>2023</v>
      </c>
      <c r="O122" s="93">
        <v>2027</v>
      </c>
      <c r="P122" s="102"/>
      <c r="Q122" s="102"/>
      <c r="R122" s="102"/>
      <c r="S122" s="102"/>
      <c r="T122" s="102"/>
      <c r="U122" s="102"/>
      <c r="V122" s="102"/>
      <c r="W122" s="102"/>
      <c r="X122" s="102"/>
      <c r="Y122" s="89" t="s">
        <v>391</v>
      </c>
      <c r="Z122" s="89" t="s">
        <v>391</v>
      </c>
    </row>
    <row r="123" spans="1:26" s="141" customFormat="1" ht="17.399999999999999" customHeight="1" x14ac:dyDescent="0.25">
      <c r="A123" s="99">
        <v>119</v>
      </c>
      <c r="B123" s="106" t="s">
        <v>115</v>
      </c>
      <c r="C123" s="88" t="s">
        <v>116</v>
      </c>
      <c r="D123" s="88">
        <v>75000172</v>
      </c>
      <c r="E123" s="88">
        <v>107722224</v>
      </c>
      <c r="F123" s="88">
        <v>650023595</v>
      </c>
      <c r="G123" s="108" t="s">
        <v>394</v>
      </c>
      <c r="H123" s="118" t="s">
        <v>42</v>
      </c>
      <c r="I123" s="118" t="s">
        <v>48</v>
      </c>
      <c r="J123" s="118" t="s">
        <v>116</v>
      </c>
      <c r="K123" s="108" t="s">
        <v>395</v>
      </c>
      <c r="L123" s="173">
        <v>300000</v>
      </c>
      <c r="M123" s="203">
        <f t="shared" si="2"/>
        <v>210000</v>
      </c>
      <c r="N123" s="93">
        <v>2022</v>
      </c>
      <c r="O123" s="93">
        <v>2022</v>
      </c>
      <c r="P123" s="102"/>
      <c r="Q123" s="102"/>
      <c r="R123" s="102"/>
      <c r="S123" s="102"/>
      <c r="T123" s="102"/>
      <c r="U123" s="102"/>
      <c r="V123" s="102"/>
      <c r="W123" s="102"/>
      <c r="X123" s="102"/>
      <c r="Y123" s="107" t="s">
        <v>396</v>
      </c>
      <c r="Z123" s="102" t="s">
        <v>391</v>
      </c>
    </row>
    <row r="124" spans="1:26" s="141" customFormat="1" ht="30" customHeight="1" x14ac:dyDescent="0.25">
      <c r="A124" s="99">
        <v>120</v>
      </c>
      <c r="B124" s="106" t="s">
        <v>115</v>
      </c>
      <c r="C124" s="88" t="s">
        <v>116</v>
      </c>
      <c r="D124" s="88">
        <v>75000172</v>
      </c>
      <c r="E124" s="88">
        <v>107722224</v>
      </c>
      <c r="F124" s="88">
        <v>650023595</v>
      </c>
      <c r="G124" s="108" t="s">
        <v>201</v>
      </c>
      <c r="H124" s="118" t="s">
        <v>42</v>
      </c>
      <c r="I124" s="118" t="s">
        <v>48</v>
      </c>
      <c r="J124" s="118" t="s">
        <v>116</v>
      </c>
      <c r="K124" s="108" t="s">
        <v>201</v>
      </c>
      <c r="L124" s="173">
        <v>500000</v>
      </c>
      <c r="M124" s="203">
        <f t="shared" si="2"/>
        <v>350000</v>
      </c>
      <c r="N124" s="93">
        <v>2022</v>
      </c>
      <c r="O124" s="93"/>
      <c r="P124" s="102" t="s">
        <v>50</v>
      </c>
      <c r="Q124" s="102" t="s">
        <v>50</v>
      </c>
      <c r="R124" s="102" t="s">
        <v>50</v>
      </c>
      <c r="S124" s="102" t="s">
        <v>50</v>
      </c>
      <c r="T124" s="102"/>
      <c r="U124" s="102"/>
      <c r="V124" s="102"/>
      <c r="W124" s="102" t="s">
        <v>50</v>
      </c>
      <c r="X124" s="102"/>
      <c r="Y124" s="102" t="s">
        <v>391</v>
      </c>
      <c r="Z124" s="102" t="s">
        <v>391</v>
      </c>
    </row>
    <row r="125" spans="1:26" s="141" customFormat="1" ht="50.4" customHeight="1" x14ac:dyDescent="0.25">
      <c r="A125" s="99">
        <v>121</v>
      </c>
      <c r="B125" s="106" t="s">
        <v>115</v>
      </c>
      <c r="C125" s="88" t="s">
        <v>116</v>
      </c>
      <c r="D125" s="88">
        <v>75000172</v>
      </c>
      <c r="E125" s="88">
        <v>107722224</v>
      </c>
      <c r="F125" s="88">
        <v>650023595</v>
      </c>
      <c r="G125" s="108" t="s">
        <v>589</v>
      </c>
      <c r="H125" s="118" t="s">
        <v>42</v>
      </c>
      <c r="I125" s="118" t="s">
        <v>48</v>
      </c>
      <c r="J125" s="118" t="s">
        <v>116</v>
      </c>
      <c r="K125" s="108" t="s">
        <v>117</v>
      </c>
      <c r="L125" s="173">
        <v>800000</v>
      </c>
      <c r="M125" s="203">
        <f t="shared" si="2"/>
        <v>560000</v>
      </c>
      <c r="N125" s="93">
        <v>2023</v>
      </c>
      <c r="O125" s="93">
        <v>2027</v>
      </c>
      <c r="P125" s="102" t="s">
        <v>50</v>
      </c>
      <c r="Q125" s="102"/>
      <c r="R125" s="102"/>
      <c r="S125" s="102" t="s">
        <v>50</v>
      </c>
      <c r="T125" s="102"/>
      <c r="U125" s="102"/>
      <c r="V125" s="102"/>
      <c r="W125" s="102"/>
      <c r="X125" s="102"/>
      <c r="Y125" s="102" t="s">
        <v>391</v>
      </c>
      <c r="Z125" s="102" t="s">
        <v>391</v>
      </c>
    </row>
    <row r="126" spans="1:26" s="141" customFormat="1" ht="44.4" customHeight="1" x14ac:dyDescent="0.25">
      <c r="A126" s="99">
        <v>122</v>
      </c>
      <c r="B126" s="106" t="s">
        <v>115</v>
      </c>
      <c r="C126" s="88" t="s">
        <v>116</v>
      </c>
      <c r="D126" s="88">
        <v>75000172</v>
      </c>
      <c r="E126" s="88">
        <v>107722224</v>
      </c>
      <c r="F126" s="88">
        <v>650023595</v>
      </c>
      <c r="G126" s="108" t="s">
        <v>202</v>
      </c>
      <c r="H126" s="118" t="s">
        <v>42</v>
      </c>
      <c r="I126" s="118" t="s">
        <v>48</v>
      </c>
      <c r="J126" s="118" t="s">
        <v>116</v>
      </c>
      <c r="K126" s="108" t="s">
        <v>202</v>
      </c>
      <c r="L126" s="173">
        <v>2500000</v>
      </c>
      <c r="M126" s="203">
        <f t="shared" si="2"/>
        <v>1750000</v>
      </c>
      <c r="N126" s="93">
        <v>2023</v>
      </c>
      <c r="O126" s="93">
        <v>2027</v>
      </c>
      <c r="P126" s="102"/>
      <c r="Q126" s="102"/>
      <c r="R126" s="102"/>
      <c r="S126" s="102"/>
      <c r="T126" s="102"/>
      <c r="U126" s="102"/>
      <c r="V126" s="102"/>
      <c r="W126" s="102"/>
      <c r="X126" s="102"/>
      <c r="Y126" s="102" t="s">
        <v>391</v>
      </c>
      <c r="Z126" s="102" t="s">
        <v>391</v>
      </c>
    </row>
    <row r="127" spans="1:26" s="141" customFormat="1" ht="25.95" customHeight="1" x14ac:dyDescent="0.25">
      <c r="A127" s="99">
        <v>123</v>
      </c>
      <c r="B127" s="106" t="s">
        <v>115</v>
      </c>
      <c r="C127" s="88" t="s">
        <v>116</v>
      </c>
      <c r="D127" s="88">
        <v>75000172</v>
      </c>
      <c r="E127" s="88">
        <v>107722224</v>
      </c>
      <c r="F127" s="88">
        <v>650023595</v>
      </c>
      <c r="G127" s="108" t="s">
        <v>118</v>
      </c>
      <c r="H127" s="118" t="s">
        <v>42</v>
      </c>
      <c r="I127" s="118" t="s">
        <v>48</v>
      </c>
      <c r="J127" s="118" t="s">
        <v>116</v>
      </c>
      <c r="K127" s="108" t="s">
        <v>118</v>
      </c>
      <c r="L127" s="173">
        <v>1000000</v>
      </c>
      <c r="M127" s="203">
        <f t="shared" si="2"/>
        <v>700000</v>
      </c>
      <c r="N127" s="93">
        <v>2018</v>
      </c>
      <c r="O127" s="93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 t="s">
        <v>391</v>
      </c>
      <c r="Z127" s="102" t="s">
        <v>391</v>
      </c>
    </row>
    <row r="128" spans="1:26" s="141" customFormat="1" ht="30" customHeight="1" x14ac:dyDescent="0.25">
      <c r="A128" s="99">
        <v>124</v>
      </c>
      <c r="B128" s="106" t="s">
        <v>115</v>
      </c>
      <c r="C128" s="88" t="s">
        <v>116</v>
      </c>
      <c r="D128" s="88">
        <v>75000172</v>
      </c>
      <c r="E128" s="88">
        <v>107722224</v>
      </c>
      <c r="F128" s="88">
        <v>650023595</v>
      </c>
      <c r="G128" s="108" t="s">
        <v>119</v>
      </c>
      <c r="H128" s="118" t="s">
        <v>42</v>
      </c>
      <c r="I128" s="118" t="s">
        <v>48</v>
      </c>
      <c r="J128" s="118" t="s">
        <v>116</v>
      </c>
      <c r="K128" s="108" t="s">
        <v>119</v>
      </c>
      <c r="L128" s="173">
        <v>4000000</v>
      </c>
      <c r="M128" s="203">
        <f t="shared" si="2"/>
        <v>2800000</v>
      </c>
      <c r="N128" s="93">
        <v>2022</v>
      </c>
      <c r="O128" s="93">
        <v>2027</v>
      </c>
      <c r="P128" s="102"/>
      <c r="Q128" s="102" t="s">
        <v>50</v>
      </c>
      <c r="R128" s="102"/>
      <c r="S128" s="102"/>
      <c r="T128" s="102"/>
      <c r="U128" s="102"/>
      <c r="V128" s="102"/>
      <c r="W128" s="102"/>
      <c r="X128" s="102"/>
      <c r="Y128" s="102" t="s">
        <v>649</v>
      </c>
      <c r="Z128" s="102" t="s">
        <v>489</v>
      </c>
    </row>
    <row r="129" spans="1:26" s="141" customFormat="1" ht="35.4" customHeight="1" x14ac:dyDescent="0.25">
      <c r="A129" s="99">
        <v>125</v>
      </c>
      <c r="B129" s="106" t="s">
        <v>115</v>
      </c>
      <c r="C129" s="88" t="s">
        <v>116</v>
      </c>
      <c r="D129" s="88">
        <v>75000172</v>
      </c>
      <c r="E129" s="88">
        <v>107722224</v>
      </c>
      <c r="F129" s="88">
        <v>650023595</v>
      </c>
      <c r="G129" s="108" t="s">
        <v>120</v>
      </c>
      <c r="H129" s="118" t="s">
        <v>42</v>
      </c>
      <c r="I129" s="118" t="s">
        <v>48</v>
      </c>
      <c r="J129" s="118" t="s">
        <v>116</v>
      </c>
      <c r="K129" s="108" t="s">
        <v>120</v>
      </c>
      <c r="L129" s="173">
        <v>3000000</v>
      </c>
      <c r="M129" s="203">
        <f t="shared" si="2"/>
        <v>2100000</v>
      </c>
      <c r="N129" s="93">
        <v>2019</v>
      </c>
      <c r="O129" s="93">
        <v>2022</v>
      </c>
      <c r="P129" s="102"/>
      <c r="Q129" s="102"/>
      <c r="R129" s="102"/>
      <c r="S129" s="102"/>
      <c r="T129" s="102"/>
      <c r="U129" s="102"/>
      <c r="V129" s="102"/>
      <c r="W129" s="102"/>
      <c r="X129" s="102"/>
      <c r="Y129" s="102" t="s">
        <v>636</v>
      </c>
      <c r="Z129" s="102" t="s">
        <v>489</v>
      </c>
    </row>
    <row r="130" spans="1:26" s="141" customFormat="1" ht="33" customHeight="1" x14ac:dyDescent="0.25">
      <c r="A130" s="99">
        <v>126</v>
      </c>
      <c r="B130" s="106" t="s">
        <v>115</v>
      </c>
      <c r="C130" s="88" t="s">
        <v>116</v>
      </c>
      <c r="D130" s="88">
        <v>75000172</v>
      </c>
      <c r="E130" s="88">
        <v>107722224</v>
      </c>
      <c r="F130" s="88">
        <v>650023595</v>
      </c>
      <c r="G130" s="108" t="s">
        <v>203</v>
      </c>
      <c r="H130" s="118" t="s">
        <v>42</v>
      </c>
      <c r="I130" s="118" t="s">
        <v>48</v>
      </c>
      <c r="J130" s="118" t="s">
        <v>116</v>
      </c>
      <c r="K130" s="108" t="s">
        <v>203</v>
      </c>
      <c r="L130" s="173">
        <v>500000</v>
      </c>
      <c r="M130" s="203">
        <f t="shared" si="2"/>
        <v>350000</v>
      </c>
      <c r="N130" s="93">
        <v>2019</v>
      </c>
      <c r="O130" s="93">
        <v>2020</v>
      </c>
      <c r="P130" s="102"/>
      <c r="Q130" s="102"/>
      <c r="R130" s="102"/>
      <c r="S130" s="102"/>
      <c r="T130" s="102"/>
      <c r="U130" s="102"/>
      <c r="V130" s="102"/>
      <c r="W130" s="102"/>
      <c r="X130" s="102"/>
      <c r="Y130" s="102" t="s">
        <v>636</v>
      </c>
      <c r="Z130" s="102" t="s">
        <v>489</v>
      </c>
    </row>
    <row r="131" spans="1:26" s="141" customFormat="1" ht="22.2" customHeight="1" x14ac:dyDescent="0.25">
      <c r="A131" s="99">
        <v>127</v>
      </c>
      <c r="B131" s="106" t="s">
        <v>115</v>
      </c>
      <c r="C131" s="88" t="s">
        <v>116</v>
      </c>
      <c r="D131" s="88">
        <v>75000172</v>
      </c>
      <c r="E131" s="88">
        <v>107722224</v>
      </c>
      <c r="F131" s="88">
        <v>650023595</v>
      </c>
      <c r="G131" s="108" t="s">
        <v>121</v>
      </c>
      <c r="H131" s="118" t="s">
        <v>42</v>
      </c>
      <c r="I131" s="118" t="s">
        <v>48</v>
      </c>
      <c r="J131" s="118" t="s">
        <v>116</v>
      </c>
      <c r="K131" s="108" t="s">
        <v>121</v>
      </c>
      <c r="L131" s="173">
        <v>100000</v>
      </c>
      <c r="M131" s="203">
        <f t="shared" si="2"/>
        <v>70000</v>
      </c>
      <c r="N131" s="93">
        <v>2019</v>
      </c>
      <c r="O131" s="93">
        <v>2022</v>
      </c>
      <c r="P131" s="102"/>
      <c r="Q131" s="102"/>
      <c r="R131" s="102"/>
      <c r="S131" s="102"/>
      <c r="T131" s="102"/>
      <c r="U131" s="102"/>
      <c r="V131" s="102"/>
      <c r="W131" s="102"/>
      <c r="X131" s="102"/>
      <c r="Y131" s="102" t="s">
        <v>396</v>
      </c>
      <c r="Z131" s="102" t="s">
        <v>391</v>
      </c>
    </row>
    <row r="132" spans="1:26" s="141" customFormat="1" ht="18.600000000000001" customHeight="1" x14ac:dyDescent="0.25">
      <c r="A132" s="99">
        <v>128</v>
      </c>
      <c r="B132" s="106" t="s">
        <v>115</v>
      </c>
      <c r="C132" s="88" t="s">
        <v>116</v>
      </c>
      <c r="D132" s="88">
        <v>75000172</v>
      </c>
      <c r="E132" s="88">
        <v>107722224</v>
      </c>
      <c r="F132" s="88">
        <v>650023595</v>
      </c>
      <c r="G132" s="108" t="s">
        <v>122</v>
      </c>
      <c r="H132" s="118" t="s">
        <v>42</v>
      </c>
      <c r="I132" s="118" t="s">
        <v>48</v>
      </c>
      <c r="J132" s="118" t="s">
        <v>116</v>
      </c>
      <c r="K132" s="108" t="s">
        <v>122</v>
      </c>
      <c r="L132" s="173">
        <v>2000000</v>
      </c>
      <c r="M132" s="203">
        <f t="shared" si="2"/>
        <v>1400000</v>
      </c>
      <c r="N132" s="93">
        <v>2023</v>
      </c>
      <c r="O132" s="93">
        <v>2027</v>
      </c>
      <c r="P132" s="102"/>
      <c r="Q132" s="102"/>
      <c r="R132" s="102"/>
      <c r="S132" s="102"/>
      <c r="T132" s="102"/>
      <c r="U132" s="102"/>
      <c r="V132" s="102"/>
      <c r="W132" s="102"/>
      <c r="X132" s="102"/>
      <c r="Y132" s="102" t="s">
        <v>391</v>
      </c>
      <c r="Z132" s="102" t="s">
        <v>391</v>
      </c>
    </row>
    <row r="133" spans="1:26" s="141" customFormat="1" ht="30" customHeight="1" x14ac:dyDescent="0.25">
      <c r="A133" s="99">
        <v>129</v>
      </c>
      <c r="B133" s="106" t="s">
        <v>115</v>
      </c>
      <c r="C133" s="88" t="s">
        <v>116</v>
      </c>
      <c r="D133" s="88">
        <v>75000172</v>
      </c>
      <c r="E133" s="88">
        <v>107722224</v>
      </c>
      <c r="F133" s="88">
        <v>650023595</v>
      </c>
      <c r="G133" s="104" t="s">
        <v>637</v>
      </c>
      <c r="H133" s="118" t="s">
        <v>42</v>
      </c>
      <c r="I133" s="118" t="s">
        <v>48</v>
      </c>
      <c r="J133" s="118" t="s">
        <v>116</v>
      </c>
      <c r="K133" s="104" t="s">
        <v>650</v>
      </c>
      <c r="L133" s="177">
        <v>500000</v>
      </c>
      <c r="M133" s="203">
        <f t="shared" si="2"/>
        <v>350000</v>
      </c>
      <c r="N133" s="211">
        <v>2023</v>
      </c>
      <c r="O133" s="193">
        <v>2027</v>
      </c>
      <c r="P133" s="192"/>
      <c r="Q133" s="192"/>
      <c r="R133" s="192"/>
      <c r="S133" s="192"/>
      <c r="T133" s="192"/>
      <c r="U133" s="192"/>
      <c r="V133" s="192"/>
      <c r="W133" s="192"/>
      <c r="X133" s="193"/>
      <c r="Y133" s="212" t="s">
        <v>391</v>
      </c>
      <c r="Z133" s="185" t="s">
        <v>391</v>
      </c>
    </row>
    <row r="134" spans="1:26" s="141" customFormat="1" ht="36" customHeight="1" x14ac:dyDescent="0.25">
      <c r="A134" s="99">
        <v>130</v>
      </c>
      <c r="B134" s="106" t="s">
        <v>115</v>
      </c>
      <c r="C134" s="88" t="s">
        <v>116</v>
      </c>
      <c r="D134" s="88">
        <v>75000172</v>
      </c>
      <c r="E134" s="88">
        <v>107722224</v>
      </c>
      <c r="F134" s="88">
        <v>650023595</v>
      </c>
      <c r="G134" s="104" t="s">
        <v>651</v>
      </c>
      <c r="H134" s="118" t="s">
        <v>42</v>
      </c>
      <c r="I134" s="118" t="s">
        <v>48</v>
      </c>
      <c r="J134" s="118" t="s">
        <v>116</v>
      </c>
      <c r="K134" s="104" t="s">
        <v>655</v>
      </c>
      <c r="L134" s="177">
        <v>1000000</v>
      </c>
      <c r="M134" s="203">
        <f t="shared" si="2"/>
        <v>700000</v>
      </c>
      <c r="N134" s="211">
        <v>2023</v>
      </c>
      <c r="O134" s="193">
        <v>2027</v>
      </c>
      <c r="P134" s="102"/>
      <c r="Q134" s="102"/>
      <c r="R134" s="102"/>
      <c r="S134" s="102"/>
      <c r="T134" s="102"/>
      <c r="U134" s="102"/>
      <c r="V134" s="102"/>
      <c r="W134" s="102"/>
      <c r="X134" s="102"/>
      <c r="Y134" s="212" t="s">
        <v>391</v>
      </c>
      <c r="Z134" s="185" t="s">
        <v>391</v>
      </c>
    </row>
    <row r="135" spans="1:26" s="141" customFormat="1" ht="24" x14ac:dyDescent="0.25">
      <c r="A135" s="99">
        <v>131</v>
      </c>
      <c r="B135" s="106" t="s">
        <v>115</v>
      </c>
      <c r="C135" s="88" t="s">
        <v>116</v>
      </c>
      <c r="D135" s="88">
        <v>75000172</v>
      </c>
      <c r="E135" s="88">
        <v>107722224</v>
      </c>
      <c r="F135" s="88">
        <v>650023595</v>
      </c>
      <c r="G135" s="104" t="s">
        <v>652</v>
      </c>
      <c r="H135" s="118" t="s">
        <v>42</v>
      </c>
      <c r="I135" s="118" t="s">
        <v>48</v>
      </c>
      <c r="J135" s="118" t="s">
        <v>116</v>
      </c>
      <c r="K135" s="104" t="s">
        <v>656</v>
      </c>
      <c r="L135" s="177">
        <v>1000000</v>
      </c>
      <c r="M135" s="203">
        <f t="shared" si="2"/>
        <v>700000</v>
      </c>
      <c r="N135" s="211">
        <v>2023</v>
      </c>
      <c r="O135" s="193">
        <v>2027</v>
      </c>
      <c r="P135" s="102"/>
      <c r="Q135" s="102"/>
      <c r="R135" s="102"/>
      <c r="S135" s="102"/>
      <c r="T135" s="102"/>
      <c r="U135" s="102"/>
      <c r="V135" s="102"/>
      <c r="W135" s="102"/>
      <c r="X135" s="102"/>
      <c r="Y135" s="212" t="s">
        <v>391</v>
      </c>
      <c r="Z135" s="185" t="s">
        <v>391</v>
      </c>
    </row>
    <row r="136" spans="1:26" s="141" customFormat="1" ht="21.6" customHeight="1" x14ac:dyDescent="0.25">
      <c r="A136" s="99">
        <v>132</v>
      </c>
      <c r="B136" s="106" t="s">
        <v>115</v>
      </c>
      <c r="C136" s="88" t="s">
        <v>116</v>
      </c>
      <c r="D136" s="88">
        <v>75000172</v>
      </c>
      <c r="E136" s="88">
        <v>107722224</v>
      </c>
      <c r="F136" s="88">
        <v>650023595</v>
      </c>
      <c r="G136" s="104" t="s">
        <v>653</v>
      </c>
      <c r="H136" s="118" t="s">
        <v>42</v>
      </c>
      <c r="I136" s="118" t="s">
        <v>48</v>
      </c>
      <c r="J136" s="118" t="s">
        <v>116</v>
      </c>
      <c r="K136" s="104" t="s">
        <v>653</v>
      </c>
      <c r="L136" s="206">
        <v>1000000</v>
      </c>
      <c r="M136" s="203">
        <f t="shared" si="2"/>
        <v>700000</v>
      </c>
      <c r="N136" s="211">
        <v>2023</v>
      </c>
      <c r="O136" s="193">
        <v>2027</v>
      </c>
      <c r="P136" s="102"/>
      <c r="Q136" s="102"/>
      <c r="R136" s="102"/>
      <c r="S136" s="102"/>
      <c r="T136" s="102"/>
      <c r="U136" s="102"/>
      <c r="V136" s="102"/>
      <c r="W136" s="102"/>
      <c r="X136" s="102"/>
      <c r="Y136" s="212" t="s">
        <v>391</v>
      </c>
      <c r="Z136" s="185" t="s">
        <v>391</v>
      </c>
    </row>
    <row r="137" spans="1:26" s="141" customFormat="1" ht="24" x14ac:dyDescent="0.25">
      <c r="A137" s="99">
        <v>133</v>
      </c>
      <c r="B137" s="106" t="s">
        <v>115</v>
      </c>
      <c r="C137" s="88" t="s">
        <v>116</v>
      </c>
      <c r="D137" s="88">
        <v>75000172</v>
      </c>
      <c r="E137" s="88">
        <v>107722224</v>
      </c>
      <c r="F137" s="88">
        <v>650023595</v>
      </c>
      <c r="G137" s="104" t="s">
        <v>654</v>
      </c>
      <c r="H137" s="118" t="s">
        <v>42</v>
      </c>
      <c r="I137" s="118" t="s">
        <v>48</v>
      </c>
      <c r="J137" s="118" t="s">
        <v>116</v>
      </c>
      <c r="K137" s="113" t="s">
        <v>657</v>
      </c>
      <c r="L137" s="206">
        <v>500000</v>
      </c>
      <c r="M137" s="203">
        <f t="shared" si="2"/>
        <v>350000</v>
      </c>
      <c r="N137" s="193">
        <v>2023</v>
      </c>
      <c r="O137" s="193">
        <v>2027</v>
      </c>
      <c r="P137" s="102"/>
      <c r="Q137" s="102"/>
      <c r="R137" s="102"/>
      <c r="S137" s="102"/>
      <c r="T137" s="102"/>
      <c r="U137" s="102"/>
      <c r="V137" s="102"/>
      <c r="W137" s="102"/>
      <c r="X137" s="102"/>
      <c r="Y137" s="212" t="s">
        <v>391</v>
      </c>
      <c r="Z137" s="185" t="s">
        <v>391</v>
      </c>
    </row>
    <row r="138" spans="1:26" s="141" customFormat="1" ht="24" x14ac:dyDescent="0.25">
      <c r="A138" s="99">
        <v>134</v>
      </c>
      <c r="B138" s="88" t="s">
        <v>123</v>
      </c>
      <c r="C138" s="88" t="s">
        <v>124</v>
      </c>
      <c r="D138" s="88">
        <v>75000521</v>
      </c>
      <c r="E138" s="88">
        <v>107722381</v>
      </c>
      <c r="F138" s="88">
        <v>650044860</v>
      </c>
      <c r="G138" s="113" t="s">
        <v>605</v>
      </c>
      <c r="H138" s="118" t="s">
        <v>42</v>
      </c>
      <c r="I138" s="118" t="s">
        <v>48</v>
      </c>
      <c r="J138" s="118" t="s">
        <v>124</v>
      </c>
      <c r="K138" s="113" t="s">
        <v>389</v>
      </c>
      <c r="L138" s="173"/>
      <c r="M138" s="203">
        <f t="shared" si="2"/>
        <v>0</v>
      </c>
      <c r="N138" s="93">
        <v>2022</v>
      </c>
      <c r="O138" s="93">
        <v>2025</v>
      </c>
      <c r="P138" s="102"/>
      <c r="Q138" s="102"/>
      <c r="R138" s="102"/>
      <c r="S138" s="102"/>
      <c r="T138" s="102"/>
      <c r="U138" s="102"/>
      <c r="V138" s="102"/>
      <c r="W138" s="102"/>
      <c r="X138" s="102"/>
      <c r="Y138" s="102" t="s">
        <v>391</v>
      </c>
      <c r="Z138" s="102" t="s">
        <v>391</v>
      </c>
    </row>
    <row r="139" spans="1:26" s="141" customFormat="1" ht="25.2" customHeight="1" x14ac:dyDescent="0.25">
      <c r="A139" s="99">
        <v>135</v>
      </c>
      <c r="B139" s="88" t="s">
        <v>123</v>
      </c>
      <c r="C139" s="88" t="s">
        <v>124</v>
      </c>
      <c r="D139" s="88">
        <v>75000521</v>
      </c>
      <c r="E139" s="88">
        <v>107722381</v>
      </c>
      <c r="F139" s="88">
        <v>650044860</v>
      </c>
      <c r="G139" s="113" t="s">
        <v>606</v>
      </c>
      <c r="H139" s="118" t="s">
        <v>42</v>
      </c>
      <c r="I139" s="118" t="s">
        <v>48</v>
      </c>
      <c r="J139" s="118" t="s">
        <v>124</v>
      </c>
      <c r="K139" s="113" t="s">
        <v>390</v>
      </c>
      <c r="L139" s="173"/>
      <c r="M139" s="203">
        <f t="shared" si="2"/>
        <v>0</v>
      </c>
      <c r="N139" s="93">
        <v>2022</v>
      </c>
      <c r="O139" s="93">
        <v>2025</v>
      </c>
      <c r="P139" s="102"/>
      <c r="Q139" s="102"/>
      <c r="R139" s="102"/>
      <c r="S139" s="102"/>
      <c r="T139" s="102"/>
      <c r="U139" s="102"/>
      <c r="V139" s="102"/>
      <c r="W139" s="102" t="s">
        <v>50</v>
      </c>
      <c r="X139" s="102"/>
      <c r="Y139" s="102" t="s">
        <v>391</v>
      </c>
      <c r="Z139" s="102" t="s">
        <v>391</v>
      </c>
    </row>
    <row r="140" spans="1:26" s="141" customFormat="1" ht="75" customHeight="1" x14ac:dyDescent="0.25">
      <c r="A140" s="99">
        <v>136</v>
      </c>
      <c r="B140" s="88" t="s">
        <v>123</v>
      </c>
      <c r="C140" s="88" t="s">
        <v>124</v>
      </c>
      <c r="D140" s="88">
        <v>75000521</v>
      </c>
      <c r="E140" s="88">
        <v>107722381</v>
      </c>
      <c r="F140" s="88">
        <v>650044860</v>
      </c>
      <c r="G140" s="108" t="s">
        <v>204</v>
      </c>
      <c r="H140" s="118" t="s">
        <v>42</v>
      </c>
      <c r="I140" s="118" t="s">
        <v>48</v>
      </c>
      <c r="J140" s="118" t="s">
        <v>124</v>
      </c>
      <c r="K140" s="108" t="s">
        <v>204</v>
      </c>
      <c r="L140" s="173">
        <v>500000</v>
      </c>
      <c r="M140" s="203">
        <f t="shared" si="2"/>
        <v>350000</v>
      </c>
      <c r="N140" s="93">
        <v>2017</v>
      </c>
      <c r="O140" s="93">
        <v>2018</v>
      </c>
      <c r="P140" s="102"/>
      <c r="Q140" s="102" t="s">
        <v>50</v>
      </c>
      <c r="R140" s="102"/>
      <c r="S140" s="102" t="s">
        <v>50</v>
      </c>
      <c r="T140" s="102"/>
      <c r="U140" s="102"/>
      <c r="V140" s="102"/>
      <c r="W140" s="102"/>
      <c r="X140" s="102"/>
      <c r="Y140" s="102" t="s">
        <v>391</v>
      </c>
      <c r="Z140" s="102" t="s">
        <v>391</v>
      </c>
    </row>
    <row r="141" spans="1:26" s="141" customFormat="1" ht="47.4" customHeight="1" x14ac:dyDescent="0.25">
      <c r="A141" s="99">
        <v>137</v>
      </c>
      <c r="B141" s="88" t="s">
        <v>123</v>
      </c>
      <c r="C141" s="88" t="s">
        <v>124</v>
      </c>
      <c r="D141" s="88">
        <v>75000521</v>
      </c>
      <c r="E141" s="88">
        <v>107722381</v>
      </c>
      <c r="F141" s="88">
        <v>650044860</v>
      </c>
      <c r="G141" s="108" t="s">
        <v>125</v>
      </c>
      <c r="H141" s="118" t="s">
        <v>42</v>
      </c>
      <c r="I141" s="118" t="s">
        <v>48</v>
      </c>
      <c r="J141" s="118" t="s">
        <v>124</v>
      </c>
      <c r="K141" s="108" t="s">
        <v>125</v>
      </c>
      <c r="L141" s="173">
        <v>200000</v>
      </c>
      <c r="M141" s="203">
        <f t="shared" si="2"/>
        <v>140000</v>
      </c>
      <c r="N141" s="93">
        <v>2020</v>
      </c>
      <c r="O141" s="93"/>
      <c r="P141" s="102"/>
      <c r="Q141" s="102"/>
      <c r="R141" s="102" t="s">
        <v>50</v>
      </c>
      <c r="S141" s="102"/>
      <c r="T141" s="102"/>
      <c r="U141" s="102"/>
      <c r="V141" s="102"/>
      <c r="W141" s="102"/>
      <c r="X141" s="102"/>
      <c r="Y141" s="102" t="s">
        <v>391</v>
      </c>
      <c r="Z141" s="102" t="s">
        <v>391</v>
      </c>
    </row>
    <row r="142" spans="1:26" s="141" customFormat="1" ht="46.2" customHeight="1" x14ac:dyDescent="0.25">
      <c r="A142" s="99">
        <v>138</v>
      </c>
      <c r="B142" s="88" t="s">
        <v>123</v>
      </c>
      <c r="C142" s="88" t="s">
        <v>124</v>
      </c>
      <c r="D142" s="88">
        <v>75000521</v>
      </c>
      <c r="E142" s="88">
        <v>107722381</v>
      </c>
      <c r="F142" s="88">
        <v>650044860</v>
      </c>
      <c r="G142" s="108" t="s">
        <v>126</v>
      </c>
      <c r="H142" s="118" t="s">
        <v>42</v>
      </c>
      <c r="I142" s="118" t="s">
        <v>48</v>
      </c>
      <c r="J142" s="118" t="s">
        <v>124</v>
      </c>
      <c r="K142" s="108" t="s">
        <v>126</v>
      </c>
      <c r="L142" s="173">
        <v>1000000</v>
      </c>
      <c r="M142" s="203">
        <f t="shared" si="2"/>
        <v>700000</v>
      </c>
      <c r="N142" s="93">
        <v>2019</v>
      </c>
      <c r="O142" s="93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 t="s">
        <v>391</v>
      </c>
      <c r="Z142" s="102" t="s">
        <v>391</v>
      </c>
    </row>
    <row r="143" spans="1:26" s="141" customFormat="1" ht="39" customHeight="1" x14ac:dyDescent="0.25">
      <c r="A143" s="99">
        <v>139</v>
      </c>
      <c r="B143" s="88" t="s">
        <v>123</v>
      </c>
      <c r="C143" s="88" t="s">
        <v>124</v>
      </c>
      <c r="D143" s="88">
        <v>75000521</v>
      </c>
      <c r="E143" s="88">
        <v>107722381</v>
      </c>
      <c r="F143" s="88">
        <v>650044860</v>
      </c>
      <c r="G143" s="108" t="s">
        <v>127</v>
      </c>
      <c r="H143" s="118" t="s">
        <v>42</v>
      </c>
      <c r="I143" s="118" t="s">
        <v>48</v>
      </c>
      <c r="J143" s="118" t="s">
        <v>124</v>
      </c>
      <c r="K143" s="108" t="s">
        <v>127</v>
      </c>
      <c r="L143" s="173">
        <v>600000</v>
      </c>
      <c r="M143" s="203">
        <f t="shared" si="2"/>
        <v>420000</v>
      </c>
      <c r="N143" s="93">
        <v>2021</v>
      </c>
      <c r="O143" s="93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 t="s">
        <v>391</v>
      </c>
      <c r="Z143" s="102" t="s">
        <v>391</v>
      </c>
    </row>
    <row r="144" spans="1:26" s="141" customFormat="1" ht="47.4" customHeight="1" x14ac:dyDescent="0.25">
      <c r="A144" s="99">
        <v>140</v>
      </c>
      <c r="B144" s="88" t="s">
        <v>123</v>
      </c>
      <c r="C144" s="88" t="s">
        <v>124</v>
      </c>
      <c r="D144" s="88">
        <v>75000521</v>
      </c>
      <c r="E144" s="88">
        <v>107722381</v>
      </c>
      <c r="F144" s="88">
        <v>650044860</v>
      </c>
      <c r="G144" s="108" t="s">
        <v>205</v>
      </c>
      <c r="H144" s="118" t="s">
        <v>42</v>
      </c>
      <c r="I144" s="118" t="s">
        <v>48</v>
      </c>
      <c r="J144" s="118" t="s">
        <v>124</v>
      </c>
      <c r="K144" s="108" t="s">
        <v>205</v>
      </c>
      <c r="L144" s="173">
        <v>750000</v>
      </c>
      <c r="M144" s="203">
        <f t="shared" si="2"/>
        <v>525000</v>
      </c>
      <c r="N144" s="93">
        <v>2021</v>
      </c>
      <c r="O144" s="93">
        <v>2022</v>
      </c>
      <c r="P144" s="102"/>
      <c r="Q144" s="102" t="s">
        <v>50</v>
      </c>
      <c r="R144" s="102"/>
      <c r="S144" s="102"/>
      <c r="T144" s="102"/>
      <c r="U144" s="102"/>
      <c r="V144" s="102"/>
      <c r="W144" s="102" t="s">
        <v>50</v>
      </c>
      <c r="X144" s="102"/>
      <c r="Y144" s="102" t="s">
        <v>391</v>
      </c>
      <c r="Z144" s="102" t="s">
        <v>391</v>
      </c>
    </row>
    <row r="145" spans="1:513" s="141" customFormat="1" ht="31.95" customHeight="1" x14ac:dyDescent="0.25">
      <c r="A145" s="99">
        <v>141</v>
      </c>
      <c r="B145" s="88" t="s">
        <v>123</v>
      </c>
      <c r="C145" s="88" t="s">
        <v>124</v>
      </c>
      <c r="D145" s="88">
        <v>75000521</v>
      </c>
      <c r="E145" s="88">
        <v>107722381</v>
      </c>
      <c r="F145" s="88">
        <v>650044860</v>
      </c>
      <c r="G145" s="108" t="s">
        <v>206</v>
      </c>
      <c r="H145" s="118" t="s">
        <v>42</v>
      </c>
      <c r="I145" s="118" t="s">
        <v>48</v>
      </c>
      <c r="J145" s="118" t="s">
        <v>124</v>
      </c>
      <c r="K145" s="108" t="s">
        <v>206</v>
      </c>
      <c r="L145" s="173">
        <v>300000</v>
      </c>
      <c r="M145" s="203">
        <f t="shared" si="2"/>
        <v>210000</v>
      </c>
      <c r="N145" s="93">
        <v>2020</v>
      </c>
      <c r="O145" s="93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 t="s">
        <v>391</v>
      </c>
      <c r="Z145" s="102" t="s">
        <v>391</v>
      </c>
    </row>
    <row r="146" spans="1:513" s="141" customFormat="1" ht="46.2" customHeight="1" x14ac:dyDescent="0.25">
      <c r="A146" s="99">
        <v>142</v>
      </c>
      <c r="B146" s="88" t="s">
        <v>123</v>
      </c>
      <c r="C146" s="88" t="s">
        <v>124</v>
      </c>
      <c r="D146" s="88">
        <v>75000521</v>
      </c>
      <c r="E146" s="88">
        <v>107722381</v>
      </c>
      <c r="F146" s="88">
        <v>650044860</v>
      </c>
      <c r="G146" s="108" t="s">
        <v>128</v>
      </c>
      <c r="H146" s="118" t="s">
        <v>42</v>
      </c>
      <c r="I146" s="118" t="s">
        <v>48</v>
      </c>
      <c r="J146" s="118" t="s">
        <v>124</v>
      </c>
      <c r="K146" s="108" t="s">
        <v>128</v>
      </c>
      <c r="L146" s="173">
        <v>200000</v>
      </c>
      <c r="M146" s="203">
        <f t="shared" si="2"/>
        <v>140000</v>
      </c>
      <c r="N146" s="93">
        <v>2018</v>
      </c>
      <c r="O146" s="93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 t="s">
        <v>391</v>
      </c>
      <c r="Z146" s="102" t="s">
        <v>391</v>
      </c>
    </row>
    <row r="147" spans="1:513" s="141" customFormat="1" ht="22.2" customHeight="1" x14ac:dyDescent="0.25">
      <c r="A147" s="99">
        <v>143</v>
      </c>
      <c r="B147" s="88" t="s">
        <v>123</v>
      </c>
      <c r="C147" s="88" t="s">
        <v>124</v>
      </c>
      <c r="D147" s="88">
        <v>75000521</v>
      </c>
      <c r="E147" s="88">
        <v>107722381</v>
      </c>
      <c r="F147" s="88">
        <v>650044860</v>
      </c>
      <c r="G147" s="108" t="s">
        <v>129</v>
      </c>
      <c r="H147" s="118" t="s">
        <v>42</v>
      </c>
      <c r="I147" s="118" t="s">
        <v>48</v>
      </c>
      <c r="J147" s="118" t="s">
        <v>124</v>
      </c>
      <c r="K147" s="108" t="s">
        <v>129</v>
      </c>
      <c r="L147" s="173">
        <v>400000</v>
      </c>
      <c r="M147" s="203">
        <f t="shared" si="2"/>
        <v>280000</v>
      </c>
      <c r="N147" s="93">
        <v>2017</v>
      </c>
      <c r="O147" s="93">
        <v>2023</v>
      </c>
      <c r="P147" s="102" t="s">
        <v>50</v>
      </c>
      <c r="Q147" s="102"/>
      <c r="R147" s="102"/>
      <c r="S147" s="102"/>
      <c r="T147" s="102"/>
      <c r="U147" s="102"/>
      <c r="V147" s="102"/>
      <c r="W147" s="102"/>
      <c r="X147" s="102"/>
      <c r="Y147" s="102" t="s">
        <v>391</v>
      </c>
      <c r="Z147" s="102" t="s">
        <v>391</v>
      </c>
    </row>
    <row r="148" spans="1:513" s="141" customFormat="1" ht="22.2" customHeight="1" x14ac:dyDescent="0.25">
      <c r="A148" s="99">
        <v>144</v>
      </c>
      <c r="B148" s="88" t="s">
        <v>123</v>
      </c>
      <c r="C148" s="88" t="s">
        <v>124</v>
      </c>
      <c r="D148" s="88">
        <v>75000521</v>
      </c>
      <c r="E148" s="88">
        <v>107722381</v>
      </c>
      <c r="F148" s="88">
        <v>650044860</v>
      </c>
      <c r="G148" s="108" t="s">
        <v>130</v>
      </c>
      <c r="H148" s="118" t="s">
        <v>42</v>
      </c>
      <c r="I148" s="118" t="s">
        <v>48</v>
      </c>
      <c r="J148" s="118" t="s">
        <v>124</v>
      </c>
      <c r="K148" s="108" t="s">
        <v>130</v>
      </c>
      <c r="L148" s="173">
        <v>1000000</v>
      </c>
      <c r="M148" s="203">
        <f t="shared" si="2"/>
        <v>700000</v>
      </c>
      <c r="N148" s="93">
        <v>2020</v>
      </c>
      <c r="O148" s="93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 t="s">
        <v>391</v>
      </c>
      <c r="Z148" s="102" t="s">
        <v>391</v>
      </c>
    </row>
    <row r="149" spans="1:513" s="141" customFormat="1" ht="24" x14ac:dyDescent="0.25">
      <c r="A149" s="99">
        <v>145</v>
      </c>
      <c r="B149" s="88" t="s">
        <v>123</v>
      </c>
      <c r="C149" s="88" t="s">
        <v>124</v>
      </c>
      <c r="D149" s="88">
        <v>75000521</v>
      </c>
      <c r="E149" s="88">
        <v>107722381</v>
      </c>
      <c r="F149" s="88">
        <v>650044860</v>
      </c>
      <c r="G149" s="108" t="s">
        <v>131</v>
      </c>
      <c r="H149" s="118" t="s">
        <v>42</v>
      </c>
      <c r="I149" s="118" t="s">
        <v>48</v>
      </c>
      <c r="J149" s="118" t="s">
        <v>124</v>
      </c>
      <c r="K149" s="108" t="s">
        <v>131</v>
      </c>
      <c r="L149" s="173">
        <v>400000</v>
      </c>
      <c r="M149" s="203">
        <f t="shared" si="2"/>
        <v>280000</v>
      </c>
      <c r="N149" s="93">
        <v>2019</v>
      </c>
      <c r="O149" s="93"/>
      <c r="P149" s="102" t="s">
        <v>50</v>
      </c>
      <c r="Q149" s="102"/>
      <c r="R149" s="102"/>
      <c r="S149" s="102" t="s">
        <v>50</v>
      </c>
      <c r="T149" s="102"/>
      <c r="U149" s="102"/>
      <c r="V149" s="102"/>
      <c r="W149" s="102"/>
      <c r="X149" s="102"/>
      <c r="Y149" s="102" t="s">
        <v>391</v>
      </c>
      <c r="Z149" s="102" t="s">
        <v>391</v>
      </c>
    </row>
    <row r="150" spans="1:513" s="141" customFormat="1" ht="25.95" customHeight="1" x14ac:dyDescent="0.25">
      <c r="A150" s="99">
        <v>146</v>
      </c>
      <c r="B150" s="88" t="s">
        <v>123</v>
      </c>
      <c r="C150" s="88" t="s">
        <v>124</v>
      </c>
      <c r="D150" s="88">
        <v>75000521</v>
      </c>
      <c r="E150" s="88">
        <v>107722381</v>
      </c>
      <c r="F150" s="88">
        <v>650044860</v>
      </c>
      <c r="G150" s="108" t="s">
        <v>132</v>
      </c>
      <c r="H150" s="118" t="s">
        <v>42</v>
      </c>
      <c r="I150" s="118" t="s">
        <v>48</v>
      </c>
      <c r="J150" s="118" t="s">
        <v>124</v>
      </c>
      <c r="K150" s="108" t="s">
        <v>132</v>
      </c>
      <c r="L150" s="173">
        <v>100000</v>
      </c>
      <c r="M150" s="203">
        <f t="shared" ref="M150:M231" si="4">L150*0.7</f>
        <v>70000</v>
      </c>
      <c r="N150" s="93">
        <v>2018</v>
      </c>
      <c r="O150" s="93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 t="s">
        <v>391</v>
      </c>
      <c r="Z150" s="102" t="s">
        <v>391</v>
      </c>
    </row>
    <row r="151" spans="1:513" s="141" customFormat="1" ht="24" x14ac:dyDescent="0.25">
      <c r="A151" s="99">
        <v>147</v>
      </c>
      <c r="B151" s="88" t="s">
        <v>123</v>
      </c>
      <c r="C151" s="88" t="s">
        <v>124</v>
      </c>
      <c r="D151" s="88">
        <v>75000521</v>
      </c>
      <c r="E151" s="88">
        <v>107722381</v>
      </c>
      <c r="F151" s="88">
        <v>650044860</v>
      </c>
      <c r="G151" s="108" t="s">
        <v>133</v>
      </c>
      <c r="H151" s="118" t="s">
        <v>42</v>
      </c>
      <c r="I151" s="118" t="s">
        <v>48</v>
      </c>
      <c r="J151" s="118" t="s">
        <v>124</v>
      </c>
      <c r="K151" s="108" t="s">
        <v>133</v>
      </c>
      <c r="L151" s="173">
        <v>500000</v>
      </c>
      <c r="M151" s="203">
        <f t="shared" si="4"/>
        <v>350000</v>
      </c>
      <c r="N151" s="93">
        <v>2018</v>
      </c>
      <c r="O151" s="93">
        <v>2020</v>
      </c>
      <c r="P151" s="102" t="s">
        <v>50</v>
      </c>
      <c r="Q151" s="102" t="s">
        <v>50</v>
      </c>
      <c r="R151" s="102" t="s">
        <v>50</v>
      </c>
      <c r="S151" s="102"/>
      <c r="T151" s="102"/>
      <c r="U151" s="102"/>
      <c r="V151" s="102"/>
      <c r="W151" s="102"/>
      <c r="X151" s="102"/>
      <c r="Y151" s="102" t="s">
        <v>391</v>
      </c>
      <c r="Z151" s="102" t="s">
        <v>391</v>
      </c>
    </row>
    <row r="152" spans="1:513" s="141" customFormat="1" ht="37.950000000000003" customHeight="1" x14ac:dyDescent="0.25">
      <c r="A152" s="99">
        <v>148</v>
      </c>
      <c r="B152" s="88" t="s">
        <v>123</v>
      </c>
      <c r="C152" s="88" t="s">
        <v>124</v>
      </c>
      <c r="D152" s="88">
        <v>75000521</v>
      </c>
      <c r="E152" s="88">
        <v>107722381</v>
      </c>
      <c r="F152" s="88">
        <v>650044860</v>
      </c>
      <c r="G152" s="108" t="s">
        <v>207</v>
      </c>
      <c r="H152" s="118" t="s">
        <v>42</v>
      </c>
      <c r="I152" s="118" t="s">
        <v>48</v>
      </c>
      <c r="J152" s="118" t="s">
        <v>124</v>
      </c>
      <c r="K152" s="108" t="s">
        <v>207</v>
      </c>
      <c r="L152" s="173">
        <v>700000</v>
      </c>
      <c r="M152" s="203">
        <f t="shared" si="4"/>
        <v>489999.99999999994</v>
      </c>
      <c r="N152" s="93">
        <v>2018</v>
      </c>
      <c r="O152" s="93">
        <v>2019</v>
      </c>
      <c r="P152" s="102" t="s">
        <v>50</v>
      </c>
      <c r="Q152" s="102" t="s">
        <v>50</v>
      </c>
      <c r="R152" s="102" t="s">
        <v>50</v>
      </c>
      <c r="S152" s="102" t="s">
        <v>50</v>
      </c>
      <c r="T152" s="102"/>
      <c r="U152" s="102"/>
      <c r="V152" s="102"/>
      <c r="W152" s="102"/>
      <c r="X152" s="102"/>
      <c r="Y152" s="102" t="s">
        <v>391</v>
      </c>
      <c r="Z152" s="102" t="s">
        <v>391</v>
      </c>
    </row>
    <row r="153" spans="1:513" s="141" customFormat="1" ht="32.4" customHeight="1" x14ac:dyDescent="0.25">
      <c r="A153" s="99">
        <v>149</v>
      </c>
      <c r="B153" s="88" t="s">
        <v>123</v>
      </c>
      <c r="C153" s="88" t="s">
        <v>124</v>
      </c>
      <c r="D153" s="88">
        <v>75000521</v>
      </c>
      <c r="E153" s="88">
        <v>107722381</v>
      </c>
      <c r="F153" s="88">
        <v>650044860</v>
      </c>
      <c r="G153" s="108" t="s">
        <v>134</v>
      </c>
      <c r="H153" s="118" t="s">
        <v>42</v>
      </c>
      <c r="I153" s="118" t="s">
        <v>48</v>
      </c>
      <c r="J153" s="118" t="s">
        <v>124</v>
      </c>
      <c r="K153" s="108" t="s">
        <v>134</v>
      </c>
      <c r="L153" s="173">
        <v>900000</v>
      </c>
      <c r="M153" s="203">
        <f t="shared" si="4"/>
        <v>630000</v>
      </c>
      <c r="N153" s="93">
        <v>2019</v>
      </c>
      <c r="O153" s="93">
        <v>2021</v>
      </c>
      <c r="P153" s="102" t="s">
        <v>50</v>
      </c>
      <c r="Q153" s="102" t="s">
        <v>50</v>
      </c>
      <c r="R153" s="102" t="s">
        <v>50</v>
      </c>
      <c r="S153" s="102" t="s">
        <v>50</v>
      </c>
      <c r="T153" s="102"/>
      <c r="U153" s="102"/>
      <c r="V153" s="102"/>
      <c r="W153" s="102"/>
      <c r="X153" s="102"/>
      <c r="Y153" s="102" t="s">
        <v>391</v>
      </c>
      <c r="Z153" s="102" t="s">
        <v>391</v>
      </c>
    </row>
    <row r="154" spans="1:513" s="213" customFormat="1" ht="35.4" customHeight="1" x14ac:dyDescent="0.25">
      <c r="A154" s="99">
        <v>150</v>
      </c>
      <c r="B154" s="88" t="s">
        <v>135</v>
      </c>
      <c r="C154" s="88" t="s">
        <v>136</v>
      </c>
      <c r="D154" s="88">
        <v>75000539</v>
      </c>
      <c r="E154" s="88">
        <v>107722411</v>
      </c>
      <c r="F154" s="88">
        <v>650042301</v>
      </c>
      <c r="G154" s="108" t="s">
        <v>137</v>
      </c>
      <c r="H154" s="118" t="s">
        <v>42</v>
      </c>
      <c r="I154" s="118" t="s">
        <v>48</v>
      </c>
      <c r="J154" s="118" t="s">
        <v>136</v>
      </c>
      <c r="K154" s="108" t="s">
        <v>137</v>
      </c>
      <c r="L154" s="175">
        <v>3500000</v>
      </c>
      <c r="M154" s="203">
        <f t="shared" si="4"/>
        <v>2450000</v>
      </c>
      <c r="N154" s="134">
        <v>2021</v>
      </c>
      <c r="O154" s="93">
        <v>2022</v>
      </c>
      <c r="P154" s="102"/>
      <c r="Q154" s="102"/>
      <c r="R154" s="102"/>
      <c r="S154" s="102"/>
      <c r="T154" s="102"/>
      <c r="U154" s="102"/>
      <c r="V154" s="102"/>
      <c r="W154" s="102"/>
      <c r="X154" s="102"/>
      <c r="Y154" s="102" t="s">
        <v>391</v>
      </c>
      <c r="Z154" s="102" t="s">
        <v>391</v>
      </c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41"/>
      <c r="BN154" s="141"/>
      <c r="BO154" s="141"/>
      <c r="BP154" s="141"/>
      <c r="BQ154" s="141"/>
      <c r="BR154" s="141"/>
      <c r="BS154" s="141"/>
      <c r="BT154" s="141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  <c r="EQ154" s="141"/>
      <c r="ER154" s="141"/>
      <c r="ES154" s="141"/>
      <c r="ET154" s="141"/>
      <c r="EU154" s="141"/>
      <c r="EV154" s="141"/>
      <c r="EW154" s="141"/>
      <c r="EX154" s="141"/>
      <c r="EY154" s="141"/>
      <c r="EZ154" s="141"/>
      <c r="FA154" s="141"/>
      <c r="FB154" s="141"/>
      <c r="FC154" s="141"/>
      <c r="FD154" s="141"/>
      <c r="FE154" s="141"/>
      <c r="FF154" s="141"/>
      <c r="FG154" s="141"/>
      <c r="FH154" s="141"/>
      <c r="FI154" s="141"/>
      <c r="FJ154" s="141"/>
      <c r="FK154" s="141"/>
      <c r="FL154" s="141"/>
      <c r="FM154" s="141"/>
      <c r="FN154" s="141"/>
      <c r="FO154" s="141"/>
      <c r="FP154" s="141"/>
      <c r="FQ154" s="141"/>
      <c r="FR154" s="141"/>
      <c r="FS154" s="141"/>
      <c r="FT154" s="141"/>
      <c r="FU154" s="141"/>
      <c r="FV154" s="141"/>
      <c r="FW154" s="141"/>
      <c r="FX154" s="141"/>
      <c r="FY154" s="141"/>
      <c r="FZ154" s="141"/>
      <c r="GA154" s="141"/>
      <c r="GB154" s="141"/>
      <c r="GC154" s="141"/>
      <c r="GD154" s="141"/>
      <c r="GE154" s="141"/>
      <c r="GF154" s="141"/>
      <c r="GG154" s="141"/>
      <c r="GH154" s="141"/>
      <c r="GI154" s="141"/>
      <c r="GJ154" s="141"/>
      <c r="GK154" s="141"/>
      <c r="GL154" s="141"/>
      <c r="GM154" s="141"/>
      <c r="GN154" s="141"/>
      <c r="GO154" s="141"/>
      <c r="GP154" s="141"/>
      <c r="GQ154" s="141"/>
      <c r="GR154" s="141"/>
      <c r="GS154" s="141"/>
      <c r="GT154" s="141"/>
      <c r="GU154" s="141"/>
      <c r="GV154" s="141"/>
      <c r="GW154" s="141"/>
      <c r="GX154" s="141"/>
      <c r="GY154" s="141"/>
      <c r="GZ154" s="141"/>
      <c r="HA154" s="141"/>
      <c r="HB154" s="141"/>
      <c r="HC154" s="141"/>
      <c r="HD154" s="141"/>
      <c r="HE154" s="141"/>
      <c r="HF154" s="141"/>
      <c r="HG154" s="141"/>
      <c r="HH154" s="141"/>
      <c r="HI154" s="141"/>
      <c r="HJ154" s="141"/>
      <c r="HK154" s="141"/>
      <c r="HL154" s="141"/>
      <c r="HM154" s="141"/>
      <c r="HN154" s="141"/>
      <c r="HO154" s="141"/>
      <c r="HP154" s="141"/>
      <c r="HQ154" s="141"/>
      <c r="HR154" s="141"/>
      <c r="HS154" s="141"/>
      <c r="HT154" s="141"/>
      <c r="HU154" s="141"/>
      <c r="HV154" s="141"/>
      <c r="HW154" s="141"/>
      <c r="HX154" s="141"/>
      <c r="HY154" s="141"/>
      <c r="HZ154" s="141"/>
      <c r="IA154" s="141"/>
      <c r="IB154" s="141"/>
      <c r="IC154" s="141"/>
      <c r="ID154" s="141"/>
      <c r="IE154" s="141"/>
      <c r="IF154" s="141"/>
      <c r="IG154" s="141"/>
      <c r="IH154" s="141"/>
      <c r="II154" s="141"/>
      <c r="IJ154" s="141"/>
      <c r="IK154" s="141"/>
      <c r="IL154" s="141"/>
      <c r="IM154" s="141"/>
      <c r="IN154" s="141"/>
      <c r="IO154" s="141"/>
      <c r="IP154" s="141"/>
      <c r="IQ154" s="141"/>
      <c r="IR154" s="141"/>
      <c r="IS154" s="141"/>
      <c r="IT154" s="141"/>
      <c r="IU154" s="141"/>
      <c r="IV154" s="141"/>
      <c r="IW154" s="141"/>
      <c r="IX154" s="141"/>
      <c r="IY154" s="141"/>
      <c r="IZ154" s="141"/>
      <c r="JA154" s="141"/>
      <c r="JB154" s="141"/>
      <c r="JC154" s="141"/>
      <c r="JD154" s="141"/>
      <c r="JE154" s="141"/>
      <c r="JF154" s="141"/>
      <c r="JG154" s="141"/>
      <c r="JH154" s="141"/>
      <c r="JI154" s="141"/>
      <c r="JJ154" s="141"/>
      <c r="JK154" s="141"/>
      <c r="JL154" s="141"/>
      <c r="JM154" s="141"/>
      <c r="JN154" s="141"/>
      <c r="JO154" s="141"/>
      <c r="JP154" s="141"/>
      <c r="JQ154" s="141"/>
      <c r="JR154" s="141"/>
      <c r="JS154" s="141"/>
      <c r="JT154" s="141"/>
      <c r="JU154" s="141"/>
      <c r="JV154" s="141"/>
      <c r="JW154" s="141"/>
      <c r="JX154" s="141"/>
      <c r="JY154" s="141"/>
      <c r="JZ154" s="141"/>
      <c r="KA154" s="141"/>
      <c r="KB154" s="141"/>
      <c r="KC154" s="141"/>
      <c r="KD154" s="141"/>
      <c r="KE154" s="141"/>
      <c r="KF154" s="141"/>
      <c r="KG154" s="141"/>
      <c r="KH154" s="141"/>
      <c r="KI154" s="141"/>
      <c r="KJ154" s="141"/>
      <c r="KK154" s="141"/>
      <c r="KL154" s="141"/>
      <c r="KM154" s="141"/>
      <c r="KN154" s="141"/>
      <c r="KO154" s="141"/>
      <c r="KP154" s="141"/>
      <c r="KQ154" s="141"/>
      <c r="KR154" s="141"/>
      <c r="KS154" s="141"/>
      <c r="KT154" s="141"/>
      <c r="KU154" s="141"/>
      <c r="KV154" s="141"/>
      <c r="KW154" s="141"/>
      <c r="KX154" s="141"/>
      <c r="KY154" s="141"/>
      <c r="KZ154" s="141"/>
      <c r="LA154" s="141"/>
      <c r="LB154" s="141"/>
      <c r="LC154" s="141"/>
      <c r="LD154" s="141"/>
      <c r="LE154" s="141"/>
      <c r="LF154" s="141"/>
      <c r="LG154" s="141"/>
      <c r="LH154" s="141"/>
      <c r="LI154" s="141"/>
      <c r="LJ154" s="141"/>
      <c r="LK154" s="141"/>
      <c r="LL154" s="141"/>
      <c r="LM154" s="141"/>
      <c r="LN154" s="141"/>
      <c r="LO154" s="141"/>
      <c r="LP154" s="141"/>
      <c r="LQ154" s="141"/>
      <c r="LR154" s="141"/>
      <c r="LS154" s="141"/>
      <c r="LT154" s="141"/>
      <c r="LU154" s="141"/>
      <c r="LV154" s="141"/>
      <c r="LW154" s="141"/>
      <c r="LX154" s="141"/>
      <c r="LY154" s="141"/>
      <c r="LZ154" s="141"/>
      <c r="MA154" s="141"/>
      <c r="MB154" s="141"/>
      <c r="MC154" s="141"/>
      <c r="MD154" s="141"/>
      <c r="ME154" s="141"/>
      <c r="MF154" s="141"/>
      <c r="MG154" s="141"/>
      <c r="MH154" s="141"/>
      <c r="MI154" s="141"/>
      <c r="MJ154" s="141"/>
      <c r="MK154" s="141"/>
      <c r="ML154" s="141"/>
      <c r="MM154" s="141"/>
      <c r="MN154" s="141"/>
      <c r="MO154" s="141"/>
      <c r="MP154" s="141"/>
      <c r="MQ154" s="141"/>
      <c r="MR154" s="141"/>
      <c r="MS154" s="141"/>
      <c r="MT154" s="141"/>
      <c r="MU154" s="141"/>
      <c r="MV154" s="141"/>
      <c r="MW154" s="141"/>
      <c r="MX154" s="141"/>
      <c r="MY154" s="141"/>
      <c r="MZ154" s="141"/>
      <c r="NA154" s="141"/>
      <c r="NB154" s="141"/>
      <c r="NC154" s="141"/>
      <c r="ND154" s="141"/>
      <c r="NE154" s="141"/>
      <c r="NF154" s="141"/>
      <c r="NG154" s="141"/>
      <c r="NH154" s="141"/>
      <c r="NI154" s="141"/>
      <c r="NJ154" s="141"/>
      <c r="NK154" s="141"/>
      <c r="NL154" s="141"/>
      <c r="NM154" s="141"/>
      <c r="NN154" s="141"/>
      <c r="NO154" s="141"/>
      <c r="NP154" s="141"/>
      <c r="NQ154" s="141"/>
      <c r="NR154" s="141"/>
      <c r="NS154" s="141"/>
      <c r="NT154" s="141"/>
      <c r="NU154" s="141"/>
      <c r="NV154" s="141"/>
      <c r="NW154" s="141"/>
      <c r="NX154" s="141"/>
      <c r="NY154" s="141"/>
      <c r="NZ154" s="141"/>
      <c r="OA154" s="141"/>
      <c r="OB154" s="141"/>
      <c r="OC154" s="141"/>
      <c r="OD154" s="141"/>
      <c r="OE154" s="141"/>
      <c r="OF154" s="141"/>
      <c r="OG154" s="141"/>
      <c r="OH154" s="141"/>
      <c r="OI154" s="141"/>
      <c r="OJ154" s="141"/>
      <c r="OK154" s="141"/>
      <c r="OL154" s="141"/>
      <c r="OM154" s="141"/>
      <c r="ON154" s="141"/>
      <c r="OO154" s="141"/>
      <c r="OP154" s="141"/>
      <c r="OQ154" s="141"/>
      <c r="OR154" s="141"/>
      <c r="OS154" s="141"/>
      <c r="OT154" s="141"/>
      <c r="OU154" s="141"/>
      <c r="OV154" s="141"/>
      <c r="OW154" s="141"/>
      <c r="OX154" s="141"/>
      <c r="OY154" s="141"/>
      <c r="OZ154" s="141"/>
      <c r="PA154" s="141"/>
      <c r="PB154" s="141"/>
      <c r="PC154" s="141"/>
      <c r="PD154" s="141"/>
      <c r="PE154" s="141"/>
      <c r="PF154" s="141"/>
      <c r="PG154" s="141"/>
      <c r="PH154" s="141"/>
      <c r="PI154" s="141"/>
      <c r="PJ154" s="141"/>
      <c r="PK154" s="141"/>
      <c r="PL154" s="141"/>
      <c r="PM154" s="141"/>
      <c r="PN154" s="141"/>
      <c r="PO154" s="141"/>
      <c r="PP154" s="141"/>
      <c r="PQ154" s="141"/>
      <c r="PR154" s="141"/>
      <c r="PS154" s="141"/>
      <c r="PT154" s="141"/>
      <c r="PU154" s="141"/>
      <c r="PV154" s="141"/>
      <c r="PW154" s="141"/>
      <c r="PX154" s="141"/>
      <c r="PY154" s="141"/>
      <c r="PZ154" s="141"/>
      <c r="QA154" s="141"/>
      <c r="QB154" s="141"/>
      <c r="QC154" s="141"/>
      <c r="QD154" s="141"/>
      <c r="QE154" s="141"/>
      <c r="QF154" s="141"/>
      <c r="QG154" s="141"/>
      <c r="QH154" s="141"/>
      <c r="QI154" s="141"/>
      <c r="QJ154" s="141"/>
      <c r="QK154" s="141"/>
      <c r="QL154" s="141"/>
      <c r="QM154" s="141"/>
      <c r="QN154" s="141"/>
      <c r="QO154" s="141"/>
      <c r="QP154" s="141"/>
      <c r="QQ154" s="141"/>
      <c r="QR154" s="141"/>
      <c r="QS154" s="141"/>
      <c r="QT154" s="141"/>
      <c r="QU154" s="141"/>
      <c r="QV154" s="141"/>
      <c r="QW154" s="141"/>
      <c r="QX154" s="141"/>
      <c r="QY154" s="141"/>
      <c r="QZ154" s="141"/>
      <c r="RA154" s="141"/>
      <c r="RB154" s="141"/>
      <c r="RC154" s="141"/>
      <c r="RD154" s="141"/>
      <c r="RE154" s="141"/>
      <c r="RF154" s="141"/>
      <c r="RG154" s="141"/>
      <c r="RH154" s="141"/>
      <c r="RI154" s="141"/>
      <c r="RJ154" s="141"/>
      <c r="RK154" s="141"/>
      <c r="RL154" s="141"/>
      <c r="RM154" s="141"/>
      <c r="RN154" s="141"/>
      <c r="RO154" s="141"/>
      <c r="RP154" s="141"/>
      <c r="RQ154" s="141"/>
      <c r="RR154" s="141"/>
      <c r="RS154" s="141"/>
      <c r="RT154" s="141"/>
      <c r="RU154" s="141"/>
      <c r="RV154" s="141"/>
      <c r="RW154" s="141"/>
      <c r="RX154" s="141"/>
      <c r="RY154" s="141"/>
      <c r="RZ154" s="141"/>
      <c r="SA154" s="141"/>
      <c r="SB154" s="141"/>
      <c r="SC154" s="141"/>
      <c r="SD154" s="141"/>
      <c r="SE154" s="141"/>
      <c r="SF154" s="141"/>
      <c r="SG154" s="141"/>
      <c r="SH154" s="141"/>
      <c r="SI154" s="141"/>
      <c r="SJ154" s="141"/>
      <c r="SK154" s="141"/>
      <c r="SL154" s="141"/>
      <c r="SM154" s="141"/>
      <c r="SN154" s="141"/>
      <c r="SO154" s="141"/>
      <c r="SP154" s="141"/>
      <c r="SQ154" s="141"/>
      <c r="SR154" s="141"/>
      <c r="SS154" s="141"/>
    </row>
    <row r="155" spans="1:513" s="213" customFormat="1" ht="29.4" customHeight="1" x14ac:dyDescent="0.25">
      <c r="A155" s="99">
        <v>151</v>
      </c>
      <c r="B155" s="88" t="s">
        <v>135</v>
      </c>
      <c r="C155" s="88" t="s">
        <v>136</v>
      </c>
      <c r="D155" s="88">
        <v>75000539</v>
      </c>
      <c r="E155" s="88">
        <v>107722411</v>
      </c>
      <c r="F155" s="88">
        <v>650042301</v>
      </c>
      <c r="G155" s="108" t="s">
        <v>138</v>
      </c>
      <c r="H155" s="118" t="s">
        <v>42</v>
      </c>
      <c r="I155" s="118" t="s">
        <v>48</v>
      </c>
      <c r="J155" s="118" t="s">
        <v>136</v>
      </c>
      <c r="K155" s="108" t="s">
        <v>138</v>
      </c>
      <c r="L155" s="175">
        <v>5500000</v>
      </c>
      <c r="M155" s="203">
        <f t="shared" si="4"/>
        <v>3849999.9999999995</v>
      </c>
      <c r="N155" s="134">
        <v>2022</v>
      </c>
      <c r="O155" s="93">
        <v>2027</v>
      </c>
      <c r="P155" s="102"/>
      <c r="Q155" s="102"/>
      <c r="R155" s="102"/>
      <c r="S155" s="102"/>
      <c r="T155" s="102"/>
      <c r="U155" s="102"/>
      <c r="V155" s="102"/>
      <c r="W155" s="102"/>
      <c r="X155" s="102"/>
      <c r="Y155" s="102" t="s">
        <v>391</v>
      </c>
      <c r="Z155" s="102" t="s">
        <v>391</v>
      </c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  <c r="BI155" s="141"/>
      <c r="BJ155" s="141"/>
      <c r="BK155" s="141"/>
      <c r="BL155" s="141"/>
      <c r="BM155" s="141"/>
      <c r="BN155" s="141"/>
      <c r="BO155" s="141"/>
      <c r="BP155" s="141"/>
      <c r="BQ155" s="141"/>
      <c r="BR155" s="141"/>
      <c r="BS155" s="141"/>
      <c r="BT155" s="141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  <c r="EQ155" s="141"/>
      <c r="ER155" s="141"/>
      <c r="ES155" s="141"/>
      <c r="ET155" s="141"/>
      <c r="EU155" s="141"/>
      <c r="EV155" s="141"/>
      <c r="EW155" s="141"/>
      <c r="EX155" s="141"/>
      <c r="EY155" s="141"/>
      <c r="EZ155" s="141"/>
      <c r="FA155" s="141"/>
      <c r="FB155" s="141"/>
      <c r="FC155" s="141"/>
      <c r="FD155" s="141"/>
      <c r="FE155" s="141"/>
      <c r="FF155" s="141"/>
      <c r="FG155" s="141"/>
      <c r="FH155" s="141"/>
      <c r="FI155" s="141"/>
      <c r="FJ155" s="141"/>
      <c r="FK155" s="141"/>
      <c r="FL155" s="141"/>
      <c r="FM155" s="141"/>
      <c r="FN155" s="141"/>
      <c r="FO155" s="141"/>
      <c r="FP155" s="141"/>
      <c r="FQ155" s="141"/>
      <c r="FR155" s="141"/>
      <c r="FS155" s="141"/>
      <c r="FT155" s="141"/>
      <c r="FU155" s="141"/>
      <c r="FV155" s="141"/>
      <c r="FW155" s="141"/>
      <c r="FX155" s="141"/>
      <c r="FY155" s="141"/>
      <c r="FZ155" s="141"/>
      <c r="GA155" s="141"/>
      <c r="GB155" s="141"/>
      <c r="GC155" s="141"/>
      <c r="GD155" s="141"/>
      <c r="GE155" s="141"/>
      <c r="GF155" s="141"/>
      <c r="GG155" s="141"/>
      <c r="GH155" s="141"/>
      <c r="GI155" s="141"/>
      <c r="GJ155" s="141"/>
      <c r="GK155" s="141"/>
      <c r="GL155" s="141"/>
      <c r="GM155" s="141"/>
      <c r="GN155" s="141"/>
      <c r="GO155" s="141"/>
      <c r="GP155" s="141"/>
      <c r="GQ155" s="141"/>
      <c r="GR155" s="141"/>
      <c r="GS155" s="141"/>
      <c r="GT155" s="141"/>
      <c r="GU155" s="141"/>
      <c r="GV155" s="141"/>
      <c r="GW155" s="141"/>
      <c r="GX155" s="141"/>
      <c r="GY155" s="141"/>
      <c r="GZ155" s="141"/>
      <c r="HA155" s="141"/>
      <c r="HB155" s="141"/>
      <c r="HC155" s="141"/>
      <c r="HD155" s="141"/>
      <c r="HE155" s="141"/>
      <c r="HF155" s="141"/>
      <c r="HG155" s="141"/>
      <c r="HH155" s="141"/>
      <c r="HI155" s="141"/>
      <c r="HJ155" s="141"/>
      <c r="HK155" s="141"/>
      <c r="HL155" s="141"/>
      <c r="HM155" s="141"/>
      <c r="HN155" s="141"/>
      <c r="HO155" s="141"/>
      <c r="HP155" s="141"/>
      <c r="HQ155" s="141"/>
      <c r="HR155" s="141"/>
      <c r="HS155" s="141"/>
      <c r="HT155" s="141"/>
      <c r="HU155" s="141"/>
      <c r="HV155" s="141"/>
      <c r="HW155" s="141"/>
      <c r="HX155" s="141"/>
      <c r="HY155" s="141"/>
      <c r="HZ155" s="141"/>
      <c r="IA155" s="141"/>
      <c r="IB155" s="141"/>
      <c r="IC155" s="141"/>
      <c r="ID155" s="141"/>
      <c r="IE155" s="141"/>
      <c r="IF155" s="141"/>
      <c r="IG155" s="141"/>
      <c r="IH155" s="141"/>
      <c r="II155" s="141"/>
      <c r="IJ155" s="141"/>
      <c r="IK155" s="141"/>
      <c r="IL155" s="141"/>
      <c r="IM155" s="141"/>
      <c r="IN155" s="141"/>
      <c r="IO155" s="141"/>
      <c r="IP155" s="141"/>
      <c r="IQ155" s="141"/>
      <c r="IR155" s="141"/>
      <c r="IS155" s="141"/>
      <c r="IT155" s="141"/>
      <c r="IU155" s="141"/>
      <c r="IV155" s="141"/>
      <c r="IW155" s="141"/>
      <c r="IX155" s="141"/>
      <c r="IY155" s="141"/>
      <c r="IZ155" s="141"/>
      <c r="JA155" s="141"/>
      <c r="JB155" s="141"/>
      <c r="JC155" s="141"/>
      <c r="JD155" s="141"/>
      <c r="JE155" s="141"/>
      <c r="JF155" s="141"/>
      <c r="JG155" s="141"/>
      <c r="JH155" s="141"/>
      <c r="JI155" s="141"/>
      <c r="JJ155" s="141"/>
      <c r="JK155" s="141"/>
      <c r="JL155" s="141"/>
      <c r="JM155" s="141"/>
      <c r="JN155" s="141"/>
      <c r="JO155" s="141"/>
      <c r="JP155" s="141"/>
      <c r="JQ155" s="141"/>
      <c r="JR155" s="141"/>
      <c r="JS155" s="141"/>
      <c r="JT155" s="141"/>
      <c r="JU155" s="141"/>
      <c r="JV155" s="141"/>
      <c r="JW155" s="141"/>
      <c r="JX155" s="141"/>
      <c r="JY155" s="141"/>
      <c r="JZ155" s="141"/>
      <c r="KA155" s="141"/>
      <c r="KB155" s="141"/>
      <c r="KC155" s="141"/>
      <c r="KD155" s="141"/>
      <c r="KE155" s="141"/>
      <c r="KF155" s="141"/>
      <c r="KG155" s="141"/>
      <c r="KH155" s="141"/>
      <c r="KI155" s="141"/>
      <c r="KJ155" s="141"/>
      <c r="KK155" s="141"/>
      <c r="KL155" s="141"/>
      <c r="KM155" s="141"/>
      <c r="KN155" s="141"/>
      <c r="KO155" s="141"/>
      <c r="KP155" s="141"/>
      <c r="KQ155" s="141"/>
      <c r="KR155" s="141"/>
      <c r="KS155" s="141"/>
      <c r="KT155" s="141"/>
      <c r="KU155" s="141"/>
      <c r="KV155" s="141"/>
      <c r="KW155" s="141"/>
      <c r="KX155" s="141"/>
      <c r="KY155" s="141"/>
      <c r="KZ155" s="141"/>
      <c r="LA155" s="141"/>
      <c r="LB155" s="141"/>
      <c r="LC155" s="141"/>
      <c r="LD155" s="141"/>
      <c r="LE155" s="141"/>
      <c r="LF155" s="141"/>
      <c r="LG155" s="141"/>
      <c r="LH155" s="141"/>
      <c r="LI155" s="141"/>
      <c r="LJ155" s="141"/>
      <c r="LK155" s="141"/>
      <c r="LL155" s="141"/>
      <c r="LM155" s="141"/>
      <c r="LN155" s="141"/>
      <c r="LO155" s="141"/>
      <c r="LP155" s="141"/>
      <c r="LQ155" s="141"/>
      <c r="LR155" s="141"/>
      <c r="LS155" s="141"/>
      <c r="LT155" s="141"/>
      <c r="LU155" s="141"/>
      <c r="LV155" s="141"/>
      <c r="LW155" s="141"/>
      <c r="LX155" s="141"/>
      <c r="LY155" s="141"/>
      <c r="LZ155" s="141"/>
      <c r="MA155" s="141"/>
      <c r="MB155" s="141"/>
      <c r="MC155" s="141"/>
      <c r="MD155" s="141"/>
      <c r="ME155" s="141"/>
      <c r="MF155" s="141"/>
      <c r="MG155" s="141"/>
      <c r="MH155" s="141"/>
      <c r="MI155" s="141"/>
      <c r="MJ155" s="141"/>
      <c r="MK155" s="141"/>
      <c r="ML155" s="141"/>
      <c r="MM155" s="141"/>
      <c r="MN155" s="141"/>
      <c r="MO155" s="141"/>
      <c r="MP155" s="141"/>
      <c r="MQ155" s="141"/>
      <c r="MR155" s="141"/>
      <c r="MS155" s="141"/>
      <c r="MT155" s="141"/>
      <c r="MU155" s="141"/>
      <c r="MV155" s="141"/>
      <c r="MW155" s="141"/>
      <c r="MX155" s="141"/>
      <c r="MY155" s="141"/>
      <c r="MZ155" s="141"/>
      <c r="NA155" s="141"/>
      <c r="NB155" s="141"/>
      <c r="NC155" s="141"/>
      <c r="ND155" s="141"/>
      <c r="NE155" s="141"/>
      <c r="NF155" s="141"/>
      <c r="NG155" s="141"/>
      <c r="NH155" s="141"/>
      <c r="NI155" s="141"/>
      <c r="NJ155" s="141"/>
      <c r="NK155" s="141"/>
      <c r="NL155" s="141"/>
      <c r="NM155" s="141"/>
      <c r="NN155" s="141"/>
      <c r="NO155" s="141"/>
      <c r="NP155" s="141"/>
      <c r="NQ155" s="141"/>
      <c r="NR155" s="141"/>
      <c r="NS155" s="141"/>
      <c r="NT155" s="141"/>
      <c r="NU155" s="141"/>
      <c r="NV155" s="141"/>
      <c r="NW155" s="141"/>
      <c r="NX155" s="141"/>
      <c r="NY155" s="141"/>
      <c r="NZ155" s="141"/>
      <c r="OA155" s="141"/>
      <c r="OB155" s="141"/>
      <c r="OC155" s="141"/>
      <c r="OD155" s="141"/>
      <c r="OE155" s="141"/>
      <c r="OF155" s="141"/>
      <c r="OG155" s="141"/>
      <c r="OH155" s="141"/>
      <c r="OI155" s="141"/>
      <c r="OJ155" s="141"/>
      <c r="OK155" s="141"/>
      <c r="OL155" s="141"/>
      <c r="OM155" s="141"/>
      <c r="ON155" s="141"/>
      <c r="OO155" s="141"/>
      <c r="OP155" s="141"/>
      <c r="OQ155" s="141"/>
      <c r="OR155" s="141"/>
      <c r="OS155" s="141"/>
      <c r="OT155" s="141"/>
      <c r="OU155" s="141"/>
      <c r="OV155" s="141"/>
      <c r="OW155" s="141"/>
      <c r="OX155" s="141"/>
      <c r="OY155" s="141"/>
      <c r="OZ155" s="141"/>
      <c r="PA155" s="141"/>
      <c r="PB155" s="141"/>
      <c r="PC155" s="141"/>
      <c r="PD155" s="141"/>
      <c r="PE155" s="141"/>
      <c r="PF155" s="141"/>
      <c r="PG155" s="141"/>
      <c r="PH155" s="141"/>
      <c r="PI155" s="141"/>
      <c r="PJ155" s="141"/>
      <c r="PK155" s="141"/>
      <c r="PL155" s="141"/>
      <c r="PM155" s="141"/>
      <c r="PN155" s="141"/>
      <c r="PO155" s="141"/>
      <c r="PP155" s="141"/>
      <c r="PQ155" s="141"/>
      <c r="PR155" s="141"/>
      <c r="PS155" s="141"/>
      <c r="PT155" s="141"/>
      <c r="PU155" s="141"/>
      <c r="PV155" s="141"/>
      <c r="PW155" s="141"/>
      <c r="PX155" s="141"/>
      <c r="PY155" s="141"/>
      <c r="PZ155" s="141"/>
      <c r="QA155" s="141"/>
      <c r="QB155" s="141"/>
      <c r="QC155" s="141"/>
      <c r="QD155" s="141"/>
      <c r="QE155" s="141"/>
      <c r="QF155" s="141"/>
      <c r="QG155" s="141"/>
      <c r="QH155" s="141"/>
      <c r="QI155" s="141"/>
      <c r="QJ155" s="141"/>
      <c r="QK155" s="141"/>
      <c r="QL155" s="141"/>
      <c r="QM155" s="141"/>
      <c r="QN155" s="141"/>
      <c r="QO155" s="141"/>
      <c r="QP155" s="141"/>
      <c r="QQ155" s="141"/>
      <c r="QR155" s="141"/>
      <c r="QS155" s="141"/>
      <c r="QT155" s="141"/>
      <c r="QU155" s="141"/>
      <c r="QV155" s="141"/>
      <c r="QW155" s="141"/>
      <c r="QX155" s="141"/>
      <c r="QY155" s="141"/>
      <c r="QZ155" s="141"/>
      <c r="RA155" s="141"/>
      <c r="RB155" s="141"/>
      <c r="RC155" s="141"/>
      <c r="RD155" s="141"/>
      <c r="RE155" s="141"/>
      <c r="RF155" s="141"/>
      <c r="RG155" s="141"/>
      <c r="RH155" s="141"/>
      <c r="RI155" s="141"/>
      <c r="RJ155" s="141"/>
      <c r="RK155" s="141"/>
      <c r="RL155" s="141"/>
      <c r="RM155" s="141"/>
      <c r="RN155" s="141"/>
      <c r="RO155" s="141"/>
      <c r="RP155" s="141"/>
      <c r="RQ155" s="141"/>
      <c r="RR155" s="141"/>
      <c r="RS155" s="141"/>
      <c r="RT155" s="141"/>
      <c r="RU155" s="141"/>
      <c r="RV155" s="141"/>
      <c r="RW155" s="141"/>
      <c r="RX155" s="141"/>
      <c r="RY155" s="141"/>
      <c r="RZ155" s="141"/>
      <c r="SA155" s="141"/>
      <c r="SB155" s="141"/>
      <c r="SC155" s="141"/>
      <c r="SD155" s="141"/>
      <c r="SE155" s="141"/>
      <c r="SF155" s="141"/>
      <c r="SG155" s="141"/>
      <c r="SH155" s="141"/>
      <c r="SI155" s="141"/>
      <c r="SJ155" s="141"/>
      <c r="SK155" s="141"/>
      <c r="SL155" s="141"/>
      <c r="SM155" s="141"/>
      <c r="SN155" s="141"/>
      <c r="SO155" s="141"/>
      <c r="SP155" s="141"/>
      <c r="SQ155" s="141"/>
      <c r="SR155" s="141"/>
      <c r="SS155" s="141"/>
    </row>
    <row r="156" spans="1:513" s="215" customFormat="1" ht="34.200000000000003" customHeight="1" x14ac:dyDescent="0.25">
      <c r="A156" s="99">
        <v>152</v>
      </c>
      <c r="B156" s="88" t="s">
        <v>135</v>
      </c>
      <c r="C156" s="88" t="s">
        <v>136</v>
      </c>
      <c r="D156" s="88">
        <v>75000539</v>
      </c>
      <c r="E156" s="88">
        <v>107722411</v>
      </c>
      <c r="F156" s="88">
        <v>650042301</v>
      </c>
      <c r="G156" s="108" t="s">
        <v>864</v>
      </c>
      <c r="H156" s="118" t="s">
        <v>42</v>
      </c>
      <c r="I156" s="118" t="s">
        <v>48</v>
      </c>
      <c r="J156" s="118" t="s">
        <v>136</v>
      </c>
      <c r="K156" s="108" t="s">
        <v>139</v>
      </c>
      <c r="L156" s="176">
        <v>7000000</v>
      </c>
      <c r="M156" s="203">
        <f t="shared" si="4"/>
        <v>4900000</v>
      </c>
      <c r="N156" s="214">
        <v>2027</v>
      </c>
      <c r="O156" s="210">
        <v>2032</v>
      </c>
      <c r="P156" s="102"/>
      <c r="Q156" s="102" t="s">
        <v>50</v>
      </c>
      <c r="R156" s="102" t="s">
        <v>50</v>
      </c>
      <c r="S156" s="102" t="s">
        <v>50</v>
      </c>
      <c r="T156" s="102"/>
      <c r="U156" s="102"/>
      <c r="V156" s="168" t="s">
        <v>50</v>
      </c>
      <c r="W156" s="102"/>
      <c r="X156" s="102"/>
      <c r="Y156" s="102" t="s">
        <v>391</v>
      </c>
      <c r="Z156" s="102" t="s">
        <v>391</v>
      </c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141"/>
      <c r="BN156" s="141"/>
      <c r="BO156" s="141"/>
      <c r="BP156" s="141"/>
      <c r="BQ156" s="141"/>
      <c r="BR156" s="141"/>
      <c r="BS156" s="141"/>
      <c r="BT156" s="141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  <c r="EQ156" s="141"/>
      <c r="ER156" s="141"/>
      <c r="ES156" s="141"/>
      <c r="ET156" s="141"/>
      <c r="EU156" s="141"/>
      <c r="EV156" s="141"/>
      <c r="EW156" s="141"/>
      <c r="EX156" s="141"/>
      <c r="EY156" s="141"/>
      <c r="EZ156" s="141"/>
      <c r="FA156" s="141"/>
      <c r="FB156" s="141"/>
      <c r="FC156" s="141"/>
      <c r="FD156" s="141"/>
      <c r="FE156" s="141"/>
      <c r="FF156" s="141"/>
      <c r="FG156" s="141"/>
      <c r="FH156" s="141"/>
      <c r="FI156" s="141"/>
      <c r="FJ156" s="141"/>
      <c r="FK156" s="141"/>
      <c r="FL156" s="141"/>
      <c r="FM156" s="141"/>
      <c r="FN156" s="141"/>
      <c r="FO156" s="141"/>
      <c r="FP156" s="141"/>
      <c r="FQ156" s="141"/>
      <c r="FR156" s="141"/>
      <c r="FS156" s="141"/>
      <c r="FT156" s="141"/>
      <c r="FU156" s="141"/>
      <c r="FV156" s="141"/>
      <c r="FW156" s="141"/>
      <c r="FX156" s="141"/>
      <c r="FY156" s="141"/>
      <c r="FZ156" s="141"/>
      <c r="GA156" s="141"/>
      <c r="GB156" s="141"/>
      <c r="GC156" s="141"/>
      <c r="GD156" s="141"/>
      <c r="GE156" s="141"/>
      <c r="GF156" s="141"/>
      <c r="GG156" s="141"/>
      <c r="GH156" s="141"/>
      <c r="GI156" s="141"/>
      <c r="GJ156" s="141"/>
      <c r="GK156" s="141"/>
      <c r="GL156" s="141"/>
      <c r="GM156" s="141"/>
      <c r="GN156" s="141"/>
      <c r="GO156" s="141"/>
      <c r="GP156" s="141"/>
      <c r="GQ156" s="141"/>
      <c r="GR156" s="141"/>
      <c r="GS156" s="141"/>
      <c r="GT156" s="141"/>
      <c r="GU156" s="141"/>
      <c r="GV156" s="141"/>
      <c r="GW156" s="141"/>
      <c r="GX156" s="141"/>
      <c r="GY156" s="141"/>
      <c r="GZ156" s="141"/>
      <c r="HA156" s="141"/>
      <c r="HB156" s="141"/>
      <c r="HC156" s="141"/>
      <c r="HD156" s="141"/>
      <c r="HE156" s="141"/>
      <c r="HF156" s="141"/>
      <c r="HG156" s="141"/>
      <c r="HH156" s="141"/>
      <c r="HI156" s="141"/>
      <c r="HJ156" s="141"/>
      <c r="HK156" s="141"/>
      <c r="HL156" s="141"/>
      <c r="HM156" s="141"/>
      <c r="HN156" s="141"/>
      <c r="HO156" s="141"/>
      <c r="HP156" s="141"/>
      <c r="HQ156" s="141"/>
      <c r="HR156" s="141"/>
      <c r="HS156" s="141"/>
      <c r="HT156" s="141"/>
      <c r="HU156" s="141"/>
      <c r="HV156" s="141"/>
      <c r="HW156" s="141"/>
      <c r="HX156" s="141"/>
      <c r="HY156" s="141"/>
      <c r="HZ156" s="141"/>
      <c r="IA156" s="141"/>
      <c r="IB156" s="141"/>
      <c r="IC156" s="141"/>
      <c r="ID156" s="141"/>
      <c r="IE156" s="141"/>
      <c r="IF156" s="141"/>
      <c r="IG156" s="141"/>
      <c r="IH156" s="141"/>
      <c r="II156" s="141"/>
      <c r="IJ156" s="141"/>
      <c r="IK156" s="141"/>
      <c r="IL156" s="141"/>
      <c r="IM156" s="141"/>
      <c r="IN156" s="141"/>
      <c r="IO156" s="141"/>
      <c r="IP156" s="141"/>
      <c r="IQ156" s="141"/>
      <c r="IR156" s="141"/>
      <c r="IS156" s="141"/>
      <c r="IT156" s="141"/>
      <c r="IU156" s="141"/>
      <c r="IV156" s="141"/>
      <c r="IW156" s="141"/>
      <c r="IX156" s="141"/>
      <c r="IY156" s="141"/>
      <c r="IZ156" s="141"/>
      <c r="JA156" s="141"/>
      <c r="JB156" s="141"/>
      <c r="JC156" s="141"/>
      <c r="JD156" s="141"/>
      <c r="JE156" s="141"/>
      <c r="JF156" s="141"/>
      <c r="JG156" s="141"/>
      <c r="JH156" s="141"/>
      <c r="JI156" s="141"/>
      <c r="JJ156" s="141"/>
      <c r="JK156" s="141"/>
      <c r="JL156" s="141"/>
      <c r="JM156" s="141"/>
      <c r="JN156" s="141"/>
      <c r="JO156" s="141"/>
      <c r="JP156" s="141"/>
      <c r="JQ156" s="141"/>
      <c r="JR156" s="141"/>
      <c r="JS156" s="141"/>
      <c r="JT156" s="141"/>
      <c r="JU156" s="141"/>
      <c r="JV156" s="141"/>
      <c r="JW156" s="141"/>
      <c r="JX156" s="141"/>
      <c r="JY156" s="141"/>
      <c r="JZ156" s="141"/>
      <c r="KA156" s="141"/>
      <c r="KB156" s="141"/>
      <c r="KC156" s="141"/>
      <c r="KD156" s="141"/>
      <c r="KE156" s="141"/>
      <c r="KF156" s="141"/>
      <c r="KG156" s="141"/>
      <c r="KH156" s="141"/>
      <c r="KI156" s="141"/>
      <c r="KJ156" s="141"/>
      <c r="KK156" s="141"/>
      <c r="KL156" s="141"/>
      <c r="KM156" s="141"/>
      <c r="KN156" s="141"/>
      <c r="KO156" s="141"/>
      <c r="KP156" s="141"/>
      <c r="KQ156" s="141"/>
      <c r="KR156" s="141"/>
      <c r="KS156" s="141"/>
      <c r="KT156" s="141"/>
      <c r="KU156" s="141"/>
      <c r="KV156" s="141"/>
      <c r="KW156" s="141"/>
      <c r="KX156" s="141"/>
      <c r="KY156" s="141"/>
      <c r="KZ156" s="141"/>
      <c r="LA156" s="141"/>
      <c r="LB156" s="141"/>
      <c r="LC156" s="141"/>
      <c r="LD156" s="141"/>
      <c r="LE156" s="141"/>
      <c r="LF156" s="141"/>
      <c r="LG156" s="141"/>
      <c r="LH156" s="141"/>
      <c r="LI156" s="141"/>
      <c r="LJ156" s="141"/>
      <c r="LK156" s="141"/>
      <c r="LL156" s="141"/>
      <c r="LM156" s="141"/>
      <c r="LN156" s="141"/>
      <c r="LO156" s="141"/>
      <c r="LP156" s="141"/>
      <c r="LQ156" s="141"/>
      <c r="LR156" s="141"/>
      <c r="LS156" s="141"/>
      <c r="LT156" s="141"/>
      <c r="LU156" s="141"/>
      <c r="LV156" s="141"/>
      <c r="LW156" s="141"/>
      <c r="LX156" s="141"/>
      <c r="LY156" s="141"/>
      <c r="LZ156" s="141"/>
      <c r="MA156" s="141"/>
      <c r="MB156" s="141"/>
      <c r="MC156" s="141"/>
      <c r="MD156" s="141"/>
      <c r="ME156" s="141"/>
      <c r="MF156" s="141"/>
      <c r="MG156" s="141"/>
      <c r="MH156" s="141"/>
      <c r="MI156" s="141"/>
      <c r="MJ156" s="141"/>
      <c r="MK156" s="141"/>
      <c r="ML156" s="141"/>
      <c r="MM156" s="141"/>
      <c r="MN156" s="141"/>
      <c r="MO156" s="141"/>
      <c r="MP156" s="141"/>
      <c r="MQ156" s="141"/>
      <c r="MR156" s="141"/>
      <c r="MS156" s="141"/>
      <c r="MT156" s="141"/>
      <c r="MU156" s="141"/>
      <c r="MV156" s="141"/>
      <c r="MW156" s="141"/>
      <c r="MX156" s="141"/>
      <c r="MY156" s="141"/>
      <c r="MZ156" s="141"/>
      <c r="NA156" s="141"/>
      <c r="NB156" s="141"/>
      <c r="NC156" s="141"/>
      <c r="ND156" s="141"/>
      <c r="NE156" s="141"/>
      <c r="NF156" s="141"/>
      <c r="NG156" s="141"/>
      <c r="NH156" s="141"/>
      <c r="NI156" s="141"/>
      <c r="NJ156" s="141"/>
      <c r="NK156" s="141"/>
      <c r="NL156" s="141"/>
      <c r="NM156" s="141"/>
      <c r="NN156" s="141"/>
      <c r="NO156" s="141"/>
      <c r="NP156" s="141"/>
      <c r="NQ156" s="141"/>
      <c r="NR156" s="141"/>
      <c r="NS156" s="141"/>
      <c r="NT156" s="141"/>
      <c r="NU156" s="141"/>
      <c r="NV156" s="141"/>
      <c r="NW156" s="141"/>
      <c r="NX156" s="141"/>
      <c r="NY156" s="141"/>
      <c r="NZ156" s="141"/>
      <c r="OA156" s="141"/>
      <c r="OB156" s="141"/>
      <c r="OC156" s="141"/>
      <c r="OD156" s="141"/>
      <c r="OE156" s="141"/>
      <c r="OF156" s="141"/>
      <c r="OG156" s="141"/>
      <c r="OH156" s="141"/>
      <c r="OI156" s="141"/>
      <c r="OJ156" s="141"/>
      <c r="OK156" s="141"/>
      <c r="OL156" s="141"/>
      <c r="OM156" s="141"/>
      <c r="ON156" s="141"/>
      <c r="OO156" s="141"/>
      <c r="OP156" s="141"/>
      <c r="OQ156" s="141"/>
      <c r="OR156" s="141"/>
      <c r="OS156" s="141"/>
      <c r="OT156" s="141"/>
      <c r="OU156" s="141"/>
      <c r="OV156" s="141"/>
      <c r="OW156" s="141"/>
      <c r="OX156" s="141"/>
      <c r="OY156" s="141"/>
      <c r="OZ156" s="141"/>
      <c r="PA156" s="141"/>
      <c r="PB156" s="141"/>
      <c r="PC156" s="141"/>
      <c r="PD156" s="141"/>
      <c r="PE156" s="141"/>
      <c r="PF156" s="141"/>
      <c r="PG156" s="141"/>
      <c r="PH156" s="141"/>
      <c r="PI156" s="141"/>
      <c r="PJ156" s="141"/>
      <c r="PK156" s="141"/>
      <c r="PL156" s="141"/>
      <c r="PM156" s="141"/>
      <c r="PN156" s="141"/>
      <c r="PO156" s="141"/>
      <c r="PP156" s="141"/>
      <c r="PQ156" s="141"/>
      <c r="PR156" s="141"/>
      <c r="PS156" s="141"/>
      <c r="PT156" s="141"/>
      <c r="PU156" s="141"/>
      <c r="PV156" s="141"/>
      <c r="PW156" s="141"/>
      <c r="PX156" s="141"/>
      <c r="PY156" s="141"/>
      <c r="PZ156" s="141"/>
      <c r="QA156" s="141"/>
      <c r="QB156" s="141"/>
      <c r="QC156" s="141"/>
      <c r="QD156" s="141"/>
      <c r="QE156" s="141"/>
      <c r="QF156" s="141"/>
      <c r="QG156" s="141"/>
      <c r="QH156" s="141"/>
      <c r="QI156" s="141"/>
      <c r="QJ156" s="141"/>
      <c r="QK156" s="141"/>
      <c r="QL156" s="141"/>
      <c r="QM156" s="141"/>
      <c r="QN156" s="141"/>
      <c r="QO156" s="141"/>
      <c r="QP156" s="141"/>
      <c r="QQ156" s="141"/>
      <c r="QR156" s="141"/>
      <c r="QS156" s="141"/>
      <c r="QT156" s="141"/>
      <c r="QU156" s="141"/>
      <c r="QV156" s="141"/>
      <c r="QW156" s="141"/>
      <c r="QX156" s="141"/>
      <c r="QY156" s="141"/>
      <c r="QZ156" s="141"/>
      <c r="RA156" s="141"/>
      <c r="RB156" s="141"/>
      <c r="RC156" s="141"/>
      <c r="RD156" s="141"/>
      <c r="RE156" s="141"/>
      <c r="RF156" s="141"/>
      <c r="RG156" s="141"/>
      <c r="RH156" s="141"/>
      <c r="RI156" s="141"/>
      <c r="RJ156" s="141"/>
      <c r="RK156" s="141"/>
      <c r="RL156" s="141"/>
      <c r="RM156" s="141"/>
      <c r="RN156" s="141"/>
      <c r="RO156" s="141"/>
      <c r="RP156" s="141"/>
      <c r="RQ156" s="141"/>
      <c r="RR156" s="141"/>
      <c r="RS156" s="141"/>
      <c r="RT156" s="141"/>
      <c r="RU156" s="141"/>
      <c r="RV156" s="141"/>
      <c r="RW156" s="141"/>
      <c r="RX156" s="141"/>
      <c r="RY156" s="141"/>
      <c r="RZ156" s="141"/>
      <c r="SA156" s="141"/>
      <c r="SB156" s="141"/>
      <c r="SC156" s="141"/>
      <c r="SD156" s="141"/>
      <c r="SE156" s="141"/>
      <c r="SF156" s="141"/>
      <c r="SG156" s="141"/>
      <c r="SH156" s="141"/>
      <c r="SI156" s="141"/>
      <c r="SJ156" s="141"/>
      <c r="SK156" s="141"/>
      <c r="SL156" s="141"/>
      <c r="SM156" s="141"/>
      <c r="SN156" s="141"/>
      <c r="SO156" s="141"/>
      <c r="SP156" s="141"/>
      <c r="SQ156" s="141"/>
      <c r="SR156" s="141"/>
      <c r="SS156" s="141"/>
    </row>
    <row r="157" spans="1:513" s="215" customFormat="1" ht="33.6" customHeight="1" x14ac:dyDescent="0.25">
      <c r="A157" s="99">
        <v>153</v>
      </c>
      <c r="B157" s="88" t="s">
        <v>135</v>
      </c>
      <c r="C157" s="88" t="s">
        <v>136</v>
      </c>
      <c r="D157" s="88">
        <v>75000539</v>
      </c>
      <c r="E157" s="88">
        <v>107722411</v>
      </c>
      <c r="F157" s="88">
        <v>650042301</v>
      </c>
      <c r="G157" s="169" t="s">
        <v>833</v>
      </c>
      <c r="H157" s="118" t="s">
        <v>42</v>
      </c>
      <c r="I157" s="118" t="s">
        <v>48</v>
      </c>
      <c r="J157" s="118" t="s">
        <v>136</v>
      </c>
      <c r="K157" s="108" t="s">
        <v>208</v>
      </c>
      <c r="L157" s="176">
        <v>6000000</v>
      </c>
      <c r="M157" s="203">
        <f t="shared" si="4"/>
        <v>4200000</v>
      </c>
      <c r="N157" s="214">
        <v>2027</v>
      </c>
      <c r="O157" s="210">
        <v>2032</v>
      </c>
      <c r="P157" s="102" t="s">
        <v>50</v>
      </c>
      <c r="Q157" s="102" t="s">
        <v>50</v>
      </c>
      <c r="R157" s="102" t="s">
        <v>50</v>
      </c>
      <c r="S157" s="102" t="s">
        <v>50</v>
      </c>
      <c r="T157" s="102"/>
      <c r="U157" s="102"/>
      <c r="V157" s="102"/>
      <c r="W157" s="102"/>
      <c r="X157" s="102"/>
      <c r="Y157" s="102" t="s">
        <v>391</v>
      </c>
      <c r="Z157" s="102" t="s">
        <v>391</v>
      </c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  <c r="BI157" s="141"/>
      <c r="BJ157" s="141"/>
      <c r="BK157" s="141"/>
      <c r="BL157" s="141"/>
      <c r="BM157" s="141"/>
      <c r="BN157" s="141"/>
      <c r="BO157" s="141"/>
      <c r="BP157" s="141"/>
      <c r="BQ157" s="141"/>
      <c r="BR157" s="141"/>
      <c r="BS157" s="141"/>
      <c r="BT157" s="141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  <c r="EQ157" s="141"/>
      <c r="ER157" s="141"/>
      <c r="ES157" s="141"/>
      <c r="ET157" s="141"/>
      <c r="EU157" s="141"/>
      <c r="EV157" s="141"/>
      <c r="EW157" s="141"/>
      <c r="EX157" s="141"/>
      <c r="EY157" s="141"/>
      <c r="EZ157" s="141"/>
      <c r="FA157" s="141"/>
      <c r="FB157" s="141"/>
      <c r="FC157" s="141"/>
      <c r="FD157" s="141"/>
      <c r="FE157" s="141"/>
      <c r="FF157" s="141"/>
      <c r="FG157" s="141"/>
      <c r="FH157" s="141"/>
      <c r="FI157" s="141"/>
      <c r="FJ157" s="141"/>
      <c r="FK157" s="141"/>
      <c r="FL157" s="141"/>
      <c r="FM157" s="141"/>
      <c r="FN157" s="141"/>
      <c r="FO157" s="141"/>
      <c r="FP157" s="141"/>
      <c r="FQ157" s="141"/>
      <c r="FR157" s="141"/>
      <c r="FS157" s="141"/>
      <c r="FT157" s="141"/>
      <c r="FU157" s="141"/>
      <c r="FV157" s="141"/>
      <c r="FW157" s="141"/>
      <c r="FX157" s="141"/>
      <c r="FY157" s="141"/>
      <c r="FZ157" s="141"/>
      <c r="GA157" s="141"/>
      <c r="GB157" s="141"/>
      <c r="GC157" s="141"/>
      <c r="GD157" s="141"/>
      <c r="GE157" s="141"/>
      <c r="GF157" s="141"/>
      <c r="GG157" s="141"/>
      <c r="GH157" s="141"/>
      <c r="GI157" s="141"/>
      <c r="GJ157" s="141"/>
      <c r="GK157" s="141"/>
      <c r="GL157" s="141"/>
      <c r="GM157" s="141"/>
      <c r="GN157" s="141"/>
      <c r="GO157" s="141"/>
      <c r="GP157" s="141"/>
      <c r="GQ157" s="141"/>
      <c r="GR157" s="141"/>
      <c r="GS157" s="141"/>
      <c r="GT157" s="141"/>
      <c r="GU157" s="141"/>
      <c r="GV157" s="141"/>
      <c r="GW157" s="141"/>
      <c r="GX157" s="141"/>
      <c r="GY157" s="141"/>
      <c r="GZ157" s="141"/>
      <c r="HA157" s="141"/>
      <c r="HB157" s="141"/>
      <c r="HC157" s="141"/>
      <c r="HD157" s="141"/>
      <c r="HE157" s="141"/>
      <c r="HF157" s="141"/>
      <c r="HG157" s="141"/>
      <c r="HH157" s="141"/>
      <c r="HI157" s="141"/>
      <c r="HJ157" s="141"/>
      <c r="HK157" s="141"/>
      <c r="HL157" s="141"/>
      <c r="HM157" s="141"/>
      <c r="HN157" s="141"/>
      <c r="HO157" s="141"/>
      <c r="HP157" s="141"/>
      <c r="HQ157" s="141"/>
      <c r="HR157" s="141"/>
      <c r="HS157" s="141"/>
      <c r="HT157" s="141"/>
      <c r="HU157" s="141"/>
      <c r="HV157" s="141"/>
      <c r="HW157" s="141"/>
      <c r="HX157" s="141"/>
      <c r="HY157" s="141"/>
      <c r="HZ157" s="141"/>
      <c r="IA157" s="141"/>
      <c r="IB157" s="141"/>
      <c r="IC157" s="141"/>
      <c r="ID157" s="141"/>
      <c r="IE157" s="141"/>
      <c r="IF157" s="141"/>
      <c r="IG157" s="141"/>
      <c r="IH157" s="141"/>
      <c r="II157" s="141"/>
      <c r="IJ157" s="141"/>
      <c r="IK157" s="141"/>
      <c r="IL157" s="141"/>
      <c r="IM157" s="141"/>
      <c r="IN157" s="141"/>
      <c r="IO157" s="141"/>
      <c r="IP157" s="141"/>
      <c r="IQ157" s="141"/>
      <c r="IR157" s="141"/>
      <c r="IS157" s="141"/>
      <c r="IT157" s="141"/>
      <c r="IU157" s="141"/>
      <c r="IV157" s="141"/>
      <c r="IW157" s="141"/>
      <c r="IX157" s="141"/>
      <c r="IY157" s="141"/>
      <c r="IZ157" s="141"/>
      <c r="JA157" s="141"/>
      <c r="JB157" s="141"/>
      <c r="JC157" s="141"/>
      <c r="JD157" s="141"/>
      <c r="JE157" s="141"/>
      <c r="JF157" s="141"/>
      <c r="JG157" s="141"/>
      <c r="JH157" s="141"/>
      <c r="JI157" s="141"/>
      <c r="JJ157" s="141"/>
      <c r="JK157" s="141"/>
      <c r="JL157" s="141"/>
      <c r="JM157" s="141"/>
      <c r="JN157" s="141"/>
      <c r="JO157" s="141"/>
      <c r="JP157" s="141"/>
      <c r="JQ157" s="141"/>
      <c r="JR157" s="141"/>
      <c r="JS157" s="141"/>
      <c r="JT157" s="141"/>
      <c r="JU157" s="141"/>
      <c r="JV157" s="141"/>
      <c r="JW157" s="141"/>
      <c r="JX157" s="141"/>
      <c r="JY157" s="141"/>
      <c r="JZ157" s="141"/>
      <c r="KA157" s="141"/>
      <c r="KB157" s="141"/>
      <c r="KC157" s="141"/>
      <c r="KD157" s="141"/>
      <c r="KE157" s="141"/>
      <c r="KF157" s="141"/>
      <c r="KG157" s="141"/>
      <c r="KH157" s="141"/>
      <c r="KI157" s="141"/>
      <c r="KJ157" s="141"/>
      <c r="KK157" s="141"/>
      <c r="KL157" s="141"/>
      <c r="KM157" s="141"/>
      <c r="KN157" s="141"/>
      <c r="KO157" s="141"/>
      <c r="KP157" s="141"/>
      <c r="KQ157" s="141"/>
      <c r="KR157" s="141"/>
      <c r="KS157" s="141"/>
      <c r="KT157" s="141"/>
      <c r="KU157" s="141"/>
      <c r="KV157" s="141"/>
      <c r="KW157" s="141"/>
      <c r="KX157" s="141"/>
      <c r="KY157" s="141"/>
      <c r="KZ157" s="141"/>
      <c r="LA157" s="141"/>
      <c r="LB157" s="141"/>
      <c r="LC157" s="141"/>
      <c r="LD157" s="141"/>
      <c r="LE157" s="141"/>
      <c r="LF157" s="141"/>
      <c r="LG157" s="141"/>
      <c r="LH157" s="141"/>
      <c r="LI157" s="141"/>
      <c r="LJ157" s="141"/>
      <c r="LK157" s="141"/>
      <c r="LL157" s="141"/>
      <c r="LM157" s="141"/>
      <c r="LN157" s="141"/>
      <c r="LO157" s="141"/>
      <c r="LP157" s="141"/>
      <c r="LQ157" s="141"/>
      <c r="LR157" s="141"/>
      <c r="LS157" s="141"/>
      <c r="LT157" s="141"/>
      <c r="LU157" s="141"/>
      <c r="LV157" s="141"/>
      <c r="LW157" s="141"/>
      <c r="LX157" s="141"/>
      <c r="LY157" s="141"/>
      <c r="LZ157" s="141"/>
      <c r="MA157" s="141"/>
      <c r="MB157" s="141"/>
      <c r="MC157" s="141"/>
      <c r="MD157" s="141"/>
      <c r="ME157" s="141"/>
      <c r="MF157" s="141"/>
      <c r="MG157" s="141"/>
      <c r="MH157" s="141"/>
      <c r="MI157" s="141"/>
      <c r="MJ157" s="141"/>
      <c r="MK157" s="141"/>
      <c r="ML157" s="141"/>
      <c r="MM157" s="141"/>
      <c r="MN157" s="141"/>
      <c r="MO157" s="141"/>
      <c r="MP157" s="141"/>
      <c r="MQ157" s="141"/>
      <c r="MR157" s="141"/>
      <c r="MS157" s="141"/>
      <c r="MT157" s="141"/>
      <c r="MU157" s="141"/>
      <c r="MV157" s="141"/>
      <c r="MW157" s="141"/>
      <c r="MX157" s="141"/>
      <c r="MY157" s="141"/>
      <c r="MZ157" s="141"/>
      <c r="NA157" s="141"/>
      <c r="NB157" s="141"/>
      <c r="NC157" s="141"/>
      <c r="ND157" s="141"/>
      <c r="NE157" s="141"/>
      <c r="NF157" s="141"/>
      <c r="NG157" s="141"/>
      <c r="NH157" s="141"/>
      <c r="NI157" s="141"/>
      <c r="NJ157" s="141"/>
      <c r="NK157" s="141"/>
      <c r="NL157" s="141"/>
      <c r="NM157" s="141"/>
      <c r="NN157" s="141"/>
      <c r="NO157" s="141"/>
      <c r="NP157" s="141"/>
      <c r="NQ157" s="141"/>
      <c r="NR157" s="141"/>
      <c r="NS157" s="141"/>
      <c r="NT157" s="141"/>
      <c r="NU157" s="141"/>
      <c r="NV157" s="141"/>
      <c r="NW157" s="141"/>
      <c r="NX157" s="141"/>
      <c r="NY157" s="141"/>
      <c r="NZ157" s="141"/>
      <c r="OA157" s="141"/>
      <c r="OB157" s="141"/>
      <c r="OC157" s="141"/>
      <c r="OD157" s="141"/>
      <c r="OE157" s="141"/>
      <c r="OF157" s="141"/>
      <c r="OG157" s="141"/>
      <c r="OH157" s="141"/>
      <c r="OI157" s="141"/>
      <c r="OJ157" s="141"/>
      <c r="OK157" s="141"/>
      <c r="OL157" s="141"/>
      <c r="OM157" s="141"/>
      <c r="ON157" s="141"/>
      <c r="OO157" s="141"/>
      <c r="OP157" s="141"/>
      <c r="OQ157" s="141"/>
      <c r="OR157" s="141"/>
      <c r="OS157" s="141"/>
      <c r="OT157" s="141"/>
      <c r="OU157" s="141"/>
      <c r="OV157" s="141"/>
      <c r="OW157" s="141"/>
      <c r="OX157" s="141"/>
      <c r="OY157" s="141"/>
      <c r="OZ157" s="141"/>
      <c r="PA157" s="141"/>
      <c r="PB157" s="141"/>
      <c r="PC157" s="141"/>
      <c r="PD157" s="141"/>
      <c r="PE157" s="141"/>
      <c r="PF157" s="141"/>
      <c r="PG157" s="141"/>
      <c r="PH157" s="141"/>
      <c r="PI157" s="141"/>
      <c r="PJ157" s="141"/>
      <c r="PK157" s="141"/>
      <c r="PL157" s="141"/>
      <c r="PM157" s="141"/>
      <c r="PN157" s="141"/>
      <c r="PO157" s="141"/>
      <c r="PP157" s="141"/>
      <c r="PQ157" s="141"/>
      <c r="PR157" s="141"/>
      <c r="PS157" s="141"/>
      <c r="PT157" s="141"/>
      <c r="PU157" s="141"/>
      <c r="PV157" s="141"/>
      <c r="PW157" s="141"/>
      <c r="PX157" s="141"/>
      <c r="PY157" s="141"/>
      <c r="PZ157" s="141"/>
      <c r="QA157" s="141"/>
      <c r="QB157" s="141"/>
      <c r="QC157" s="141"/>
      <c r="QD157" s="141"/>
      <c r="QE157" s="141"/>
      <c r="QF157" s="141"/>
      <c r="QG157" s="141"/>
      <c r="QH157" s="141"/>
      <c r="QI157" s="141"/>
      <c r="QJ157" s="141"/>
      <c r="QK157" s="141"/>
      <c r="QL157" s="141"/>
      <c r="QM157" s="141"/>
      <c r="QN157" s="141"/>
      <c r="QO157" s="141"/>
      <c r="QP157" s="141"/>
      <c r="QQ157" s="141"/>
      <c r="QR157" s="141"/>
      <c r="QS157" s="141"/>
      <c r="QT157" s="141"/>
      <c r="QU157" s="141"/>
      <c r="QV157" s="141"/>
      <c r="QW157" s="141"/>
      <c r="QX157" s="141"/>
      <c r="QY157" s="141"/>
      <c r="QZ157" s="141"/>
      <c r="RA157" s="141"/>
      <c r="RB157" s="141"/>
      <c r="RC157" s="141"/>
      <c r="RD157" s="141"/>
      <c r="RE157" s="141"/>
      <c r="RF157" s="141"/>
      <c r="RG157" s="141"/>
      <c r="RH157" s="141"/>
      <c r="RI157" s="141"/>
      <c r="RJ157" s="141"/>
      <c r="RK157" s="141"/>
      <c r="RL157" s="141"/>
      <c r="RM157" s="141"/>
      <c r="RN157" s="141"/>
      <c r="RO157" s="141"/>
      <c r="RP157" s="141"/>
      <c r="RQ157" s="141"/>
      <c r="RR157" s="141"/>
      <c r="RS157" s="141"/>
      <c r="RT157" s="141"/>
      <c r="RU157" s="141"/>
      <c r="RV157" s="141"/>
      <c r="RW157" s="141"/>
      <c r="RX157" s="141"/>
      <c r="RY157" s="141"/>
      <c r="RZ157" s="141"/>
      <c r="SA157" s="141"/>
      <c r="SB157" s="141"/>
      <c r="SC157" s="141"/>
      <c r="SD157" s="141"/>
      <c r="SE157" s="141"/>
      <c r="SF157" s="141"/>
      <c r="SG157" s="141"/>
      <c r="SH157" s="141"/>
      <c r="SI157" s="141"/>
      <c r="SJ157" s="141"/>
      <c r="SK157" s="141"/>
      <c r="SL157" s="141"/>
      <c r="SM157" s="141"/>
      <c r="SN157" s="141"/>
      <c r="SO157" s="141"/>
      <c r="SP157" s="141"/>
      <c r="SQ157" s="141"/>
      <c r="SR157" s="141"/>
      <c r="SS157" s="141"/>
    </row>
    <row r="158" spans="1:513" s="215" customFormat="1" ht="25.2" customHeight="1" x14ac:dyDescent="0.25">
      <c r="A158" s="99">
        <v>154</v>
      </c>
      <c r="B158" s="88" t="s">
        <v>135</v>
      </c>
      <c r="C158" s="88" t="s">
        <v>136</v>
      </c>
      <c r="D158" s="88">
        <v>75000539</v>
      </c>
      <c r="E158" s="88">
        <v>107722411</v>
      </c>
      <c r="F158" s="88">
        <v>650042301</v>
      </c>
      <c r="G158" s="108" t="s">
        <v>398</v>
      </c>
      <c r="H158" s="118" t="s">
        <v>42</v>
      </c>
      <c r="I158" s="118" t="s">
        <v>48</v>
      </c>
      <c r="J158" s="118" t="s">
        <v>136</v>
      </c>
      <c r="K158" s="108" t="s">
        <v>398</v>
      </c>
      <c r="L158" s="176">
        <v>3200000</v>
      </c>
      <c r="M158" s="203">
        <f t="shared" si="4"/>
        <v>2240000</v>
      </c>
      <c r="N158" s="214">
        <v>2027</v>
      </c>
      <c r="O158" s="210">
        <v>2032</v>
      </c>
      <c r="P158" s="102"/>
      <c r="Q158" s="102"/>
      <c r="R158" s="102"/>
      <c r="S158" s="102"/>
      <c r="T158" s="102"/>
      <c r="U158" s="102"/>
      <c r="V158" s="102"/>
      <c r="W158" s="102"/>
      <c r="X158" s="102"/>
      <c r="Y158" s="102" t="s">
        <v>391</v>
      </c>
      <c r="Z158" s="102" t="s">
        <v>391</v>
      </c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1"/>
      <c r="BN158" s="141"/>
      <c r="BO158" s="141"/>
      <c r="BP158" s="141"/>
      <c r="BQ158" s="141"/>
      <c r="BR158" s="141"/>
      <c r="BS158" s="141"/>
      <c r="BT158" s="141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  <c r="EQ158" s="141"/>
      <c r="ER158" s="141"/>
      <c r="ES158" s="141"/>
      <c r="ET158" s="141"/>
      <c r="EU158" s="141"/>
      <c r="EV158" s="141"/>
      <c r="EW158" s="141"/>
      <c r="EX158" s="141"/>
      <c r="EY158" s="141"/>
      <c r="EZ158" s="141"/>
      <c r="FA158" s="141"/>
      <c r="FB158" s="141"/>
      <c r="FC158" s="141"/>
      <c r="FD158" s="141"/>
      <c r="FE158" s="141"/>
      <c r="FF158" s="141"/>
      <c r="FG158" s="141"/>
      <c r="FH158" s="141"/>
      <c r="FI158" s="141"/>
      <c r="FJ158" s="141"/>
      <c r="FK158" s="141"/>
      <c r="FL158" s="141"/>
      <c r="FM158" s="141"/>
      <c r="FN158" s="141"/>
      <c r="FO158" s="141"/>
      <c r="FP158" s="141"/>
      <c r="FQ158" s="141"/>
      <c r="FR158" s="141"/>
      <c r="FS158" s="141"/>
      <c r="FT158" s="141"/>
      <c r="FU158" s="141"/>
      <c r="FV158" s="141"/>
      <c r="FW158" s="141"/>
      <c r="FX158" s="141"/>
      <c r="FY158" s="141"/>
      <c r="FZ158" s="141"/>
      <c r="GA158" s="141"/>
      <c r="GB158" s="141"/>
      <c r="GC158" s="141"/>
      <c r="GD158" s="141"/>
      <c r="GE158" s="141"/>
      <c r="GF158" s="141"/>
      <c r="GG158" s="141"/>
      <c r="GH158" s="141"/>
      <c r="GI158" s="141"/>
      <c r="GJ158" s="141"/>
      <c r="GK158" s="141"/>
      <c r="GL158" s="141"/>
      <c r="GM158" s="141"/>
      <c r="GN158" s="141"/>
      <c r="GO158" s="141"/>
      <c r="GP158" s="141"/>
      <c r="GQ158" s="141"/>
      <c r="GR158" s="141"/>
      <c r="GS158" s="141"/>
      <c r="GT158" s="141"/>
      <c r="GU158" s="141"/>
      <c r="GV158" s="141"/>
      <c r="GW158" s="141"/>
      <c r="GX158" s="141"/>
      <c r="GY158" s="141"/>
      <c r="GZ158" s="141"/>
      <c r="HA158" s="141"/>
      <c r="HB158" s="141"/>
      <c r="HC158" s="141"/>
      <c r="HD158" s="141"/>
      <c r="HE158" s="141"/>
      <c r="HF158" s="141"/>
      <c r="HG158" s="141"/>
      <c r="HH158" s="141"/>
      <c r="HI158" s="141"/>
      <c r="HJ158" s="141"/>
      <c r="HK158" s="141"/>
      <c r="HL158" s="141"/>
      <c r="HM158" s="141"/>
      <c r="HN158" s="141"/>
      <c r="HO158" s="141"/>
      <c r="HP158" s="141"/>
      <c r="HQ158" s="141"/>
      <c r="HR158" s="141"/>
      <c r="HS158" s="141"/>
      <c r="HT158" s="141"/>
      <c r="HU158" s="141"/>
      <c r="HV158" s="141"/>
      <c r="HW158" s="141"/>
      <c r="HX158" s="141"/>
      <c r="HY158" s="141"/>
      <c r="HZ158" s="141"/>
      <c r="IA158" s="141"/>
      <c r="IB158" s="141"/>
      <c r="IC158" s="141"/>
      <c r="ID158" s="141"/>
      <c r="IE158" s="141"/>
      <c r="IF158" s="141"/>
      <c r="IG158" s="141"/>
      <c r="IH158" s="141"/>
      <c r="II158" s="141"/>
      <c r="IJ158" s="141"/>
      <c r="IK158" s="141"/>
      <c r="IL158" s="141"/>
      <c r="IM158" s="141"/>
      <c r="IN158" s="141"/>
      <c r="IO158" s="141"/>
      <c r="IP158" s="141"/>
      <c r="IQ158" s="141"/>
      <c r="IR158" s="141"/>
      <c r="IS158" s="141"/>
      <c r="IT158" s="141"/>
      <c r="IU158" s="141"/>
      <c r="IV158" s="141"/>
      <c r="IW158" s="141"/>
      <c r="IX158" s="141"/>
      <c r="IY158" s="141"/>
      <c r="IZ158" s="141"/>
      <c r="JA158" s="141"/>
      <c r="JB158" s="141"/>
      <c r="JC158" s="141"/>
      <c r="JD158" s="141"/>
      <c r="JE158" s="141"/>
      <c r="JF158" s="141"/>
      <c r="JG158" s="141"/>
      <c r="JH158" s="141"/>
      <c r="JI158" s="141"/>
      <c r="JJ158" s="141"/>
      <c r="JK158" s="141"/>
      <c r="JL158" s="141"/>
      <c r="JM158" s="141"/>
      <c r="JN158" s="141"/>
      <c r="JO158" s="141"/>
      <c r="JP158" s="141"/>
      <c r="JQ158" s="141"/>
      <c r="JR158" s="141"/>
      <c r="JS158" s="141"/>
      <c r="JT158" s="141"/>
      <c r="JU158" s="141"/>
      <c r="JV158" s="141"/>
      <c r="JW158" s="141"/>
      <c r="JX158" s="141"/>
      <c r="JY158" s="141"/>
      <c r="JZ158" s="141"/>
      <c r="KA158" s="141"/>
      <c r="KB158" s="141"/>
      <c r="KC158" s="141"/>
      <c r="KD158" s="141"/>
      <c r="KE158" s="141"/>
      <c r="KF158" s="141"/>
      <c r="KG158" s="141"/>
      <c r="KH158" s="141"/>
      <c r="KI158" s="141"/>
      <c r="KJ158" s="141"/>
      <c r="KK158" s="141"/>
      <c r="KL158" s="141"/>
      <c r="KM158" s="141"/>
      <c r="KN158" s="141"/>
      <c r="KO158" s="141"/>
      <c r="KP158" s="141"/>
      <c r="KQ158" s="141"/>
      <c r="KR158" s="141"/>
      <c r="KS158" s="141"/>
      <c r="KT158" s="141"/>
      <c r="KU158" s="141"/>
      <c r="KV158" s="141"/>
      <c r="KW158" s="141"/>
      <c r="KX158" s="141"/>
      <c r="KY158" s="141"/>
      <c r="KZ158" s="141"/>
      <c r="LA158" s="141"/>
      <c r="LB158" s="141"/>
      <c r="LC158" s="141"/>
      <c r="LD158" s="141"/>
      <c r="LE158" s="141"/>
      <c r="LF158" s="141"/>
      <c r="LG158" s="141"/>
      <c r="LH158" s="141"/>
      <c r="LI158" s="141"/>
      <c r="LJ158" s="141"/>
      <c r="LK158" s="141"/>
      <c r="LL158" s="141"/>
      <c r="LM158" s="141"/>
      <c r="LN158" s="141"/>
      <c r="LO158" s="141"/>
      <c r="LP158" s="141"/>
      <c r="LQ158" s="141"/>
      <c r="LR158" s="141"/>
      <c r="LS158" s="141"/>
      <c r="LT158" s="141"/>
      <c r="LU158" s="141"/>
      <c r="LV158" s="141"/>
      <c r="LW158" s="141"/>
      <c r="LX158" s="141"/>
      <c r="LY158" s="141"/>
      <c r="LZ158" s="141"/>
      <c r="MA158" s="141"/>
      <c r="MB158" s="141"/>
      <c r="MC158" s="141"/>
      <c r="MD158" s="141"/>
      <c r="ME158" s="141"/>
      <c r="MF158" s="141"/>
      <c r="MG158" s="141"/>
      <c r="MH158" s="141"/>
      <c r="MI158" s="141"/>
      <c r="MJ158" s="141"/>
      <c r="MK158" s="141"/>
      <c r="ML158" s="141"/>
      <c r="MM158" s="141"/>
      <c r="MN158" s="141"/>
      <c r="MO158" s="141"/>
      <c r="MP158" s="141"/>
      <c r="MQ158" s="141"/>
      <c r="MR158" s="141"/>
      <c r="MS158" s="141"/>
      <c r="MT158" s="141"/>
      <c r="MU158" s="141"/>
      <c r="MV158" s="141"/>
      <c r="MW158" s="141"/>
      <c r="MX158" s="141"/>
      <c r="MY158" s="141"/>
      <c r="MZ158" s="141"/>
      <c r="NA158" s="141"/>
      <c r="NB158" s="141"/>
      <c r="NC158" s="141"/>
      <c r="ND158" s="141"/>
      <c r="NE158" s="141"/>
      <c r="NF158" s="141"/>
      <c r="NG158" s="141"/>
      <c r="NH158" s="141"/>
      <c r="NI158" s="141"/>
      <c r="NJ158" s="141"/>
      <c r="NK158" s="141"/>
      <c r="NL158" s="141"/>
      <c r="NM158" s="141"/>
      <c r="NN158" s="141"/>
      <c r="NO158" s="141"/>
      <c r="NP158" s="141"/>
      <c r="NQ158" s="141"/>
      <c r="NR158" s="141"/>
      <c r="NS158" s="141"/>
      <c r="NT158" s="141"/>
      <c r="NU158" s="141"/>
      <c r="NV158" s="141"/>
      <c r="NW158" s="141"/>
      <c r="NX158" s="141"/>
      <c r="NY158" s="141"/>
      <c r="NZ158" s="141"/>
      <c r="OA158" s="141"/>
      <c r="OB158" s="141"/>
      <c r="OC158" s="141"/>
      <c r="OD158" s="141"/>
      <c r="OE158" s="141"/>
      <c r="OF158" s="141"/>
      <c r="OG158" s="141"/>
      <c r="OH158" s="141"/>
      <c r="OI158" s="141"/>
      <c r="OJ158" s="141"/>
      <c r="OK158" s="141"/>
      <c r="OL158" s="141"/>
      <c r="OM158" s="141"/>
      <c r="ON158" s="141"/>
      <c r="OO158" s="141"/>
      <c r="OP158" s="141"/>
      <c r="OQ158" s="141"/>
      <c r="OR158" s="141"/>
      <c r="OS158" s="141"/>
      <c r="OT158" s="141"/>
      <c r="OU158" s="141"/>
      <c r="OV158" s="141"/>
      <c r="OW158" s="141"/>
      <c r="OX158" s="141"/>
      <c r="OY158" s="141"/>
      <c r="OZ158" s="141"/>
      <c r="PA158" s="141"/>
      <c r="PB158" s="141"/>
      <c r="PC158" s="141"/>
      <c r="PD158" s="141"/>
      <c r="PE158" s="141"/>
      <c r="PF158" s="141"/>
      <c r="PG158" s="141"/>
      <c r="PH158" s="141"/>
      <c r="PI158" s="141"/>
      <c r="PJ158" s="141"/>
      <c r="PK158" s="141"/>
      <c r="PL158" s="141"/>
      <c r="PM158" s="141"/>
      <c r="PN158" s="141"/>
      <c r="PO158" s="141"/>
      <c r="PP158" s="141"/>
      <c r="PQ158" s="141"/>
      <c r="PR158" s="141"/>
      <c r="PS158" s="141"/>
      <c r="PT158" s="141"/>
      <c r="PU158" s="141"/>
      <c r="PV158" s="141"/>
      <c r="PW158" s="141"/>
      <c r="PX158" s="141"/>
      <c r="PY158" s="141"/>
      <c r="PZ158" s="141"/>
      <c r="QA158" s="141"/>
      <c r="QB158" s="141"/>
      <c r="QC158" s="141"/>
      <c r="QD158" s="141"/>
      <c r="QE158" s="141"/>
      <c r="QF158" s="141"/>
      <c r="QG158" s="141"/>
      <c r="QH158" s="141"/>
      <c r="QI158" s="141"/>
      <c r="QJ158" s="141"/>
      <c r="QK158" s="141"/>
      <c r="QL158" s="141"/>
      <c r="QM158" s="141"/>
      <c r="QN158" s="141"/>
      <c r="QO158" s="141"/>
      <c r="QP158" s="141"/>
      <c r="QQ158" s="141"/>
      <c r="QR158" s="141"/>
      <c r="QS158" s="141"/>
      <c r="QT158" s="141"/>
      <c r="QU158" s="141"/>
      <c r="QV158" s="141"/>
      <c r="QW158" s="141"/>
      <c r="QX158" s="141"/>
      <c r="QY158" s="141"/>
      <c r="QZ158" s="141"/>
      <c r="RA158" s="141"/>
      <c r="RB158" s="141"/>
      <c r="RC158" s="141"/>
      <c r="RD158" s="141"/>
      <c r="RE158" s="141"/>
      <c r="RF158" s="141"/>
      <c r="RG158" s="141"/>
      <c r="RH158" s="141"/>
      <c r="RI158" s="141"/>
      <c r="RJ158" s="141"/>
      <c r="RK158" s="141"/>
      <c r="RL158" s="141"/>
      <c r="RM158" s="141"/>
      <c r="RN158" s="141"/>
      <c r="RO158" s="141"/>
      <c r="RP158" s="141"/>
      <c r="RQ158" s="141"/>
      <c r="RR158" s="141"/>
      <c r="RS158" s="141"/>
      <c r="RT158" s="141"/>
      <c r="RU158" s="141"/>
      <c r="RV158" s="141"/>
      <c r="RW158" s="141"/>
      <c r="RX158" s="141"/>
      <c r="RY158" s="141"/>
      <c r="RZ158" s="141"/>
      <c r="SA158" s="141"/>
      <c r="SB158" s="141"/>
      <c r="SC158" s="141"/>
      <c r="SD158" s="141"/>
      <c r="SE158" s="141"/>
      <c r="SF158" s="141"/>
      <c r="SG158" s="141"/>
      <c r="SH158" s="141"/>
      <c r="SI158" s="141"/>
      <c r="SJ158" s="141"/>
      <c r="SK158" s="141"/>
      <c r="SL158" s="141"/>
      <c r="SM158" s="141"/>
      <c r="SN158" s="141"/>
      <c r="SO158" s="141"/>
      <c r="SP158" s="141"/>
      <c r="SQ158" s="141"/>
      <c r="SR158" s="141"/>
      <c r="SS158" s="141"/>
    </row>
    <row r="159" spans="1:513" s="215" customFormat="1" ht="18" customHeight="1" x14ac:dyDescent="0.25">
      <c r="A159" s="99">
        <v>155</v>
      </c>
      <c r="B159" s="88" t="s">
        <v>135</v>
      </c>
      <c r="C159" s="88" t="s">
        <v>136</v>
      </c>
      <c r="D159" s="88">
        <v>75000539</v>
      </c>
      <c r="E159" s="88">
        <v>107722411</v>
      </c>
      <c r="F159" s="88">
        <v>650042301</v>
      </c>
      <c r="G159" s="108" t="s">
        <v>140</v>
      </c>
      <c r="H159" s="118" t="s">
        <v>42</v>
      </c>
      <c r="I159" s="118" t="s">
        <v>48</v>
      </c>
      <c r="J159" s="118" t="s">
        <v>136</v>
      </c>
      <c r="K159" s="108" t="s">
        <v>140</v>
      </c>
      <c r="L159" s="176">
        <v>2700000</v>
      </c>
      <c r="M159" s="203">
        <f t="shared" si="4"/>
        <v>1889999.9999999998</v>
      </c>
      <c r="N159" s="214">
        <v>2027</v>
      </c>
      <c r="O159" s="210">
        <v>2032</v>
      </c>
      <c r="P159" s="102"/>
      <c r="Q159" s="102"/>
      <c r="R159" s="102"/>
      <c r="S159" s="102"/>
      <c r="T159" s="102"/>
      <c r="U159" s="102"/>
      <c r="V159" s="102"/>
      <c r="W159" s="102"/>
      <c r="X159" s="102"/>
      <c r="Y159" s="102" t="s">
        <v>391</v>
      </c>
      <c r="Z159" s="102" t="s">
        <v>391</v>
      </c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  <c r="BI159" s="141"/>
      <c r="BJ159" s="141"/>
      <c r="BK159" s="141"/>
      <c r="BL159" s="141"/>
      <c r="BM159" s="141"/>
      <c r="BN159" s="141"/>
      <c r="BO159" s="141"/>
      <c r="BP159" s="141"/>
      <c r="BQ159" s="141"/>
      <c r="BR159" s="141"/>
      <c r="BS159" s="141"/>
      <c r="BT159" s="141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  <c r="EQ159" s="141"/>
      <c r="ER159" s="141"/>
      <c r="ES159" s="141"/>
      <c r="ET159" s="141"/>
      <c r="EU159" s="141"/>
      <c r="EV159" s="141"/>
      <c r="EW159" s="141"/>
      <c r="EX159" s="141"/>
      <c r="EY159" s="141"/>
      <c r="EZ159" s="141"/>
      <c r="FA159" s="141"/>
      <c r="FB159" s="141"/>
      <c r="FC159" s="141"/>
      <c r="FD159" s="141"/>
      <c r="FE159" s="141"/>
      <c r="FF159" s="141"/>
      <c r="FG159" s="141"/>
      <c r="FH159" s="141"/>
      <c r="FI159" s="141"/>
      <c r="FJ159" s="141"/>
      <c r="FK159" s="141"/>
      <c r="FL159" s="141"/>
      <c r="FM159" s="141"/>
      <c r="FN159" s="141"/>
      <c r="FO159" s="141"/>
      <c r="FP159" s="141"/>
      <c r="FQ159" s="141"/>
      <c r="FR159" s="141"/>
      <c r="FS159" s="141"/>
      <c r="FT159" s="141"/>
      <c r="FU159" s="141"/>
      <c r="FV159" s="141"/>
      <c r="FW159" s="141"/>
      <c r="FX159" s="141"/>
      <c r="FY159" s="141"/>
      <c r="FZ159" s="141"/>
      <c r="GA159" s="141"/>
      <c r="GB159" s="141"/>
      <c r="GC159" s="141"/>
      <c r="GD159" s="141"/>
      <c r="GE159" s="141"/>
      <c r="GF159" s="141"/>
      <c r="GG159" s="141"/>
      <c r="GH159" s="141"/>
      <c r="GI159" s="141"/>
      <c r="GJ159" s="141"/>
      <c r="GK159" s="141"/>
      <c r="GL159" s="141"/>
      <c r="GM159" s="141"/>
      <c r="GN159" s="141"/>
      <c r="GO159" s="141"/>
      <c r="GP159" s="141"/>
      <c r="GQ159" s="141"/>
      <c r="GR159" s="141"/>
      <c r="GS159" s="141"/>
      <c r="GT159" s="141"/>
      <c r="GU159" s="141"/>
      <c r="GV159" s="141"/>
      <c r="GW159" s="141"/>
      <c r="GX159" s="141"/>
      <c r="GY159" s="141"/>
      <c r="GZ159" s="141"/>
      <c r="HA159" s="141"/>
      <c r="HB159" s="141"/>
      <c r="HC159" s="141"/>
      <c r="HD159" s="141"/>
      <c r="HE159" s="141"/>
      <c r="HF159" s="141"/>
      <c r="HG159" s="141"/>
      <c r="HH159" s="141"/>
      <c r="HI159" s="141"/>
      <c r="HJ159" s="141"/>
      <c r="HK159" s="141"/>
      <c r="HL159" s="141"/>
      <c r="HM159" s="141"/>
      <c r="HN159" s="141"/>
      <c r="HO159" s="141"/>
      <c r="HP159" s="141"/>
      <c r="HQ159" s="141"/>
      <c r="HR159" s="141"/>
      <c r="HS159" s="141"/>
      <c r="HT159" s="141"/>
      <c r="HU159" s="141"/>
      <c r="HV159" s="141"/>
      <c r="HW159" s="141"/>
      <c r="HX159" s="141"/>
      <c r="HY159" s="141"/>
      <c r="HZ159" s="141"/>
      <c r="IA159" s="141"/>
      <c r="IB159" s="141"/>
      <c r="IC159" s="141"/>
      <c r="ID159" s="141"/>
      <c r="IE159" s="141"/>
      <c r="IF159" s="141"/>
      <c r="IG159" s="141"/>
      <c r="IH159" s="141"/>
      <c r="II159" s="141"/>
      <c r="IJ159" s="141"/>
      <c r="IK159" s="141"/>
      <c r="IL159" s="141"/>
      <c r="IM159" s="141"/>
      <c r="IN159" s="141"/>
      <c r="IO159" s="141"/>
      <c r="IP159" s="141"/>
      <c r="IQ159" s="141"/>
      <c r="IR159" s="141"/>
      <c r="IS159" s="141"/>
      <c r="IT159" s="141"/>
      <c r="IU159" s="141"/>
      <c r="IV159" s="141"/>
      <c r="IW159" s="141"/>
      <c r="IX159" s="141"/>
      <c r="IY159" s="141"/>
      <c r="IZ159" s="141"/>
      <c r="JA159" s="141"/>
      <c r="JB159" s="141"/>
      <c r="JC159" s="141"/>
      <c r="JD159" s="141"/>
      <c r="JE159" s="141"/>
      <c r="JF159" s="141"/>
      <c r="JG159" s="141"/>
      <c r="JH159" s="141"/>
      <c r="JI159" s="141"/>
      <c r="JJ159" s="141"/>
      <c r="JK159" s="141"/>
      <c r="JL159" s="141"/>
      <c r="JM159" s="141"/>
      <c r="JN159" s="141"/>
      <c r="JO159" s="141"/>
      <c r="JP159" s="141"/>
      <c r="JQ159" s="141"/>
      <c r="JR159" s="141"/>
      <c r="JS159" s="141"/>
      <c r="JT159" s="141"/>
      <c r="JU159" s="141"/>
      <c r="JV159" s="141"/>
      <c r="JW159" s="141"/>
      <c r="JX159" s="141"/>
      <c r="JY159" s="141"/>
      <c r="JZ159" s="141"/>
      <c r="KA159" s="141"/>
      <c r="KB159" s="141"/>
      <c r="KC159" s="141"/>
      <c r="KD159" s="141"/>
      <c r="KE159" s="141"/>
      <c r="KF159" s="141"/>
      <c r="KG159" s="141"/>
      <c r="KH159" s="141"/>
      <c r="KI159" s="141"/>
      <c r="KJ159" s="141"/>
      <c r="KK159" s="141"/>
      <c r="KL159" s="141"/>
      <c r="KM159" s="141"/>
      <c r="KN159" s="141"/>
      <c r="KO159" s="141"/>
      <c r="KP159" s="141"/>
      <c r="KQ159" s="141"/>
      <c r="KR159" s="141"/>
      <c r="KS159" s="141"/>
      <c r="KT159" s="141"/>
      <c r="KU159" s="141"/>
      <c r="KV159" s="141"/>
      <c r="KW159" s="141"/>
      <c r="KX159" s="141"/>
      <c r="KY159" s="141"/>
      <c r="KZ159" s="141"/>
      <c r="LA159" s="141"/>
      <c r="LB159" s="141"/>
      <c r="LC159" s="141"/>
      <c r="LD159" s="141"/>
      <c r="LE159" s="141"/>
      <c r="LF159" s="141"/>
      <c r="LG159" s="141"/>
      <c r="LH159" s="141"/>
      <c r="LI159" s="141"/>
      <c r="LJ159" s="141"/>
      <c r="LK159" s="141"/>
      <c r="LL159" s="141"/>
      <c r="LM159" s="141"/>
      <c r="LN159" s="141"/>
      <c r="LO159" s="141"/>
      <c r="LP159" s="141"/>
      <c r="LQ159" s="141"/>
      <c r="LR159" s="141"/>
      <c r="LS159" s="141"/>
      <c r="LT159" s="141"/>
      <c r="LU159" s="141"/>
      <c r="LV159" s="141"/>
      <c r="LW159" s="141"/>
      <c r="LX159" s="141"/>
      <c r="LY159" s="141"/>
      <c r="LZ159" s="141"/>
      <c r="MA159" s="141"/>
      <c r="MB159" s="141"/>
      <c r="MC159" s="141"/>
      <c r="MD159" s="141"/>
      <c r="ME159" s="141"/>
      <c r="MF159" s="141"/>
      <c r="MG159" s="141"/>
      <c r="MH159" s="141"/>
      <c r="MI159" s="141"/>
      <c r="MJ159" s="141"/>
      <c r="MK159" s="141"/>
      <c r="ML159" s="141"/>
      <c r="MM159" s="141"/>
      <c r="MN159" s="141"/>
      <c r="MO159" s="141"/>
      <c r="MP159" s="141"/>
      <c r="MQ159" s="141"/>
      <c r="MR159" s="141"/>
      <c r="MS159" s="141"/>
      <c r="MT159" s="141"/>
      <c r="MU159" s="141"/>
      <c r="MV159" s="141"/>
      <c r="MW159" s="141"/>
      <c r="MX159" s="141"/>
      <c r="MY159" s="141"/>
      <c r="MZ159" s="141"/>
      <c r="NA159" s="141"/>
      <c r="NB159" s="141"/>
      <c r="NC159" s="141"/>
      <c r="ND159" s="141"/>
      <c r="NE159" s="141"/>
      <c r="NF159" s="141"/>
      <c r="NG159" s="141"/>
      <c r="NH159" s="141"/>
      <c r="NI159" s="141"/>
      <c r="NJ159" s="141"/>
      <c r="NK159" s="141"/>
      <c r="NL159" s="141"/>
      <c r="NM159" s="141"/>
      <c r="NN159" s="141"/>
      <c r="NO159" s="141"/>
      <c r="NP159" s="141"/>
      <c r="NQ159" s="141"/>
      <c r="NR159" s="141"/>
      <c r="NS159" s="141"/>
      <c r="NT159" s="141"/>
      <c r="NU159" s="141"/>
      <c r="NV159" s="141"/>
      <c r="NW159" s="141"/>
      <c r="NX159" s="141"/>
      <c r="NY159" s="141"/>
      <c r="NZ159" s="141"/>
      <c r="OA159" s="141"/>
      <c r="OB159" s="141"/>
      <c r="OC159" s="141"/>
      <c r="OD159" s="141"/>
      <c r="OE159" s="141"/>
      <c r="OF159" s="141"/>
      <c r="OG159" s="141"/>
      <c r="OH159" s="141"/>
      <c r="OI159" s="141"/>
      <c r="OJ159" s="141"/>
      <c r="OK159" s="141"/>
      <c r="OL159" s="141"/>
      <c r="OM159" s="141"/>
      <c r="ON159" s="141"/>
      <c r="OO159" s="141"/>
      <c r="OP159" s="141"/>
      <c r="OQ159" s="141"/>
      <c r="OR159" s="141"/>
      <c r="OS159" s="141"/>
      <c r="OT159" s="141"/>
      <c r="OU159" s="141"/>
      <c r="OV159" s="141"/>
      <c r="OW159" s="141"/>
      <c r="OX159" s="141"/>
      <c r="OY159" s="141"/>
      <c r="OZ159" s="141"/>
      <c r="PA159" s="141"/>
      <c r="PB159" s="141"/>
      <c r="PC159" s="141"/>
      <c r="PD159" s="141"/>
      <c r="PE159" s="141"/>
      <c r="PF159" s="141"/>
      <c r="PG159" s="141"/>
      <c r="PH159" s="141"/>
      <c r="PI159" s="141"/>
      <c r="PJ159" s="141"/>
      <c r="PK159" s="141"/>
      <c r="PL159" s="141"/>
      <c r="PM159" s="141"/>
      <c r="PN159" s="141"/>
      <c r="PO159" s="141"/>
      <c r="PP159" s="141"/>
      <c r="PQ159" s="141"/>
      <c r="PR159" s="141"/>
      <c r="PS159" s="141"/>
      <c r="PT159" s="141"/>
      <c r="PU159" s="141"/>
      <c r="PV159" s="141"/>
      <c r="PW159" s="141"/>
      <c r="PX159" s="141"/>
      <c r="PY159" s="141"/>
      <c r="PZ159" s="141"/>
      <c r="QA159" s="141"/>
      <c r="QB159" s="141"/>
      <c r="QC159" s="141"/>
      <c r="QD159" s="141"/>
      <c r="QE159" s="141"/>
      <c r="QF159" s="141"/>
      <c r="QG159" s="141"/>
      <c r="QH159" s="141"/>
      <c r="QI159" s="141"/>
      <c r="QJ159" s="141"/>
      <c r="QK159" s="141"/>
      <c r="QL159" s="141"/>
      <c r="QM159" s="141"/>
      <c r="QN159" s="141"/>
      <c r="QO159" s="141"/>
      <c r="QP159" s="141"/>
      <c r="QQ159" s="141"/>
      <c r="QR159" s="141"/>
      <c r="QS159" s="141"/>
      <c r="QT159" s="141"/>
      <c r="QU159" s="141"/>
      <c r="QV159" s="141"/>
      <c r="QW159" s="141"/>
      <c r="QX159" s="141"/>
      <c r="QY159" s="141"/>
      <c r="QZ159" s="141"/>
      <c r="RA159" s="141"/>
      <c r="RB159" s="141"/>
      <c r="RC159" s="141"/>
      <c r="RD159" s="141"/>
      <c r="RE159" s="141"/>
      <c r="RF159" s="141"/>
      <c r="RG159" s="141"/>
      <c r="RH159" s="141"/>
      <c r="RI159" s="141"/>
      <c r="RJ159" s="141"/>
      <c r="RK159" s="141"/>
      <c r="RL159" s="141"/>
      <c r="RM159" s="141"/>
      <c r="RN159" s="141"/>
      <c r="RO159" s="141"/>
      <c r="RP159" s="141"/>
      <c r="RQ159" s="141"/>
      <c r="RR159" s="141"/>
      <c r="RS159" s="141"/>
      <c r="RT159" s="141"/>
      <c r="RU159" s="141"/>
      <c r="RV159" s="141"/>
      <c r="RW159" s="141"/>
      <c r="RX159" s="141"/>
      <c r="RY159" s="141"/>
      <c r="RZ159" s="141"/>
      <c r="SA159" s="141"/>
      <c r="SB159" s="141"/>
      <c r="SC159" s="141"/>
      <c r="SD159" s="141"/>
      <c r="SE159" s="141"/>
      <c r="SF159" s="141"/>
      <c r="SG159" s="141"/>
      <c r="SH159" s="141"/>
      <c r="SI159" s="141"/>
      <c r="SJ159" s="141"/>
      <c r="SK159" s="141"/>
      <c r="SL159" s="141"/>
      <c r="SM159" s="141"/>
      <c r="SN159" s="141"/>
      <c r="SO159" s="141"/>
      <c r="SP159" s="141"/>
      <c r="SQ159" s="141"/>
      <c r="SR159" s="141"/>
      <c r="SS159" s="141"/>
    </row>
    <row r="160" spans="1:513" s="213" customFormat="1" ht="44.4" customHeight="1" x14ac:dyDescent="0.25">
      <c r="A160" s="99">
        <v>156</v>
      </c>
      <c r="B160" s="88" t="s">
        <v>135</v>
      </c>
      <c r="C160" s="88" t="s">
        <v>136</v>
      </c>
      <c r="D160" s="88">
        <v>75000539</v>
      </c>
      <c r="E160" s="88">
        <v>107722411</v>
      </c>
      <c r="F160" s="88">
        <v>650042301</v>
      </c>
      <c r="G160" s="169" t="s">
        <v>838</v>
      </c>
      <c r="H160" s="118" t="s">
        <v>42</v>
      </c>
      <c r="I160" s="118" t="s">
        <v>48</v>
      </c>
      <c r="J160" s="118" t="s">
        <v>136</v>
      </c>
      <c r="K160" s="169" t="s">
        <v>838</v>
      </c>
      <c r="L160" s="176">
        <v>6000000</v>
      </c>
      <c r="M160" s="203">
        <f t="shared" si="4"/>
        <v>4200000</v>
      </c>
      <c r="N160" s="214">
        <v>2027</v>
      </c>
      <c r="O160" s="210">
        <v>2032</v>
      </c>
      <c r="P160" s="102"/>
      <c r="Q160" s="102"/>
      <c r="R160" s="102"/>
      <c r="S160" s="102"/>
      <c r="T160" s="102"/>
      <c r="U160" s="102"/>
      <c r="V160" s="102"/>
      <c r="W160" s="102"/>
      <c r="X160" s="102"/>
      <c r="Y160" s="102" t="s">
        <v>391</v>
      </c>
      <c r="Z160" s="102" t="s">
        <v>391</v>
      </c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  <c r="BI160" s="141"/>
      <c r="BJ160" s="141"/>
      <c r="BK160" s="141"/>
      <c r="BL160" s="141"/>
      <c r="BM160" s="141"/>
      <c r="BN160" s="141"/>
      <c r="BO160" s="141"/>
      <c r="BP160" s="141"/>
      <c r="BQ160" s="141"/>
      <c r="BR160" s="141"/>
      <c r="BS160" s="141"/>
      <c r="BT160" s="141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  <c r="EU160" s="141"/>
      <c r="EV160" s="141"/>
      <c r="EW160" s="141"/>
      <c r="EX160" s="141"/>
      <c r="EY160" s="141"/>
      <c r="EZ160" s="141"/>
      <c r="FA160" s="141"/>
      <c r="FB160" s="141"/>
      <c r="FC160" s="141"/>
      <c r="FD160" s="141"/>
      <c r="FE160" s="141"/>
      <c r="FF160" s="141"/>
      <c r="FG160" s="141"/>
      <c r="FH160" s="141"/>
      <c r="FI160" s="141"/>
      <c r="FJ160" s="141"/>
      <c r="FK160" s="141"/>
      <c r="FL160" s="141"/>
      <c r="FM160" s="141"/>
      <c r="FN160" s="141"/>
      <c r="FO160" s="141"/>
      <c r="FP160" s="141"/>
      <c r="FQ160" s="141"/>
      <c r="FR160" s="141"/>
      <c r="FS160" s="141"/>
      <c r="FT160" s="141"/>
      <c r="FU160" s="141"/>
      <c r="FV160" s="141"/>
      <c r="FW160" s="141"/>
      <c r="FX160" s="141"/>
      <c r="FY160" s="141"/>
      <c r="FZ160" s="141"/>
      <c r="GA160" s="141"/>
      <c r="GB160" s="141"/>
      <c r="GC160" s="141"/>
      <c r="GD160" s="141"/>
      <c r="GE160" s="141"/>
      <c r="GF160" s="141"/>
      <c r="GG160" s="141"/>
      <c r="GH160" s="141"/>
      <c r="GI160" s="141"/>
      <c r="GJ160" s="141"/>
      <c r="GK160" s="141"/>
      <c r="GL160" s="141"/>
      <c r="GM160" s="141"/>
      <c r="GN160" s="141"/>
      <c r="GO160" s="141"/>
      <c r="GP160" s="141"/>
      <c r="GQ160" s="141"/>
      <c r="GR160" s="141"/>
      <c r="GS160" s="141"/>
      <c r="GT160" s="141"/>
      <c r="GU160" s="141"/>
      <c r="GV160" s="141"/>
      <c r="GW160" s="141"/>
      <c r="GX160" s="141"/>
      <c r="GY160" s="141"/>
      <c r="GZ160" s="141"/>
      <c r="HA160" s="141"/>
      <c r="HB160" s="141"/>
      <c r="HC160" s="141"/>
      <c r="HD160" s="141"/>
      <c r="HE160" s="141"/>
      <c r="HF160" s="141"/>
      <c r="HG160" s="141"/>
      <c r="HH160" s="141"/>
      <c r="HI160" s="141"/>
      <c r="HJ160" s="141"/>
      <c r="HK160" s="141"/>
      <c r="HL160" s="141"/>
      <c r="HM160" s="141"/>
      <c r="HN160" s="141"/>
      <c r="HO160" s="141"/>
      <c r="HP160" s="141"/>
      <c r="HQ160" s="141"/>
      <c r="HR160" s="141"/>
      <c r="HS160" s="141"/>
      <c r="HT160" s="141"/>
      <c r="HU160" s="141"/>
      <c r="HV160" s="141"/>
      <c r="HW160" s="141"/>
      <c r="HX160" s="141"/>
      <c r="HY160" s="141"/>
      <c r="HZ160" s="141"/>
      <c r="IA160" s="141"/>
      <c r="IB160" s="141"/>
      <c r="IC160" s="141"/>
      <c r="ID160" s="141"/>
      <c r="IE160" s="141"/>
      <c r="IF160" s="141"/>
      <c r="IG160" s="141"/>
      <c r="IH160" s="141"/>
      <c r="II160" s="141"/>
      <c r="IJ160" s="141"/>
      <c r="IK160" s="141"/>
      <c r="IL160" s="141"/>
      <c r="IM160" s="141"/>
      <c r="IN160" s="141"/>
      <c r="IO160" s="141"/>
      <c r="IP160" s="141"/>
      <c r="IQ160" s="141"/>
      <c r="IR160" s="141"/>
      <c r="IS160" s="141"/>
      <c r="IT160" s="141"/>
      <c r="IU160" s="141"/>
      <c r="IV160" s="141"/>
      <c r="IW160" s="141"/>
      <c r="IX160" s="141"/>
      <c r="IY160" s="141"/>
      <c r="IZ160" s="141"/>
      <c r="JA160" s="141"/>
      <c r="JB160" s="141"/>
      <c r="JC160" s="141"/>
      <c r="JD160" s="141"/>
      <c r="JE160" s="141"/>
      <c r="JF160" s="141"/>
      <c r="JG160" s="141"/>
      <c r="JH160" s="141"/>
      <c r="JI160" s="141"/>
      <c r="JJ160" s="141"/>
      <c r="JK160" s="141"/>
      <c r="JL160" s="141"/>
      <c r="JM160" s="141"/>
      <c r="JN160" s="141"/>
      <c r="JO160" s="141"/>
      <c r="JP160" s="141"/>
      <c r="JQ160" s="141"/>
      <c r="JR160" s="141"/>
      <c r="JS160" s="141"/>
      <c r="JT160" s="141"/>
      <c r="JU160" s="141"/>
      <c r="JV160" s="141"/>
      <c r="JW160" s="141"/>
      <c r="JX160" s="141"/>
      <c r="JY160" s="141"/>
      <c r="JZ160" s="141"/>
      <c r="KA160" s="141"/>
      <c r="KB160" s="141"/>
      <c r="KC160" s="141"/>
      <c r="KD160" s="141"/>
      <c r="KE160" s="141"/>
      <c r="KF160" s="141"/>
      <c r="KG160" s="141"/>
      <c r="KH160" s="141"/>
      <c r="KI160" s="141"/>
      <c r="KJ160" s="141"/>
      <c r="KK160" s="141"/>
      <c r="KL160" s="141"/>
      <c r="KM160" s="141"/>
      <c r="KN160" s="141"/>
      <c r="KO160" s="141"/>
      <c r="KP160" s="141"/>
      <c r="KQ160" s="141"/>
      <c r="KR160" s="141"/>
      <c r="KS160" s="141"/>
      <c r="KT160" s="141"/>
      <c r="KU160" s="141"/>
      <c r="KV160" s="141"/>
      <c r="KW160" s="141"/>
      <c r="KX160" s="141"/>
      <c r="KY160" s="141"/>
      <c r="KZ160" s="141"/>
      <c r="LA160" s="141"/>
      <c r="LB160" s="141"/>
      <c r="LC160" s="141"/>
      <c r="LD160" s="141"/>
      <c r="LE160" s="141"/>
      <c r="LF160" s="141"/>
      <c r="LG160" s="141"/>
      <c r="LH160" s="141"/>
      <c r="LI160" s="141"/>
      <c r="LJ160" s="141"/>
      <c r="LK160" s="141"/>
      <c r="LL160" s="141"/>
      <c r="LM160" s="141"/>
      <c r="LN160" s="141"/>
      <c r="LO160" s="141"/>
      <c r="LP160" s="141"/>
      <c r="LQ160" s="141"/>
      <c r="LR160" s="141"/>
      <c r="LS160" s="141"/>
      <c r="LT160" s="141"/>
      <c r="LU160" s="141"/>
      <c r="LV160" s="141"/>
      <c r="LW160" s="141"/>
      <c r="LX160" s="141"/>
      <c r="LY160" s="141"/>
      <c r="LZ160" s="141"/>
      <c r="MA160" s="141"/>
      <c r="MB160" s="141"/>
      <c r="MC160" s="141"/>
      <c r="MD160" s="141"/>
      <c r="ME160" s="141"/>
      <c r="MF160" s="141"/>
      <c r="MG160" s="141"/>
      <c r="MH160" s="141"/>
      <c r="MI160" s="141"/>
      <c r="MJ160" s="141"/>
      <c r="MK160" s="141"/>
      <c r="ML160" s="141"/>
      <c r="MM160" s="141"/>
      <c r="MN160" s="141"/>
      <c r="MO160" s="141"/>
      <c r="MP160" s="141"/>
      <c r="MQ160" s="141"/>
      <c r="MR160" s="141"/>
      <c r="MS160" s="141"/>
      <c r="MT160" s="141"/>
      <c r="MU160" s="141"/>
      <c r="MV160" s="141"/>
      <c r="MW160" s="141"/>
      <c r="MX160" s="141"/>
      <c r="MY160" s="141"/>
      <c r="MZ160" s="141"/>
      <c r="NA160" s="141"/>
      <c r="NB160" s="141"/>
      <c r="NC160" s="141"/>
      <c r="ND160" s="141"/>
      <c r="NE160" s="141"/>
      <c r="NF160" s="141"/>
      <c r="NG160" s="141"/>
      <c r="NH160" s="141"/>
      <c r="NI160" s="141"/>
      <c r="NJ160" s="141"/>
      <c r="NK160" s="141"/>
      <c r="NL160" s="141"/>
      <c r="NM160" s="141"/>
      <c r="NN160" s="141"/>
      <c r="NO160" s="141"/>
      <c r="NP160" s="141"/>
      <c r="NQ160" s="141"/>
      <c r="NR160" s="141"/>
      <c r="NS160" s="141"/>
      <c r="NT160" s="141"/>
      <c r="NU160" s="141"/>
      <c r="NV160" s="141"/>
      <c r="NW160" s="141"/>
      <c r="NX160" s="141"/>
      <c r="NY160" s="141"/>
      <c r="NZ160" s="141"/>
      <c r="OA160" s="141"/>
      <c r="OB160" s="141"/>
      <c r="OC160" s="141"/>
      <c r="OD160" s="141"/>
      <c r="OE160" s="141"/>
      <c r="OF160" s="141"/>
      <c r="OG160" s="141"/>
      <c r="OH160" s="141"/>
      <c r="OI160" s="141"/>
      <c r="OJ160" s="141"/>
      <c r="OK160" s="141"/>
      <c r="OL160" s="141"/>
      <c r="OM160" s="141"/>
      <c r="ON160" s="141"/>
      <c r="OO160" s="141"/>
      <c r="OP160" s="141"/>
      <c r="OQ160" s="141"/>
      <c r="OR160" s="141"/>
      <c r="OS160" s="141"/>
      <c r="OT160" s="141"/>
      <c r="OU160" s="141"/>
      <c r="OV160" s="141"/>
      <c r="OW160" s="141"/>
      <c r="OX160" s="141"/>
      <c r="OY160" s="141"/>
      <c r="OZ160" s="141"/>
      <c r="PA160" s="141"/>
      <c r="PB160" s="141"/>
      <c r="PC160" s="141"/>
      <c r="PD160" s="141"/>
      <c r="PE160" s="141"/>
      <c r="PF160" s="141"/>
      <c r="PG160" s="141"/>
      <c r="PH160" s="141"/>
      <c r="PI160" s="141"/>
      <c r="PJ160" s="141"/>
      <c r="PK160" s="141"/>
      <c r="PL160" s="141"/>
      <c r="PM160" s="141"/>
      <c r="PN160" s="141"/>
      <c r="PO160" s="141"/>
      <c r="PP160" s="141"/>
      <c r="PQ160" s="141"/>
      <c r="PR160" s="141"/>
      <c r="PS160" s="141"/>
      <c r="PT160" s="141"/>
      <c r="PU160" s="141"/>
      <c r="PV160" s="141"/>
      <c r="PW160" s="141"/>
      <c r="PX160" s="141"/>
      <c r="PY160" s="141"/>
      <c r="PZ160" s="141"/>
      <c r="QA160" s="141"/>
      <c r="QB160" s="141"/>
      <c r="QC160" s="141"/>
      <c r="QD160" s="141"/>
      <c r="QE160" s="141"/>
      <c r="QF160" s="141"/>
      <c r="QG160" s="141"/>
      <c r="QH160" s="141"/>
      <c r="QI160" s="141"/>
      <c r="QJ160" s="141"/>
      <c r="QK160" s="141"/>
      <c r="QL160" s="141"/>
      <c r="QM160" s="141"/>
      <c r="QN160" s="141"/>
      <c r="QO160" s="141"/>
      <c r="QP160" s="141"/>
      <c r="QQ160" s="141"/>
      <c r="QR160" s="141"/>
      <c r="QS160" s="141"/>
      <c r="QT160" s="141"/>
      <c r="QU160" s="141"/>
      <c r="QV160" s="141"/>
      <c r="QW160" s="141"/>
      <c r="QX160" s="141"/>
      <c r="QY160" s="141"/>
      <c r="QZ160" s="141"/>
      <c r="RA160" s="141"/>
      <c r="RB160" s="141"/>
      <c r="RC160" s="141"/>
      <c r="RD160" s="141"/>
      <c r="RE160" s="141"/>
      <c r="RF160" s="141"/>
      <c r="RG160" s="141"/>
      <c r="RH160" s="141"/>
      <c r="RI160" s="141"/>
      <c r="RJ160" s="141"/>
      <c r="RK160" s="141"/>
      <c r="RL160" s="141"/>
      <c r="RM160" s="141"/>
      <c r="RN160" s="141"/>
      <c r="RO160" s="141"/>
      <c r="RP160" s="141"/>
      <c r="RQ160" s="141"/>
      <c r="RR160" s="141"/>
      <c r="RS160" s="141"/>
      <c r="RT160" s="141"/>
      <c r="RU160" s="141"/>
      <c r="RV160" s="141"/>
      <c r="RW160" s="141"/>
      <c r="RX160" s="141"/>
      <c r="RY160" s="141"/>
      <c r="RZ160" s="141"/>
      <c r="SA160" s="141"/>
      <c r="SB160" s="141"/>
      <c r="SC160" s="141"/>
      <c r="SD160" s="141"/>
      <c r="SE160" s="141"/>
      <c r="SF160" s="141"/>
      <c r="SG160" s="141"/>
      <c r="SH160" s="141"/>
      <c r="SI160" s="141"/>
      <c r="SJ160" s="141"/>
      <c r="SK160" s="141"/>
      <c r="SL160" s="141"/>
      <c r="SM160" s="141"/>
      <c r="SN160" s="141"/>
      <c r="SO160" s="141"/>
      <c r="SP160" s="141"/>
      <c r="SQ160" s="141"/>
      <c r="SR160" s="141"/>
      <c r="SS160" s="141"/>
    </row>
    <row r="161" spans="1:513" s="215" customFormat="1" ht="54.6" customHeight="1" x14ac:dyDescent="0.25">
      <c r="A161" s="99">
        <v>157</v>
      </c>
      <c r="B161" s="88" t="s">
        <v>135</v>
      </c>
      <c r="C161" s="88" t="s">
        <v>136</v>
      </c>
      <c r="D161" s="88">
        <v>75000539</v>
      </c>
      <c r="E161" s="88">
        <v>107722411</v>
      </c>
      <c r="F161" s="88">
        <v>650042301</v>
      </c>
      <c r="G161" s="108" t="s">
        <v>209</v>
      </c>
      <c r="H161" s="118" t="s">
        <v>42</v>
      </c>
      <c r="I161" s="118" t="s">
        <v>48</v>
      </c>
      <c r="J161" s="118" t="s">
        <v>136</v>
      </c>
      <c r="K161" s="108" t="s">
        <v>209</v>
      </c>
      <c r="L161" s="176">
        <v>3100000</v>
      </c>
      <c r="M161" s="203">
        <f t="shared" si="4"/>
        <v>2170000</v>
      </c>
      <c r="N161" s="214">
        <v>2027</v>
      </c>
      <c r="O161" s="210">
        <v>2032</v>
      </c>
      <c r="P161" s="102" t="s">
        <v>50</v>
      </c>
      <c r="Q161" s="102" t="s">
        <v>50</v>
      </c>
      <c r="R161" s="102" t="s">
        <v>50</v>
      </c>
      <c r="S161" s="102" t="s">
        <v>50</v>
      </c>
      <c r="T161" s="102"/>
      <c r="U161" s="102"/>
      <c r="V161" s="102"/>
      <c r="W161" s="102" t="s">
        <v>50</v>
      </c>
      <c r="X161" s="102"/>
      <c r="Y161" s="102" t="s">
        <v>391</v>
      </c>
      <c r="Z161" s="102" t="s">
        <v>391</v>
      </c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  <c r="BI161" s="141"/>
      <c r="BJ161" s="141"/>
      <c r="BK161" s="141"/>
      <c r="BL161" s="141"/>
      <c r="BM161" s="141"/>
      <c r="BN161" s="141"/>
      <c r="BO161" s="141"/>
      <c r="BP161" s="141"/>
      <c r="BQ161" s="141"/>
      <c r="BR161" s="141"/>
      <c r="BS161" s="141"/>
      <c r="BT161" s="141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  <c r="EQ161" s="141"/>
      <c r="ER161" s="141"/>
      <c r="ES161" s="141"/>
      <c r="ET161" s="141"/>
      <c r="EU161" s="141"/>
      <c r="EV161" s="141"/>
      <c r="EW161" s="141"/>
      <c r="EX161" s="141"/>
      <c r="EY161" s="141"/>
      <c r="EZ161" s="141"/>
      <c r="FA161" s="141"/>
      <c r="FB161" s="141"/>
      <c r="FC161" s="141"/>
      <c r="FD161" s="141"/>
      <c r="FE161" s="141"/>
      <c r="FF161" s="141"/>
      <c r="FG161" s="141"/>
      <c r="FH161" s="141"/>
      <c r="FI161" s="141"/>
      <c r="FJ161" s="141"/>
      <c r="FK161" s="141"/>
      <c r="FL161" s="141"/>
      <c r="FM161" s="141"/>
      <c r="FN161" s="141"/>
      <c r="FO161" s="141"/>
      <c r="FP161" s="141"/>
      <c r="FQ161" s="141"/>
      <c r="FR161" s="141"/>
      <c r="FS161" s="141"/>
      <c r="FT161" s="141"/>
      <c r="FU161" s="141"/>
      <c r="FV161" s="141"/>
      <c r="FW161" s="141"/>
      <c r="FX161" s="141"/>
      <c r="FY161" s="141"/>
      <c r="FZ161" s="141"/>
      <c r="GA161" s="141"/>
      <c r="GB161" s="141"/>
      <c r="GC161" s="141"/>
      <c r="GD161" s="141"/>
      <c r="GE161" s="141"/>
      <c r="GF161" s="141"/>
      <c r="GG161" s="141"/>
      <c r="GH161" s="141"/>
      <c r="GI161" s="141"/>
      <c r="GJ161" s="141"/>
      <c r="GK161" s="141"/>
      <c r="GL161" s="141"/>
      <c r="GM161" s="141"/>
      <c r="GN161" s="141"/>
      <c r="GO161" s="141"/>
      <c r="GP161" s="141"/>
      <c r="GQ161" s="141"/>
      <c r="GR161" s="141"/>
      <c r="GS161" s="141"/>
      <c r="GT161" s="141"/>
      <c r="GU161" s="141"/>
      <c r="GV161" s="141"/>
      <c r="GW161" s="141"/>
      <c r="GX161" s="141"/>
      <c r="GY161" s="141"/>
      <c r="GZ161" s="141"/>
      <c r="HA161" s="141"/>
      <c r="HB161" s="141"/>
      <c r="HC161" s="141"/>
      <c r="HD161" s="141"/>
      <c r="HE161" s="141"/>
      <c r="HF161" s="141"/>
      <c r="HG161" s="141"/>
      <c r="HH161" s="141"/>
      <c r="HI161" s="141"/>
      <c r="HJ161" s="141"/>
      <c r="HK161" s="141"/>
      <c r="HL161" s="141"/>
      <c r="HM161" s="141"/>
      <c r="HN161" s="141"/>
      <c r="HO161" s="141"/>
      <c r="HP161" s="141"/>
      <c r="HQ161" s="141"/>
      <c r="HR161" s="141"/>
      <c r="HS161" s="141"/>
      <c r="HT161" s="141"/>
      <c r="HU161" s="141"/>
      <c r="HV161" s="141"/>
      <c r="HW161" s="141"/>
      <c r="HX161" s="141"/>
      <c r="HY161" s="141"/>
      <c r="HZ161" s="141"/>
      <c r="IA161" s="141"/>
      <c r="IB161" s="141"/>
      <c r="IC161" s="141"/>
      <c r="ID161" s="141"/>
      <c r="IE161" s="141"/>
      <c r="IF161" s="141"/>
      <c r="IG161" s="141"/>
      <c r="IH161" s="141"/>
      <c r="II161" s="141"/>
      <c r="IJ161" s="141"/>
      <c r="IK161" s="141"/>
      <c r="IL161" s="141"/>
      <c r="IM161" s="141"/>
      <c r="IN161" s="141"/>
      <c r="IO161" s="141"/>
      <c r="IP161" s="141"/>
      <c r="IQ161" s="141"/>
      <c r="IR161" s="141"/>
      <c r="IS161" s="141"/>
      <c r="IT161" s="141"/>
      <c r="IU161" s="141"/>
      <c r="IV161" s="141"/>
      <c r="IW161" s="141"/>
      <c r="IX161" s="141"/>
      <c r="IY161" s="141"/>
      <c r="IZ161" s="141"/>
      <c r="JA161" s="141"/>
      <c r="JB161" s="141"/>
      <c r="JC161" s="141"/>
      <c r="JD161" s="141"/>
      <c r="JE161" s="141"/>
      <c r="JF161" s="141"/>
      <c r="JG161" s="141"/>
      <c r="JH161" s="141"/>
      <c r="JI161" s="141"/>
      <c r="JJ161" s="141"/>
      <c r="JK161" s="141"/>
      <c r="JL161" s="141"/>
      <c r="JM161" s="141"/>
      <c r="JN161" s="141"/>
      <c r="JO161" s="141"/>
      <c r="JP161" s="141"/>
      <c r="JQ161" s="141"/>
      <c r="JR161" s="141"/>
      <c r="JS161" s="141"/>
      <c r="JT161" s="141"/>
      <c r="JU161" s="141"/>
      <c r="JV161" s="141"/>
      <c r="JW161" s="141"/>
      <c r="JX161" s="141"/>
      <c r="JY161" s="141"/>
      <c r="JZ161" s="141"/>
      <c r="KA161" s="141"/>
      <c r="KB161" s="141"/>
      <c r="KC161" s="141"/>
      <c r="KD161" s="141"/>
      <c r="KE161" s="141"/>
      <c r="KF161" s="141"/>
      <c r="KG161" s="141"/>
      <c r="KH161" s="141"/>
      <c r="KI161" s="141"/>
      <c r="KJ161" s="141"/>
      <c r="KK161" s="141"/>
      <c r="KL161" s="141"/>
      <c r="KM161" s="141"/>
      <c r="KN161" s="141"/>
      <c r="KO161" s="141"/>
      <c r="KP161" s="141"/>
      <c r="KQ161" s="141"/>
      <c r="KR161" s="141"/>
      <c r="KS161" s="141"/>
      <c r="KT161" s="141"/>
      <c r="KU161" s="141"/>
      <c r="KV161" s="141"/>
      <c r="KW161" s="141"/>
      <c r="KX161" s="141"/>
      <c r="KY161" s="141"/>
      <c r="KZ161" s="141"/>
      <c r="LA161" s="141"/>
      <c r="LB161" s="141"/>
      <c r="LC161" s="141"/>
      <c r="LD161" s="141"/>
      <c r="LE161" s="141"/>
      <c r="LF161" s="141"/>
      <c r="LG161" s="141"/>
      <c r="LH161" s="141"/>
      <c r="LI161" s="141"/>
      <c r="LJ161" s="141"/>
      <c r="LK161" s="141"/>
      <c r="LL161" s="141"/>
      <c r="LM161" s="141"/>
      <c r="LN161" s="141"/>
      <c r="LO161" s="141"/>
      <c r="LP161" s="141"/>
      <c r="LQ161" s="141"/>
      <c r="LR161" s="141"/>
      <c r="LS161" s="141"/>
      <c r="LT161" s="141"/>
      <c r="LU161" s="141"/>
      <c r="LV161" s="141"/>
      <c r="LW161" s="141"/>
      <c r="LX161" s="141"/>
      <c r="LY161" s="141"/>
      <c r="LZ161" s="141"/>
      <c r="MA161" s="141"/>
      <c r="MB161" s="141"/>
      <c r="MC161" s="141"/>
      <c r="MD161" s="141"/>
      <c r="ME161" s="141"/>
      <c r="MF161" s="141"/>
      <c r="MG161" s="141"/>
      <c r="MH161" s="141"/>
      <c r="MI161" s="141"/>
      <c r="MJ161" s="141"/>
      <c r="MK161" s="141"/>
      <c r="ML161" s="141"/>
      <c r="MM161" s="141"/>
      <c r="MN161" s="141"/>
      <c r="MO161" s="141"/>
      <c r="MP161" s="141"/>
      <c r="MQ161" s="141"/>
      <c r="MR161" s="141"/>
      <c r="MS161" s="141"/>
      <c r="MT161" s="141"/>
      <c r="MU161" s="141"/>
      <c r="MV161" s="141"/>
      <c r="MW161" s="141"/>
      <c r="MX161" s="141"/>
      <c r="MY161" s="141"/>
      <c r="MZ161" s="141"/>
      <c r="NA161" s="141"/>
      <c r="NB161" s="141"/>
      <c r="NC161" s="141"/>
      <c r="ND161" s="141"/>
      <c r="NE161" s="141"/>
      <c r="NF161" s="141"/>
      <c r="NG161" s="141"/>
      <c r="NH161" s="141"/>
      <c r="NI161" s="141"/>
      <c r="NJ161" s="141"/>
      <c r="NK161" s="141"/>
      <c r="NL161" s="141"/>
      <c r="NM161" s="141"/>
      <c r="NN161" s="141"/>
      <c r="NO161" s="141"/>
      <c r="NP161" s="141"/>
      <c r="NQ161" s="141"/>
      <c r="NR161" s="141"/>
      <c r="NS161" s="141"/>
      <c r="NT161" s="141"/>
      <c r="NU161" s="141"/>
      <c r="NV161" s="141"/>
      <c r="NW161" s="141"/>
      <c r="NX161" s="141"/>
      <c r="NY161" s="141"/>
      <c r="NZ161" s="141"/>
      <c r="OA161" s="141"/>
      <c r="OB161" s="141"/>
      <c r="OC161" s="141"/>
      <c r="OD161" s="141"/>
      <c r="OE161" s="141"/>
      <c r="OF161" s="141"/>
      <c r="OG161" s="141"/>
      <c r="OH161" s="141"/>
      <c r="OI161" s="141"/>
      <c r="OJ161" s="141"/>
      <c r="OK161" s="141"/>
      <c r="OL161" s="141"/>
      <c r="OM161" s="141"/>
      <c r="ON161" s="141"/>
      <c r="OO161" s="141"/>
      <c r="OP161" s="141"/>
      <c r="OQ161" s="141"/>
      <c r="OR161" s="141"/>
      <c r="OS161" s="141"/>
      <c r="OT161" s="141"/>
      <c r="OU161" s="141"/>
      <c r="OV161" s="141"/>
      <c r="OW161" s="141"/>
      <c r="OX161" s="141"/>
      <c r="OY161" s="141"/>
      <c r="OZ161" s="141"/>
      <c r="PA161" s="141"/>
      <c r="PB161" s="141"/>
      <c r="PC161" s="141"/>
      <c r="PD161" s="141"/>
      <c r="PE161" s="141"/>
      <c r="PF161" s="141"/>
      <c r="PG161" s="141"/>
      <c r="PH161" s="141"/>
      <c r="PI161" s="141"/>
      <c r="PJ161" s="141"/>
      <c r="PK161" s="141"/>
      <c r="PL161" s="141"/>
      <c r="PM161" s="141"/>
      <c r="PN161" s="141"/>
      <c r="PO161" s="141"/>
      <c r="PP161" s="141"/>
      <c r="PQ161" s="141"/>
      <c r="PR161" s="141"/>
      <c r="PS161" s="141"/>
      <c r="PT161" s="141"/>
      <c r="PU161" s="141"/>
      <c r="PV161" s="141"/>
      <c r="PW161" s="141"/>
      <c r="PX161" s="141"/>
      <c r="PY161" s="141"/>
      <c r="PZ161" s="141"/>
      <c r="QA161" s="141"/>
      <c r="QB161" s="141"/>
      <c r="QC161" s="141"/>
      <c r="QD161" s="141"/>
      <c r="QE161" s="141"/>
      <c r="QF161" s="141"/>
      <c r="QG161" s="141"/>
      <c r="QH161" s="141"/>
      <c r="QI161" s="141"/>
      <c r="QJ161" s="141"/>
      <c r="QK161" s="141"/>
      <c r="QL161" s="141"/>
      <c r="QM161" s="141"/>
      <c r="QN161" s="141"/>
      <c r="QO161" s="141"/>
      <c r="QP161" s="141"/>
      <c r="QQ161" s="141"/>
      <c r="QR161" s="141"/>
      <c r="QS161" s="141"/>
      <c r="QT161" s="141"/>
      <c r="QU161" s="141"/>
      <c r="QV161" s="141"/>
      <c r="QW161" s="141"/>
      <c r="QX161" s="141"/>
      <c r="QY161" s="141"/>
      <c r="QZ161" s="141"/>
      <c r="RA161" s="141"/>
      <c r="RB161" s="141"/>
      <c r="RC161" s="141"/>
      <c r="RD161" s="141"/>
      <c r="RE161" s="141"/>
      <c r="RF161" s="141"/>
      <c r="RG161" s="141"/>
      <c r="RH161" s="141"/>
      <c r="RI161" s="141"/>
      <c r="RJ161" s="141"/>
      <c r="RK161" s="141"/>
      <c r="RL161" s="141"/>
      <c r="RM161" s="141"/>
      <c r="RN161" s="141"/>
      <c r="RO161" s="141"/>
      <c r="RP161" s="141"/>
      <c r="RQ161" s="141"/>
      <c r="RR161" s="141"/>
      <c r="RS161" s="141"/>
      <c r="RT161" s="141"/>
      <c r="RU161" s="141"/>
      <c r="RV161" s="141"/>
      <c r="RW161" s="141"/>
      <c r="RX161" s="141"/>
      <c r="RY161" s="141"/>
      <c r="RZ161" s="141"/>
      <c r="SA161" s="141"/>
      <c r="SB161" s="141"/>
      <c r="SC161" s="141"/>
      <c r="SD161" s="141"/>
      <c r="SE161" s="141"/>
      <c r="SF161" s="141"/>
      <c r="SG161" s="141"/>
      <c r="SH161" s="141"/>
      <c r="SI161" s="141"/>
      <c r="SJ161" s="141"/>
      <c r="SK161" s="141"/>
      <c r="SL161" s="141"/>
      <c r="SM161" s="141"/>
      <c r="SN161" s="141"/>
      <c r="SO161" s="141"/>
      <c r="SP161" s="141"/>
      <c r="SQ161" s="141"/>
      <c r="SR161" s="141"/>
      <c r="SS161" s="141"/>
    </row>
    <row r="162" spans="1:513" s="215" customFormat="1" ht="42" customHeight="1" x14ac:dyDescent="0.25">
      <c r="A162" s="99">
        <v>158</v>
      </c>
      <c r="B162" s="88" t="s">
        <v>135</v>
      </c>
      <c r="C162" s="88" t="s">
        <v>136</v>
      </c>
      <c r="D162" s="88">
        <v>75000539</v>
      </c>
      <c r="E162" s="88">
        <v>107722411</v>
      </c>
      <c r="F162" s="88">
        <v>650042301</v>
      </c>
      <c r="G162" s="169" t="s">
        <v>834</v>
      </c>
      <c r="H162" s="118" t="s">
        <v>42</v>
      </c>
      <c r="I162" s="118" t="s">
        <v>48</v>
      </c>
      <c r="J162" s="118" t="s">
        <v>136</v>
      </c>
      <c r="K162" s="169" t="s">
        <v>834</v>
      </c>
      <c r="L162" s="176">
        <v>2300000</v>
      </c>
      <c r="M162" s="203">
        <f t="shared" si="4"/>
        <v>1610000</v>
      </c>
      <c r="N162" s="214">
        <v>2027</v>
      </c>
      <c r="O162" s="210">
        <v>2032</v>
      </c>
      <c r="P162" s="102"/>
      <c r="Q162" s="102"/>
      <c r="R162" s="102"/>
      <c r="S162" s="102"/>
      <c r="T162" s="102"/>
      <c r="U162" s="102"/>
      <c r="V162" s="168" t="s">
        <v>50</v>
      </c>
      <c r="W162" s="102"/>
      <c r="X162" s="102"/>
      <c r="Y162" s="102" t="s">
        <v>391</v>
      </c>
      <c r="Z162" s="102" t="s">
        <v>391</v>
      </c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  <c r="BI162" s="141"/>
      <c r="BJ162" s="141"/>
      <c r="BK162" s="141"/>
      <c r="BL162" s="141"/>
      <c r="BM162" s="141"/>
      <c r="BN162" s="141"/>
      <c r="BO162" s="141"/>
      <c r="BP162" s="141"/>
      <c r="BQ162" s="141"/>
      <c r="BR162" s="141"/>
      <c r="BS162" s="141"/>
      <c r="BT162" s="141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  <c r="EQ162" s="141"/>
      <c r="ER162" s="141"/>
      <c r="ES162" s="141"/>
      <c r="ET162" s="141"/>
      <c r="EU162" s="141"/>
      <c r="EV162" s="141"/>
      <c r="EW162" s="141"/>
      <c r="EX162" s="141"/>
      <c r="EY162" s="141"/>
      <c r="EZ162" s="141"/>
      <c r="FA162" s="141"/>
      <c r="FB162" s="141"/>
      <c r="FC162" s="141"/>
      <c r="FD162" s="141"/>
      <c r="FE162" s="141"/>
      <c r="FF162" s="141"/>
      <c r="FG162" s="141"/>
      <c r="FH162" s="141"/>
      <c r="FI162" s="141"/>
      <c r="FJ162" s="141"/>
      <c r="FK162" s="141"/>
      <c r="FL162" s="141"/>
      <c r="FM162" s="141"/>
      <c r="FN162" s="141"/>
      <c r="FO162" s="141"/>
      <c r="FP162" s="141"/>
      <c r="FQ162" s="141"/>
      <c r="FR162" s="141"/>
      <c r="FS162" s="141"/>
      <c r="FT162" s="141"/>
      <c r="FU162" s="141"/>
      <c r="FV162" s="141"/>
      <c r="FW162" s="141"/>
      <c r="FX162" s="141"/>
      <c r="FY162" s="141"/>
      <c r="FZ162" s="141"/>
      <c r="GA162" s="141"/>
      <c r="GB162" s="141"/>
      <c r="GC162" s="141"/>
      <c r="GD162" s="141"/>
      <c r="GE162" s="141"/>
      <c r="GF162" s="141"/>
      <c r="GG162" s="141"/>
      <c r="GH162" s="141"/>
      <c r="GI162" s="141"/>
      <c r="GJ162" s="141"/>
      <c r="GK162" s="141"/>
      <c r="GL162" s="141"/>
      <c r="GM162" s="141"/>
      <c r="GN162" s="141"/>
      <c r="GO162" s="141"/>
      <c r="GP162" s="141"/>
      <c r="GQ162" s="141"/>
      <c r="GR162" s="141"/>
      <c r="GS162" s="141"/>
      <c r="GT162" s="141"/>
      <c r="GU162" s="141"/>
      <c r="GV162" s="141"/>
      <c r="GW162" s="141"/>
      <c r="GX162" s="141"/>
      <c r="GY162" s="141"/>
      <c r="GZ162" s="141"/>
      <c r="HA162" s="141"/>
      <c r="HB162" s="141"/>
      <c r="HC162" s="141"/>
      <c r="HD162" s="141"/>
      <c r="HE162" s="141"/>
      <c r="HF162" s="141"/>
      <c r="HG162" s="141"/>
      <c r="HH162" s="141"/>
      <c r="HI162" s="141"/>
      <c r="HJ162" s="141"/>
      <c r="HK162" s="141"/>
      <c r="HL162" s="141"/>
      <c r="HM162" s="141"/>
      <c r="HN162" s="141"/>
      <c r="HO162" s="141"/>
      <c r="HP162" s="141"/>
      <c r="HQ162" s="141"/>
      <c r="HR162" s="141"/>
      <c r="HS162" s="141"/>
      <c r="HT162" s="141"/>
      <c r="HU162" s="141"/>
      <c r="HV162" s="141"/>
      <c r="HW162" s="141"/>
      <c r="HX162" s="141"/>
      <c r="HY162" s="141"/>
      <c r="HZ162" s="141"/>
      <c r="IA162" s="141"/>
      <c r="IB162" s="141"/>
      <c r="IC162" s="141"/>
      <c r="ID162" s="141"/>
      <c r="IE162" s="141"/>
      <c r="IF162" s="141"/>
      <c r="IG162" s="141"/>
      <c r="IH162" s="141"/>
      <c r="II162" s="141"/>
      <c r="IJ162" s="141"/>
      <c r="IK162" s="141"/>
      <c r="IL162" s="141"/>
      <c r="IM162" s="141"/>
      <c r="IN162" s="141"/>
      <c r="IO162" s="141"/>
      <c r="IP162" s="141"/>
      <c r="IQ162" s="141"/>
      <c r="IR162" s="141"/>
      <c r="IS162" s="141"/>
      <c r="IT162" s="141"/>
      <c r="IU162" s="141"/>
      <c r="IV162" s="141"/>
      <c r="IW162" s="141"/>
      <c r="IX162" s="141"/>
      <c r="IY162" s="141"/>
      <c r="IZ162" s="141"/>
      <c r="JA162" s="141"/>
      <c r="JB162" s="141"/>
      <c r="JC162" s="141"/>
      <c r="JD162" s="141"/>
      <c r="JE162" s="141"/>
      <c r="JF162" s="141"/>
      <c r="JG162" s="141"/>
      <c r="JH162" s="141"/>
      <c r="JI162" s="141"/>
      <c r="JJ162" s="141"/>
      <c r="JK162" s="141"/>
      <c r="JL162" s="141"/>
      <c r="JM162" s="141"/>
      <c r="JN162" s="141"/>
      <c r="JO162" s="141"/>
      <c r="JP162" s="141"/>
      <c r="JQ162" s="141"/>
      <c r="JR162" s="141"/>
      <c r="JS162" s="141"/>
      <c r="JT162" s="141"/>
      <c r="JU162" s="141"/>
      <c r="JV162" s="141"/>
      <c r="JW162" s="141"/>
      <c r="JX162" s="141"/>
      <c r="JY162" s="141"/>
      <c r="JZ162" s="141"/>
      <c r="KA162" s="141"/>
      <c r="KB162" s="141"/>
      <c r="KC162" s="141"/>
      <c r="KD162" s="141"/>
      <c r="KE162" s="141"/>
      <c r="KF162" s="141"/>
      <c r="KG162" s="141"/>
      <c r="KH162" s="141"/>
      <c r="KI162" s="141"/>
      <c r="KJ162" s="141"/>
      <c r="KK162" s="141"/>
      <c r="KL162" s="141"/>
      <c r="KM162" s="141"/>
      <c r="KN162" s="141"/>
      <c r="KO162" s="141"/>
      <c r="KP162" s="141"/>
      <c r="KQ162" s="141"/>
      <c r="KR162" s="141"/>
      <c r="KS162" s="141"/>
      <c r="KT162" s="141"/>
      <c r="KU162" s="141"/>
      <c r="KV162" s="141"/>
      <c r="KW162" s="141"/>
      <c r="KX162" s="141"/>
      <c r="KY162" s="141"/>
      <c r="KZ162" s="141"/>
      <c r="LA162" s="141"/>
      <c r="LB162" s="141"/>
      <c r="LC162" s="141"/>
      <c r="LD162" s="141"/>
      <c r="LE162" s="141"/>
      <c r="LF162" s="141"/>
      <c r="LG162" s="141"/>
      <c r="LH162" s="141"/>
      <c r="LI162" s="141"/>
      <c r="LJ162" s="141"/>
      <c r="LK162" s="141"/>
      <c r="LL162" s="141"/>
      <c r="LM162" s="141"/>
      <c r="LN162" s="141"/>
      <c r="LO162" s="141"/>
      <c r="LP162" s="141"/>
      <c r="LQ162" s="141"/>
      <c r="LR162" s="141"/>
      <c r="LS162" s="141"/>
      <c r="LT162" s="141"/>
      <c r="LU162" s="141"/>
      <c r="LV162" s="141"/>
      <c r="LW162" s="141"/>
      <c r="LX162" s="141"/>
      <c r="LY162" s="141"/>
      <c r="LZ162" s="141"/>
      <c r="MA162" s="141"/>
      <c r="MB162" s="141"/>
      <c r="MC162" s="141"/>
      <c r="MD162" s="141"/>
      <c r="ME162" s="141"/>
      <c r="MF162" s="141"/>
      <c r="MG162" s="141"/>
      <c r="MH162" s="141"/>
      <c r="MI162" s="141"/>
      <c r="MJ162" s="141"/>
      <c r="MK162" s="141"/>
      <c r="ML162" s="141"/>
      <c r="MM162" s="141"/>
      <c r="MN162" s="141"/>
      <c r="MO162" s="141"/>
      <c r="MP162" s="141"/>
      <c r="MQ162" s="141"/>
      <c r="MR162" s="141"/>
      <c r="MS162" s="141"/>
      <c r="MT162" s="141"/>
      <c r="MU162" s="141"/>
      <c r="MV162" s="141"/>
      <c r="MW162" s="141"/>
      <c r="MX162" s="141"/>
      <c r="MY162" s="141"/>
      <c r="MZ162" s="141"/>
      <c r="NA162" s="141"/>
      <c r="NB162" s="141"/>
      <c r="NC162" s="141"/>
      <c r="ND162" s="141"/>
      <c r="NE162" s="141"/>
      <c r="NF162" s="141"/>
      <c r="NG162" s="141"/>
      <c r="NH162" s="141"/>
      <c r="NI162" s="141"/>
      <c r="NJ162" s="141"/>
      <c r="NK162" s="141"/>
      <c r="NL162" s="141"/>
      <c r="NM162" s="141"/>
      <c r="NN162" s="141"/>
      <c r="NO162" s="141"/>
      <c r="NP162" s="141"/>
      <c r="NQ162" s="141"/>
      <c r="NR162" s="141"/>
      <c r="NS162" s="141"/>
      <c r="NT162" s="141"/>
      <c r="NU162" s="141"/>
      <c r="NV162" s="141"/>
      <c r="NW162" s="141"/>
      <c r="NX162" s="141"/>
      <c r="NY162" s="141"/>
      <c r="NZ162" s="141"/>
      <c r="OA162" s="141"/>
      <c r="OB162" s="141"/>
      <c r="OC162" s="141"/>
      <c r="OD162" s="141"/>
      <c r="OE162" s="141"/>
      <c r="OF162" s="141"/>
      <c r="OG162" s="141"/>
      <c r="OH162" s="141"/>
      <c r="OI162" s="141"/>
      <c r="OJ162" s="141"/>
      <c r="OK162" s="141"/>
      <c r="OL162" s="141"/>
      <c r="OM162" s="141"/>
      <c r="ON162" s="141"/>
      <c r="OO162" s="141"/>
      <c r="OP162" s="141"/>
      <c r="OQ162" s="141"/>
      <c r="OR162" s="141"/>
      <c r="OS162" s="141"/>
      <c r="OT162" s="141"/>
      <c r="OU162" s="141"/>
      <c r="OV162" s="141"/>
      <c r="OW162" s="141"/>
      <c r="OX162" s="141"/>
      <c r="OY162" s="141"/>
      <c r="OZ162" s="141"/>
      <c r="PA162" s="141"/>
      <c r="PB162" s="141"/>
      <c r="PC162" s="141"/>
      <c r="PD162" s="141"/>
      <c r="PE162" s="141"/>
      <c r="PF162" s="141"/>
      <c r="PG162" s="141"/>
      <c r="PH162" s="141"/>
      <c r="PI162" s="141"/>
      <c r="PJ162" s="141"/>
      <c r="PK162" s="141"/>
      <c r="PL162" s="141"/>
      <c r="PM162" s="141"/>
      <c r="PN162" s="141"/>
      <c r="PO162" s="141"/>
      <c r="PP162" s="141"/>
      <c r="PQ162" s="141"/>
      <c r="PR162" s="141"/>
      <c r="PS162" s="141"/>
      <c r="PT162" s="141"/>
      <c r="PU162" s="141"/>
      <c r="PV162" s="141"/>
      <c r="PW162" s="141"/>
      <c r="PX162" s="141"/>
      <c r="PY162" s="141"/>
      <c r="PZ162" s="141"/>
      <c r="QA162" s="141"/>
      <c r="QB162" s="141"/>
      <c r="QC162" s="141"/>
      <c r="QD162" s="141"/>
      <c r="QE162" s="141"/>
      <c r="QF162" s="141"/>
      <c r="QG162" s="141"/>
      <c r="QH162" s="141"/>
      <c r="QI162" s="141"/>
      <c r="QJ162" s="141"/>
      <c r="QK162" s="141"/>
      <c r="QL162" s="141"/>
      <c r="QM162" s="141"/>
      <c r="QN162" s="141"/>
      <c r="QO162" s="141"/>
      <c r="QP162" s="141"/>
      <c r="QQ162" s="141"/>
      <c r="QR162" s="141"/>
      <c r="QS162" s="141"/>
      <c r="QT162" s="141"/>
      <c r="QU162" s="141"/>
      <c r="QV162" s="141"/>
      <c r="QW162" s="141"/>
      <c r="QX162" s="141"/>
      <c r="QY162" s="141"/>
      <c r="QZ162" s="141"/>
      <c r="RA162" s="141"/>
      <c r="RB162" s="141"/>
      <c r="RC162" s="141"/>
      <c r="RD162" s="141"/>
      <c r="RE162" s="141"/>
      <c r="RF162" s="141"/>
      <c r="RG162" s="141"/>
      <c r="RH162" s="141"/>
      <c r="RI162" s="141"/>
      <c r="RJ162" s="141"/>
      <c r="RK162" s="141"/>
      <c r="RL162" s="141"/>
      <c r="RM162" s="141"/>
      <c r="RN162" s="141"/>
      <c r="RO162" s="141"/>
      <c r="RP162" s="141"/>
      <c r="RQ162" s="141"/>
      <c r="RR162" s="141"/>
      <c r="RS162" s="141"/>
      <c r="RT162" s="141"/>
      <c r="RU162" s="141"/>
      <c r="RV162" s="141"/>
      <c r="RW162" s="141"/>
      <c r="RX162" s="141"/>
      <c r="RY162" s="141"/>
      <c r="RZ162" s="141"/>
      <c r="SA162" s="141"/>
      <c r="SB162" s="141"/>
      <c r="SC162" s="141"/>
      <c r="SD162" s="141"/>
      <c r="SE162" s="141"/>
      <c r="SF162" s="141"/>
      <c r="SG162" s="141"/>
      <c r="SH162" s="141"/>
      <c r="SI162" s="141"/>
      <c r="SJ162" s="141"/>
      <c r="SK162" s="141"/>
      <c r="SL162" s="141"/>
      <c r="SM162" s="141"/>
      <c r="SN162" s="141"/>
      <c r="SO162" s="141"/>
      <c r="SP162" s="141"/>
      <c r="SQ162" s="141"/>
      <c r="SR162" s="141"/>
      <c r="SS162" s="141"/>
    </row>
    <row r="163" spans="1:513" s="215" customFormat="1" ht="68.400000000000006" customHeight="1" x14ac:dyDescent="0.25">
      <c r="A163" s="99">
        <v>159</v>
      </c>
      <c r="B163" s="88" t="s">
        <v>135</v>
      </c>
      <c r="C163" s="88" t="s">
        <v>136</v>
      </c>
      <c r="D163" s="88">
        <v>75000539</v>
      </c>
      <c r="E163" s="88">
        <v>107722411</v>
      </c>
      <c r="F163" s="88">
        <v>650042301</v>
      </c>
      <c r="G163" s="169" t="s">
        <v>842</v>
      </c>
      <c r="H163" s="118" t="s">
        <v>42</v>
      </c>
      <c r="I163" s="118" t="s">
        <v>48</v>
      </c>
      <c r="J163" s="118" t="s">
        <v>136</v>
      </c>
      <c r="K163" s="169" t="s">
        <v>842</v>
      </c>
      <c r="L163" s="176">
        <v>5000000</v>
      </c>
      <c r="M163" s="203">
        <f t="shared" si="4"/>
        <v>3500000</v>
      </c>
      <c r="N163" s="214">
        <v>2027</v>
      </c>
      <c r="O163" s="210">
        <v>2032</v>
      </c>
      <c r="P163" s="102" t="s">
        <v>50</v>
      </c>
      <c r="Q163" s="102" t="s">
        <v>50</v>
      </c>
      <c r="R163" s="102" t="s">
        <v>50</v>
      </c>
      <c r="S163" s="102" t="s">
        <v>50</v>
      </c>
      <c r="T163" s="102"/>
      <c r="U163" s="102"/>
      <c r="V163" s="102"/>
      <c r="W163" s="102"/>
      <c r="X163" s="102"/>
      <c r="Y163" s="102" t="s">
        <v>391</v>
      </c>
      <c r="Z163" s="102" t="s">
        <v>391</v>
      </c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1"/>
      <c r="AZ163" s="141"/>
      <c r="BA163" s="141"/>
      <c r="BB163" s="141"/>
      <c r="BC163" s="141"/>
      <c r="BD163" s="141"/>
      <c r="BE163" s="141"/>
      <c r="BF163" s="141"/>
      <c r="BG163" s="141"/>
      <c r="BH163" s="141"/>
      <c r="BI163" s="141"/>
      <c r="BJ163" s="141"/>
      <c r="BK163" s="141"/>
      <c r="BL163" s="141"/>
      <c r="BM163" s="141"/>
      <c r="BN163" s="141"/>
      <c r="BO163" s="141"/>
      <c r="BP163" s="141"/>
      <c r="BQ163" s="141"/>
      <c r="BR163" s="141"/>
      <c r="BS163" s="141"/>
      <c r="BT163" s="141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  <c r="EQ163" s="141"/>
      <c r="ER163" s="141"/>
      <c r="ES163" s="141"/>
      <c r="ET163" s="141"/>
      <c r="EU163" s="141"/>
      <c r="EV163" s="141"/>
      <c r="EW163" s="141"/>
      <c r="EX163" s="141"/>
      <c r="EY163" s="141"/>
      <c r="EZ163" s="141"/>
      <c r="FA163" s="141"/>
      <c r="FB163" s="141"/>
      <c r="FC163" s="141"/>
      <c r="FD163" s="141"/>
      <c r="FE163" s="141"/>
      <c r="FF163" s="141"/>
      <c r="FG163" s="141"/>
      <c r="FH163" s="141"/>
      <c r="FI163" s="141"/>
      <c r="FJ163" s="141"/>
      <c r="FK163" s="141"/>
      <c r="FL163" s="141"/>
      <c r="FM163" s="141"/>
      <c r="FN163" s="141"/>
      <c r="FO163" s="141"/>
      <c r="FP163" s="141"/>
      <c r="FQ163" s="141"/>
      <c r="FR163" s="141"/>
      <c r="FS163" s="141"/>
      <c r="FT163" s="141"/>
      <c r="FU163" s="141"/>
      <c r="FV163" s="141"/>
      <c r="FW163" s="141"/>
      <c r="FX163" s="141"/>
      <c r="FY163" s="141"/>
      <c r="FZ163" s="141"/>
      <c r="GA163" s="141"/>
      <c r="GB163" s="141"/>
      <c r="GC163" s="141"/>
      <c r="GD163" s="141"/>
      <c r="GE163" s="141"/>
      <c r="GF163" s="141"/>
      <c r="GG163" s="141"/>
      <c r="GH163" s="141"/>
      <c r="GI163" s="141"/>
      <c r="GJ163" s="141"/>
      <c r="GK163" s="141"/>
      <c r="GL163" s="141"/>
      <c r="GM163" s="141"/>
      <c r="GN163" s="141"/>
      <c r="GO163" s="141"/>
      <c r="GP163" s="141"/>
      <c r="GQ163" s="141"/>
      <c r="GR163" s="141"/>
      <c r="GS163" s="141"/>
      <c r="GT163" s="141"/>
      <c r="GU163" s="141"/>
      <c r="GV163" s="141"/>
      <c r="GW163" s="141"/>
      <c r="GX163" s="141"/>
      <c r="GY163" s="141"/>
      <c r="GZ163" s="141"/>
      <c r="HA163" s="141"/>
      <c r="HB163" s="141"/>
      <c r="HC163" s="141"/>
      <c r="HD163" s="141"/>
      <c r="HE163" s="141"/>
      <c r="HF163" s="141"/>
      <c r="HG163" s="141"/>
      <c r="HH163" s="141"/>
      <c r="HI163" s="141"/>
      <c r="HJ163" s="141"/>
      <c r="HK163" s="141"/>
      <c r="HL163" s="141"/>
      <c r="HM163" s="141"/>
      <c r="HN163" s="141"/>
      <c r="HO163" s="141"/>
      <c r="HP163" s="141"/>
      <c r="HQ163" s="141"/>
      <c r="HR163" s="141"/>
      <c r="HS163" s="141"/>
      <c r="HT163" s="141"/>
      <c r="HU163" s="141"/>
      <c r="HV163" s="141"/>
      <c r="HW163" s="141"/>
      <c r="HX163" s="141"/>
      <c r="HY163" s="141"/>
      <c r="HZ163" s="141"/>
      <c r="IA163" s="141"/>
      <c r="IB163" s="141"/>
      <c r="IC163" s="141"/>
      <c r="ID163" s="141"/>
      <c r="IE163" s="141"/>
      <c r="IF163" s="141"/>
      <c r="IG163" s="141"/>
      <c r="IH163" s="141"/>
      <c r="II163" s="141"/>
      <c r="IJ163" s="141"/>
      <c r="IK163" s="141"/>
      <c r="IL163" s="141"/>
      <c r="IM163" s="141"/>
      <c r="IN163" s="141"/>
      <c r="IO163" s="141"/>
      <c r="IP163" s="141"/>
      <c r="IQ163" s="141"/>
      <c r="IR163" s="141"/>
      <c r="IS163" s="141"/>
      <c r="IT163" s="141"/>
      <c r="IU163" s="141"/>
      <c r="IV163" s="141"/>
      <c r="IW163" s="141"/>
      <c r="IX163" s="141"/>
      <c r="IY163" s="141"/>
      <c r="IZ163" s="141"/>
      <c r="JA163" s="141"/>
      <c r="JB163" s="141"/>
      <c r="JC163" s="141"/>
      <c r="JD163" s="141"/>
      <c r="JE163" s="141"/>
      <c r="JF163" s="141"/>
      <c r="JG163" s="141"/>
      <c r="JH163" s="141"/>
      <c r="JI163" s="141"/>
      <c r="JJ163" s="141"/>
      <c r="JK163" s="141"/>
      <c r="JL163" s="141"/>
      <c r="JM163" s="141"/>
      <c r="JN163" s="141"/>
      <c r="JO163" s="141"/>
      <c r="JP163" s="141"/>
      <c r="JQ163" s="141"/>
      <c r="JR163" s="141"/>
      <c r="JS163" s="141"/>
      <c r="JT163" s="141"/>
      <c r="JU163" s="141"/>
      <c r="JV163" s="141"/>
      <c r="JW163" s="141"/>
      <c r="JX163" s="141"/>
      <c r="JY163" s="141"/>
      <c r="JZ163" s="141"/>
      <c r="KA163" s="141"/>
      <c r="KB163" s="141"/>
      <c r="KC163" s="141"/>
      <c r="KD163" s="141"/>
      <c r="KE163" s="141"/>
      <c r="KF163" s="141"/>
      <c r="KG163" s="141"/>
      <c r="KH163" s="141"/>
      <c r="KI163" s="141"/>
      <c r="KJ163" s="141"/>
      <c r="KK163" s="141"/>
      <c r="KL163" s="141"/>
      <c r="KM163" s="141"/>
      <c r="KN163" s="141"/>
      <c r="KO163" s="141"/>
      <c r="KP163" s="141"/>
      <c r="KQ163" s="141"/>
      <c r="KR163" s="141"/>
      <c r="KS163" s="141"/>
      <c r="KT163" s="141"/>
      <c r="KU163" s="141"/>
      <c r="KV163" s="141"/>
      <c r="KW163" s="141"/>
      <c r="KX163" s="141"/>
      <c r="KY163" s="141"/>
      <c r="KZ163" s="141"/>
      <c r="LA163" s="141"/>
      <c r="LB163" s="141"/>
      <c r="LC163" s="141"/>
      <c r="LD163" s="141"/>
      <c r="LE163" s="141"/>
      <c r="LF163" s="141"/>
      <c r="LG163" s="141"/>
      <c r="LH163" s="141"/>
      <c r="LI163" s="141"/>
      <c r="LJ163" s="141"/>
      <c r="LK163" s="141"/>
      <c r="LL163" s="141"/>
      <c r="LM163" s="141"/>
      <c r="LN163" s="141"/>
      <c r="LO163" s="141"/>
      <c r="LP163" s="141"/>
      <c r="LQ163" s="141"/>
      <c r="LR163" s="141"/>
      <c r="LS163" s="141"/>
      <c r="LT163" s="141"/>
      <c r="LU163" s="141"/>
      <c r="LV163" s="141"/>
      <c r="LW163" s="141"/>
      <c r="LX163" s="141"/>
      <c r="LY163" s="141"/>
      <c r="LZ163" s="141"/>
      <c r="MA163" s="141"/>
      <c r="MB163" s="141"/>
      <c r="MC163" s="141"/>
      <c r="MD163" s="141"/>
      <c r="ME163" s="141"/>
      <c r="MF163" s="141"/>
      <c r="MG163" s="141"/>
      <c r="MH163" s="141"/>
      <c r="MI163" s="141"/>
      <c r="MJ163" s="141"/>
      <c r="MK163" s="141"/>
      <c r="ML163" s="141"/>
      <c r="MM163" s="141"/>
      <c r="MN163" s="141"/>
      <c r="MO163" s="141"/>
      <c r="MP163" s="141"/>
      <c r="MQ163" s="141"/>
      <c r="MR163" s="141"/>
      <c r="MS163" s="141"/>
      <c r="MT163" s="141"/>
      <c r="MU163" s="141"/>
      <c r="MV163" s="141"/>
      <c r="MW163" s="141"/>
      <c r="MX163" s="141"/>
      <c r="MY163" s="141"/>
      <c r="MZ163" s="141"/>
      <c r="NA163" s="141"/>
      <c r="NB163" s="141"/>
      <c r="NC163" s="141"/>
      <c r="ND163" s="141"/>
      <c r="NE163" s="141"/>
      <c r="NF163" s="141"/>
      <c r="NG163" s="141"/>
      <c r="NH163" s="141"/>
      <c r="NI163" s="141"/>
      <c r="NJ163" s="141"/>
      <c r="NK163" s="141"/>
      <c r="NL163" s="141"/>
      <c r="NM163" s="141"/>
      <c r="NN163" s="141"/>
      <c r="NO163" s="141"/>
      <c r="NP163" s="141"/>
      <c r="NQ163" s="141"/>
      <c r="NR163" s="141"/>
      <c r="NS163" s="141"/>
      <c r="NT163" s="141"/>
      <c r="NU163" s="141"/>
      <c r="NV163" s="141"/>
      <c r="NW163" s="141"/>
      <c r="NX163" s="141"/>
      <c r="NY163" s="141"/>
      <c r="NZ163" s="141"/>
      <c r="OA163" s="141"/>
      <c r="OB163" s="141"/>
      <c r="OC163" s="141"/>
      <c r="OD163" s="141"/>
      <c r="OE163" s="141"/>
      <c r="OF163" s="141"/>
      <c r="OG163" s="141"/>
      <c r="OH163" s="141"/>
      <c r="OI163" s="141"/>
      <c r="OJ163" s="141"/>
      <c r="OK163" s="141"/>
      <c r="OL163" s="141"/>
      <c r="OM163" s="141"/>
      <c r="ON163" s="141"/>
      <c r="OO163" s="141"/>
      <c r="OP163" s="141"/>
      <c r="OQ163" s="141"/>
      <c r="OR163" s="141"/>
      <c r="OS163" s="141"/>
      <c r="OT163" s="141"/>
      <c r="OU163" s="141"/>
      <c r="OV163" s="141"/>
      <c r="OW163" s="141"/>
      <c r="OX163" s="141"/>
      <c r="OY163" s="141"/>
      <c r="OZ163" s="141"/>
      <c r="PA163" s="141"/>
      <c r="PB163" s="141"/>
      <c r="PC163" s="141"/>
      <c r="PD163" s="141"/>
      <c r="PE163" s="141"/>
      <c r="PF163" s="141"/>
      <c r="PG163" s="141"/>
      <c r="PH163" s="141"/>
      <c r="PI163" s="141"/>
      <c r="PJ163" s="141"/>
      <c r="PK163" s="141"/>
      <c r="PL163" s="141"/>
      <c r="PM163" s="141"/>
      <c r="PN163" s="141"/>
      <c r="PO163" s="141"/>
      <c r="PP163" s="141"/>
      <c r="PQ163" s="141"/>
      <c r="PR163" s="141"/>
      <c r="PS163" s="141"/>
      <c r="PT163" s="141"/>
      <c r="PU163" s="141"/>
      <c r="PV163" s="141"/>
      <c r="PW163" s="141"/>
      <c r="PX163" s="141"/>
      <c r="PY163" s="141"/>
      <c r="PZ163" s="141"/>
      <c r="QA163" s="141"/>
      <c r="QB163" s="141"/>
      <c r="QC163" s="141"/>
      <c r="QD163" s="141"/>
      <c r="QE163" s="141"/>
      <c r="QF163" s="141"/>
      <c r="QG163" s="141"/>
      <c r="QH163" s="141"/>
      <c r="QI163" s="141"/>
      <c r="QJ163" s="141"/>
      <c r="QK163" s="141"/>
      <c r="QL163" s="141"/>
      <c r="QM163" s="141"/>
      <c r="QN163" s="141"/>
      <c r="QO163" s="141"/>
      <c r="QP163" s="141"/>
      <c r="QQ163" s="141"/>
      <c r="QR163" s="141"/>
      <c r="QS163" s="141"/>
      <c r="QT163" s="141"/>
      <c r="QU163" s="141"/>
      <c r="QV163" s="141"/>
      <c r="QW163" s="141"/>
      <c r="QX163" s="141"/>
      <c r="QY163" s="141"/>
      <c r="QZ163" s="141"/>
      <c r="RA163" s="141"/>
      <c r="RB163" s="141"/>
      <c r="RC163" s="141"/>
      <c r="RD163" s="141"/>
      <c r="RE163" s="141"/>
      <c r="RF163" s="141"/>
      <c r="RG163" s="141"/>
      <c r="RH163" s="141"/>
      <c r="RI163" s="141"/>
      <c r="RJ163" s="141"/>
      <c r="RK163" s="141"/>
      <c r="RL163" s="141"/>
      <c r="RM163" s="141"/>
      <c r="RN163" s="141"/>
      <c r="RO163" s="141"/>
      <c r="RP163" s="141"/>
      <c r="RQ163" s="141"/>
      <c r="RR163" s="141"/>
      <c r="RS163" s="141"/>
      <c r="RT163" s="141"/>
      <c r="RU163" s="141"/>
      <c r="RV163" s="141"/>
      <c r="RW163" s="141"/>
      <c r="RX163" s="141"/>
      <c r="RY163" s="141"/>
      <c r="RZ163" s="141"/>
      <c r="SA163" s="141"/>
      <c r="SB163" s="141"/>
      <c r="SC163" s="141"/>
      <c r="SD163" s="141"/>
      <c r="SE163" s="141"/>
      <c r="SF163" s="141"/>
      <c r="SG163" s="141"/>
      <c r="SH163" s="141"/>
      <c r="SI163" s="141"/>
      <c r="SJ163" s="141"/>
      <c r="SK163" s="141"/>
      <c r="SL163" s="141"/>
      <c r="SM163" s="141"/>
      <c r="SN163" s="141"/>
      <c r="SO163" s="141"/>
      <c r="SP163" s="141"/>
      <c r="SQ163" s="141"/>
      <c r="SR163" s="141"/>
      <c r="SS163" s="141"/>
    </row>
    <row r="164" spans="1:513" s="215" customFormat="1" ht="32.4" customHeight="1" x14ac:dyDescent="0.25">
      <c r="A164" s="99">
        <v>160</v>
      </c>
      <c r="B164" s="88" t="s">
        <v>135</v>
      </c>
      <c r="C164" s="88" t="s">
        <v>136</v>
      </c>
      <c r="D164" s="88">
        <v>75000539</v>
      </c>
      <c r="E164" s="88">
        <v>107722411</v>
      </c>
      <c r="F164" s="88">
        <v>650042301</v>
      </c>
      <c r="G164" s="108" t="s">
        <v>210</v>
      </c>
      <c r="H164" s="118" t="s">
        <v>42</v>
      </c>
      <c r="I164" s="118" t="s">
        <v>48</v>
      </c>
      <c r="J164" s="118" t="s">
        <v>136</v>
      </c>
      <c r="K164" s="108" t="s">
        <v>210</v>
      </c>
      <c r="L164" s="176">
        <v>700000</v>
      </c>
      <c r="M164" s="203">
        <f t="shared" si="4"/>
        <v>489999.99999999994</v>
      </c>
      <c r="N164" s="214">
        <v>2027</v>
      </c>
      <c r="O164" s="210">
        <v>2032</v>
      </c>
      <c r="P164" s="102" t="s">
        <v>50</v>
      </c>
      <c r="Q164" s="102" t="s">
        <v>50</v>
      </c>
      <c r="R164" s="102" t="s">
        <v>50</v>
      </c>
      <c r="S164" s="102" t="s">
        <v>50</v>
      </c>
      <c r="T164" s="102"/>
      <c r="U164" s="102"/>
      <c r="V164" s="102"/>
      <c r="W164" s="102"/>
      <c r="X164" s="102"/>
      <c r="Y164" s="102" t="s">
        <v>391</v>
      </c>
      <c r="Z164" s="102" t="s">
        <v>391</v>
      </c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1"/>
      <c r="BD164" s="141"/>
      <c r="BE164" s="141"/>
      <c r="BF164" s="141"/>
      <c r="BG164" s="141"/>
      <c r="BH164" s="141"/>
      <c r="BI164" s="141"/>
      <c r="BJ164" s="141"/>
      <c r="BK164" s="141"/>
      <c r="BL164" s="141"/>
      <c r="BM164" s="141"/>
      <c r="BN164" s="141"/>
      <c r="BO164" s="141"/>
      <c r="BP164" s="141"/>
      <c r="BQ164" s="141"/>
      <c r="BR164" s="141"/>
      <c r="BS164" s="141"/>
      <c r="BT164" s="141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1"/>
      <c r="EY164" s="141"/>
      <c r="EZ164" s="141"/>
      <c r="FA164" s="141"/>
      <c r="FB164" s="141"/>
      <c r="FC164" s="141"/>
      <c r="FD164" s="141"/>
      <c r="FE164" s="141"/>
      <c r="FF164" s="141"/>
      <c r="FG164" s="141"/>
      <c r="FH164" s="141"/>
      <c r="FI164" s="141"/>
      <c r="FJ164" s="141"/>
      <c r="FK164" s="141"/>
      <c r="FL164" s="141"/>
      <c r="FM164" s="141"/>
      <c r="FN164" s="141"/>
      <c r="FO164" s="141"/>
      <c r="FP164" s="141"/>
      <c r="FQ164" s="141"/>
      <c r="FR164" s="141"/>
      <c r="FS164" s="141"/>
      <c r="FT164" s="141"/>
      <c r="FU164" s="141"/>
      <c r="FV164" s="141"/>
      <c r="FW164" s="141"/>
      <c r="FX164" s="141"/>
      <c r="FY164" s="141"/>
      <c r="FZ164" s="141"/>
      <c r="GA164" s="141"/>
      <c r="GB164" s="141"/>
      <c r="GC164" s="141"/>
      <c r="GD164" s="141"/>
      <c r="GE164" s="141"/>
      <c r="GF164" s="141"/>
      <c r="GG164" s="141"/>
      <c r="GH164" s="141"/>
      <c r="GI164" s="141"/>
      <c r="GJ164" s="141"/>
      <c r="GK164" s="141"/>
      <c r="GL164" s="141"/>
      <c r="GM164" s="141"/>
      <c r="GN164" s="141"/>
      <c r="GO164" s="141"/>
      <c r="GP164" s="141"/>
      <c r="GQ164" s="141"/>
      <c r="GR164" s="141"/>
      <c r="GS164" s="141"/>
      <c r="GT164" s="141"/>
      <c r="GU164" s="141"/>
      <c r="GV164" s="141"/>
      <c r="GW164" s="141"/>
      <c r="GX164" s="141"/>
      <c r="GY164" s="141"/>
      <c r="GZ164" s="141"/>
      <c r="HA164" s="141"/>
      <c r="HB164" s="141"/>
      <c r="HC164" s="141"/>
      <c r="HD164" s="141"/>
      <c r="HE164" s="141"/>
      <c r="HF164" s="141"/>
      <c r="HG164" s="141"/>
      <c r="HH164" s="141"/>
      <c r="HI164" s="141"/>
      <c r="HJ164" s="141"/>
      <c r="HK164" s="141"/>
      <c r="HL164" s="141"/>
      <c r="HM164" s="141"/>
      <c r="HN164" s="141"/>
      <c r="HO164" s="141"/>
      <c r="HP164" s="141"/>
      <c r="HQ164" s="141"/>
      <c r="HR164" s="141"/>
      <c r="HS164" s="141"/>
      <c r="HT164" s="141"/>
      <c r="HU164" s="141"/>
      <c r="HV164" s="141"/>
      <c r="HW164" s="141"/>
      <c r="HX164" s="141"/>
      <c r="HY164" s="141"/>
      <c r="HZ164" s="141"/>
      <c r="IA164" s="141"/>
      <c r="IB164" s="141"/>
      <c r="IC164" s="141"/>
      <c r="ID164" s="141"/>
      <c r="IE164" s="141"/>
      <c r="IF164" s="141"/>
      <c r="IG164" s="141"/>
      <c r="IH164" s="141"/>
      <c r="II164" s="141"/>
      <c r="IJ164" s="141"/>
      <c r="IK164" s="141"/>
      <c r="IL164" s="141"/>
      <c r="IM164" s="141"/>
      <c r="IN164" s="141"/>
      <c r="IO164" s="141"/>
      <c r="IP164" s="141"/>
      <c r="IQ164" s="141"/>
      <c r="IR164" s="141"/>
      <c r="IS164" s="141"/>
      <c r="IT164" s="141"/>
      <c r="IU164" s="141"/>
      <c r="IV164" s="141"/>
      <c r="IW164" s="141"/>
      <c r="IX164" s="141"/>
      <c r="IY164" s="141"/>
      <c r="IZ164" s="141"/>
      <c r="JA164" s="141"/>
      <c r="JB164" s="141"/>
      <c r="JC164" s="141"/>
      <c r="JD164" s="141"/>
      <c r="JE164" s="141"/>
      <c r="JF164" s="141"/>
      <c r="JG164" s="141"/>
      <c r="JH164" s="141"/>
      <c r="JI164" s="141"/>
      <c r="JJ164" s="141"/>
      <c r="JK164" s="141"/>
      <c r="JL164" s="141"/>
      <c r="JM164" s="141"/>
      <c r="JN164" s="141"/>
      <c r="JO164" s="141"/>
      <c r="JP164" s="141"/>
      <c r="JQ164" s="141"/>
      <c r="JR164" s="141"/>
      <c r="JS164" s="141"/>
      <c r="JT164" s="141"/>
      <c r="JU164" s="141"/>
      <c r="JV164" s="141"/>
      <c r="JW164" s="141"/>
      <c r="JX164" s="141"/>
      <c r="JY164" s="141"/>
      <c r="JZ164" s="141"/>
      <c r="KA164" s="141"/>
      <c r="KB164" s="141"/>
      <c r="KC164" s="141"/>
      <c r="KD164" s="141"/>
      <c r="KE164" s="141"/>
      <c r="KF164" s="141"/>
      <c r="KG164" s="141"/>
      <c r="KH164" s="141"/>
      <c r="KI164" s="141"/>
      <c r="KJ164" s="141"/>
      <c r="KK164" s="141"/>
      <c r="KL164" s="141"/>
      <c r="KM164" s="141"/>
      <c r="KN164" s="141"/>
      <c r="KO164" s="141"/>
      <c r="KP164" s="141"/>
      <c r="KQ164" s="141"/>
      <c r="KR164" s="141"/>
      <c r="KS164" s="141"/>
      <c r="KT164" s="141"/>
      <c r="KU164" s="141"/>
      <c r="KV164" s="141"/>
      <c r="KW164" s="141"/>
      <c r="KX164" s="141"/>
      <c r="KY164" s="141"/>
      <c r="KZ164" s="141"/>
      <c r="LA164" s="141"/>
      <c r="LB164" s="141"/>
      <c r="LC164" s="141"/>
      <c r="LD164" s="141"/>
      <c r="LE164" s="141"/>
      <c r="LF164" s="141"/>
      <c r="LG164" s="141"/>
      <c r="LH164" s="141"/>
      <c r="LI164" s="141"/>
      <c r="LJ164" s="141"/>
      <c r="LK164" s="141"/>
      <c r="LL164" s="141"/>
      <c r="LM164" s="141"/>
      <c r="LN164" s="141"/>
      <c r="LO164" s="141"/>
      <c r="LP164" s="141"/>
      <c r="LQ164" s="141"/>
      <c r="LR164" s="141"/>
      <c r="LS164" s="141"/>
      <c r="LT164" s="141"/>
      <c r="LU164" s="141"/>
      <c r="LV164" s="141"/>
      <c r="LW164" s="141"/>
      <c r="LX164" s="141"/>
      <c r="LY164" s="141"/>
      <c r="LZ164" s="141"/>
      <c r="MA164" s="141"/>
      <c r="MB164" s="141"/>
      <c r="MC164" s="141"/>
      <c r="MD164" s="141"/>
      <c r="ME164" s="141"/>
      <c r="MF164" s="141"/>
      <c r="MG164" s="141"/>
      <c r="MH164" s="141"/>
      <c r="MI164" s="141"/>
      <c r="MJ164" s="141"/>
      <c r="MK164" s="141"/>
      <c r="ML164" s="141"/>
      <c r="MM164" s="141"/>
      <c r="MN164" s="141"/>
      <c r="MO164" s="141"/>
      <c r="MP164" s="141"/>
      <c r="MQ164" s="141"/>
      <c r="MR164" s="141"/>
      <c r="MS164" s="141"/>
      <c r="MT164" s="141"/>
      <c r="MU164" s="141"/>
      <c r="MV164" s="141"/>
      <c r="MW164" s="141"/>
      <c r="MX164" s="141"/>
      <c r="MY164" s="141"/>
      <c r="MZ164" s="141"/>
      <c r="NA164" s="141"/>
      <c r="NB164" s="141"/>
      <c r="NC164" s="141"/>
      <c r="ND164" s="141"/>
      <c r="NE164" s="141"/>
      <c r="NF164" s="141"/>
      <c r="NG164" s="141"/>
      <c r="NH164" s="141"/>
      <c r="NI164" s="141"/>
      <c r="NJ164" s="141"/>
      <c r="NK164" s="141"/>
      <c r="NL164" s="141"/>
      <c r="NM164" s="141"/>
      <c r="NN164" s="141"/>
      <c r="NO164" s="141"/>
      <c r="NP164" s="141"/>
      <c r="NQ164" s="141"/>
      <c r="NR164" s="141"/>
      <c r="NS164" s="141"/>
      <c r="NT164" s="141"/>
      <c r="NU164" s="141"/>
      <c r="NV164" s="141"/>
      <c r="NW164" s="141"/>
      <c r="NX164" s="141"/>
      <c r="NY164" s="141"/>
      <c r="NZ164" s="141"/>
      <c r="OA164" s="141"/>
      <c r="OB164" s="141"/>
      <c r="OC164" s="141"/>
      <c r="OD164" s="141"/>
      <c r="OE164" s="141"/>
      <c r="OF164" s="141"/>
      <c r="OG164" s="141"/>
      <c r="OH164" s="141"/>
      <c r="OI164" s="141"/>
      <c r="OJ164" s="141"/>
      <c r="OK164" s="141"/>
      <c r="OL164" s="141"/>
      <c r="OM164" s="141"/>
      <c r="ON164" s="141"/>
      <c r="OO164" s="141"/>
      <c r="OP164" s="141"/>
      <c r="OQ164" s="141"/>
      <c r="OR164" s="141"/>
      <c r="OS164" s="141"/>
      <c r="OT164" s="141"/>
      <c r="OU164" s="141"/>
      <c r="OV164" s="141"/>
      <c r="OW164" s="141"/>
      <c r="OX164" s="141"/>
      <c r="OY164" s="141"/>
      <c r="OZ164" s="141"/>
      <c r="PA164" s="141"/>
      <c r="PB164" s="141"/>
      <c r="PC164" s="141"/>
      <c r="PD164" s="141"/>
      <c r="PE164" s="141"/>
      <c r="PF164" s="141"/>
      <c r="PG164" s="141"/>
      <c r="PH164" s="141"/>
      <c r="PI164" s="141"/>
      <c r="PJ164" s="141"/>
      <c r="PK164" s="141"/>
      <c r="PL164" s="141"/>
      <c r="PM164" s="141"/>
      <c r="PN164" s="141"/>
      <c r="PO164" s="141"/>
      <c r="PP164" s="141"/>
      <c r="PQ164" s="141"/>
      <c r="PR164" s="141"/>
      <c r="PS164" s="141"/>
      <c r="PT164" s="141"/>
      <c r="PU164" s="141"/>
      <c r="PV164" s="141"/>
      <c r="PW164" s="141"/>
      <c r="PX164" s="141"/>
      <c r="PY164" s="141"/>
      <c r="PZ164" s="141"/>
      <c r="QA164" s="141"/>
      <c r="QB164" s="141"/>
      <c r="QC164" s="141"/>
      <c r="QD164" s="141"/>
      <c r="QE164" s="141"/>
      <c r="QF164" s="141"/>
      <c r="QG164" s="141"/>
      <c r="QH164" s="141"/>
      <c r="QI164" s="141"/>
      <c r="QJ164" s="141"/>
      <c r="QK164" s="141"/>
      <c r="QL164" s="141"/>
      <c r="QM164" s="141"/>
      <c r="QN164" s="141"/>
      <c r="QO164" s="141"/>
      <c r="QP164" s="141"/>
      <c r="QQ164" s="141"/>
      <c r="QR164" s="141"/>
      <c r="QS164" s="141"/>
      <c r="QT164" s="141"/>
      <c r="QU164" s="141"/>
      <c r="QV164" s="141"/>
      <c r="QW164" s="141"/>
      <c r="QX164" s="141"/>
      <c r="QY164" s="141"/>
      <c r="QZ164" s="141"/>
      <c r="RA164" s="141"/>
      <c r="RB164" s="141"/>
      <c r="RC164" s="141"/>
      <c r="RD164" s="141"/>
      <c r="RE164" s="141"/>
      <c r="RF164" s="141"/>
      <c r="RG164" s="141"/>
      <c r="RH164" s="141"/>
      <c r="RI164" s="141"/>
      <c r="RJ164" s="141"/>
      <c r="RK164" s="141"/>
      <c r="RL164" s="141"/>
      <c r="RM164" s="141"/>
      <c r="RN164" s="141"/>
      <c r="RO164" s="141"/>
      <c r="RP164" s="141"/>
      <c r="RQ164" s="141"/>
      <c r="RR164" s="141"/>
      <c r="RS164" s="141"/>
      <c r="RT164" s="141"/>
      <c r="RU164" s="141"/>
      <c r="RV164" s="141"/>
      <c r="RW164" s="141"/>
      <c r="RX164" s="141"/>
      <c r="RY164" s="141"/>
      <c r="RZ164" s="141"/>
      <c r="SA164" s="141"/>
      <c r="SB164" s="141"/>
      <c r="SC164" s="141"/>
      <c r="SD164" s="141"/>
      <c r="SE164" s="141"/>
      <c r="SF164" s="141"/>
      <c r="SG164" s="141"/>
      <c r="SH164" s="141"/>
      <c r="SI164" s="141"/>
      <c r="SJ164" s="141"/>
      <c r="SK164" s="141"/>
      <c r="SL164" s="141"/>
      <c r="SM164" s="141"/>
      <c r="SN164" s="141"/>
      <c r="SO164" s="141"/>
      <c r="SP164" s="141"/>
      <c r="SQ164" s="141"/>
      <c r="SR164" s="141"/>
      <c r="SS164" s="141"/>
    </row>
    <row r="165" spans="1:513" s="215" customFormat="1" ht="28.95" customHeight="1" x14ac:dyDescent="0.25">
      <c r="A165" s="99">
        <v>161</v>
      </c>
      <c r="B165" s="88" t="s">
        <v>135</v>
      </c>
      <c r="C165" s="88" t="s">
        <v>136</v>
      </c>
      <c r="D165" s="88">
        <v>75000539</v>
      </c>
      <c r="E165" s="88">
        <v>107722411</v>
      </c>
      <c r="F165" s="88">
        <v>650042301</v>
      </c>
      <c r="G165" s="169" t="s">
        <v>835</v>
      </c>
      <c r="H165" s="118" t="s">
        <v>42</v>
      </c>
      <c r="I165" s="118" t="s">
        <v>48</v>
      </c>
      <c r="J165" s="118" t="s">
        <v>136</v>
      </c>
      <c r="K165" s="169" t="s">
        <v>836</v>
      </c>
      <c r="L165" s="176">
        <v>2500000</v>
      </c>
      <c r="M165" s="203">
        <f t="shared" si="4"/>
        <v>1750000</v>
      </c>
      <c r="N165" s="214">
        <v>2027</v>
      </c>
      <c r="O165" s="210">
        <v>2032</v>
      </c>
      <c r="P165" s="102"/>
      <c r="Q165" s="102"/>
      <c r="R165" s="102"/>
      <c r="S165" s="102"/>
      <c r="T165" s="102"/>
      <c r="U165" s="102"/>
      <c r="V165" s="102"/>
      <c r="W165" s="102"/>
      <c r="X165" s="102"/>
      <c r="Y165" s="102" t="s">
        <v>391</v>
      </c>
      <c r="Z165" s="102" t="s">
        <v>391</v>
      </c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  <c r="BN165" s="141"/>
      <c r="BO165" s="141"/>
      <c r="BP165" s="141"/>
      <c r="BQ165" s="141"/>
      <c r="BR165" s="141"/>
      <c r="BS165" s="141"/>
      <c r="BT165" s="141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  <c r="EQ165" s="141"/>
      <c r="ER165" s="141"/>
      <c r="ES165" s="141"/>
      <c r="ET165" s="141"/>
      <c r="EU165" s="141"/>
      <c r="EV165" s="141"/>
      <c r="EW165" s="141"/>
      <c r="EX165" s="141"/>
      <c r="EY165" s="141"/>
      <c r="EZ165" s="141"/>
      <c r="FA165" s="141"/>
      <c r="FB165" s="141"/>
      <c r="FC165" s="141"/>
      <c r="FD165" s="141"/>
      <c r="FE165" s="141"/>
      <c r="FF165" s="141"/>
      <c r="FG165" s="141"/>
      <c r="FH165" s="141"/>
      <c r="FI165" s="141"/>
      <c r="FJ165" s="141"/>
      <c r="FK165" s="141"/>
      <c r="FL165" s="141"/>
      <c r="FM165" s="141"/>
      <c r="FN165" s="141"/>
      <c r="FO165" s="141"/>
      <c r="FP165" s="141"/>
      <c r="FQ165" s="141"/>
      <c r="FR165" s="141"/>
      <c r="FS165" s="141"/>
      <c r="FT165" s="141"/>
      <c r="FU165" s="141"/>
      <c r="FV165" s="141"/>
      <c r="FW165" s="141"/>
      <c r="FX165" s="141"/>
      <c r="FY165" s="141"/>
      <c r="FZ165" s="141"/>
      <c r="GA165" s="141"/>
      <c r="GB165" s="141"/>
      <c r="GC165" s="141"/>
      <c r="GD165" s="141"/>
      <c r="GE165" s="141"/>
      <c r="GF165" s="141"/>
      <c r="GG165" s="141"/>
      <c r="GH165" s="141"/>
      <c r="GI165" s="141"/>
      <c r="GJ165" s="141"/>
      <c r="GK165" s="141"/>
      <c r="GL165" s="141"/>
      <c r="GM165" s="141"/>
      <c r="GN165" s="141"/>
      <c r="GO165" s="141"/>
      <c r="GP165" s="141"/>
      <c r="GQ165" s="141"/>
      <c r="GR165" s="141"/>
      <c r="GS165" s="141"/>
      <c r="GT165" s="141"/>
      <c r="GU165" s="141"/>
      <c r="GV165" s="141"/>
      <c r="GW165" s="141"/>
      <c r="GX165" s="141"/>
      <c r="GY165" s="141"/>
      <c r="GZ165" s="141"/>
      <c r="HA165" s="141"/>
      <c r="HB165" s="141"/>
      <c r="HC165" s="141"/>
      <c r="HD165" s="141"/>
      <c r="HE165" s="141"/>
      <c r="HF165" s="141"/>
      <c r="HG165" s="141"/>
      <c r="HH165" s="141"/>
      <c r="HI165" s="141"/>
      <c r="HJ165" s="141"/>
      <c r="HK165" s="141"/>
      <c r="HL165" s="141"/>
      <c r="HM165" s="141"/>
      <c r="HN165" s="141"/>
      <c r="HO165" s="141"/>
      <c r="HP165" s="141"/>
      <c r="HQ165" s="141"/>
      <c r="HR165" s="141"/>
      <c r="HS165" s="141"/>
      <c r="HT165" s="141"/>
      <c r="HU165" s="141"/>
      <c r="HV165" s="141"/>
      <c r="HW165" s="141"/>
      <c r="HX165" s="141"/>
      <c r="HY165" s="141"/>
      <c r="HZ165" s="141"/>
      <c r="IA165" s="141"/>
      <c r="IB165" s="141"/>
      <c r="IC165" s="141"/>
      <c r="ID165" s="141"/>
      <c r="IE165" s="141"/>
      <c r="IF165" s="141"/>
      <c r="IG165" s="141"/>
      <c r="IH165" s="141"/>
      <c r="II165" s="141"/>
      <c r="IJ165" s="141"/>
      <c r="IK165" s="141"/>
      <c r="IL165" s="141"/>
      <c r="IM165" s="141"/>
      <c r="IN165" s="141"/>
      <c r="IO165" s="141"/>
      <c r="IP165" s="141"/>
      <c r="IQ165" s="141"/>
      <c r="IR165" s="141"/>
      <c r="IS165" s="141"/>
      <c r="IT165" s="141"/>
      <c r="IU165" s="141"/>
      <c r="IV165" s="141"/>
      <c r="IW165" s="141"/>
      <c r="IX165" s="141"/>
      <c r="IY165" s="141"/>
      <c r="IZ165" s="141"/>
      <c r="JA165" s="141"/>
      <c r="JB165" s="141"/>
      <c r="JC165" s="141"/>
      <c r="JD165" s="141"/>
      <c r="JE165" s="141"/>
      <c r="JF165" s="141"/>
      <c r="JG165" s="141"/>
      <c r="JH165" s="141"/>
      <c r="JI165" s="141"/>
      <c r="JJ165" s="141"/>
      <c r="JK165" s="141"/>
      <c r="JL165" s="141"/>
      <c r="JM165" s="141"/>
      <c r="JN165" s="141"/>
      <c r="JO165" s="141"/>
      <c r="JP165" s="141"/>
      <c r="JQ165" s="141"/>
      <c r="JR165" s="141"/>
      <c r="JS165" s="141"/>
      <c r="JT165" s="141"/>
      <c r="JU165" s="141"/>
      <c r="JV165" s="141"/>
      <c r="JW165" s="141"/>
      <c r="JX165" s="141"/>
      <c r="JY165" s="141"/>
      <c r="JZ165" s="141"/>
      <c r="KA165" s="141"/>
      <c r="KB165" s="141"/>
      <c r="KC165" s="141"/>
      <c r="KD165" s="141"/>
      <c r="KE165" s="141"/>
      <c r="KF165" s="141"/>
      <c r="KG165" s="141"/>
      <c r="KH165" s="141"/>
      <c r="KI165" s="141"/>
      <c r="KJ165" s="141"/>
      <c r="KK165" s="141"/>
      <c r="KL165" s="141"/>
      <c r="KM165" s="141"/>
      <c r="KN165" s="141"/>
      <c r="KO165" s="141"/>
      <c r="KP165" s="141"/>
      <c r="KQ165" s="141"/>
      <c r="KR165" s="141"/>
      <c r="KS165" s="141"/>
      <c r="KT165" s="141"/>
      <c r="KU165" s="141"/>
      <c r="KV165" s="141"/>
      <c r="KW165" s="141"/>
      <c r="KX165" s="141"/>
      <c r="KY165" s="141"/>
      <c r="KZ165" s="141"/>
      <c r="LA165" s="141"/>
      <c r="LB165" s="141"/>
      <c r="LC165" s="141"/>
      <c r="LD165" s="141"/>
      <c r="LE165" s="141"/>
      <c r="LF165" s="141"/>
      <c r="LG165" s="141"/>
      <c r="LH165" s="141"/>
      <c r="LI165" s="141"/>
      <c r="LJ165" s="141"/>
      <c r="LK165" s="141"/>
      <c r="LL165" s="141"/>
      <c r="LM165" s="141"/>
      <c r="LN165" s="141"/>
      <c r="LO165" s="141"/>
      <c r="LP165" s="141"/>
      <c r="LQ165" s="141"/>
      <c r="LR165" s="141"/>
      <c r="LS165" s="141"/>
      <c r="LT165" s="141"/>
      <c r="LU165" s="141"/>
      <c r="LV165" s="141"/>
      <c r="LW165" s="141"/>
      <c r="LX165" s="141"/>
      <c r="LY165" s="141"/>
      <c r="LZ165" s="141"/>
      <c r="MA165" s="141"/>
      <c r="MB165" s="141"/>
      <c r="MC165" s="141"/>
      <c r="MD165" s="141"/>
      <c r="ME165" s="141"/>
      <c r="MF165" s="141"/>
      <c r="MG165" s="141"/>
      <c r="MH165" s="141"/>
      <c r="MI165" s="141"/>
      <c r="MJ165" s="141"/>
      <c r="MK165" s="141"/>
      <c r="ML165" s="141"/>
      <c r="MM165" s="141"/>
      <c r="MN165" s="141"/>
      <c r="MO165" s="141"/>
      <c r="MP165" s="141"/>
      <c r="MQ165" s="141"/>
      <c r="MR165" s="141"/>
      <c r="MS165" s="141"/>
      <c r="MT165" s="141"/>
      <c r="MU165" s="141"/>
      <c r="MV165" s="141"/>
      <c r="MW165" s="141"/>
      <c r="MX165" s="141"/>
      <c r="MY165" s="141"/>
      <c r="MZ165" s="141"/>
      <c r="NA165" s="141"/>
      <c r="NB165" s="141"/>
      <c r="NC165" s="141"/>
      <c r="ND165" s="141"/>
      <c r="NE165" s="141"/>
      <c r="NF165" s="141"/>
      <c r="NG165" s="141"/>
      <c r="NH165" s="141"/>
      <c r="NI165" s="141"/>
      <c r="NJ165" s="141"/>
      <c r="NK165" s="141"/>
      <c r="NL165" s="141"/>
      <c r="NM165" s="141"/>
      <c r="NN165" s="141"/>
      <c r="NO165" s="141"/>
      <c r="NP165" s="141"/>
      <c r="NQ165" s="141"/>
      <c r="NR165" s="141"/>
      <c r="NS165" s="141"/>
      <c r="NT165" s="141"/>
      <c r="NU165" s="141"/>
      <c r="NV165" s="141"/>
      <c r="NW165" s="141"/>
      <c r="NX165" s="141"/>
      <c r="NY165" s="141"/>
      <c r="NZ165" s="141"/>
      <c r="OA165" s="141"/>
      <c r="OB165" s="141"/>
      <c r="OC165" s="141"/>
      <c r="OD165" s="141"/>
      <c r="OE165" s="141"/>
      <c r="OF165" s="141"/>
      <c r="OG165" s="141"/>
      <c r="OH165" s="141"/>
      <c r="OI165" s="141"/>
      <c r="OJ165" s="141"/>
      <c r="OK165" s="141"/>
      <c r="OL165" s="141"/>
      <c r="OM165" s="141"/>
      <c r="ON165" s="141"/>
      <c r="OO165" s="141"/>
      <c r="OP165" s="141"/>
      <c r="OQ165" s="141"/>
      <c r="OR165" s="141"/>
      <c r="OS165" s="141"/>
      <c r="OT165" s="141"/>
      <c r="OU165" s="141"/>
      <c r="OV165" s="141"/>
      <c r="OW165" s="141"/>
      <c r="OX165" s="141"/>
      <c r="OY165" s="141"/>
      <c r="OZ165" s="141"/>
      <c r="PA165" s="141"/>
      <c r="PB165" s="141"/>
      <c r="PC165" s="141"/>
      <c r="PD165" s="141"/>
      <c r="PE165" s="141"/>
      <c r="PF165" s="141"/>
      <c r="PG165" s="141"/>
      <c r="PH165" s="141"/>
      <c r="PI165" s="141"/>
      <c r="PJ165" s="141"/>
      <c r="PK165" s="141"/>
      <c r="PL165" s="141"/>
      <c r="PM165" s="141"/>
      <c r="PN165" s="141"/>
      <c r="PO165" s="141"/>
      <c r="PP165" s="141"/>
      <c r="PQ165" s="141"/>
      <c r="PR165" s="141"/>
      <c r="PS165" s="141"/>
      <c r="PT165" s="141"/>
      <c r="PU165" s="141"/>
      <c r="PV165" s="141"/>
      <c r="PW165" s="141"/>
      <c r="PX165" s="141"/>
      <c r="PY165" s="141"/>
      <c r="PZ165" s="141"/>
      <c r="QA165" s="141"/>
      <c r="QB165" s="141"/>
      <c r="QC165" s="141"/>
      <c r="QD165" s="141"/>
      <c r="QE165" s="141"/>
      <c r="QF165" s="141"/>
      <c r="QG165" s="141"/>
      <c r="QH165" s="141"/>
      <c r="QI165" s="141"/>
      <c r="QJ165" s="141"/>
      <c r="QK165" s="141"/>
      <c r="QL165" s="141"/>
      <c r="QM165" s="141"/>
      <c r="QN165" s="141"/>
      <c r="QO165" s="141"/>
      <c r="QP165" s="141"/>
      <c r="QQ165" s="141"/>
      <c r="QR165" s="141"/>
      <c r="QS165" s="141"/>
      <c r="QT165" s="141"/>
      <c r="QU165" s="141"/>
      <c r="QV165" s="141"/>
      <c r="QW165" s="141"/>
      <c r="QX165" s="141"/>
      <c r="QY165" s="141"/>
      <c r="QZ165" s="141"/>
      <c r="RA165" s="141"/>
      <c r="RB165" s="141"/>
      <c r="RC165" s="141"/>
      <c r="RD165" s="141"/>
      <c r="RE165" s="141"/>
      <c r="RF165" s="141"/>
      <c r="RG165" s="141"/>
      <c r="RH165" s="141"/>
      <c r="RI165" s="141"/>
      <c r="RJ165" s="141"/>
      <c r="RK165" s="141"/>
      <c r="RL165" s="141"/>
      <c r="RM165" s="141"/>
      <c r="RN165" s="141"/>
      <c r="RO165" s="141"/>
      <c r="RP165" s="141"/>
      <c r="RQ165" s="141"/>
      <c r="RR165" s="141"/>
      <c r="RS165" s="141"/>
      <c r="RT165" s="141"/>
      <c r="RU165" s="141"/>
      <c r="RV165" s="141"/>
      <c r="RW165" s="141"/>
      <c r="RX165" s="141"/>
      <c r="RY165" s="141"/>
      <c r="RZ165" s="141"/>
      <c r="SA165" s="141"/>
      <c r="SB165" s="141"/>
      <c r="SC165" s="141"/>
      <c r="SD165" s="141"/>
      <c r="SE165" s="141"/>
      <c r="SF165" s="141"/>
      <c r="SG165" s="141"/>
      <c r="SH165" s="141"/>
      <c r="SI165" s="141"/>
      <c r="SJ165" s="141"/>
      <c r="SK165" s="141"/>
      <c r="SL165" s="141"/>
      <c r="SM165" s="141"/>
      <c r="SN165" s="141"/>
      <c r="SO165" s="141"/>
      <c r="SP165" s="141"/>
      <c r="SQ165" s="141"/>
      <c r="SR165" s="141"/>
      <c r="SS165" s="141"/>
    </row>
    <row r="166" spans="1:513" s="213" customFormat="1" ht="24" x14ac:dyDescent="0.25">
      <c r="A166" s="99">
        <v>162</v>
      </c>
      <c r="B166" s="88" t="s">
        <v>135</v>
      </c>
      <c r="C166" s="88" t="s">
        <v>136</v>
      </c>
      <c r="D166" s="88">
        <v>75000539</v>
      </c>
      <c r="E166" s="88">
        <v>107722411</v>
      </c>
      <c r="F166" s="88">
        <v>650042301</v>
      </c>
      <c r="G166" s="108" t="s">
        <v>144</v>
      </c>
      <c r="H166" s="118" t="s">
        <v>42</v>
      </c>
      <c r="I166" s="118" t="s">
        <v>48</v>
      </c>
      <c r="J166" s="118" t="s">
        <v>136</v>
      </c>
      <c r="K166" s="108" t="s">
        <v>145</v>
      </c>
      <c r="L166" s="175">
        <v>400000</v>
      </c>
      <c r="M166" s="203">
        <f t="shared" si="4"/>
        <v>280000</v>
      </c>
      <c r="N166" s="134">
        <v>2021</v>
      </c>
      <c r="O166" s="93">
        <v>2023</v>
      </c>
      <c r="P166" s="102"/>
      <c r="Q166" s="102"/>
      <c r="R166" s="102"/>
      <c r="S166" s="102"/>
      <c r="T166" s="102"/>
      <c r="U166" s="102"/>
      <c r="V166" s="102"/>
      <c r="W166" s="102"/>
      <c r="X166" s="102"/>
      <c r="Y166" s="102" t="s">
        <v>391</v>
      </c>
      <c r="Z166" s="102" t="s">
        <v>391</v>
      </c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1"/>
      <c r="BR166" s="141"/>
      <c r="BS166" s="141"/>
      <c r="BT166" s="141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  <c r="EU166" s="141"/>
      <c r="EV166" s="141"/>
      <c r="EW166" s="141"/>
      <c r="EX166" s="141"/>
      <c r="EY166" s="141"/>
      <c r="EZ166" s="141"/>
      <c r="FA166" s="141"/>
      <c r="FB166" s="141"/>
      <c r="FC166" s="141"/>
      <c r="FD166" s="141"/>
      <c r="FE166" s="141"/>
      <c r="FF166" s="141"/>
      <c r="FG166" s="141"/>
      <c r="FH166" s="141"/>
      <c r="FI166" s="141"/>
      <c r="FJ166" s="141"/>
      <c r="FK166" s="141"/>
      <c r="FL166" s="141"/>
      <c r="FM166" s="141"/>
      <c r="FN166" s="141"/>
      <c r="FO166" s="141"/>
      <c r="FP166" s="141"/>
      <c r="FQ166" s="141"/>
      <c r="FR166" s="141"/>
      <c r="FS166" s="141"/>
      <c r="FT166" s="141"/>
      <c r="FU166" s="141"/>
      <c r="FV166" s="141"/>
      <c r="FW166" s="141"/>
      <c r="FX166" s="141"/>
      <c r="FY166" s="141"/>
      <c r="FZ166" s="141"/>
      <c r="GA166" s="141"/>
      <c r="GB166" s="141"/>
      <c r="GC166" s="141"/>
      <c r="GD166" s="141"/>
      <c r="GE166" s="141"/>
      <c r="GF166" s="141"/>
      <c r="GG166" s="141"/>
      <c r="GH166" s="141"/>
      <c r="GI166" s="141"/>
      <c r="GJ166" s="141"/>
      <c r="GK166" s="141"/>
      <c r="GL166" s="141"/>
      <c r="GM166" s="141"/>
      <c r="GN166" s="141"/>
      <c r="GO166" s="141"/>
      <c r="GP166" s="141"/>
      <c r="GQ166" s="141"/>
      <c r="GR166" s="141"/>
      <c r="GS166" s="141"/>
      <c r="GT166" s="141"/>
      <c r="GU166" s="141"/>
      <c r="GV166" s="141"/>
      <c r="GW166" s="141"/>
      <c r="GX166" s="141"/>
      <c r="GY166" s="141"/>
      <c r="GZ166" s="141"/>
      <c r="HA166" s="141"/>
      <c r="HB166" s="141"/>
      <c r="HC166" s="141"/>
      <c r="HD166" s="141"/>
      <c r="HE166" s="141"/>
      <c r="HF166" s="141"/>
      <c r="HG166" s="141"/>
      <c r="HH166" s="141"/>
      <c r="HI166" s="141"/>
      <c r="HJ166" s="141"/>
      <c r="HK166" s="141"/>
      <c r="HL166" s="141"/>
      <c r="HM166" s="141"/>
      <c r="HN166" s="141"/>
      <c r="HO166" s="141"/>
      <c r="HP166" s="141"/>
      <c r="HQ166" s="141"/>
      <c r="HR166" s="141"/>
      <c r="HS166" s="141"/>
      <c r="HT166" s="141"/>
      <c r="HU166" s="141"/>
      <c r="HV166" s="141"/>
      <c r="HW166" s="141"/>
      <c r="HX166" s="141"/>
      <c r="HY166" s="141"/>
      <c r="HZ166" s="141"/>
      <c r="IA166" s="141"/>
      <c r="IB166" s="141"/>
      <c r="IC166" s="141"/>
      <c r="ID166" s="141"/>
      <c r="IE166" s="141"/>
      <c r="IF166" s="141"/>
      <c r="IG166" s="141"/>
      <c r="IH166" s="141"/>
      <c r="II166" s="141"/>
      <c r="IJ166" s="141"/>
      <c r="IK166" s="141"/>
      <c r="IL166" s="141"/>
      <c r="IM166" s="141"/>
      <c r="IN166" s="141"/>
      <c r="IO166" s="141"/>
      <c r="IP166" s="141"/>
      <c r="IQ166" s="141"/>
      <c r="IR166" s="141"/>
      <c r="IS166" s="141"/>
      <c r="IT166" s="141"/>
      <c r="IU166" s="141"/>
      <c r="IV166" s="141"/>
      <c r="IW166" s="141"/>
      <c r="IX166" s="141"/>
      <c r="IY166" s="141"/>
      <c r="IZ166" s="141"/>
      <c r="JA166" s="141"/>
      <c r="JB166" s="141"/>
      <c r="JC166" s="141"/>
      <c r="JD166" s="141"/>
      <c r="JE166" s="141"/>
      <c r="JF166" s="141"/>
      <c r="JG166" s="141"/>
      <c r="JH166" s="141"/>
      <c r="JI166" s="141"/>
      <c r="JJ166" s="141"/>
      <c r="JK166" s="141"/>
      <c r="JL166" s="141"/>
      <c r="JM166" s="141"/>
      <c r="JN166" s="141"/>
      <c r="JO166" s="141"/>
      <c r="JP166" s="141"/>
      <c r="JQ166" s="141"/>
      <c r="JR166" s="141"/>
      <c r="JS166" s="141"/>
      <c r="JT166" s="141"/>
      <c r="JU166" s="141"/>
      <c r="JV166" s="141"/>
      <c r="JW166" s="141"/>
      <c r="JX166" s="141"/>
      <c r="JY166" s="141"/>
      <c r="JZ166" s="141"/>
      <c r="KA166" s="141"/>
      <c r="KB166" s="141"/>
      <c r="KC166" s="141"/>
      <c r="KD166" s="141"/>
      <c r="KE166" s="141"/>
      <c r="KF166" s="141"/>
      <c r="KG166" s="141"/>
      <c r="KH166" s="141"/>
      <c r="KI166" s="141"/>
      <c r="KJ166" s="141"/>
      <c r="KK166" s="141"/>
      <c r="KL166" s="141"/>
      <c r="KM166" s="141"/>
      <c r="KN166" s="141"/>
      <c r="KO166" s="141"/>
      <c r="KP166" s="141"/>
      <c r="KQ166" s="141"/>
      <c r="KR166" s="141"/>
      <c r="KS166" s="141"/>
      <c r="KT166" s="141"/>
      <c r="KU166" s="141"/>
      <c r="KV166" s="141"/>
      <c r="KW166" s="141"/>
      <c r="KX166" s="141"/>
      <c r="KY166" s="141"/>
      <c r="KZ166" s="141"/>
      <c r="LA166" s="141"/>
      <c r="LB166" s="141"/>
      <c r="LC166" s="141"/>
      <c r="LD166" s="141"/>
      <c r="LE166" s="141"/>
      <c r="LF166" s="141"/>
      <c r="LG166" s="141"/>
      <c r="LH166" s="141"/>
      <c r="LI166" s="141"/>
      <c r="LJ166" s="141"/>
      <c r="LK166" s="141"/>
      <c r="LL166" s="141"/>
      <c r="LM166" s="141"/>
      <c r="LN166" s="141"/>
      <c r="LO166" s="141"/>
      <c r="LP166" s="141"/>
      <c r="LQ166" s="141"/>
      <c r="LR166" s="141"/>
      <c r="LS166" s="141"/>
      <c r="LT166" s="141"/>
      <c r="LU166" s="141"/>
      <c r="LV166" s="141"/>
      <c r="LW166" s="141"/>
      <c r="LX166" s="141"/>
      <c r="LY166" s="141"/>
      <c r="LZ166" s="141"/>
      <c r="MA166" s="141"/>
      <c r="MB166" s="141"/>
      <c r="MC166" s="141"/>
      <c r="MD166" s="141"/>
      <c r="ME166" s="141"/>
      <c r="MF166" s="141"/>
      <c r="MG166" s="141"/>
      <c r="MH166" s="141"/>
      <c r="MI166" s="141"/>
      <c r="MJ166" s="141"/>
      <c r="MK166" s="141"/>
      <c r="ML166" s="141"/>
      <c r="MM166" s="141"/>
      <c r="MN166" s="141"/>
      <c r="MO166" s="141"/>
      <c r="MP166" s="141"/>
      <c r="MQ166" s="141"/>
      <c r="MR166" s="141"/>
      <c r="MS166" s="141"/>
      <c r="MT166" s="141"/>
      <c r="MU166" s="141"/>
      <c r="MV166" s="141"/>
      <c r="MW166" s="141"/>
      <c r="MX166" s="141"/>
      <c r="MY166" s="141"/>
      <c r="MZ166" s="141"/>
      <c r="NA166" s="141"/>
      <c r="NB166" s="141"/>
      <c r="NC166" s="141"/>
      <c r="ND166" s="141"/>
      <c r="NE166" s="141"/>
      <c r="NF166" s="141"/>
      <c r="NG166" s="141"/>
      <c r="NH166" s="141"/>
      <c r="NI166" s="141"/>
      <c r="NJ166" s="141"/>
      <c r="NK166" s="141"/>
      <c r="NL166" s="141"/>
      <c r="NM166" s="141"/>
      <c r="NN166" s="141"/>
      <c r="NO166" s="141"/>
      <c r="NP166" s="141"/>
      <c r="NQ166" s="141"/>
      <c r="NR166" s="141"/>
      <c r="NS166" s="141"/>
      <c r="NT166" s="141"/>
      <c r="NU166" s="141"/>
      <c r="NV166" s="141"/>
      <c r="NW166" s="141"/>
      <c r="NX166" s="141"/>
      <c r="NY166" s="141"/>
      <c r="NZ166" s="141"/>
      <c r="OA166" s="141"/>
      <c r="OB166" s="141"/>
      <c r="OC166" s="141"/>
      <c r="OD166" s="141"/>
      <c r="OE166" s="141"/>
      <c r="OF166" s="141"/>
      <c r="OG166" s="141"/>
      <c r="OH166" s="141"/>
      <c r="OI166" s="141"/>
      <c r="OJ166" s="141"/>
      <c r="OK166" s="141"/>
      <c r="OL166" s="141"/>
      <c r="OM166" s="141"/>
      <c r="ON166" s="141"/>
      <c r="OO166" s="141"/>
      <c r="OP166" s="141"/>
      <c r="OQ166" s="141"/>
      <c r="OR166" s="141"/>
      <c r="OS166" s="141"/>
      <c r="OT166" s="141"/>
      <c r="OU166" s="141"/>
      <c r="OV166" s="141"/>
      <c r="OW166" s="141"/>
      <c r="OX166" s="141"/>
      <c r="OY166" s="141"/>
      <c r="OZ166" s="141"/>
      <c r="PA166" s="141"/>
      <c r="PB166" s="141"/>
      <c r="PC166" s="141"/>
      <c r="PD166" s="141"/>
      <c r="PE166" s="141"/>
      <c r="PF166" s="141"/>
      <c r="PG166" s="141"/>
      <c r="PH166" s="141"/>
      <c r="PI166" s="141"/>
      <c r="PJ166" s="141"/>
      <c r="PK166" s="141"/>
      <c r="PL166" s="141"/>
      <c r="PM166" s="141"/>
      <c r="PN166" s="141"/>
      <c r="PO166" s="141"/>
      <c r="PP166" s="141"/>
      <c r="PQ166" s="141"/>
      <c r="PR166" s="141"/>
      <c r="PS166" s="141"/>
      <c r="PT166" s="141"/>
      <c r="PU166" s="141"/>
      <c r="PV166" s="141"/>
      <c r="PW166" s="141"/>
      <c r="PX166" s="141"/>
      <c r="PY166" s="141"/>
      <c r="PZ166" s="141"/>
      <c r="QA166" s="141"/>
      <c r="QB166" s="141"/>
      <c r="QC166" s="141"/>
      <c r="QD166" s="141"/>
      <c r="QE166" s="141"/>
      <c r="QF166" s="141"/>
      <c r="QG166" s="141"/>
      <c r="QH166" s="141"/>
      <c r="QI166" s="141"/>
      <c r="QJ166" s="141"/>
      <c r="QK166" s="141"/>
      <c r="QL166" s="141"/>
      <c r="QM166" s="141"/>
      <c r="QN166" s="141"/>
      <c r="QO166" s="141"/>
      <c r="QP166" s="141"/>
      <c r="QQ166" s="141"/>
      <c r="QR166" s="141"/>
      <c r="QS166" s="141"/>
      <c r="QT166" s="141"/>
      <c r="QU166" s="141"/>
      <c r="QV166" s="141"/>
      <c r="QW166" s="141"/>
      <c r="QX166" s="141"/>
      <c r="QY166" s="141"/>
      <c r="QZ166" s="141"/>
      <c r="RA166" s="141"/>
      <c r="RB166" s="141"/>
      <c r="RC166" s="141"/>
      <c r="RD166" s="141"/>
      <c r="RE166" s="141"/>
      <c r="RF166" s="141"/>
      <c r="RG166" s="141"/>
      <c r="RH166" s="141"/>
      <c r="RI166" s="141"/>
      <c r="RJ166" s="141"/>
      <c r="RK166" s="141"/>
      <c r="RL166" s="141"/>
      <c r="RM166" s="141"/>
      <c r="RN166" s="141"/>
      <c r="RO166" s="141"/>
      <c r="RP166" s="141"/>
      <c r="RQ166" s="141"/>
      <c r="RR166" s="141"/>
      <c r="RS166" s="141"/>
      <c r="RT166" s="141"/>
      <c r="RU166" s="141"/>
      <c r="RV166" s="141"/>
      <c r="RW166" s="141"/>
      <c r="RX166" s="141"/>
      <c r="RY166" s="141"/>
      <c r="RZ166" s="141"/>
      <c r="SA166" s="141"/>
      <c r="SB166" s="141"/>
      <c r="SC166" s="141"/>
      <c r="SD166" s="141"/>
      <c r="SE166" s="141"/>
      <c r="SF166" s="141"/>
      <c r="SG166" s="141"/>
      <c r="SH166" s="141"/>
      <c r="SI166" s="141"/>
      <c r="SJ166" s="141"/>
      <c r="SK166" s="141"/>
      <c r="SL166" s="141"/>
      <c r="SM166" s="141"/>
      <c r="SN166" s="141"/>
      <c r="SO166" s="141"/>
      <c r="SP166" s="141"/>
      <c r="SQ166" s="141"/>
      <c r="SR166" s="141"/>
      <c r="SS166" s="141"/>
    </row>
    <row r="167" spans="1:513" s="213" customFormat="1" ht="34.950000000000003" customHeight="1" x14ac:dyDescent="0.25">
      <c r="A167" s="99">
        <v>163</v>
      </c>
      <c r="B167" s="88" t="s">
        <v>135</v>
      </c>
      <c r="C167" s="88" t="s">
        <v>136</v>
      </c>
      <c r="D167" s="88">
        <v>75000539</v>
      </c>
      <c r="E167" s="88">
        <v>107722411</v>
      </c>
      <c r="F167" s="88">
        <v>650042301</v>
      </c>
      <c r="G167" s="108" t="s">
        <v>141</v>
      </c>
      <c r="H167" s="118" t="s">
        <v>42</v>
      </c>
      <c r="I167" s="118" t="s">
        <v>48</v>
      </c>
      <c r="J167" s="118" t="s">
        <v>136</v>
      </c>
      <c r="K167" s="108" t="s">
        <v>141</v>
      </c>
      <c r="L167" s="175">
        <v>4500000</v>
      </c>
      <c r="M167" s="203">
        <f t="shared" si="4"/>
        <v>3150000</v>
      </c>
      <c r="N167" s="134">
        <v>2021</v>
      </c>
      <c r="O167" s="93">
        <v>2023</v>
      </c>
      <c r="P167" s="102"/>
      <c r="Q167" s="102"/>
      <c r="R167" s="102"/>
      <c r="S167" s="102"/>
      <c r="T167" s="102"/>
      <c r="U167" s="102"/>
      <c r="V167" s="102"/>
      <c r="W167" s="102"/>
      <c r="X167" s="102"/>
      <c r="Y167" s="102" t="s">
        <v>391</v>
      </c>
      <c r="Z167" s="102" t="s">
        <v>391</v>
      </c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1"/>
      <c r="AZ167" s="141"/>
      <c r="BA167" s="141"/>
      <c r="BB167" s="141"/>
      <c r="BC167" s="141"/>
      <c r="BD167" s="141"/>
      <c r="BE167" s="141"/>
      <c r="BF167" s="141"/>
      <c r="BG167" s="141"/>
      <c r="BH167" s="141"/>
      <c r="BI167" s="141"/>
      <c r="BJ167" s="141"/>
      <c r="BK167" s="141"/>
      <c r="BL167" s="141"/>
      <c r="BM167" s="141"/>
      <c r="BN167" s="141"/>
      <c r="BO167" s="141"/>
      <c r="BP167" s="141"/>
      <c r="BQ167" s="141"/>
      <c r="BR167" s="141"/>
      <c r="BS167" s="141"/>
      <c r="BT167" s="141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  <c r="EQ167" s="141"/>
      <c r="ER167" s="141"/>
      <c r="ES167" s="141"/>
      <c r="ET167" s="141"/>
      <c r="EU167" s="141"/>
      <c r="EV167" s="141"/>
      <c r="EW167" s="141"/>
      <c r="EX167" s="141"/>
      <c r="EY167" s="141"/>
      <c r="EZ167" s="141"/>
      <c r="FA167" s="141"/>
      <c r="FB167" s="141"/>
      <c r="FC167" s="141"/>
      <c r="FD167" s="141"/>
      <c r="FE167" s="141"/>
      <c r="FF167" s="141"/>
      <c r="FG167" s="141"/>
      <c r="FH167" s="141"/>
      <c r="FI167" s="141"/>
      <c r="FJ167" s="141"/>
      <c r="FK167" s="141"/>
      <c r="FL167" s="141"/>
      <c r="FM167" s="141"/>
      <c r="FN167" s="141"/>
      <c r="FO167" s="141"/>
      <c r="FP167" s="141"/>
      <c r="FQ167" s="141"/>
      <c r="FR167" s="141"/>
      <c r="FS167" s="141"/>
      <c r="FT167" s="141"/>
      <c r="FU167" s="141"/>
      <c r="FV167" s="141"/>
      <c r="FW167" s="141"/>
      <c r="FX167" s="141"/>
      <c r="FY167" s="141"/>
      <c r="FZ167" s="141"/>
      <c r="GA167" s="141"/>
      <c r="GB167" s="141"/>
      <c r="GC167" s="141"/>
      <c r="GD167" s="141"/>
      <c r="GE167" s="141"/>
      <c r="GF167" s="141"/>
      <c r="GG167" s="141"/>
      <c r="GH167" s="141"/>
      <c r="GI167" s="141"/>
      <c r="GJ167" s="141"/>
      <c r="GK167" s="141"/>
      <c r="GL167" s="141"/>
      <c r="GM167" s="141"/>
      <c r="GN167" s="141"/>
      <c r="GO167" s="141"/>
      <c r="GP167" s="141"/>
      <c r="GQ167" s="141"/>
      <c r="GR167" s="141"/>
      <c r="GS167" s="141"/>
      <c r="GT167" s="141"/>
      <c r="GU167" s="141"/>
      <c r="GV167" s="141"/>
      <c r="GW167" s="141"/>
      <c r="GX167" s="141"/>
      <c r="GY167" s="141"/>
      <c r="GZ167" s="141"/>
      <c r="HA167" s="141"/>
      <c r="HB167" s="141"/>
      <c r="HC167" s="141"/>
      <c r="HD167" s="141"/>
      <c r="HE167" s="141"/>
      <c r="HF167" s="141"/>
      <c r="HG167" s="141"/>
      <c r="HH167" s="141"/>
      <c r="HI167" s="141"/>
      <c r="HJ167" s="141"/>
      <c r="HK167" s="141"/>
      <c r="HL167" s="141"/>
      <c r="HM167" s="141"/>
      <c r="HN167" s="141"/>
      <c r="HO167" s="141"/>
      <c r="HP167" s="141"/>
      <c r="HQ167" s="141"/>
      <c r="HR167" s="141"/>
      <c r="HS167" s="141"/>
      <c r="HT167" s="141"/>
      <c r="HU167" s="141"/>
      <c r="HV167" s="141"/>
      <c r="HW167" s="141"/>
      <c r="HX167" s="141"/>
      <c r="HY167" s="141"/>
      <c r="HZ167" s="141"/>
      <c r="IA167" s="141"/>
      <c r="IB167" s="141"/>
      <c r="IC167" s="141"/>
      <c r="ID167" s="141"/>
      <c r="IE167" s="141"/>
      <c r="IF167" s="141"/>
      <c r="IG167" s="141"/>
      <c r="IH167" s="141"/>
      <c r="II167" s="141"/>
      <c r="IJ167" s="141"/>
      <c r="IK167" s="141"/>
      <c r="IL167" s="141"/>
      <c r="IM167" s="141"/>
      <c r="IN167" s="141"/>
      <c r="IO167" s="141"/>
      <c r="IP167" s="141"/>
      <c r="IQ167" s="141"/>
      <c r="IR167" s="141"/>
      <c r="IS167" s="141"/>
      <c r="IT167" s="141"/>
      <c r="IU167" s="141"/>
      <c r="IV167" s="141"/>
      <c r="IW167" s="141"/>
      <c r="IX167" s="141"/>
      <c r="IY167" s="141"/>
      <c r="IZ167" s="141"/>
      <c r="JA167" s="141"/>
      <c r="JB167" s="141"/>
      <c r="JC167" s="141"/>
      <c r="JD167" s="141"/>
      <c r="JE167" s="141"/>
      <c r="JF167" s="141"/>
      <c r="JG167" s="141"/>
      <c r="JH167" s="141"/>
      <c r="JI167" s="141"/>
      <c r="JJ167" s="141"/>
      <c r="JK167" s="141"/>
      <c r="JL167" s="141"/>
      <c r="JM167" s="141"/>
      <c r="JN167" s="141"/>
      <c r="JO167" s="141"/>
      <c r="JP167" s="141"/>
      <c r="JQ167" s="141"/>
      <c r="JR167" s="141"/>
      <c r="JS167" s="141"/>
      <c r="JT167" s="141"/>
      <c r="JU167" s="141"/>
      <c r="JV167" s="141"/>
      <c r="JW167" s="141"/>
      <c r="JX167" s="141"/>
      <c r="JY167" s="141"/>
      <c r="JZ167" s="141"/>
      <c r="KA167" s="141"/>
      <c r="KB167" s="141"/>
      <c r="KC167" s="141"/>
      <c r="KD167" s="141"/>
      <c r="KE167" s="141"/>
      <c r="KF167" s="141"/>
      <c r="KG167" s="141"/>
      <c r="KH167" s="141"/>
      <c r="KI167" s="141"/>
      <c r="KJ167" s="141"/>
      <c r="KK167" s="141"/>
      <c r="KL167" s="141"/>
      <c r="KM167" s="141"/>
      <c r="KN167" s="141"/>
      <c r="KO167" s="141"/>
      <c r="KP167" s="141"/>
      <c r="KQ167" s="141"/>
      <c r="KR167" s="141"/>
      <c r="KS167" s="141"/>
      <c r="KT167" s="141"/>
      <c r="KU167" s="141"/>
      <c r="KV167" s="141"/>
      <c r="KW167" s="141"/>
      <c r="KX167" s="141"/>
      <c r="KY167" s="141"/>
      <c r="KZ167" s="141"/>
      <c r="LA167" s="141"/>
      <c r="LB167" s="141"/>
      <c r="LC167" s="141"/>
      <c r="LD167" s="141"/>
      <c r="LE167" s="141"/>
      <c r="LF167" s="141"/>
      <c r="LG167" s="141"/>
      <c r="LH167" s="141"/>
      <c r="LI167" s="141"/>
      <c r="LJ167" s="141"/>
      <c r="LK167" s="141"/>
      <c r="LL167" s="141"/>
      <c r="LM167" s="141"/>
      <c r="LN167" s="141"/>
      <c r="LO167" s="141"/>
      <c r="LP167" s="141"/>
      <c r="LQ167" s="141"/>
      <c r="LR167" s="141"/>
      <c r="LS167" s="141"/>
      <c r="LT167" s="141"/>
      <c r="LU167" s="141"/>
      <c r="LV167" s="141"/>
      <c r="LW167" s="141"/>
      <c r="LX167" s="141"/>
      <c r="LY167" s="141"/>
      <c r="LZ167" s="141"/>
      <c r="MA167" s="141"/>
      <c r="MB167" s="141"/>
      <c r="MC167" s="141"/>
      <c r="MD167" s="141"/>
      <c r="ME167" s="141"/>
      <c r="MF167" s="141"/>
      <c r="MG167" s="141"/>
      <c r="MH167" s="141"/>
      <c r="MI167" s="141"/>
      <c r="MJ167" s="141"/>
      <c r="MK167" s="141"/>
      <c r="ML167" s="141"/>
      <c r="MM167" s="141"/>
      <c r="MN167" s="141"/>
      <c r="MO167" s="141"/>
      <c r="MP167" s="141"/>
      <c r="MQ167" s="141"/>
      <c r="MR167" s="141"/>
      <c r="MS167" s="141"/>
      <c r="MT167" s="141"/>
      <c r="MU167" s="141"/>
      <c r="MV167" s="141"/>
      <c r="MW167" s="141"/>
      <c r="MX167" s="141"/>
      <c r="MY167" s="141"/>
      <c r="MZ167" s="141"/>
      <c r="NA167" s="141"/>
      <c r="NB167" s="141"/>
      <c r="NC167" s="141"/>
      <c r="ND167" s="141"/>
      <c r="NE167" s="141"/>
      <c r="NF167" s="141"/>
      <c r="NG167" s="141"/>
      <c r="NH167" s="141"/>
      <c r="NI167" s="141"/>
      <c r="NJ167" s="141"/>
      <c r="NK167" s="141"/>
      <c r="NL167" s="141"/>
      <c r="NM167" s="141"/>
      <c r="NN167" s="141"/>
      <c r="NO167" s="141"/>
      <c r="NP167" s="141"/>
      <c r="NQ167" s="141"/>
      <c r="NR167" s="141"/>
      <c r="NS167" s="141"/>
      <c r="NT167" s="141"/>
      <c r="NU167" s="141"/>
      <c r="NV167" s="141"/>
      <c r="NW167" s="141"/>
      <c r="NX167" s="141"/>
      <c r="NY167" s="141"/>
      <c r="NZ167" s="141"/>
      <c r="OA167" s="141"/>
      <c r="OB167" s="141"/>
      <c r="OC167" s="141"/>
      <c r="OD167" s="141"/>
      <c r="OE167" s="141"/>
      <c r="OF167" s="141"/>
      <c r="OG167" s="141"/>
      <c r="OH167" s="141"/>
      <c r="OI167" s="141"/>
      <c r="OJ167" s="141"/>
      <c r="OK167" s="141"/>
      <c r="OL167" s="141"/>
      <c r="OM167" s="141"/>
      <c r="ON167" s="141"/>
      <c r="OO167" s="141"/>
      <c r="OP167" s="141"/>
      <c r="OQ167" s="141"/>
      <c r="OR167" s="141"/>
      <c r="OS167" s="141"/>
      <c r="OT167" s="141"/>
      <c r="OU167" s="141"/>
      <c r="OV167" s="141"/>
      <c r="OW167" s="141"/>
      <c r="OX167" s="141"/>
      <c r="OY167" s="141"/>
      <c r="OZ167" s="141"/>
      <c r="PA167" s="141"/>
      <c r="PB167" s="141"/>
      <c r="PC167" s="141"/>
      <c r="PD167" s="141"/>
      <c r="PE167" s="141"/>
      <c r="PF167" s="141"/>
      <c r="PG167" s="141"/>
      <c r="PH167" s="141"/>
      <c r="PI167" s="141"/>
      <c r="PJ167" s="141"/>
      <c r="PK167" s="141"/>
      <c r="PL167" s="141"/>
      <c r="PM167" s="141"/>
      <c r="PN167" s="141"/>
      <c r="PO167" s="141"/>
      <c r="PP167" s="141"/>
      <c r="PQ167" s="141"/>
      <c r="PR167" s="141"/>
      <c r="PS167" s="141"/>
      <c r="PT167" s="141"/>
      <c r="PU167" s="141"/>
      <c r="PV167" s="141"/>
      <c r="PW167" s="141"/>
      <c r="PX167" s="141"/>
      <c r="PY167" s="141"/>
      <c r="PZ167" s="141"/>
      <c r="QA167" s="141"/>
      <c r="QB167" s="141"/>
      <c r="QC167" s="141"/>
      <c r="QD167" s="141"/>
      <c r="QE167" s="141"/>
      <c r="QF167" s="141"/>
      <c r="QG167" s="141"/>
      <c r="QH167" s="141"/>
      <c r="QI167" s="141"/>
      <c r="QJ167" s="141"/>
      <c r="QK167" s="141"/>
      <c r="QL167" s="141"/>
      <c r="QM167" s="141"/>
      <c r="QN167" s="141"/>
      <c r="QO167" s="141"/>
      <c r="QP167" s="141"/>
      <c r="QQ167" s="141"/>
      <c r="QR167" s="141"/>
      <c r="QS167" s="141"/>
      <c r="QT167" s="141"/>
      <c r="QU167" s="141"/>
      <c r="QV167" s="141"/>
      <c r="QW167" s="141"/>
      <c r="QX167" s="141"/>
      <c r="QY167" s="141"/>
      <c r="QZ167" s="141"/>
      <c r="RA167" s="141"/>
      <c r="RB167" s="141"/>
      <c r="RC167" s="141"/>
      <c r="RD167" s="141"/>
      <c r="RE167" s="141"/>
      <c r="RF167" s="141"/>
      <c r="RG167" s="141"/>
      <c r="RH167" s="141"/>
      <c r="RI167" s="141"/>
      <c r="RJ167" s="141"/>
      <c r="RK167" s="141"/>
      <c r="RL167" s="141"/>
      <c r="RM167" s="141"/>
      <c r="RN167" s="141"/>
      <c r="RO167" s="141"/>
      <c r="RP167" s="141"/>
      <c r="RQ167" s="141"/>
      <c r="RR167" s="141"/>
      <c r="RS167" s="141"/>
      <c r="RT167" s="141"/>
      <c r="RU167" s="141"/>
      <c r="RV167" s="141"/>
      <c r="RW167" s="141"/>
      <c r="RX167" s="141"/>
      <c r="RY167" s="141"/>
      <c r="RZ167" s="141"/>
      <c r="SA167" s="141"/>
      <c r="SB167" s="141"/>
      <c r="SC167" s="141"/>
      <c r="SD167" s="141"/>
      <c r="SE167" s="141"/>
      <c r="SF167" s="141"/>
      <c r="SG167" s="141"/>
      <c r="SH167" s="141"/>
      <c r="SI167" s="141"/>
      <c r="SJ167" s="141"/>
      <c r="SK167" s="141"/>
      <c r="SL167" s="141"/>
      <c r="SM167" s="141"/>
      <c r="SN167" s="141"/>
      <c r="SO167" s="141"/>
      <c r="SP167" s="141"/>
      <c r="SQ167" s="141"/>
      <c r="SR167" s="141"/>
      <c r="SS167" s="141"/>
    </row>
    <row r="168" spans="1:513" s="213" customFormat="1" ht="36" customHeight="1" x14ac:dyDescent="0.25">
      <c r="A168" s="99">
        <v>164</v>
      </c>
      <c r="B168" s="88" t="s">
        <v>135</v>
      </c>
      <c r="C168" s="88" t="s">
        <v>136</v>
      </c>
      <c r="D168" s="88">
        <v>75000539</v>
      </c>
      <c r="E168" s="88">
        <v>107722411</v>
      </c>
      <c r="F168" s="88">
        <v>650042301</v>
      </c>
      <c r="G168" s="171" t="s">
        <v>843</v>
      </c>
      <c r="H168" s="118" t="s">
        <v>42</v>
      </c>
      <c r="I168" s="118" t="s">
        <v>48</v>
      </c>
      <c r="J168" s="118" t="s">
        <v>136</v>
      </c>
      <c r="K168" s="171" t="s">
        <v>844</v>
      </c>
      <c r="L168" s="176">
        <v>3500000</v>
      </c>
      <c r="M168" s="203">
        <f t="shared" si="4"/>
        <v>2450000</v>
      </c>
      <c r="N168" s="214">
        <v>2027</v>
      </c>
      <c r="O168" s="210">
        <v>2032</v>
      </c>
      <c r="P168" s="102"/>
      <c r="Q168" s="102"/>
      <c r="R168" s="102"/>
      <c r="S168" s="102"/>
      <c r="T168" s="102"/>
      <c r="U168" s="102"/>
      <c r="V168" s="102"/>
      <c r="W168" s="102"/>
      <c r="X168" s="102"/>
      <c r="Y168" s="102" t="s">
        <v>391</v>
      </c>
      <c r="Z168" s="102" t="s">
        <v>391</v>
      </c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1"/>
      <c r="AZ168" s="141"/>
      <c r="BA168" s="141"/>
      <c r="BB168" s="141"/>
      <c r="BC168" s="141"/>
      <c r="BD168" s="141"/>
      <c r="BE168" s="141"/>
      <c r="BF168" s="141"/>
      <c r="BG168" s="141"/>
      <c r="BH168" s="141"/>
      <c r="BI168" s="141"/>
      <c r="BJ168" s="141"/>
      <c r="BK168" s="141"/>
      <c r="BL168" s="141"/>
      <c r="BM168" s="141"/>
      <c r="BN168" s="141"/>
      <c r="BO168" s="141"/>
      <c r="BP168" s="141"/>
      <c r="BQ168" s="141"/>
      <c r="BR168" s="141"/>
      <c r="BS168" s="141"/>
      <c r="BT168" s="141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  <c r="EQ168" s="141"/>
      <c r="ER168" s="141"/>
      <c r="ES168" s="141"/>
      <c r="ET168" s="141"/>
      <c r="EU168" s="141"/>
      <c r="EV168" s="141"/>
      <c r="EW168" s="141"/>
      <c r="EX168" s="141"/>
      <c r="EY168" s="141"/>
      <c r="EZ168" s="141"/>
      <c r="FA168" s="141"/>
      <c r="FB168" s="141"/>
      <c r="FC168" s="141"/>
      <c r="FD168" s="141"/>
      <c r="FE168" s="141"/>
      <c r="FF168" s="141"/>
      <c r="FG168" s="141"/>
      <c r="FH168" s="141"/>
      <c r="FI168" s="141"/>
      <c r="FJ168" s="141"/>
      <c r="FK168" s="141"/>
      <c r="FL168" s="141"/>
      <c r="FM168" s="141"/>
      <c r="FN168" s="141"/>
      <c r="FO168" s="141"/>
      <c r="FP168" s="141"/>
      <c r="FQ168" s="141"/>
      <c r="FR168" s="141"/>
      <c r="FS168" s="141"/>
      <c r="FT168" s="141"/>
      <c r="FU168" s="141"/>
      <c r="FV168" s="141"/>
      <c r="FW168" s="141"/>
      <c r="FX168" s="141"/>
      <c r="FY168" s="141"/>
      <c r="FZ168" s="141"/>
      <c r="GA168" s="141"/>
      <c r="GB168" s="141"/>
      <c r="GC168" s="141"/>
      <c r="GD168" s="141"/>
      <c r="GE168" s="141"/>
      <c r="GF168" s="141"/>
      <c r="GG168" s="141"/>
      <c r="GH168" s="141"/>
      <c r="GI168" s="141"/>
      <c r="GJ168" s="141"/>
      <c r="GK168" s="141"/>
      <c r="GL168" s="141"/>
      <c r="GM168" s="141"/>
      <c r="GN168" s="141"/>
      <c r="GO168" s="141"/>
      <c r="GP168" s="141"/>
      <c r="GQ168" s="141"/>
      <c r="GR168" s="141"/>
      <c r="GS168" s="141"/>
      <c r="GT168" s="141"/>
      <c r="GU168" s="141"/>
      <c r="GV168" s="141"/>
      <c r="GW168" s="141"/>
      <c r="GX168" s="141"/>
      <c r="GY168" s="141"/>
      <c r="GZ168" s="141"/>
      <c r="HA168" s="141"/>
      <c r="HB168" s="141"/>
      <c r="HC168" s="141"/>
      <c r="HD168" s="141"/>
      <c r="HE168" s="141"/>
      <c r="HF168" s="141"/>
      <c r="HG168" s="141"/>
      <c r="HH168" s="141"/>
      <c r="HI168" s="141"/>
      <c r="HJ168" s="141"/>
      <c r="HK168" s="141"/>
      <c r="HL168" s="141"/>
      <c r="HM168" s="141"/>
      <c r="HN168" s="141"/>
      <c r="HO168" s="141"/>
      <c r="HP168" s="141"/>
      <c r="HQ168" s="141"/>
      <c r="HR168" s="141"/>
      <c r="HS168" s="141"/>
      <c r="HT168" s="141"/>
      <c r="HU168" s="141"/>
      <c r="HV168" s="141"/>
      <c r="HW168" s="141"/>
      <c r="HX168" s="141"/>
      <c r="HY168" s="141"/>
      <c r="HZ168" s="141"/>
      <c r="IA168" s="141"/>
      <c r="IB168" s="141"/>
      <c r="IC168" s="141"/>
      <c r="ID168" s="141"/>
      <c r="IE168" s="141"/>
      <c r="IF168" s="141"/>
      <c r="IG168" s="141"/>
      <c r="IH168" s="141"/>
      <c r="II168" s="141"/>
      <c r="IJ168" s="141"/>
      <c r="IK168" s="141"/>
      <c r="IL168" s="141"/>
      <c r="IM168" s="141"/>
      <c r="IN168" s="141"/>
      <c r="IO168" s="141"/>
      <c r="IP168" s="141"/>
      <c r="IQ168" s="141"/>
      <c r="IR168" s="141"/>
      <c r="IS168" s="141"/>
      <c r="IT168" s="141"/>
      <c r="IU168" s="141"/>
      <c r="IV168" s="141"/>
      <c r="IW168" s="141"/>
      <c r="IX168" s="141"/>
      <c r="IY168" s="141"/>
      <c r="IZ168" s="141"/>
      <c r="JA168" s="141"/>
      <c r="JB168" s="141"/>
      <c r="JC168" s="141"/>
      <c r="JD168" s="141"/>
      <c r="JE168" s="141"/>
      <c r="JF168" s="141"/>
      <c r="JG168" s="141"/>
      <c r="JH168" s="141"/>
      <c r="JI168" s="141"/>
      <c r="JJ168" s="141"/>
      <c r="JK168" s="141"/>
      <c r="JL168" s="141"/>
      <c r="JM168" s="141"/>
      <c r="JN168" s="141"/>
      <c r="JO168" s="141"/>
      <c r="JP168" s="141"/>
      <c r="JQ168" s="141"/>
      <c r="JR168" s="141"/>
      <c r="JS168" s="141"/>
      <c r="JT168" s="141"/>
      <c r="JU168" s="141"/>
      <c r="JV168" s="141"/>
      <c r="JW168" s="141"/>
      <c r="JX168" s="141"/>
      <c r="JY168" s="141"/>
      <c r="JZ168" s="141"/>
      <c r="KA168" s="141"/>
      <c r="KB168" s="141"/>
      <c r="KC168" s="141"/>
      <c r="KD168" s="141"/>
      <c r="KE168" s="141"/>
      <c r="KF168" s="141"/>
      <c r="KG168" s="141"/>
      <c r="KH168" s="141"/>
      <c r="KI168" s="141"/>
      <c r="KJ168" s="141"/>
      <c r="KK168" s="141"/>
      <c r="KL168" s="141"/>
      <c r="KM168" s="141"/>
      <c r="KN168" s="141"/>
      <c r="KO168" s="141"/>
      <c r="KP168" s="141"/>
      <c r="KQ168" s="141"/>
      <c r="KR168" s="141"/>
      <c r="KS168" s="141"/>
      <c r="KT168" s="141"/>
      <c r="KU168" s="141"/>
      <c r="KV168" s="141"/>
      <c r="KW168" s="141"/>
      <c r="KX168" s="141"/>
      <c r="KY168" s="141"/>
      <c r="KZ168" s="141"/>
      <c r="LA168" s="141"/>
      <c r="LB168" s="141"/>
      <c r="LC168" s="141"/>
      <c r="LD168" s="141"/>
      <c r="LE168" s="141"/>
      <c r="LF168" s="141"/>
      <c r="LG168" s="141"/>
      <c r="LH168" s="141"/>
      <c r="LI168" s="141"/>
      <c r="LJ168" s="141"/>
      <c r="LK168" s="141"/>
      <c r="LL168" s="141"/>
      <c r="LM168" s="141"/>
      <c r="LN168" s="141"/>
      <c r="LO168" s="141"/>
      <c r="LP168" s="141"/>
      <c r="LQ168" s="141"/>
      <c r="LR168" s="141"/>
      <c r="LS168" s="141"/>
      <c r="LT168" s="141"/>
      <c r="LU168" s="141"/>
      <c r="LV168" s="141"/>
      <c r="LW168" s="141"/>
      <c r="LX168" s="141"/>
      <c r="LY168" s="141"/>
      <c r="LZ168" s="141"/>
      <c r="MA168" s="141"/>
      <c r="MB168" s="141"/>
      <c r="MC168" s="141"/>
      <c r="MD168" s="141"/>
      <c r="ME168" s="141"/>
      <c r="MF168" s="141"/>
      <c r="MG168" s="141"/>
      <c r="MH168" s="141"/>
      <c r="MI168" s="141"/>
      <c r="MJ168" s="141"/>
      <c r="MK168" s="141"/>
      <c r="ML168" s="141"/>
      <c r="MM168" s="141"/>
      <c r="MN168" s="141"/>
      <c r="MO168" s="141"/>
      <c r="MP168" s="141"/>
      <c r="MQ168" s="141"/>
      <c r="MR168" s="141"/>
      <c r="MS168" s="141"/>
      <c r="MT168" s="141"/>
      <c r="MU168" s="141"/>
      <c r="MV168" s="141"/>
      <c r="MW168" s="141"/>
      <c r="MX168" s="141"/>
      <c r="MY168" s="141"/>
      <c r="MZ168" s="141"/>
      <c r="NA168" s="141"/>
      <c r="NB168" s="141"/>
      <c r="NC168" s="141"/>
      <c r="ND168" s="141"/>
      <c r="NE168" s="141"/>
      <c r="NF168" s="141"/>
      <c r="NG168" s="141"/>
      <c r="NH168" s="141"/>
      <c r="NI168" s="141"/>
      <c r="NJ168" s="141"/>
      <c r="NK168" s="141"/>
      <c r="NL168" s="141"/>
      <c r="NM168" s="141"/>
      <c r="NN168" s="141"/>
      <c r="NO168" s="141"/>
      <c r="NP168" s="141"/>
      <c r="NQ168" s="141"/>
      <c r="NR168" s="141"/>
      <c r="NS168" s="141"/>
      <c r="NT168" s="141"/>
      <c r="NU168" s="141"/>
      <c r="NV168" s="141"/>
      <c r="NW168" s="141"/>
      <c r="NX168" s="141"/>
      <c r="NY168" s="141"/>
      <c r="NZ168" s="141"/>
      <c r="OA168" s="141"/>
      <c r="OB168" s="141"/>
      <c r="OC168" s="141"/>
      <c r="OD168" s="141"/>
      <c r="OE168" s="141"/>
      <c r="OF168" s="141"/>
      <c r="OG168" s="141"/>
      <c r="OH168" s="141"/>
      <c r="OI168" s="141"/>
      <c r="OJ168" s="141"/>
      <c r="OK168" s="141"/>
      <c r="OL168" s="141"/>
      <c r="OM168" s="141"/>
      <c r="ON168" s="141"/>
      <c r="OO168" s="141"/>
      <c r="OP168" s="141"/>
      <c r="OQ168" s="141"/>
      <c r="OR168" s="141"/>
      <c r="OS168" s="141"/>
      <c r="OT168" s="141"/>
      <c r="OU168" s="141"/>
      <c r="OV168" s="141"/>
      <c r="OW168" s="141"/>
      <c r="OX168" s="141"/>
      <c r="OY168" s="141"/>
      <c r="OZ168" s="141"/>
      <c r="PA168" s="141"/>
      <c r="PB168" s="141"/>
      <c r="PC168" s="141"/>
      <c r="PD168" s="141"/>
      <c r="PE168" s="141"/>
      <c r="PF168" s="141"/>
      <c r="PG168" s="141"/>
      <c r="PH168" s="141"/>
      <c r="PI168" s="141"/>
      <c r="PJ168" s="141"/>
      <c r="PK168" s="141"/>
      <c r="PL168" s="141"/>
      <c r="PM168" s="141"/>
      <c r="PN168" s="141"/>
      <c r="PO168" s="141"/>
      <c r="PP168" s="141"/>
      <c r="PQ168" s="141"/>
      <c r="PR168" s="141"/>
      <c r="PS168" s="141"/>
      <c r="PT168" s="141"/>
      <c r="PU168" s="141"/>
      <c r="PV168" s="141"/>
      <c r="PW168" s="141"/>
      <c r="PX168" s="141"/>
      <c r="PY168" s="141"/>
      <c r="PZ168" s="141"/>
      <c r="QA168" s="141"/>
      <c r="QB168" s="141"/>
      <c r="QC168" s="141"/>
      <c r="QD168" s="141"/>
      <c r="QE168" s="141"/>
      <c r="QF168" s="141"/>
      <c r="QG168" s="141"/>
      <c r="QH168" s="141"/>
      <c r="QI168" s="141"/>
      <c r="QJ168" s="141"/>
      <c r="QK168" s="141"/>
      <c r="QL168" s="141"/>
      <c r="QM168" s="141"/>
      <c r="QN168" s="141"/>
      <c r="QO168" s="141"/>
      <c r="QP168" s="141"/>
      <c r="QQ168" s="141"/>
      <c r="QR168" s="141"/>
      <c r="QS168" s="141"/>
      <c r="QT168" s="141"/>
      <c r="QU168" s="141"/>
      <c r="QV168" s="141"/>
      <c r="QW168" s="141"/>
      <c r="QX168" s="141"/>
      <c r="QY168" s="141"/>
      <c r="QZ168" s="141"/>
      <c r="RA168" s="141"/>
      <c r="RB168" s="141"/>
      <c r="RC168" s="141"/>
      <c r="RD168" s="141"/>
      <c r="RE168" s="141"/>
      <c r="RF168" s="141"/>
      <c r="RG168" s="141"/>
      <c r="RH168" s="141"/>
      <c r="RI168" s="141"/>
      <c r="RJ168" s="141"/>
      <c r="RK168" s="141"/>
      <c r="RL168" s="141"/>
      <c r="RM168" s="141"/>
      <c r="RN168" s="141"/>
      <c r="RO168" s="141"/>
      <c r="RP168" s="141"/>
      <c r="RQ168" s="141"/>
      <c r="RR168" s="141"/>
      <c r="RS168" s="141"/>
      <c r="RT168" s="141"/>
      <c r="RU168" s="141"/>
      <c r="RV168" s="141"/>
      <c r="RW168" s="141"/>
      <c r="RX168" s="141"/>
      <c r="RY168" s="141"/>
      <c r="RZ168" s="141"/>
      <c r="SA168" s="141"/>
      <c r="SB168" s="141"/>
      <c r="SC168" s="141"/>
      <c r="SD168" s="141"/>
      <c r="SE168" s="141"/>
      <c r="SF168" s="141"/>
      <c r="SG168" s="141"/>
      <c r="SH168" s="141"/>
      <c r="SI168" s="141"/>
      <c r="SJ168" s="141"/>
      <c r="SK168" s="141"/>
      <c r="SL168" s="141"/>
      <c r="SM168" s="141"/>
      <c r="SN168" s="141"/>
      <c r="SO168" s="141"/>
      <c r="SP168" s="141"/>
      <c r="SQ168" s="141"/>
      <c r="SR168" s="141"/>
      <c r="SS168" s="141"/>
    </row>
    <row r="169" spans="1:513" s="215" customFormat="1" ht="51" customHeight="1" x14ac:dyDescent="0.25">
      <c r="A169" s="99">
        <v>165</v>
      </c>
      <c r="B169" s="88" t="s">
        <v>135</v>
      </c>
      <c r="C169" s="88" t="s">
        <v>136</v>
      </c>
      <c r="D169" s="88">
        <v>75000539</v>
      </c>
      <c r="E169" s="88">
        <v>107722411</v>
      </c>
      <c r="F169" s="88">
        <v>650042301</v>
      </c>
      <c r="G169" s="169" t="s">
        <v>837</v>
      </c>
      <c r="H169" s="118" t="s">
        <v>42</v>
      </c>
      <c r="I169" s="118" t="s">
        <v>48</v>
      </c>
      <c r="J169" s="118" t="s">
        <v>136</v>
      </c>
      <c r="K169" s="169" t="s">
        <v>837</v>
      </c>
      <c r="L169" s="176">
        <v>2000000</v>
      </c>
      <c r="M169" s="203">
        <f t="shared" si="4"/>
        <v>1400000</v>
      </c>
      <c r="N169" s="214">
        <v>2027</v>
      </c>
      <c r="O169" s="210">
        <v>2032</v>
      </c>
      <c r="P169" s="102" t="s">
        <v>50</v>
      </c>
      <c r="Q169" s="102" t="s">
        <v>50</v>
      </c>
      <c r="R169" s="102" t="s">
        <v>50</v>
      </c>
      <c r="S169" s="102" t="s">
        <v>50</v>
      </c>
      <c r="T169" s="102"/>
      <c r="U169" s="102"/>
      <c r="V169" s="102"/>
      <c r="W169" s="168" t="s">
        <v>50</v>
      </c>
      <c r="X169" s="102"/>
      <c r="Y169" s="102" t="s">
        <v>391</v>
      </c>
      <c r="Z169" s="102" t="s">
        <v>391</v>
      </c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  <c r="BI169" s="141"/>
      <c r="BJ169" s="141"/>
      <c r="BK169" s="141"/>
      <c r="BL169" s="141"/>
      <c r="BM169" s="141"/>
      <c r="BN169" s="141"/>
      <c r="BO169" s="141"/>
      <c r="BP169" s="141"/>
      <c r="BQ169" s="141"/>
      <c r="BR169" s="141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  <c r="EQ169" s="141"/>
      <c r="ER169" s="141"/>
      <c r="ES169" s="141"/>
      <c r="ET169" s="141"/>
      <c r="EU169" s="141"/>
      <c r="EV169" s="141"/>
      <c r="EW169" s="141"/>
      <c r="EX169" s="141"/>
      <c r="EY169" s="141"/>
      <c r="EZ169" s="141"/>
      <c r="FA169" s="141"/>
      <c r="FB169" s="141"/>
      <c r="FC169" s="141"/>
      <c r="FD169" s="141"/>
      <c r="FE169" s="141"/>
      <c r="FF169" s="141"/>
      <c r="FG169" s="141"/>
      <c r="FH169" s="141"/>
      <c r="FI169" s="141"/>
      <c r="FJ169" s="141"/>
      <c r="FK169" s="141"/>
      <c r="FL169" s="141"/>
      <c r="FM169" s="141"/>
      <c r="FN169" s="141"/>
      <c r="FO169" s="141"/>
      <c r="FP169" s="141"/>
      <c r="FQ169" s="141"/>
      <c r="FR169" s="141"/>
      <c r="FS169" s="141"/>
      <c r="FT169" s="141"/>
      <c r="FU169" s="141"/>
      <c r="FV169" s="141"/>
      <c r="FW169" s="141"/>
      <c r="FX169" s="141"/>
      <c r="FY169" s="141"/>
      <c r="FZ169" s="141"/>
      <c r="GA169" s="141"/>
      <c r="GB169" s="141"/>
      <c r="GC169" s="141"/>
      <c r="GD169" s="141"/>
      <c r="GE169" s="141"/>
      <c r="GF169" s="141"/>
      <c r="GG169" s="141"/>
      <c r="GH169" s="141"/>
      <c r="GI169" s="141"/>
      <c r="GJ169" s="141"/>
      <c r="GK169" s="141"/>
      <c r="GL169" s="141"/>
      <c r="GM169" s="141"/>
      <c r="GN169" s="141"/>
      <c r="GO169" s="141"/>
      <c r="GP169" s="141"/>
      <c r="GQ169" s="141"/>
      <c r="GR169" s="141"/>
      <c r="GS169" s="141"/>
      <c r="GT169" s="141"/>
      <c r="GU169" s="141"/>
      <c r="GV169" s="141"/>
      <c r="GW169" s="141"/>
      <c r="GX169" s="141"/>
      <c r="GY169" s="141"/>
      <c r="GZ169" s="141"/>
      <c r="HA169" s="141"/>
      <c r="HB169" s="141"/>
      <c r="HC169" s="141"/>
      <c r="HD169" s="141"/>
      <c r="HE169" s="141"/>
      <c r="HF169" s="141"/>
      <c r="HG169" s="141"/>
      <c r="HH169" s="141"/>
      <c r="HI169" s="141"/>
      <c r="HJ169" s="141"/>
      <c r="HK169" s="141"/>
      <c r="HL169" s="141"/>
      <c r="HM169" s="141"/>
      <c r="HN169" s="141"/>
      <c r="HO169" s="141"/>
      <c r="HP169" s="141"/>
      <c r="HQ169" s="141"/>
      <c r="HR169" s="141"/>
      <c r="HS169" s="141"/>
      <c r="HT169" s="141"/>
      <c r="HU169" s="141"/>
      <c r="HV169" s="141"/>
      <c r="HW169" s="141"/>
      <c r="HX169" s="141"/>
      <c r="HY169" s="141"/>
      <c r="HZ169" s="141"/>
      <c r="IA169" s="141"/>
      <c r="IB169" s="141"/>
      <c r="IC169" s="141"/>
      <c r="ID169" s="141"/>
      <c r="IE169" s="141"/>
      <c r="IF169" s="141"/>
      <c r="IG169" s="141"/>
      <c r="IH169" s="141"/>
      <c r="II169" s="141"/>
      <c r="IJ169" s="141"/>
      <c r="IK169" s="141"/>
      <c r="IL169" s="141"/>
      <c r="IM169" s="141"/>
      <c r="IN169" s="141"/>
      <c r="IO169" s="141"/>
      <c r="IP169" s="141"/>
      <c r="IQ169" s="141"/>
      <c r="IR169" s="141"/>
      <c r="IS169" s="141"/>
      <c r="IT169" s="141"/>
      <c r="IU169" s="141"/>
      <c r="IV169" s="141"/>
      <c r="IW169" s="141"/>
      <c r="IX169" s="141"/>
      <c r="IY169" s="141"/>
      <c r="IZ169" s="141"/>
      <c r="JA169" s="141"/>
      <c r="JB169" s="141"/>
      <c r="JC169" s="141"/>
      <c r="JD169" s="141"/>
      <c r="JE169" s="141"/>
      <c r="JF169" s="141"/>
      <c r="JG169" s="141"/>
      <c r="JH169" s="141"/>
      <c r="JI169" s="141"/>
      <c r="JJ169" s="141"/>
      <c r="JK169" s="141"/>
      <c r="JL169" s="141"/>
      <c r="JM169" s="141"/>
      <c r="JN169" s="141"/>
      <c r="JO169" s="141"/>
      <c r="JP169" s="141"/>
      <c r="JQ169" s="141"/>
      <c r="JR169" s="141"/>
      <c r="JS169" s="141"/>
      <c r="JT169" s="141"/>
      <c r="JU169" s="141"/>
      <c r="JV169" s="141"/>
      <c r="JW169" s="141"/>
      <c r="JX169" s="141"/>
      <c r="JY169" s="141"/>
      <c r="JZ169" s="141"/>
      <c r="KA169" s="141"/>
      <c r="KB169" s="141"/>
      <c r="KC169" s="141"/>
      <c r="KD169" s="141"/>
      <c r="KE169" s="141"/>
      <c r="KF169" s="141"/>
      <c r="KG169" s="141"/>
      <c r="KH169" s="141"/>
      <c r="KI169" s="141"/>
      <c r="KJ169" s="141"/>
      <c r="KK169" s="141"/>
      <c r="KL169" s="141"/>
      <c r="KM169" s="141"/>
      <c r="KN169" s="141"/>
      <c r="KO169" s="141"/>
      <c r="KP169" s="141"/>
      <c r="KQ169" s="141"/>
      <c r="KR169" s="141"/>
      <c r="KS169" s="141"/>
      <c r="KT169" s="141"/>
      <c r="KU169" s="141"/>
      <c r="KV169" s="141"/>
      <c r="KW169" s="141"/>
      <c r="KX169" s="141"/>
      <c r="KY169" s="141"/>
      <c r="KZ169" s="141"/>
      <c r="LA169" s="141"/>
      <c r="LB169" s="141"/>
      <c r="LC169" s="141"/>
      <c r="LD169" s="141"/>
      <c r="LE169" s="141"/>
      <c r="LF169" s="141"/>
      <c r="LG169" s="141"/>
      <c r="LH169" s="141"/>
      <c r="LI169" s="141"/>
      <c r="LJ169" s="141"/>
      <c r="LK169" s="141"/>
      <c r="LL169" s="141"/>
      <c r="LM169" s="141"/>
      <c r="LN169" s="141"/>
      <c r="LO169" s="141"/>
      <c r="LP169" s="141"/>
      <c r="LQ169" s="141"/>
      <c r="LR169" s="141"/>
      <c r="LS169" s="141"/>
      <c r="LT169" s="141"/>
      <c r="LU169" s="141"/>
      <c r="LV169" s="141"/>
      <c r="LW169" s="141"/>
      <c r="LX169" s="141"/>
      <c r="LY169" s="141"/>
      <c r="LZ169" s="141"/>
      <c r="MA169" s="141"/>
      <c r="MB169" s="141"/>
      <c r="MC169" s="141"/>
      <c r="MD169" s="141"/>
      <c r="ME169" s="141"/>
      <c r="MF169" s="141"/>
      <c r="MG169" s="141"/>
      <c r="MH169" s="141"/>
      <c r="MI169" s="141"/>
      <c r="MJ169" s="141"/>
      <c r="MK169" s="141"/>
      <c r="ML169" s="141"/>
      <c r="MM169" s="141"/>
      <c r="MN169" s="141"/>
      <c r="MO169" s="141"/>
      <c r="MP169" s="141"/>
      <c r="MQ169" s="141"/>
      <c r="MR169" s="141"/>
      <c r="MS169" s="141"/>
      <c r="MT169" s="141"/>
      <c r="MU169" s="141"/>
      <c r="MV169" s="141"/>
      <c r="MW169" s="141"/>
      <c r="MX169" s="141"/>
      <c r="MY169" s="141"/>
      <c r="MZ169" s="141"/>
      <c r="NA169" s="141"/>
      <c r="NB169" s="141"/>
      <c r="NC169" s="141"/>
      <c r="ND169" s="141"/>
      <c r="NE169" s="141"/>
      <c r="NF169" s="141"/>
      <c r="NG169" s="141"/>
      <c r="NH169" s="141"/>
      <c r="NI169" s="141"/>
      <c r="NJ169" s="141"/>
      <c r="NK169" s="141"/>
      <c r="NL169" s="141"/>
      <c r="NM169" s="141"/>
      <c r="NN169" s="141"/>
      <c r="NO169" s="141"/>
      <c r="NP169" s="141"/>
      <c r="NQ169" s="141"/>
      <c r="NR169" s="141"/>
      <c r="NS169" s="141"/>
      <c r="NT169" s="141"/>
      <c r="NU169" s="141"/>
      <c r="NV169" s="141"/>
      <c r="NW169" s="141"/>
      <c r="NX169" s="141"/>
      <c r="NY169" s="141"/>
      <c r="NZ169" s="141"/>
      <c r="OA169" s="141"/>
      <c r="OB169" s="141"/>
      <c r="OC169" s="141"/>
      <c r="OD169" s="141"/>
      <c r="OE169" s="141"/>
      <c r="OF169" s="141"/>
      <c r="OG169" s="141"/>
      <c r="OH169" s="141"/>
      <c r="OI169" s="141"/>
      <c r="OJ169" s="141"/>
      <c r="OK169" s="141"/>
      <c r="OL169" s="141"/>
      <c r="OM169" s="141"/>
      <c r="ON169" s="141"/>
      <c r="OO169" s="141"/>
      <c r="OP169" s="141"/>
      <c r="OQ169" s="141"/>
      <c r="OR169" s="141"/>
      <c r="OS169" s="141"/>
      <c r="OT169" s="141"/>
      <c r="OU169" s="141"/>
      <c r="OV169" s="141"/>
      <c r="OW169" s="141"/>
      <c r="OX169" s="141"/>
      <c r="OY169" s="141"/>
      <c r="OZ169" s="141"/>
      <c r="PA169" s="141"/>
      <c r="PB169" s="141"/>
      <c r="PC169" s="141"/>
      <c r="PD169" s="141"/>
      <c r="PE169" s="141"/>
      <c r="PF169" s="141"/>
      <c r="PG169" s="141"/>
      <c r="PH169" s="141"/>
      <c r="PI169" s="141"/>
      <c r="PJ169" s="141"/>
      <c r="PK169" s="141"/>
      <c r="PL169" s="141"/>
      <c r="PM169" s="141"/>
      <c r="PN169" s="141"/>
      <c r="PO169" s="141"/>
      <c r="PP169" s="141"/>
      <c r="PQ169" s="141"/>
      <c r="PR169" s="141"/>
      <c r="PS169" s="141"/>
      <c r="PT169" s="141"/>
      <c r="PU169" s="141"/>
      <c r="PV169" s="141"/>
      <c r="PW169" s="141"/>
      <c r="PX169" s="141"/>
      <c r="PY169" s="141"/>
      <c r="PZ169" s="141"/>
      <c r="QA169" s="141"/>
      <c r="QB169" s="141"/>
      <c r="QC169" s="141"/>
      <c r="QD169" s="141"/>
      <c r="QE169" s="141"/>
      <c r="QF169" s="141"/>
      <c r="QG169" s="141"/>
      <c r="QH169" s="141"/>
      <c r="QI169" s="141"/>
      <c r="QJ169" s="141"/>
      <c r="QK169" s="141"/>
      <c r="QL169" s="141"/>
      <c r="QM169" s="141"/>
      <c r="QN169" s="141"/>
      <c r="QO169" s="141"/>
      <c r="QP169" s="141"/>
      <c r="QQ169" s="141"/>
      <c r="QR169" s="141"/>
      <c r="QS169" s="141"/>
      <c r="QT169" s="141"/>
      <c r="QU169" s="141"/>
      <c r="QV169" s="141"/>
      <c r="QW169" s="141"/>
      <c r="QX169" s="141"/>
      <c r="QY169" s="141"/>
      <c r="QZ169" s="141"/>
      <c r="RA169" s="141"/>
      <c r="RB169" s="141"/>
      <c r="RC169" s="141"/>
      <c r="RD169" s="141"/>
      <c r="RE169" s="141"/>
      <c r="RF169" s="141"/>
      <c r="RG169" s="141"/>
      <c r="RH169" s="141"/>
      <c r="RI169" s="141"/>
      <c r="RJ169" s="141"/>
      <c r="RK169" s="141"/>
      <c r="RL169" s="141"/>
      <c r="RM169" s="141"/>
      <c r="RN169" s="141"/>
      <c r="RO169" s="141"/>
      <c r="RP169" s="141"/>
      <c r="RQ169" s="141"/>
      <c r="RR169" s="141"/>
      <c r="RS169" s="141"/>
      <c r="RT169" s="141"/>
      <c r="RU169" s="141"/>
      <c r="RV169" s="141"/>
      <c r="RW169" s="141"/>
      <c r="RX169" s="141"/>
      <c r="RY169" s="141"/>
      <c r="RZ169" s="141"/>
      <c r="SA169" s="141"/>
      <c r="SB169" s="141"/>
      <c r="SC169" s="141"/>
      <c r="SD169" s="141"/>
      <c r="SE169" s="141"/>
      <c r="SF169" s="141"/>
      <c r="SG169" s="141"/>
      <c r="SH169" s="141"/>
      <c r="SI169" s="141"/>
      <c r="SJ169" s="141"/>
      <c r="SK169" s="141"/>
      <c r="SL169" s="141"/>
      <c r="SM169" s="141"/>
      <c r="SN169" s="141"/>
      <c r="SO169" s="141"/>
      <c r="SP169" s="141"/>
      <c r="SQ169" s="141"/>
      <c r="SR169" s="141"/>
      <c r="SS169" s="141"/>
    </row>
    <row r="170" spans="1:513" s="213" customFormat="1" ht="24" x14ac:dyDescent="0.25">
      <c r="A170" s="99">
        <v>166</v>
      </c>
      <c r="B170" s="88" t="s">
        <v>135</v>
      </c>
      <c r="C170" s="88" t="s">
        <v>136</v>
      </c>
      <c r="D170" s="88">
        <v>75000539</v>
      </c>
      <c r="E170" s="88">
        <v>107722411</v>
      </c>
      <c r="F170" s="88">
        <v>650042301</v>
      </c>
      <c r="G170" s="108" t="s">
        <v>211</v>
      </c>
      <c r="H170" s="118" t="s">
        <v>42</v>
      </c>
      <c r="I170" s="118" t="s">
        <v>48</v>
      </c>
      <c r="J170" s="118" t="s">
        <v>136</v>
      </c>
      <c r="K170" s="108" t="s">
        <v>211</v>
      </c>
      <c r="L170" s="176">
        <v>4200000</v>
      </c>
      <c r="M170" s="203">
        <f t="shared" si="4"/>
        <v>2940000</v>
      </c>
      <c r="N170" s="214">
        <v>2027</v>
      </c>
      <c r="O170" s="210">
        <v>2032</v>
      </c>
      <c r="P170" s="102" t="s">
        <v>50</v>
      </c>
      <c r="Q170" s="102" t="s">
        <v>50</v>
      </c>
      <c r="R170" s="102" t="s">
        <v>50</v>
      </c>
      <c r="S170" s="102" t="s">
        <v>50</v>
      </c>
      <c r="T170" s="102"/>
      <c r="U170" s="102"/>
      <c r="V170" s="102"/>
      <c r="W170" s="102"/>
      <c r="X170" s="102"/>
      <c r="Y170" s="102" t="s">
        <v>391</v>
      </c>
      <c r="Z170" s="102" t="s">
        <v>391</v>
      </c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1"/>
      <c r="AZ170" s="141"/>
      <c r="BA170" s="141"/>
      <c r="BB170" s="141"/>
      <c r="BC170" s="141"/>
      <c r="BD170" s="141"/>
      <c r="BE170" s="141"/>
      <c r="BF170" s="141"/>
      <c r="BG170" s="141"/>
      <c r="BH170" s="141"/>
      <c r="BI170" s="141"/>
      <c r="BJ170" s="141"/>
      <c r="BK170" s="141"/>
      <c r="BL170" s="141"/>
      <c r="BM170" s="141"/>
      <c r="BN170" s="141"/>
      <c r="BO170" s="141"/>
      <c r="BP170" s="141"/>
      <c r="BQ170" s="141"/>
      <c r="BR170" s="141"/>
      <c r="BS170" s="141"/>
      <c r="BT170" s="141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  <c r="ET170" s="141"/>
      <c r="EU170" s="141"/>
      <c r="EV170" s="141"/>
      <c r="EW170" s="141"/>
      <c r="EX170" s="141"/>
      <c r="EY170" s="141"/>
      <c r="EZ170" s="141"/>
      <c r="FA170" s="141"/>
      <c r="FB170" s="141"/>
      <c r="FC170" s="141"/>
      <c r="FD170" s="141"/>
      <c r="FE170" s="141"/>
      <c r="FF170" s="141"/>
      <c r="FG170" s="141"/>
      <c r="FH170" s="141"/>
      <c r="FI170" s="141"/>
      <c r="FJ170" s="141"/>
      <c r="FK170" s="141"/>
      <c r="FL170" s="141"/>
      <c r="FM170" s="141"/>
      <c r="FN170" s="141"/>
      <c r="FO170" s="141"/>
      <c r="FP170" s="141"/>
      <c r="FQ170" s="141"/>
      <c r="FR170" s="141"/>
      <c r="FS170" s="141"/>
      <c r="FT170" s="141"/>
      <c r="FU170" s="141"/>
      <c r="FV170" s="141"/>
      <c r="FW170" s="141"/>
      <c r="FX170" s="141"/>
      <c r="FY170" s="141"/>
      <c r="FZ170" s="141"/>
      <c r="GA170" s="141"/>
      <c r="GB170" s="141"/>
      <c r="GC170" s="141"/>
      <c r="GD170" s="141"/>
      <c r="GE170" s="141"/>
      <c r="GF170" s="141"/>
      <c r="GG170" s="141"/>
      <c r="GH170" s="141"/>
      <c r="GI170" s="141"/>
      <c r="GJ170" s="141"/>
      <c r="GK170" s="141"/>
      <c r="GL170" s="141"/>
      <c r="GM170" s="141"/>
      <c r="GN170" s="141"/>
      <c r="GO170" s="141"/>
      <c r="GP170" s="141"/>
      <c r="GQ170" s="141"/>
      <c r="GR170" s="141"/>
      <c r="GS170" s="141"/>
      <c r="GT170" s="141"/>
      <c r="GU170" s="141"/>
      <c r="GV170" s="141"/>
      <c r="GW170" s="141"/>
      <c r="GX170" s="141"/>
      <c r="GY170" s="141"/>
      <c r="GZ170" s="141"/>
      <c r="HA170" s="141"/>
      <c r="HB170" s="141"/>
      <c r="HC170" s="141"/>
      <c r="HD170" s="141"/>
      <c r="HE170" s="141"/>
      <c r="HF170" s="141"/>
      <c r="HG170" s="141"/>
      <c r="HH170" s="141"/>
      <c r="HI170" s="141"/>
      <c r="HJ170" s="141"/>
      <c r="HK170" s="141"/>
      <c r="HL170" s="141"/>
      <c r="HM170" s="141"/>
      <c r="HN170" s="141"/>
      <c r="HO170" s="141"/>
      <c r="HP170" s="141"/>
      <c r="HQ170" s="141"/>
      <c r="HR170" s="141"/>
      <c r="HS170" s="141"/>
      <c r="HT170" s="141"/>
      <c r="HU170" s="141"/>
      <c r="HV170" s="141"/>
      <c r="HW170" s="141"/>
      <c r="HX170" s="141"/>
      <c r="HY170" s="141"/>
      <c r="HZ170" s="141"/>
      <c r="IA170" s="141"/>
      <c r="IB170" s="141"/>
      <c r="IC170" s="141"/>
      <c r="ID170" s="141"/>
      <c r="IE170" s="141"/>
      <c r="IF170" s="141"/>
      <c r="IG170" s="141"/>
      <c r="IH170" s="141"/>
      <c r="II170" s="141"/>
      <c r="IJ170" s="141"/>
      <c r="IK170" s="141"/>
      <c r="IL170" s="141"/>
      <c r="IM170" s="141"/>
      <c r="IN170" s="141"/>
      <c r="IO170" s="141"/>
      <c r="IP170" s="141"/>
      <c r="IQ170" s="141"/>
      <c r="IR170" s="141"/>
      <c r="IS170" s="141"/>
      <c r="IT170" s="141"/>
      <c r="IU170" s="141"/>
      <c r="IV170" s="141"/>
      <c r="IW170" s="141"/>
      <c r="IX170" s="141"/>
      <c r="IY170" s="141"/>
      <c r="IZ170" s="141"/>
      <c r="JA170" s="141"/>
      <c r="JB170" s="141"/>
      <c r="JC170" s="141"/>
      <c r="JD170" s="141"/>
      <c r="JE170" s="141"/>
      <c r="JF170" s="141"/>
      <c r="JG170" s="141"/>
      <c r="JH170" s="141"/>
      <c r="JI170" s="141"/>
      <c r="JJ170" s="141"/>
      <c r="JK170" s="141"/>
      <c r="JL170" s="141"/>
      <c r="JM170" s="141"/>
      <c r="JN170" s="141"/>
      <c r="JO170" s="141"/>
      <c r="JP170" s="141"/>
      <c r="JQ170" s="141"/>
      <c r="JR170" s="141"/>
      <c r="JS170" s="141"/>
      <c r="JT170" s="141"/>
      <c r="JU170" s="141"/>
      <c r="JV170" s="141"/>
      <c r="JW170" s="141"/>
      <c r="JX170" s="141"/>
      <c r="JY170" s="141"/>
      <c r="JZ170" s="141"/>
      <c r="KA170" s="141"/>
      <c r="KB170" s="141"/>
      <c r="KC170" s="141"/>
      <c r="KD170" s="141"/>
      <c r="KE170" s="141"/>
      <c r="KF170" s="141"/>
      <c r="KG170" s="141"/>
      <c r="KH170" s="141"/>
      <c r="KI170" s="141"/>
      <c r="KJ170" s="141"/>
      <c r="KK170" s="141"/>
      <c r="KL170" s="141"/>
      <c r="KM170" s="141"/>
      <c r="KN170" s="141"/>
      <c r="KO170" s="141"/>
      <c r="KP170" s="141"/>
      <c r="KQ170" s="141"/>
      <c r="KR170" s="141"/>
      <c r="KS170" s="141"/>
      <c r="KT170" s="141"/>
      <c r="KU170" s="141"/>
      <c r="KV170" s="141"/>
      <c r="KW170" s="141"/>
      <c r="KX170" s="141"/>
      <c r="KY170" s="141"/>
      <c r="KZ170" s="141"/>
      <c r="LA170" s="141"/>
      <c r="LB170" s="141"/>
      <c r="LC170" s="141"/>
      <c r="LD170" s="141"/>
      <c r="LE170" s="141"/>
      <c r="LF170" s="141"/>
      <c r="LG170" s="141"/>
      <c r="LH170" s="141"/>
      <c r="LI170" s="141"/>
      <c r="LJ170" s="141"/>
      <c r="LK170" s="141"/>
      <c r="LL170" s="141"/>
      <c r="LM170" s="141"/>
      <c r="LN170" s="141"/>
      <c r="LO170" s="141"/>
      <c r="LP170" s="141"/>
      <c r="LQ170" s="141"/>
      <c r="LR170" s="141"/>
      <c r="LS170" s="141"/>
      <c r="LT170" s="141"/>
      <c r="LU170" s="141"/>
      <c r="LV170" s="141"/>
      <c r="LW170" s="141"/>
      <c r="LX170" s="141"/>
      <c r="LY170" s="141"/>
      <c r="LZ170" s="141"/>
      <c r="MA170" s="141"/>
      <c r="MB170" s="141"/>
      <c r="MC170" s="141"/>
      <c r="MD170" s="141"/>
      <c r="ME170" s="141"/>
      <c r="MF170" s="141"/>
      <c r="MG170" s="141"/>
      <c r="MH170" s="141"/>
      <c r="MI170" s="141"/>
      <c r="MJ170" s="141"/>
      <c r="MK170" s="141"/>
      <c r="ML170" s="141"/>
      <c r="MM170" s="141"/>
      <c r="MN170" s="141"/>
      <c r="MO170" s="141"/>
      <c r="MP170" s="141"/>
      <c r="MQ170" s="141"/>
      <c r="MR170" s="141"/>
      <c r="MS170" s="141"/>
      <c r="MT170" s="141"/>
      <c r="MU170" s="141"/>
      <c r="MV170" s="141"/>
      <c r="MW170" s="141"/>
      <c r="MX170" s="141"/>
      <c r="MY170" s="141"/>
      <c r="MZ170" s="141"/>
      <c r="NA170" s="141"/>
      <c r="NB170" s="141"/>
      <c r="NC170" s="141"/>
      <c r="ND170" s="141"/>
      <c r="NE170" s="141"/>
      <c r="NF170" s="141"/>
      <c r="NG170" s="141"/>
      <c r="NH170" s="141"/>
      <c r="NI170" s="141"/>
      <c r="NJ170" s="141"/>
      <c r="NK170" s="141"/>
      <c r="NL170" s="141"/>
      <c r="NM170" s="141"/>
      <c r="NN170" s="141"/>
      <c r="NO170" s="141"/>
      <c r="NP170" s="141"/>
      <c r="NQ170" s="141"/>
      <c r="NR170" s="141"/>
      <c r="NS170" s="141"/>
      <c r="NT170" s="141"/>
      <c r="NU170" s="141"/>
      <c r="NV170" s="141"/>
      <c r="NW170" s="141"/>
      <c r="NX170" s="141"/>
      <c r="NY170" s="141"/>
      <c r="NZ170" s="141"/>
      <c r="OA170" s="141"/>
      <c r="OB170" s="141"/>
      <c r="OC170" s="141"/>
      <c r="OD170" s="141"/>
      <c r="OE170" s="141"/>
      <c r="OF170" s="141"/>
      <c r="OG170" s="141"/>
      <c r="OH170" s="141"/>
      <c r="OI170" s="141"/>
      <c r="OJ170" s="141"/>
      <c r="OK170" s="141"/>
      <c r="OL170" s="141"/>
      <c r="OM170" s="141"/>
      <c r="ON170" s="141"/>
      <c r="OO170" s="141"/>
      <c r="OP170" s="141"/>
      <c r="OQ170" s="141"/>
      <c r="OR170" s="141"/>
      <c r="OS170" s="141"/>
      <c r="OT170" s="141"/>
      <c r="OU170" s="141"/>
      <c r="OV170" s="141"/>
      <c r="OW170" s="141"/>
      <c r="OX170" s="141"/>
      <c r="OY170" s="141"/>
      <c r="OZ170" s="141"/>
      <c r="PA170" s="141"/>
      <c r="PB170" s="141"/>
      <c r="PC170" s="141"/>
      <c r="PD170" s="141"/>
      <c r="PE170" s="141"/>
      <c r="PF170" s="141"/>
      <c r="PG170" s="141"/>
      <c r="PH170" s="141"/>
      <c r="PI170" s="141"/>
      <c r="PJ170" s="141"/>
      <c r="PK170" s="141"/>
      <c r="PL170" s="141"/>
      <c r="PM170" s="141"/>
      <c r="PN170" s="141"/>
      <c r="PO170" s="141"/>
      <c r="PP170" s="141"/>
      <c r="PQ170" s="141"/>
      <c r="PR170" s="141"/>
      <c r="PS170" s="141"/>
      <c r="PT170" s="141"/>
      <c r="PU170" s="141"/>
      <c r="PV170" s="141"/>
      <c r="PW170" s="141"/>
      <c r="PX170" s="141"/>
      <c r="PY170" s="141"/>
      <c r="PZ170" s="141"/>
      <c r="QA170" s="141"/>
      <c r="QB170" s="141"/>
      <c r="QC170" s="141"/>
      <c r="QD170" s="141"/>
      <c r="QE170" s="141"/>
      <c r="QF170" s="141"/>
      <c r="QG170" s="141"/>
      <c r="QH170" s="141"/>
      <c r="QI170" s="141"/>
      <c r="QJ170" s="141"/>
      <c r="QK170" s="141"/>
      <c r="QL170" s="141"/>
      <c r="QM170" s="141"/>
      <c r="QN170" s="141"/>
      <c r="QO170" s="141"/>
      <c r="QP170" s="141"/>
      <c r="QQ170" s="141"/>
      <c r="QR170" s="141"/>
      <c r="QS170" s="141"/>
      <c r="QT170" s="141"/>
      <c r="QU170" s="141"/>
      <c r="QV170" s="141"/>
      <c r="QW170" s="141"/>
      <c r="QX170" s="141"/>
      <c r="QY170" s="141"/>
      <c r="QZ170" s="141"/>
      <c r="RA170" s="141"/>
      <c r="RB170" s="141"/>
      <c r="RC170" s="141"/>
      <c r="RD170" s="141"/>
      <c r="RE170" s="141"/>
      <c r="RF170" s="141"/>
      <c r="RG170" s="141"/>
      <c r="RH170" s="141"/>
      <c r="RI170" s="141"/>
      <c r="RJ170" s="141"/>
      <c r="RK170" s="141"/>
      <c r="RL170" s="141"/>
      <c r="RM170" s="141"/>
      <c r="RN170" s="141"/>
      <c r="RO170" s="141"/>
      <c r="RP170" s="141"/>
      <c r="RQ170" s="141"/>
      <c r="RR170" s="141"/>
      <c r="RS170" s="141"/>
      <c r="RT170" s="141"/>
      <c r="RU170" s="141"/>
      <c r="RV170" s="141"/>
      <c r="RW170" s="141"/>
      <c r="RX170" s="141"/>
      <c r="RY170" s="141"/>
      <c r="RZ170" s="141"/>
      <c r="SA170" s="141"/>
      <c r="SB170" s="141"/>
      <c r="SC170" s="141"/>
      <c r="SD170" s="141"/>
      <c r="SE170" s="141"/>
      <c r="SF170" s="141"/>
      <c r="SG170" s="141"/>
      <c r="SH170" s="141"/>
      <c r="SI170" s="141"/>
      <c r="SJ170" s="141"/>
      <c r="SK170" s="141"/>
      <c r="SL170" s="141"/>
      <c r="SM170" s="141"/>
      <c r="SN170" s="141"/>
      <c r="SO170" s="141"/>
      <c r="SP170" s="141"/>
      <c r="SQ170" s="141"/>
      <c r="SR170" s="141"/>
      <c r="SS170" s="141"/>
    </row>
    <row r="171" spans="1:513" s="141" customFormat="1" ht="22.2" customHeight="1" x14ac:dyDescent="0.25">
      <c r="A171" s="99">
        <v>167</v>
      </c>
      <c r="B171" s="88" t="s">
        <v>135</v>
      </c>
      <c r="C171" s="88" t="s">
        <v>136</v>
      </c>
      <c r="D171" s="88">
        <v>75000539</v>
      </c>
      <c r="E171" s="88">
        <v>107722411</v>
      </c>
      <c r="F171" s="88">
        <v>650042301</v>
      </c>
      <c r="G171" s="108" t="s">
        <v>142</v>
      </c>
      <c r="H171" s="118" t="s">
        <v>42</v>
      </c>
      <c r="I171" s="118" t="s">
        <v>48</v>
      </c>
      <c r="J171" s="118" t="s">
        <v>136</v>
      </c>
      <c r="K171" s="108" t="s">
        <v>142</v>
      </c>
      <c r="L171" s="175">
        <v>300000</v>
      </c>
      <c r="M171" s="203">
        <f t="shared" si="4"/>
        <v>210000</v>
      </c>
      <c r="N171" s="214">
        <v>2027</v>
      </c>
      <c r="O171" s="210">
        <v>2032</v>
      </c>
      <c r="P171" s="102"/>
      <c r="Q171" s="102"/>
      <c r="R171" s="102"/>
      <c r="S171" s="102"/>
      <c r="T171" s="102"/>
      <c r="U171" s="102"/>
      <c r="V171" s="102"/>
      <c r="W171" s="102"/>
      <c r="X171" s="102"/>
      <c r="Y171" s="102" t="s">
        <v>391</v>
      </c>
      <c r="Z171" s="102" t="s">
        <v>391</v>
      </c>
    </row>
    <row r="172" spans="1:513" s="213" customFormat="1" ht="31.95" customHeight="1" x14ac:dyDescent="0.25">
      <c r="A172" s="99">
        <v>168</v>
      </c>
      <c r="B172" s="88" t="s">
        <v>135</v>
      </c>
      <c r="C172" s="88" t="s">
        <v>136</v>
      </c>
      <c r="D172" s="88">
        <v>75000539</v>
      </c>
      <c r="E172" s="88">
        <v>107722411</v>
      </c>
      <c r="F172" s="88">
        <v>650042301</v>
      </c>
      <c r="G172" s="108" t="s">
        <v>143</v>
      </c>
      <c r="H172" s="118" t="s">
        <v>42</v>
      </c>
      <c r="I172" s="118" t="s">
        <v>48</v>
      </c>
      <c r="J172" s="118" t="s">
        <v>136</v>
      </c>
      <c r="K172" s="108" t="s">
        <v>143</v>
      </c>
      <c r="L172" s="176">
        <v>1500000</v>
      </c>
      <c r="M172" s="203">
        <f t="shared" si="4"/>
        <v>1050000</v>
      </c>
      <c r="N172" s="214">
        <v>2027</v>
      </c>
      <c r="O172" s="210">
        <v>2032</v>
      </c>
      <c r="P172" s="102"/>
      <c r="Q172" s="102"/>
      <c r="R172" s="102"/>
      <c r="S172" s="102"/>
      <c r="T172" s="102"/>
      <c r="U172" s="102"/>
      <c r="V172" s="102"/>
      <c r="W172" s="102"/>
      <c r="X172" s="102"/>
      <c r="Y172" s="102" t="s">
        <v>391</v>
      </c>
      <c r="Z172" s="102" t="s">
        <v>391</v>
      </c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  <c r="BI172" s="141"/>
      <c r="BJ172" s="141"/>
      <c r="BK172" s="141"/>
      <c r="BL172" s="141"/>
      <c r="BM172" s="141"/>
      <c r="BN172" s="141"/>
      <c r="BO172" s="141"/>
      <c r="BP172" s="141"/>
      <c r="BQ172" s="141"/>
      <c r="BR172" s="141"/>
      <c r="BS172" s="141"/>
      <c r="BT172" s="141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  <c r="EQ172" s="141"/>
      <c r="ER172" s="141"/>
      <c r="ES172" s="141"/>
      <c r="ET172" s="141"/>
      <c r="EU172" s="141"/>
      <c r="EV172" s="141"/>
      <c r="EW172" s="141"/>
      <c r="EX172" s="141"/>
      <c r="EY172" s="141"/>
      <c r="EZ172" s="141"/>
      <c r="FA172" s="141"/>
      <c r="FB172" s="141"/>
      <c r="FC172" s="141"/>
      <c r="FD172" s="141"/>
      <c r="FE172" s="141"/>
      <c r="FF172" s="141"/>
      <c r="FG172" s="141"/>
      <c r="FH172" s="141"/>
      <c r="FI172" s="141"/>
      <c r="FJ172" s="141"/>
      <c r="FK172" s="141"/>
      <c r="FL172" s="141"/>
      <c r="FM172" s="141"/>
      <c r="FN172" s="141"/>
      <c r="FO172" s="141"/>
      <c r="FP172" s="141"/>
      <c r="FQ172" s="141"/>
      <c r="FR172" s="141"/>
      <c r="FS172" s="141"/>
      <c r="FT172" s="141"/>
      <c r="FU172" s="141"/>
      <c r="FV172" s="141"/>
      <c r="FW172" s="141"/>
      <c r="FX172" s="141"/>
      <c r="FY172" s="141"/>
      <c r="FZ172" s="141"/>
      <c r="GA172" s="141"/>
      <c r="GB172" s="141"/>
      <c r="GC172" s="141"/>
      <c r="GD172" s="141"/>
      <c r="GE172" s="141"/>
      <c r="GF172" s="141"/>
      <c r="GG172" s="141"/>
      <c r="GH172" s="141"/>
      <c r="GI172" s="141"/>
      <c r="GJ172" s="141"/>
      <c r="GK172" s="141"/>
      <c r="GL172" s="141"/>
      <c r="GM172" s="141"/>
      <c r="GN172" s="141"/>
      <c r="GO172" s="141"/>
      <c r="GP172" s="141"/>
      <c r="GQ172" s="141"/>
      <c r="GR172" s="141"/>
      <c r="GS172" s="141"/>
      <c r="GT172" s="141"/>
      <c r="GU172" s="141"/>
      <c r="GV172" s="141"/>
      <c r="GW172" s="141"/>
      <c r="GX172" s="141"/>
      <c r="GY172" s="141"/>
      <c r="GZ172" s="141"/>
      <c r="HA172" s="141"/>
      <c r="HB172" s="141"/>
      <c r="HC172" s="141"/>
      <c r="HD172" s="141"/>
      <c r="HE172" s="141"/>
      <c r="HF172" s="141"/>
      <c r="HG172" s="141"/>
      <c r="HH172" s="141"/>
      <c r="HI172" s="141"/>
      <c r="HJ172" s="141"/>
      <c r="HK172" s="141"/>
      <c r="HL172" s="141"/>
      <c r="HM172" s="141"/>
      <c r="HN172" s="141"/>
      <c r="HO172" s="141"/>
      <c r="HP172" s="141"/>
      <c r="HQ172" s="141"/>
      <c r="HR172" s="141"/>
      <c r="HS172" s="141"/>
      <c r="HT172" s="141"/>
      <c r="HU172" s="141"/>
      <c r="HV172" s="141"/>
      <c r="HW172" s="141"/>
      <c r="HX172" s="141"/>
      <c r="HY172" s="141"/>
      <c r="HZ172" s="141"/>
      <c r="IA172" s="141"/>
      <c r="IB172" s="141"/>
      <c r="IC172" s="141"/>
      <c r="ID172" s="141"/>
      <c r="IE172" s="141"/>
      <c r="IF172" s="141"/>
      <c r="IG172" s="141"/>
      <c r="IH172" s="141"/>
      <c r="II172" s="141"/>
      <c r="IJ172" s="141"/>
      <c r="IK172" s="141"/>
      <c r="IL172" s="141"/>
      <c r="IM172" s="141"/>
      <c r="IN172" s="141"/>
      <c r="IO172" s="141"/>
      <c r="IP172" s="141"/>
      <c r="IQ172" s="141"/>
      <c r="IR172" s="141"/>
      <c r="IS172" s="141"/>
      <c r="IT172" s="141"/>
      <c r="IU172" s="141"/>
      <c r="IV172" s="141"/>
      <c r="IW172" s="141"/>
      <c r="IX172" s="141"/>
      <c r="IY172" s="141"/>
      <c r="IZ172" s="141"/>
      <c r="JA172" s="141"/>
      <c r="JB172" s="141"/>
      <c r="JC172" s="141"/>
      <c r="JD172" s="141"/>
      <c r="JE172" s="141"/>
      <c r="JF172" s="141"/>
      <c r="JG172" s="141"/>
      <c r="JH172" s="141"/>
      <c r="JI172" s="141"/>
      <c r="JJ172" s="141"/>
      <c r="JK172" s="141"/>
      <c r="JL172" s="141"/>
      <c r="JM172" s="141"/>
      <c r="JN172" s="141"/>
      <c r="JO172" s="141"/>
      <c r="JP172" s="141"/>
      <c r="JQ172" s="141"/>
      <c r="JR172" s="141"/>
      <c r="JS172" s="141"/>
      <c r="JT172" s="141"/>
      <c r="JU172" s="141"/>
      <c r="JV172" s="141"/>
      <c r="JW172" s="141"/>
      <c r="JX172" s="141"/>
      <c r="JY172" s="141"/>
      <c r="JZ172" s="141"/>
      <c r="KA172" s="141"/>
      <c r="KB172" s="141"/>
      <c r="KC172" s="141"/>
      <c r="KD172" s="141"/>
      <c r="KE172" s="141"/>
      <c r="KF172" s="141"/>
      <c r="KG172" s="141"/>
      <c r="KH172" s="141"/>
      <c r="KI172" s="141"/>
      <c r="KJ172" s="141"/>
      <c r="KK172" s="141"/>
      <c r="KL172" s="141"/>
      <c r="KM172" s="141"/>
      <c r="KN172" s="141"/>
      <c r="KO172" s="141"/>
      <c r="KP172" s="141"/>
      <c r="KQ172" s="141"/>
      <c r="KR172" s="141"/>
      <c r="KS172" s="141"/>
      <c r="KT172" s="141"/>
      <c r="KU172" s="141"/>
      <c r="KV172" s="141"/>
      <c r="KW172" s="141"/>
      <c r="KX172" s="141"/>
      <c r="KY172" s="141"/>
      <c r="KZ172" s="141"/>
      <c r="LA172" s="141"/>
      <c r="LB172" s="141"/>
      <c r="LC172" s="141"/>
      <c r="LD172" s="141"/>
      <c r="LE172" s="141"/>
      <c r="LF172" s="141"/>
      <c r="LG172" s="141"/>
      <c r="LH172" s="141"/>
      <c r="LI172" s="141"/>
      <c r="LJ172" s="141"/>
      <c r="LK172" s="141"/>
      <c r="LL172" s="141"/>
      <c r="LM172" s="141"/>
      <c r="LN172" s="141"/>
      <c r="LO172" s="141"/>
      <c r="LP172" s="141"/>
      <c r="LQ172" s="141"/>
      <c r="LR172" s="141"/>
      <c r="LS172" s="141"/>
      <c r="LT172" s="141"/>
      <c r="LU172" s="141"/>
      <c r="LV172" s="141"/>
      <c r="LW172" s="141"/>
      <c r="LX172" s="141"/>
      <c r="LY172" s="141"/>
      <c r="LZ172" s="141"/>
      <c r="MA172" s="141"/>
      <c r="MB172" s="141"/>
      <c r="MC172" s="141"/>
      <c r="MD172" s="141"/>
      <c r="ME172" s="141"/>
      <c r="MF172" s="141"/>
      <c r="MG172" s="141"/>
      <c r="MH172" s="141"/>
      <c r="MI172" s="141"/>
      <c r="MJ172" s="141"/>
      <c r="MK172" s="141"/>
      <c r="ML172" s="141"/>
      <c r="MM172" s="141"/>
      <c r="MN172" s="141"/>
      <c r="MO172" s="141"/>
      <c r="MP172" s="141"/>
      <c r="MQ172" s="141"/>
      <c r="MR172" s="141"/>
      <c r="MS172" s="141"/>
      <c r="MT172" s="141"/>
      <c r="MU172" s="141"/>
      <c r="MV172" s="141"/>
      <c r="MW172" s="141"/>
      <c r="MX172" s="141"/>
      <c r="MY172" s="141"/>
      <c r="MZ172" s="141"/>
      <c r="NA172" s="141"/>
      <c r="NB172" s="141"/>
      <c r="NC172" s="141"/>
      <c r="ND172" s="141"/>
      <c r="NE172" s="141"/>
      <c r="NF172" s="141"/>
      <c r="NG172" s="141"/>
      <c r="NH172" s="141"/>
      <c r="NI172" s="141"/>
      <c r="NJ172" s="141"/>
      <c r="NK172" s="141"/>
      <c r="NL172" s="141"/>
      <c r="NM172" s="141"/>
      <c r="NN172" s="141"/>
      <c r="NO172" s="141"/>
      <c r="NP172" s="141"/>
      <c r="NQ172" s="141"/>
      <c r="NR172" s="141"/>
      <c r="NS172" s="141"/>
      <c r="NT172" s="141"/>
      <c r="NU172" s="141"/>
      <c r="NV172" s="141"/>
      <c r="NW172" s="141"/>
      <c r="NX172" s="141"/>
      <c r="NY172" s="141"/>
      <c r="NZ172" s="141"/>
      <c r="OA172" s="141"/>
      <c r="OB172" s="141"/>
      <c r="OC172" s="141"/>
      <c r="OD172" s="141"/>
      <c r="OE172" s="141"/>
      <c r="OF172" s="141"/>
      <c r="OG172" s="141"/>
      <c r="OH172" s="141"/>
      <c r="OI172" s="141"/>
      <c r="OJ172" s="141"/>
      <c r="OK172" s="141"/>
      <c r="OL172" s="141"/>
      <c r="OM172" s="141"/>
      <c r="ON172" s="141"/>
      <c r="OO172" s="141"/>
      <c r="OP172" s="141"/>
      <c r="OQ172" s="141"/>
      <c r="OR172" s="141"/>
      <c r="OS172" s="141"/>
      <c r="OT172" s="141"/>
      <c r="OU172" s="141"/>
      <c r="OV172" s="141"/>
      <c r="OW172" s="141"/>
      <c r="OX172" s="141"/>
      <c r="OY172" s="141"/>
      <c r="OZ172" s="141"/>
      <c r="PA172" s="141"/>
      <c r="PB172" s="141"/>
      <c r="PC172" s="141"/>
      <c r="PD172" s="141"/>
      <c r="PE172" s="141"/>
      <c r="PF172" s="141"/>
      <c r="PG172" s="141"/>
      <c r="PH172" s="141"/>
      <c r="PI172" s="141"/>
      <c r="PJ172" s="141"/>
      <c r="PK172" s="141"/>
      <c r="PL172" s="141"/>
      <c r="PM172" s="141"/>
      <c r="PN172" s="141"/>
      <c r="PO172" s="141"/>
      <c r="PP172" s="141"/>
      <c r="PQ172" s="141"/>
      <c r="PR172" s="141"/>
      <c r="PS172" s="141"/>
      <c r="PT172" s="141"/>
      <c r="PU172" s="141"/>
      <c r="PV172" s="141"/>
      <c r="PW172" s="141"/>
      <c r="PX172" s="141"/>
      <c r="PY172" s="141"/>
      <c r="PZ172" s="141"/>
      <c r="QA172" s="141"/>
      <c r="QB172" s="141"/>
      <c r="QC172" s="141"/>
      <c r="QD172" s="141"/>
      <c r="QE172" s="141"/>
      <c r="QF172" s="141"/>
      <c r="QG172" s="141"/>
      <c r="QH172" s="141"/>
      <c r="QI172" s="141"/>
      <c r="QJ172" s="141"/>
      <c r="QK172" s="141"/>
      <c r="QL172" s="141"/>
      <c r="QM172" s="141"/>
      <c r="QN172" s="141"/>
      <c r="QO172" s="141"/>
      <c r="QP172" s="141"/>
      <c r="QQ172" s="141"/>
      <c r="QR172" s="141"/>
      <c r="QS172" s="141"/>
      <c r="QT172" s="141"/>
      <c r="QU172" s="141"/>
      <c r="QV172" s="141"/>
      <c r="QW172" s="141"/>
      <c r="QX172" s="141"/>
      <c r="QY172" s="141"/>
      <c r="QZ172" s="141"/>
      <c r="RA172" s="141"/>
      <c r="RB172" s="141"/>
      <c r="RC172" s="141"/>
      <c r="RD172" s="141"/>
      <c r="RE172" s="141"/>
      <c r="RF172" s="141"/>
      <c r="RG172" s="141"/>
      <c r="RH172" s="141"/>
      <c r="RI172" s="141"/>
      <c r="RJ172" s="141"/>
      <c r="RK172" s="141"/>
      <c r="RL172" s="141"/>
      <c r="RM172" s="141"/>
      <c r="RN172" s="141"/>
      <c r="RO172" s="141"/>
      <c r="RP172" s="141"/>
      <c r="RQ172" s="141"/>
      <c r="RR172" s="141"/>
      <c r="RS172" s="141"/>
      <c r="RT172" s="141"/>
      <c r="RU172" s="141"/>
      <c r="RV172" s="141"/>
      <c r="RW172" s="141"/>
      <c r="RX172" s="141"/>
      <c r="RY172" s="141"/>
      <c r="RZ172" s="141"/>
      <c r="SA172" s="141"/>
      <c r="SB172" s="141"/>
      <c r="SC172" s="141"/>
      <c r="SD172" s="141"/>
      <c r="SE172" s="141"/>
      <c r="SF172" s="141"/>
      <c r="SG172" s="141"/>
      <c r="SH172" s="141"/>
      <c r="SI172" s="141"/>
      <c r="SJ172" s="141"/>
      <c r="SK172" s="141"/>
      <c r="SL172" s="141"/>
      <c r="SM172" s="141"/>
      <c r="SN172" s="141"/>
      <c r="SO172" s="141"/>
      <c r="SP172" s="141"/>
      <c r="SQ172" s="141"/>
      <c r="SR172" s="141"/>
      <c r="SS172" s="141"/>
    </row>
    <row r="173" spans="1:513" s="213" customFormat="1" ht="46.95" customHeight="1" x14ac:dyDescent="0.25">
      <c r="A173" s="99">
        <v>169</v>
      </c>
      <c r="B173" s="88" t="s">
        <v>135</v>
      </c>
      <c r="C173" s="88" t="s">
        <v>136</v>
      </c>
      <c r="D173" s="88">
        <v>75000539</v>
      </c>
      <c r="E173" s="88">
        <v>107722411</v>
      </c>
      <c r="F173" s="88">
        <v>650042301</v>
      </c>
      <c r="G173" s="104" t="s">
        <v>622</v>
      </c>
      <c r="H173" s="118" t="s">
        <v>42</v>
      </c>
      <c r="I173" s="118" t="s">
        <v>48</v>
      </c>
      <c r="J173" s="118" t="s">
        <v>136</v>
      </c>
      <c r="K173" s="104" t="s">
        <v>622</v>
      </c>
      <c r="L173" s="177">
        <v>3000000</v>
      </c>
      <c r="M173" s="203">
        <f t="shared" si="4"/>
        <v>2100000</v>
      </c>
      <c r="N173" s="134">
        <v>2023</v>
      </c>
      <c r="O173" s="93">
        <v>2027</v>
      </c>
      <c r="P173" s="102"/>
      <c r="Q173" s="102"/>
      <c r="R173" s="102"/>
      <c r="S173" s="102"/>
      <c r="T173" s="102"/>
      <c r="U173" s="102"/>
      <c r="V173" s="102"/>
      <c r="W173" s="102"/>
      <c r="X173" s="102"/>
      <c r="Y173" s="102" t="s">
        <v>391</v>
      </c>
      <c r="Z173" s="102" t="s">
        <v>391</v>
      </c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  <c r="BI173" s="141"/>
      <c r="BJ173" s="141"/>
      <c r="BK173" s="141"/>
      <c r="BL173" s="141"/>
      <c r="BM173" s="141"/>
      <c r="BN173" s="141"/>
      <c r="BO173" s="141"/>
      <c r="BP173" s="141"/>
      <c r="BQ173" s="141"/>
      <c r="BR173" s="141"/>
      <c r="BS173" s="141"/>
      <c r="BT173" s="141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  <c r="EQ173" s="141"/>
      <c r="ER173" s="141"/>
      <c r="ES173" s="141"/>
      <c r="ET173" s="141"/>
      <c r="EU173" s="141"/>
      <c r="EV173" s="141"/>
      <c r="EW173" s="141"/>
      <c r="EX173" s="141"/>
      <c r="EY173" s="141"/>
      <c r="EZ173" s="141"/>
      <c r="FA173" s="141"/>
      <c r="FB173" s="141"/>
      <c r="FC173" s="141"/>
      <c r="FD173" s="141"/>
      <c r="FE173" s="141"/>
      <c r="FF173" s="141"/>
      <c r="FG173" s="141"/>
      <c r="FH173" s="141"/>
      <c r="FI173" s="141"/>
      <c r="FJ173" s="141"/>
      <c r="FK173" s="141"/>
      <c r="FL173" s="141"/>
      <c r="FM173" s="141"/>
      <c r="FN173" s="141"/>
      <c r="FO173" s="141"/>
      <c r="FP173" s="141"/>
      <c r="FQ173" s="141"/>
      <c r="FR173" s="141"/>
      <c r="FS173" s="141"/>
      <c r="FT173" s="141"/>
      <c r="FU173" s="141"/>
      <c r="FV173" s="141"/>
      <c r="FW173" s="141"/>
      <c r="FX173" s="141"/>
      <c r="FY173" s="141"/>
      <c r="FZ173" s="141"/>
      <c r="GA173" s="141"/>
      <c r="GB173" s="141"/>
      <c r="GC173" s="141"/>
      <c r="GD173" s="141"/>
      <c r="GE173" s="141"/>
      <c r="GF173" s="141"/>
      <c r="GG173" s="141"/>
      <c r="GH173" s="141"/>
      <c r="GI173" s="141"/>
      <c r="GJ173" s="141"/>
      <c r="GK173" s="141"/>
      <c r="GL173" s="141"/>
      <c r="GM173" s="141"/>
      <c r="GN173" s="141"/>
      <c r="GO173" s="141"/>
      <c r="GP173" s="141"/>
      <c r="GQ173" s="141"/>
      <c r="GR173" s="141"/>
      <c r="GS173" s="141"/>
      <c r="GT173" s="141"/>
      <c r="GU173" s="141"/>
      <c r="GV173" s="141"/>
      <c r="GW173" s="141"/>
      <c r="GX173" s="141"/>
      <c r="GY173" s="141"/>
      <c r="GZ173" s="141"/>
      <c r="HA173" s="141"/>
      <c r="HB173" s="141"/>
      <c r="HC173" s="141"/>
      <c r="HD173" s="141"/>
      <c r="HE173" s="141"/>
      <c r="HF173" s="141"/>
      <c r="HG173" s="141"/>
      <c r="HH173" s="141"/>
      <c r="HI173" s="141"/>
      <c r="HJ173" s="141"/>
      <c r="HK173" s="141"/>
      <c r="HL173" s="141"/>
      <c r="HM173" s="141"/>
      <c r="HN173" s="141"/>
      <c r="HO173" s="141"/>
      <c r="HP173" s="141"/>
      <c r="HQ173" s="141"/>
      <c r="HR173" s="141"/>
      <c r="HS173" s="141"/>
      <c r="HT173" s="141"/>
      <c r="HU173" s="141"/>
      <c r="HV173" s="141"/>
      <c r="HW173" s="141"/>
      <c r="HX173" s="141"/>
      <c r="HY173" s="141"/>
      <c r="HZ173" s="141"/>
      <c r="IA173" s="141"/>
      <c r="IB173" s="141"/>
      <c r="IC173" s="141"/>
      <c r="ID173" s="141"/>
      <c r="IE173" s="141"/>
      <c r="IF173" s="141"/>
      <c r="IG173" s="141"/>
      <c r="IH173" s="141"/>
      <c r="II173" s="141"/>
      <c r="IJ173" s="141"/>
      <c r="IK173" s="141"/>
      <c r="IL173" s="141"/>
      <c r="IM173" s="141"/>
      <c r="IN173" s="141"/>
      <c r="IO173" s="141"/>
      <c r="IP173" s="141"/>
      <c r="IQ173" s="141"/>
      <c r="IR173" s="141"/>
      <c r="IS173" s="141"/>
      <c r="IT173" s="141"/>
      <c r="IU173" s="141"/>
      <c r="IV173" s="141"/>
      <c r="IW173" s="141"/>
      <c r="IX173" s="141"/>
      <c r="IY173" s="141"/>
      <c r="IZ173" s="141"/>
      <c r="JA173" s="141"/>
      <c r="JB173" s="141"/>
      <c r="JC173" s="141"/>
      <c r="JD173" s="141"/>
      <c r="JE173" s="141"/>
      <c r="JF173" s="141"/>
      <c r="JG173" s="141"/>
      <c r="JH173" s="141"/>
      <c r="JI173" s="141"/>
      <c r="JJ173" s="141"/>
      <c r="JK173" s="141"/>
      <c r="JL173" s="141"/>
      <c r="JM173" s="141"/>
      <c r="JN173" s="141"/>
      <c r="JO173" s="141"/>
      <c r="JP173" s="141"/>
      <c r="JQ173" s="141"/>
      <c r="JR173" s="141"/>
      <c r="JS173" s="141"/>
      <c r="JT173" s="141"/>
      <c r="JU173" s="141"/>
      <c r="JV173" s="141"/>
      <c r="JW173" s="141"/>
      <c r="JX173" s="141"/>
      <c r="JY173" s="141"/>
      <c r="JZ173" s="141"/>
      <c r="KA173" s="141"/>
      <c r="KB173" s="141"/>
      <c r="KC173" s="141"/>
      <c r="KD173" s="141"/>
      <c r="KE173" s="141"/>
      <c r="KF173" s="141"/>
      <c r="KG173" s="141"/>
      <c r="KH173" s="141"/>
      <c r="KI173" s="141"/>
      <c r="KJ173" s="141"/>
      <c r="KK173" s="141"/>
      <c r="KL173" s="141"/>
      <c r="KM173" s="141"/>
      <c r="KN173" s="141"/>
      <c r="KO173" s="141"/>
      <c r="KP173" s="141"/>
      <c r="KQ173" s="141"/>
      <c r="KR173" s="141"/>
      <c r="KS173" s="141"/>
      <c r="KT173" s="141"/>
      <c r="KU173" s="141"/>
      <c r="KV173" s="141"/>
      <c r="KW173" s="141"/>
      <c r="KX173" s="141"/>
      <c r="KY173" s="141"/>
      <c r="KZ173" s="141"/>
      <c r="LA173" s="141"/>
      <c r="LB173" s="141"/>
      <c r="LC173" s="141"/>
      <c r="LD173" s="141"/>
      <c r="LE173" s="141"/>
      <c r="LF173" s="141"/>
      <c r="LG173" s="141"/>
      <c r="LH173" s="141"/>
      <c r="LI173" s="141"/>
      <c r="LJ173" s="141"/>
      <c r="LK173" s="141"/>
      <c r="LL173" s="141"/>
      <c r="LM173" s="141"/>
      <c r="LN173" s="141"/>
      <c r="LO173" s="141"/>
      <c r="LP173" s="141"/>
      <c r="LQ173" s="141"/>
      <c r="LR173" s="141"/>
      <c r="LS173" s="141"/>
      <c r="LT173" s="141"/>
      <c r="LU173" s="141"/>
      <c r="LV173" s="141"/>
      <c r="LW173" s="141"/>
      <c r="LX173" s="141"/>
      <c r="LY173" s="141"/>
      <c r="LZ173" s="141"/>
      <c r="MA173" s="141"/>
      <c r="MB173" s="141"/>
      <c r="MC173" s="141"/>
      <c r="MD173" s="141"/>
      <c r="ME173" s="141"/>
      <c r="MF173" s="141"/>
      <c r="MG173" s="141"/>
      <c r="MH173" s="141"/>
      <c r="MI173" s="141"/>
      <c r="MJ173" s="141"/>
      <c r="MK173" s="141"/>
      <c r="ML173" s="141"/>
      <c r="MM173" s="141"/>
      <c r="MN173" s="141"/>
      <c r="MO173" s="141"/>
      <c r="MP173" s="141"/>
      <c r="MQ173" s="141"/>
      <c r="MR173" s="141"/>
      <c r="MS173" s="141"/>
      <c r="MT173" s="141"/>
      <c r="MU173" s="141"/>
      <c r="MV173" s="141"/>
      <c r="MW173" s="141"/>
      <c r="MX173" s="141"/>
      <c r="MY173" s="141"/>
      <c r="MZ173" s="141"/>
      <c r="NA173" s="141"/>
      <c r="NB173" s="141"/>
      <c r="NC173" s="141"/>
      <c r="ND173" s="141"/>
      <c r="NE173" s="141"/>
      <c r="NF173" s="141"/>
      <c r="NG173" s="141"/>
      <c r="NH173" s="141"/>
      <c r="NI173" s="141"/>
      <c r="NJ173" s="141"/>
      <c r="NK173" s="141"/>
      <c r="NL173" s="141"/>
      <c r="NM173" s="141"/>
      <c r="NN173" s="141"/>
      <c r="NO173" s="141"/>
      <c r="NP173" s="141"/>
      <c r="NQ173" s="141"/>
      <c r="NR173" s="141"/>
      <c r="NS173" s="141"/>
      <c r="NT173" s="141"/>
      <c r="NU173" s="141"/>
      <c r="NV173" s="141"/>
      <c r="NW173" s="141"/>
      <c r="NX173" s="141"/>
      <c r="NY173" s="141"/>
      <c r="NZ173" s="141"/>
      <c r="OA173" s="141"/>
      <c r="OB173" s="141"/>
      <c r="OC173" s="141"/>
      <c r="OD173" s="141"/>
      <c r="OE173" s="141"/>
      <c r="OF173" s="141"/>
      <c r="OG173" s="141"/>
      <c r="OH173" s="141"/>
      <c r="OI173" s="141"/>
      <c r="OJ173" s="141"/>
      <c r="OK173" s="141"/>
      <c r="OL173" s="141"/>
      <c r="OM173" s="141"/>
      <c r="ON173" s="141"/>
      <c r="OO173" s="141"/>
      <c r="OP173" s="141"/>
      <c r="OQ173" s="141"/>
      <c r="OR173" s="141"/>
      <c r="OS173" s="141"/>
      <c r="OT173" s="141"/>
      <c r="OU173" s="141"/>
      <c r="OV173" s="141"/>
      <c r="OW173" s="141"/>
      <c r="OX173" s="141"/>
      <c r="OY173" s="141"/>
      <c r="OZ173" s="141"/>
      <c r="PA173" s="141"/>
      <c r="PB173" s="141"/>
      <c r="PC173" s="141"/>
      <c r="PD173" s="141"/>
      <c r="PE173" s="141"/>
      <c r="PF173" s="141"/>
      <c r="PG173" s="141"/>
      <c r="PH173" s="141"/>
      <c r="PI173" s="141"/>
      <c r="PJ173" s="141"/>
      <c r="PK173" s="141"/>
      <c r="PL173" s="141"/>
      <c r="PM173" s="141"/>
      <c r="PN173" s="141"/>
      <c r="PO173" s="141"/>
      <c r="PP173" s="141"/>
      <c r="PQ173" s="141"/>
      <c r="PR173" s="141"/>
      <c r="PS173" s="141"/>
      <c r="PT173" s="141"/>
      <c r="PU173" s="141"/>
      <c r="PV173" s="141"/>
      <c r="PW173" s="141"/>
      <c r="PX173" s="141"/>
      <c r="PY173" s="141"/>
      <c r="PZ173" s="141"/>
      <c r="QA173" s="141"/>
      <c r="QB173" s="141"/>
      <c r="QC173" s="141"/>
      <c r="QD173" s="141"/>
      <c r="QE173" s="141"/>
      <c r="QF173" s="141"/>
      <c r="QG173" s="141"/>
      <c r="QH173" s="141"/>
      <c r="QI173" s="141"/>
      <c r="QJ173" s="141"/>
      <c r="QK173" s="141"/>
      <c r="QL173" s="141"/>
      <c r="QM173" s="141"/>
      <c r="QN173" s="141"/>
      <c r="QO173" s="141"/>
      <c r="QP173" s="141"/>
      <c r="QQ173" s="141"/>
      <c r="QR173" s="141"/>
      <c r="QS173" s="141"/>
      <c r="QT173" s="141"/>
      <c r="QU173" s="141"/>
      <c r="QV173" s="141"/>
      <c r="QW173" s="141"/>
      <c r="QX173" s="141"/>
      <c r="QY173" s="141"/>
      <c r="QZ173" s="141"/>
      <c r="RA173" s="141"/>
      <c r="RB173" s="141"/>
      <c r="RC173" s="141"/>
      <c r="RD173" s="141"/>
      <c r="RE173" s="141"/>
      <c r="RF173" s="141"/>
      <c r="RG173" s="141"/>
      <c r="RH173" s="141"/>
      <c r="RI173" s="141"/>
      <c r="RJ173" s="141"/>
      <c r="RK173" s="141"/>
      <c r="RL173" s="141"/>
      <c r="RM173" s="141"/>
      <c r="RN173" s="141"/>
      <c r="RO173" s="141"/>
      <c r="RP173" s="141"/>
      <c r="RQ173" s="141"/>
      <c r="RR173" s="141"/>
      <c r="RS173" s="141"/>
      <c r="RT173" s="141"/>
      <c r="RU173" s="141"/>
      <c r="RV173" s="141"/>
      <c r="RW173" s="141"/>
      <c r="RX173" s="141"/>
      <c r="RY173" s="141"/>
      <c r="RZ173" s="141"/>
      <c r="SA173" s="141"/>
      <c r="SB173" s="141"/>
      <c r="SC173" s="141"/>
      <c r="SD173" s="141"/>
      <c r="SE173" s="141"/>
      <c r="SF173" s="141"/>
      <c r="SG173" s="141"/>
      <c r="SH173" s="141"/>
      <c r="SI173" s="141"/>
      <c r="SJ173" s="141"/>
      <c r="SK173" s="141"/>
      <c r="SL173" s="141"/>
      <c r="SM173" s="141"/>
      <c r="SN173" s="141"/>
      <c r="SO173" s="141"/>
      <c r="SP173" s="141"/>
      <c r="SQ173" s="141"/>
      <c r="SR173" s="141"/>
      <c r="SS173" s="141"/>
    </row>
    <row r="174" spans="1:513" s="213" customFormat="1" ht="49.2" customHeight="1" x14ac:dyDescent="0.25">
      <c r="A174" s="99">
        <v>170</v>
      </c>
      <c r="B174" s="88" t="s">
        <v>135</v>
      </c>
      <c r="C174" s="88" t="s">
        <v>136</v>
      </c>
      <c r="D174" s="88">
        <v>75000539</v>
      </c>
      <c r="E174" s="88">
        <v>107722411</v>
      </c>
      <c r="F174" s="88">
        <v>650042301</v>
      </c>
      <c r="G174" s="171" t="s">
        <v>840</v>
      </c>
      <c r="H174" s="118" t="s">
        <v>42</v>
      </c>
      <c r="I174" s="118" t="s">
        <v>48</v>
      </c>
      <c r="J174" s="118" t="s">
        <v>136</v>
      </c>
      <c r="K174" s="171" t="s">
        <v>839</v>
      </c>
      <c r="L174" s="178">
        <v>2500000</v>
      </c>
      <c r="M174" s="203">
        <f t="shared" si="4"/>
        <v>1750000</v>
      </c>
      <c r="N174" s="214">
        <v>2027</v>
      </c>
      <c r="O174" s="210">
        <v>2032</v>
      </c>
      <c r="P174" s="102"/>
      <c r="Q174" s="102"/>
      <c r="R174" s="102"/>
      <c r="S174" s="102"/>
      <c r="T174" s="102"/>
      <c r="U174" s="102"/>
      <c r="V174" s="102"/>
      <c r="W174" s="102"/>
      <c r="X174" s="102"/>
      <c r="Y174" s="102" t="s">
        <v>391</v>
      </c>
      <c r="Z174" s="102" t="s">
        <v>391</v>
      </c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141"/>
      <c r="BO174" s="141"/>
      <c r="BP174" s="141"/>
      <c r="BQ174" s="141"/>
      <c r="BR174" s="141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  <c r="EQ174" s="141"/>
      <c r="ER174" s="141"/>
      <c r="ES174" s="141"/>
      <c r="ET174" s="141"/>
      <c r="EU174" s="141"/>
      <c r="EV174" s="141"/>
      <c r="EW174" s="141"/>
      <c r="EX174" s="141"/>
      <c r="EY174" s="141"/>
      <c r="EZ174" s="141"/>
      <c r="FA174" s="141"/>
      <c r="FB174" s="141"/>
      <c r="FC174" s="141"/>
      <c r="FD174" s="141"/>
      <c r="FE174" s="141"/>
      <c r="FF174" s="141"/>
      <c r="FG174" s="141"/>
      <c r="FH174" s="141"/>
      <c r="FI174" s="141"/>
      <c r="FJ174" s="141"/>
      <c r="FK174" s="141"/>
      <c r="FL174" s="141"/>
      <c r="FM174" s="141"/>
      <c r="FN174" s="141"/>
      <c r="FO174" s="141"/>
      <c r="FP174" s="141"/>
      <c r="FQ174" s="141"/>
      <c r="FR174" s="141"/>
      <c r="FS174" s="141"/>
      <c r="FT174" s="141"/>
      <c r="FU174" s="141"/>
      <c r="FV174" s="141"/>
      <c r="FW174" s="141"/>
      <c r="FX174" s="141"/>
      <c r="FY174" s="141"/>
      <c r="FZ174" s="141"/>
      <c r="GA174" s="141"/>
      <c r="GB174" s="141"/>
      <c r="GC174" s="141"/>
      <c r="GD174" s="141"/>
      <c r="GE174" s="141"/>
      <c r="GF174" s="141"/>
      <c r="GG174" s="141"/>
      <c r="GH174" s="141"/>
      <c r="GI174" s="141"/>
      <c r="GJ174" s="141"/>
      <c r="GK174" s="141"/>
      <c r="GL174" s="141"/>
      <c r="GM174" s="141"/>
      <c r="GN174" s="141"/>
      <c r="GO174" s="141"/>
      <c r="GP174" s="141"/>
      <c r="GQ174" s="141"/>
      <c r="GR174" s="141"/>
      <c r="GS174" s="141"/>
      <c r="GT174" s="141"/>
      <c r="GU174" s="141"/>
      <c r="GV174" s="141"/>
      <c r="GW174" s="141"/>
      <c r="GX174" s="141"/>
      <c r="GY174" s="141"/>
      <c r="GZ174" s="141"/>
      <c r="HA174" s="141"/>
      <c r="HB174" s="141"/>
      <c r="HC174" s="141"/>
      <c r="HD174" s="141"/>
      <c r="HE174" s="141"/>
      <c r="HF174" s="141"/>
      <c r="HG174" s="141"/>
      <c r="HH174" s="141"/>
      <c r="HI174" s="141"/>
      <c r="HJ174" s="141"/>
      <c r="HK174" s="141"/>
      <c r="HL174" s="141"/>
      <c r="HM174" s="141"/>
      <c r="HN174" s="141"/>
      <c r="HO174" s="141"/>
      <c r="HP174" s="141"/>
      <c r="HQ174" s="141"/>
      <c r="HR174" s="141"/>
      <c r="HS174" s="141"/>
      <c r="HT174" s="141"/>
      <c r="HU174" s="141"/>
      <c r="HV174" s="141"/>
      <c r="HW174" s="141"/>
      <c r="HX174" s="141"/>
      <c r="HY174" s="141"/>
      <c r="HZ174" s="141"/>
      <c r="IA174" s="141"/>
      <c r="IB174" s="141"/>
      <c r="IC174" s="141"/>
      <c r="ID174" s="141"/>
      <c r="IE174" s="141"/>
      <c r="IF174" s="141"/>
      <c r="IG174" s="141"/>
      <c r="IH174" s="141"/>
      <c r="II174" s="141"/>
      <c r="IJ174" s="141"/>
      <c r="IK174" s="141"/>
      <c r="IL174" s="141"/>
      <c r="IM174" s="141"/>
      <c r="IN174" s="141"/>
      <c r="IO174" s="141"/>
      <c r="IP174" s="141"/>
      <c r="IQ174" s="141"/>
      <c r="IR174" s="141"/>
      <c r="IS174" s="141"/>
      <c r="IT174" s="141"/>
      <c r="IU174" s="141"/>
      <c r="IV174" s="141"/>
      <c r="IW174" s="141"/>
      <c r="IX174" s="141"/>
      <c r="IY174" s="141"/>
      <c r="IZ174" s="141"/>
      <c r="JA174" s="141"/>
      <c r="JB174" s="141"/>
      <c r="JC174" s="141"/>
      <c r="JD174" s="141"/>
      <c r="JE174" s="141"/>
      <c r="JF174" s="141"/>
      <c r="JG174" s="141"/>
      <c r="JH174" s="141"/>
      <c r="JI174" s="141"/>
      <c r="JJ174" s="141"/>
      <c r="JK174" s="141"/>
      <c r="JL174" s="141"/>
      <c r="JM174" s="141"/>
      <c r="JN174" s="141"/>
      <c r="JO174" s="141"/>
      <c r="JP174" s="141"/>
      <c r="JQ174" s="141"/>
      <c r="JR174" s="141"/>
      <c r="JS174" s="141"/>
      <c r="JT174" s="141"/>
      <c r="JU174" s="141"/>
      <c r="JV174" s="141"/>
      <c r="JW174" s="141"/>
      <c r="JX174" s="141"/>
      <c r="JY174" s="141"/>
      <c r="JZ174" s="141"/>
      <c r="KA174" s="141"/>
      <c r="KB174" s="141"/>
      <c r="KC174" s="141"/>
      <c r="KD174" s="141"/>
      <c r="KE174" s="141"/>
      <c r="KF174" s="141"/>
      <c r="KG174" s="141"/>
      <c r="KH174" s="141"/>
      <c r="KI174" s="141"/>
      <c r="KJ174" s="141"/>
      <c r="KK174" s="141"/>
      <c r="KL174" s="141"/>
      <c r="KM174" s="141"/>
      <c r="KN174" s="141"/>
      <c r="KO174" s="141"/>
      <c r="KP174" s="141"/>
      <c r="KQ174" s="141"/>
      <c r="KR174" s="141"/>
      <c r="KS174" s="141"/>
      <c r="KT174" s="141"/>
      <c r="KU174" s="141"/>
      <c r="KV174" s="141"/>
      <c r="KW174" s="141"/>
      <c r="KX174" s="141"/>
      <c r="KY174" s="141"/>
      <c r="KZ174" s="141"/>
      <c r="LA174" s="141"/>
      <c r="LB174" s="141"/>
      <c r="LC174" s="141"/>
      <c r="LD174" s="141"/>
      <c r="LE174" s="141"/>
      <c r="LF174" s="141"/>
      <c r="LG174" s="141"/>
      <c r="LH174" s="141"/>
      <c r="LI174" s="141"/>
      <c r="LJ174" s="141"/>
      <c r="LK174" s="141"/>
      <c r="LL174" s="141"/>
      <c r="LM174" s="141"/>
      <c r="LN174" s="141"/>
      <c r="LO174" s="141"/>
      <c r="LP174" s="141"/>
      <c r="LQ174" s="141"/>
      <c r="LR174" s="141"/>
      <c r="LS174" s="141"/>
      <c r="LT174" s="141"/>
      <c r="LU174" s="141"/>
      <c r="LV174" s="141"/>
      <c r="LW174" s="141"/>
      <c r="LX174" s="141"/>
      <c r="LY174" s="141"/>
      <c r="LZ174" s="141"/>
      <c r="MA174" s="141"/>
      <c r="MB174" s="141"/>
      <c r="MC174" s="141"/>
      <c r="MD174" s="141"/>
      <c r="ME174" s="141"/>
      <c r="MF174" s="141"/>
      <c r="MG174" s="141"/>
      <c r="MH174" s="141"/>
      <c r="MI174" s="141"/>
      <c r="MJ174" s="141"/>
      <c r="MK174" s="141"/>
      <c r="ML174" s="141"/>
      <c r="MM174" s="141"/>
      <c r="MN174" s="141"/>
      <c r="MO174" s="141"/>
      <c r="MP174" s="141"/>
      <c r="MQ174" s="141"/>
      <c r="MR174" s="141"/>
      <c r="MS174" s="141"/>
      <c r="MT174" s="141"/>
      <c r="MU174" s="141"/>
      <c r="MV174" s="141"/>
      <c r="MW174" s="141"/>
      <c r="MX174" s="141"/>
      <c r="MY174" s="141"/>
      <c r="MZ174" s="141"/>
      <c r="NA174" s="141"/>
      <c r="NB174" s="141"/>
      <c r="NC174" s="141"/>
      <c r="ND174" s="141"/>
      <c r="NE174" s="141"/>
      <c r="NF174" s="141"/>
      <c r="NG174" s="141"/>
      <c r="NH174" s="141"/>
      <c r="NI174" s="141"/>
      <c r="NJ174" s="141"/>
      <c r="NK174" s="141"/>
      <c r="NL174" s="141"/>
      <c r="NM174" s="141"/>
      <c r="NN174" s="141"/>
      <c r="NO174" s="141"/>
      <c r="NP174" s="141"/>
      <c r="NQ174" s="141"/>
      <c r="NR174" s="141"/>
      <c r="NS174" s="141"/>
      <c r="NT174" s="141"/>
      <c r="NU174" s="141"/>
      <c r="NV174" s="141"/>
      <c r="NW174" s="141"/>
      <c r="NX174" s="141"/>
      <c r="NY174" s="141"/>
      <c r="NZ174" s="141"/>
      <c r="OA174" s="141"/>
      <c r="OB174" s="141"/>
      <c r="OC174" s="141"/>
      <c r="OD174" s="141"/>
      <c r="OE174" s="141"/>
      <c r="OF174" s="141"/>
      <c r="OG174" s="141"/>
      <c r="OH174" s="141"/>
      <c r="OI174" s="141"/>
      <c r="OJ174" s="141"/>
      <c r="OK174" s="141"/>
      <c r="OL174" s="141"/>
      <c r="OM174" s="141"/>
      <c r="ON174" s="141"/>
      <c r="OO174" s="141"/>
      <c r="OP174" s="141"/>
      <c r="OQ174" s="141"/>
      <c r="OR174" s="141"/>
      <c r="OS174" s="141"/>
      <c r="OT174" s="141"/>
      <c r="OU174" s="141"/>
      <c r="OV174" s="141"/>
      <c r="OW174" s="141"/>
      <c r="OX174" s="141"/>
      <c r="OY174" s="141"/>
      <c r="OZ174" s="141"/>
      <c r="PA174" s="141"/>
      <c r="PB174" s="141"/>
      <c r="PC174" s="141"/>
      <c r="PD174" s="141"/>
      <c r="PE174" s="141"/>
      <c r="PF174" s="141"/>
      <c r="PG174" s="141"/>
      <c r="PH174" s="141"/>
      <c r="PI174" s="141"/>
      <c r="PJ174" s="141"/>
      <c r="PK174" s="141"/>
      <c r="PL174" s="141"/>
      <c r="PM174" s="141"/>
      <c r="PN174" s="141"/>
      <c r="PO174" s="141"/>
      <c r="PP174" s="141"/>
      <c r="PQ174" s="141"/>
      <c r="PR174" s="141"/>
      <c r="PS174" s="141"/>
      <c r="PT174" s="141"/>
      <c r="PU174" s="141"/>
      <c r="PV174" s="141"/>
      <c r="PW174" s="141"/>
      <c r="PX174" s="141"/>
      <c r="PY174" s="141"/>
      <c r="PZ174" s="141"/>
      <c r="QA174" s="141"/>
      <c r="QB174" s="141"/>
      <c r="QC174" s="141"/>
      <c r="QD174" s="141"/>
      <c r="QE174" s="141"/>
      <c r="QF174" s="141"/>
      <c r="QG174" s="141"/>
      <c r="QH174" s="141"/>
      <c r="QI174" s="141"/>
      <c r="QJ174" s="141"/>
      <c r="QK174" s="141"/>
      <c r="QL174" s="141"/>
      <c r="QM174" s="141"/>
      <c r="QN174" s="141"/>
      <c r="QO174" s="141"/>
      <c r="QP174" s="141"/>
      <c r="QQ174" s="141"/>
      <c r="QR174" s="141"/>
      <c r="QS174" s="141"/>
      <c r="QT174" s="141"/>
      <c r="QU174" s="141"/>
      <c r="QV174" s="141"/>
      <c r="QW174" s="141"/>
      <c r="QX174" s="141"/>
      <c r="QY174" s="141"/>
      <c r="QZ174" s="141"/>
      <c r="RA174" s="141"/>
      <c r="RB174" s="141"/>
      <c r="RC174" s="141"/>
      <c r="RD174" s="141"/>
      <c r="RE174" s="141"/>
      <c r="RF174" s="141"/>
      <c r="RG174" s="141"/>
      <c r="RH174" s="141"/>
      <c r="RI174" s="141"/>
      <c r="RJ174" s="141"/>
      <c r="RK174" s="141"/>
      <c r="RL174" s="141"/>
      <c r="RM174" s="141"/>
      <c r="RN174" s="141"/>
      <c r="RO174" s="141"/>
      <c r="RP174" s="141"/>
      <c r="RQ174" s="141"/>
      <c r="RR174" s="141"/>
      <c r="RS174" s="141"/>
      <c r="RT174" s="141"/>
      <c r="RU174" s="141"/>
      <c r="RV174" s="141"/>
      <c r="RW174" s="141"/>
      <c r="RX174" s="141"/>
      <c r="RY174" s="141"/>
      <c r="RZ174" s="141"/>
      <c r="SA174" s="141"/>
      <c r="SB174" s="141"/>
      <c r="SC174" s="141"/>
      <c r="SD174" s="141"/>
      <c r="SE174" s="141"/>
      <c r="SF174" s="141"/>
      <c r="SG174" s="141"/>
      <c r="SH174" s="141"/>
      <c r="SI174" s="141"/>
      <c r="SJ174" s="141"/>
      <c r="SK174" s="141"/>
      <c r="SL174" s="141"/>
      <c r="SM174" s="141"/>
      <c r="SN174" s="141"/>
      <c r="SO174" s="141"/>
      <c r="SP174" s="141"/>
      <c r="SQ174" s="141"/>
      <c r="SR174" s="141"/>
      <c r="SS174" s="141"/>
    </row>
    <row r="175" spans="1:513" s="213" customFormat="1" ht="42" customHeight="1" x14ac:dyDescent="0.25">
      <c r="A175" s="99">
        <v>171</v>
      </c>
      <c r="B175" s="88" t="s">
        <v>135</v>
      </c>
      <c r="C175" s="88" t="s">
        <v>136</v>
      </c>
      <c r="D175" s="88">
        <v>75000539</v>
      </c>
      <c r="E175" s="88">
        <v>107722411</v>
      </c>
      <c r="F175" s="88">
        <v>650042301</v>
      </c>
      <c r="G175" s="104" t="s">
        <v>888</v>
      </c>
      <c r="H175" s="216" t="s">
        <v>414</v>
      </c>
      <c r="I175" s="216" t="s">
        <v>48</v>
      </c>
      <c r="J175" s="216" t="s">
        <v>136</v>
      </c>
      <c r="K175" s="104" t="s">
        <v>723</v>
      </c>
      <c r="L175" s="178">
        <v>1500000</v>
      </c>
      <c r="M175" s="203">
        <f>L175/100*70</f>
        <v>1050000</v>
      </c>
      <c r="N175" s="214">
        <v>2027</v>
      </c>
      <c r="O175" s="210">
        <v>2032</v>
      </c>
      <c r="P175" s="194"/>
      <c r="Q175" s="194"/>
      <c r="R175" s="194" t="s">
        <v>50</v>
      </c>
      <c r="S175" s="194"/>
      <c r="T175" s="217"/>
      <c r="U175" s="217"/>
      <c r="V175" s="209" t="s">
        <v>50</v>
      </c>
      <c r="W175" s="217"/>
      <c r="X175" s="194" t="s">
        <v>50</v>
      </c>
      <c r="Y175" s="194" t="s">
        <v>391</v>
      </c>
      <c r="Z175" s="194" t="s">
        <v>391</v>
      </c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  <c r="BI175" s="141"/>
      <c r="BJ175" s="141"/>
      <c r="BK175" s="141"/>
      <c r="BL175" s="141"/>
      <c r="BM175" s="141"/>
      <c r="BN175" s="141"/>
      <c r="BO175" s="141"/>
      <c r="BP175" s="141"/>
      <c r="BQ175" s="141"/>
      <c r="BR175" s="141"/>
      <c r="BS175" s="141"/>
      <c r="BT175" s="141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  <c r="EQ175" s="141"/>
      <c r="ER175" s="141"/>
      <c r="ES175" s="141"/>
      <c r="ET175" s="141"/>
      <c r="EU175" s="141"/>
      <c r="EV175" s="141"/>
      <c r="EW175" s="141"/>
      <c r="EX175" s="141"/>
      <c r="EY175" s="141"/>
      <c r="EZ175" s="141"/>
      <c r="FA175" s="141"/>
      <c r="FB175" s="141"/>
      <c r="FC175" s="141"/>
      <c r="FD175" s="141"/>
      <c r="FE175" s="141"/>
      <c r="FF175" s="141"/>
      <c r="FG175" s="141"/>
      <c r="FH175" s="141"/>
      <c r="FI175" s="141"/>
      <c r="FJ175" s="141"/>
      <c r="FK175" s="141"/>
      <c r="FL175" s="141"/>
      <c r="FM175" s="141"/>
      <c r="FN175" s="141"/>
      <c r="FO175" s="141"/>
      <c r="FP175" s="141"/>
      <c r="FQ175" s="141"/>
      <c r="FR175" s="141"/>
      <c r="FS175" s="141"/>
      <c r="FT175" s="141"/>
      <c r="FU175" s="141"/>
      <c r="FV175" s="141"/>
      <c r="FW175" s="141"/>
      <c r="FX175" s="141"/>
      <c r="FY175" s="141"/>
      <c r="FZ175" s="141"/>
      <c r="GA175" s="141"/>
      <c r="GB175" s="141"/>
      <c r="GC175" s="141"/>
      <c r="GD175" s="141"/>
      <c r="GE175" s="141"/>
      <c r="GF175" s="141"/>
      <c r="GG175" s="141"/>
      <c r="GH175" s="141"/>
      <c r="GI175" s="141"/>
      <c r="GJ175" s="141"/>
      <c r="GK175" s="141"/>
      <c r="GL175" s="141"/>
      <c r="GM175" s="141"/>
      <c r="GN175" s="141"/>
      <c r="GO175" s="141"/>
      <c r="GP175" s="141"/>
      <c r="GQ175" s="141"/>
      <c r="GR175" s="141"/>
      <c r="GS175" s="141"/>
      <c r="GT175" s="141"/>
      <c r="GU175" s="141"/>
      <c r="GV175" s="141"/>
      <c r="GW175" s="141"/>
      <c r="GX175" s="141"/>
      <c r="GY175" s="141"/>
      <c r="GZ175" s="141"/>
      <c r="HA175" s="141"/>
      <c r="HB175" s="141"/>
      <c r="HC175" s="141"/>
      <c r="HD175" s="141"/>
      <c r="HE175" s="141"/>
      <c r="HF175" s="141"/>
      <c r="HG175" s="141"/>
      <c r="HH175" s="141"/>
      <c r="HI175" s="141"/>
      <c r="HJ175" s="141"/>
      <c r="HK175" s="141"/>
      <c r="HL175" s="141"/>
      <c r="HM175" s="141"/>
      <c r="HN175" s="141"/>
      <c r="HO175" s="141"/>
      <c r="HP175" s="141"/>
      <c r="HQ175" s="141"/>
      <c r="HR175" s="141"/>
      <c r="HS175" s="141"/>
      <c r="HT175" s="141"/>
      <c r="HU175" s="141"/>
      <c r="HV175" s="141"/>
      <c r="HW175" s="141"/>
      <c r="HX175" s="141"/>
      <c r="HY175" s="141"/>
      <c r="HZ175" s="141"/>
      <c r="IA175" s="141"/>
      <c r="IB175" s="141"/>
      <c r="IC175" s="141"/>
      <c r="ID175" s="141"/>
      <c r="IE175" s="141"/>
      <c r="IF175" s="141"/>
      <c r="IG175" s="141"/>
      <c r="IH175" s="141"/>
      <c r="II175" s="141"/>
      <c r="IJ175" s="141"/>
      <c r="IK175" s="141"/>
      <c r="IL175" s="141"/>
      <c r="IM175" s="141"/>
      <c r="IN175" s="141"/>
      <c r="IO175" s="141"/>
      <c r="IP175" s="141"/>
      <c r="IQ175" s="141"/>
      <c r="IR175" s="141"/>
      <c r="IS175" s="141"/>
      <c r="IT175" s="141"/>
      <c r="IU175" s="141"/>
      <c r="IV175" s="141"/>
      <c r="IW175" s="141"/>
      <c r="IX175" s="141"/>
      <c r="IY175" s="141"/>
      <c r="IZ175" s="141"/>
      <c r="JA175" s="141"/>
      <c r="JB175" s="141"/>
      <c r="JC175" s="141"/>
      <c r="JD175" s="141"/>
      <c r="JE175" s="141"/>
      <c r="JF175" s="141"/>
      <c r="JG175" s="141"/>
      <c r="JH175" s="141"/>
      <c r="JI175" s="141"/>
      <c r="JJ175" s="141"/>
      <c r="JK175" s="141"/>
      <c r="JL175" s="141"/>
      <c r="JM175" s="141"/>
      <c r="JN175" s="141"/>
      <c r="JO175" s="141"/>
      <c r="JP175" s="141"/>
      <c r="JQ175" s="141"/>
      <c r="JR175" s="141"/>
      <c r="JS175" s="141"/>
      <c r="JT175" s="141"/>
      <c r="JU175" s="141"/>
      <c r="JV175" s="141"/>
      <c r="JW175" s="141"/>
      <c r="JX175" s="141"/>
      <c r="JY175" s="141"/>
      <c r="JZ175" s="141"/>
      <c r="KA175" s="141"/>
      <c r="KB175" s="141"/>
      <c r="KC175" s="141"/>
      <c r="KD175" s="141"/>
      <c r="KE175" s="141"/>
      <c r="KF175" s="141"/>
      <c r="KG175" s="141"/>
      <c r="KH175" s="141"/>
      <c r="KI175" s="141"/>
      <c r="KJ175" s="141"/>
      <c r="KK175" s="141"/>
      <c r="KL175" s="141"/>
      <c r="KM175" s="141"/>
      <c r="KN175" s="141"/>
      <c r="KO175" s="141"/>
      <c r="KP175" s="141"/>
      <c r="KQ175" s="141"/>
      <c r="KR175" s="141"/>
      <c r="KS175" s="141"/>
      <c r="KT175" s="141"/>
      <c r="KU175" s="141"/>
      <c r="KV175" s="141"/>
      <c r="KW175" s="141"/>
      <c r="KX175" s="141"/>
      <c r="KY175" s="141"/>
      <c r="KZ175" s="141"/>
      <c r="LA175" s="141"/>
      <c r="LB175" s="141"/>
      <c r="LC175" s="141"/>
      <c r="LD175" s="141"/>
      <c r="LE175" s="141"/>
      <c r="LF175" s="141"/>
      <c r="LG175" s="141"/>
      <c r="LH175" s="141"/>
      <c r="LI175" s="141"/>
      <c r="LJ175" s="141"/>
      <c r="LK175" s="141"/>
      <c r="LL175" s="141"/>
      <c r="LM175" s="141"/>
      <c r="LN175" s="141"/>
      <c r="LO175" s="141"/>
      <c r="LP175" s="141"/>
      <c r="LQ175" s="141"/>
      <c r="LR175" s="141"/>
      <c r="LS175" s="141"/>
      <c r="LT175" s="141"/>
      <c r="LU175" s="141"/>
      <c r="LV175" s="141"/>
      <c r="LW175" s="141"/>
      <c r="LX175" s="141"/>
      <c r="LY175" s="141"/>
      <c r="LZ175" s="141"/>
      <c r="MA175" s="141"/>
      <c r="MB175" s="141"/>
      <c r="MC175" s="141"/>
      <c r="MD175" s="141"/>
      <c r="ME175" s="141"/>
      <c r="MF175" s="141"/>
      <c r="MG175" s="141"/>
      <c r="MH175" s="141"/>
      <c r="MI175" s="141"/>
      <c r="MJ175" s="141"/>
      <c r="MK175" s="141"/>
      <c r="ML175" s="141"/>
      <c r="MM175" s="141"/>
      <c r="MN175" s="141"/>
      <c r="MO175" s="141"/>
      <c r="MP175" s="141"/>
      <c r="MQ175" s="141"/>
      <c r="MR175" s="141"/>
      <c r="MS175" s="141"/>
      <c r="MT175" s="141"/>
      <c r="MU175" s="141"/>
      <c r="MV175" s="141"/>
      <c r="MW175" s="141"/>
      <c r="MX175" s="141"/>
      <c r="MY175" s="141"/>
      <c r="MZ175" s="141"/>
      <c r="NA175" s="141"/>
      <c r="NB175" s="141"/>
      <c r="NC175" s="141"/>
      <c r="ND175" s="141"/>
      <c r="NE175" s="141"/>
      <c r="NF175" s="141"/>
      <c r="NG175" s="141"/>
      <c r="NH175" s="141"/>
      <c r="NI175" s="141"/>
      <c r="NJ175" s="141"/>
      <c r="NK175" s="141"/>
      <c r="NL175" s="141"/>
      <c r="NM175" s="141"/>
      <c r="NN175" s="141"/>
      <c r="NO175" s="141"/>
      <c r="NP175" s="141"/>
      <c r="NQ175" s="141"/>
      <c r="NR175" s="141"/>
      <c r="NS175" s="141"/>
      <c r="NT175" s="141"/>
      <c r="NU175" s="141"/>
      <c r="NV175" s="141"/>
      <c r="NW175" s="141"/>
      <c r="NX175" s="141"/>
      <c r="NY175" s="141"/>
      <c r="NZ175" s="141"/>
      <c r="OA175" s="141"/>
      <c r="OB175" s="141"/>
      <c r="OC175" s="141"/>
      <c r="OD175" s="141"/>
      <c r="OE175" s="141"/>
      <c r="OF175" s="141"/>
      <c r="OG175" s="141"/>
      <c r="OH175" s="141"/>
      <c r="OI175" s="141"/>
      <c r="OJ175" s="141"/>
      <c r="OK175" s="141"/>
      <c r="OL175" s="141"/>
      <c r="OM175" s="141"/>
      <c r="ON175" s="141"/>
      <c r="OO175" s="141"/>
      <c r="OP175" s="141"/>
      <c r="OQ175" s="141"/>
      <c r="OR175" s="141"/>
      <c r="OS175" s="141"/>
      <c r="OT175" s="141"/>
      <c r="OU175" s="141"/>
      <c r="OV175" s="141"/>
      <c r="OW175" s="141"/>
      <c r="OX175" s="141"/>
      <c r="OY175" s="141"/>
      <c r="OZ175" s="141"/>
      <c r="PA175" s="141"/>
      <c r="PB175" s="141"/>
      <c r="PC175" s="141"/>
      <c r="PD175" s="141"/>
      <c r="PE175" s="141"/>
      <c r="PF175" s="141"/>
      <c r="PG175" s="141"/>
      <c r="PH175" s="141"/>
      <c r="PI175" s="141"/>
      <c r="PJ175" s="141"/>
      <c r="PK175" s="141"/>
      <c r="PL175" s="141"/>
      <c r="PM175" s="141"/>
      <c r="PN175" s="141"/>
      <c r="PO175" s="141"/>
      <c r="PP175" s="141"/>
      <c r="PQ175" s="141"/>
      <c r="PR175" s="141"/>
      <c r="PS175" s="141"/>
      <c r="PT175" s="141"/>
      <c r="PU175" s="141"/>
      <c r="PV175" s="141"/>
      <c r="PW175" s="141"/>
      <c r="PX175" s="141"/>
      <c r="PY175" s="141"/>
      <c r="PZ175" s="141"/>
      <c r="QA175" s="141"/>
      <c r="QB175" s="141"/>
      <c r="QC175" s="141"/>
      <c r="QD175" s="141"/>
      <c r="QE175" s="141"/>
      <c r="QF175" s="141"/>
      <c r="QG175" s="141"/>
      <c r="QH175" s="141"/>
      <c r="QI175" s="141"/>
      <c r="QJ175" s="141"/>
      <c r="QK175" s="141"/>
      <c r="QL175" s="141"/>
      <c r="QM175" s="141"/>
      <c r="QN175" s="141"/>
      <c r="QO175" s="141"/>
      <c r="QP175" s="141"/>
      <c r="QQ175" s="141"/>
      <c r="QR175" s="141"/>
      <c r="QS175" s="141"/>
      <c r="QT175" s="141"/>
      <c r="QU175" s="141"/>
      <c r="QV175" s="141"/>
      <c r="QW175" s="141"/>
      <c r="QX175" s="141"/>
      <c r="QY175" s="141"/>
      <c r="QZ175" s="141"/>
      <c r="RA175" s="141"/>
      <c r="RB175" s="141"/>
      <c r="RC175" s="141"/>
      <c r="RD175" s="141"/>
      <c r="RE175" s="141"/>
      <c r="RF175" s="141"/>
      <c r="RG175" s="141"/>
      <c r="RH175" s="141"/>
      <c r="RI175" s="141"/>
      <c r="RJ175" s="141"/>
      <c r="RK175" s="141"/>
      <c r="RL175" s="141"/>
      <c r="RM175" s="141"/>
      <c r="RN175" s="141"/>
      <c r="RO175" s="141"/>
      <c r="RP175" s="141"/>
      <c r="RQ175" s="141"/>
      <c r="RR175" s="141"/>
      <c r="RS175" s="141"/>
      <c r="RT175" s="141"/>
      <c r="RU175" s="141"/>
      <c r="RV175" s="141"/>
      <c r="RW175" s="141"/>
      <c r="RX175" s="141"/>
      <c r="RY175" s="141"/>
      <c r="RZ175" s="141"/>
      <c r="SA175" s="141"/>
      <c r="SB175" s="141"/>
      <c r="SC175" s="141"/>
      <c r="SD175" s="141"/>
      <c r="SE175" s="141"/>
      <c r="SF175" s="141"/>
      <c r="SG175" s="141"/>
      <c r="SH175" s="141"/>
      <c r="SI175" s="141"/>
      <c r="SJ175" s="141"/>
      <c r="SK175" s="141"/>
      <c r="SL175" s="141"/>
      <c r="SM175" s="141"/>
      <c r="SN175" s="141"/>
      <c r="SO175" s="141"/>
      <c r="SP175" s="141"/>
      <c r="SQ175" s="141"/>
      <c r="SR175" s="141"/>
      <c r="SS175" s="141"/>
    </row>
    <row r="176" spans="1:513" s="215" customFormat="1" ht="42" customHeight="1" x14ac:dyDescent="0.25">
      <c r="A176" s="99">
        <v>172</v>
      </c>
      <c r="B176" s="88" t="s">
        <v>135</v>
      </c>
      <c r="C176" s="88" t="s">
        <v>136</v>
      </c>
      <c r="D176" s="88">
        <v>75000539</v>
      </c>
      <c r="E176" s="88">
        <v>107722411</v>
      </c>
      <c r="F176" s="88">
        <v>650042301</v>
      </c>
      <c r="G176" s="104" t="s">
        <v>724</v>
      </c>
      <c r="H176" s="216" t="s">
        <v>414</v>
      </c>
      <c r="I176" s="216" t="s">
        <v>48</v>
      </c>
      <c r="J176" s="216" t="s">
        <v>136</v>
      </c>
      <c r="K176" s="104" t="s">
        <v>725</v>
      </c>
      <c r="L176" s="178">
        <v>3500000</v>
      </c>
      <c r="M176" s="203">
        <f t="shared" ref="M176:M177" si="5">L176/100*70</f>
        <v>2450000</v>
      </c>
      <c r="N176" s="214">
        <v>2027</v>
      </c>
      <c r="O176" s="210">
        <v>2032</v>
      </c>
      <c r="P176" s="194"/>
      <c r="Q176" s="194"/>
      <c r="R176" s="194"/>
      <c r="S176" s="194"/>
      <c r="T176" s="217"/>
      <c r="U176" s="217"/>
      <c r="V176" s="217"/>
      <c r="W176" s="217"/>
      <c r="X176" s="217"/>
      <c r="Y176" s="194" t="s">
        <v>391</v>
      </c>
      <c r="Z176" s="194" t="s">
        <v>391</v>
      </c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  <c r="BN176" s="141"/>
      <c r="BO176" s="141"/>
      <c r="BP176" s="141"/>
      <c r="BQ176" s="141"/>
      <c r="BR176" s="141"/>
      <c r="BS176" s="141"/>
      <c r="BT176" s="141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  <c r="EQ176" s="141"/>
      <c r="ER176" s="141"/>
      <c r="ES176" s="141"/>
      <c r="ET176" s="141"/>
      <c r="EU176" s="141"/>
      <c r="EV176" s="141"/>
      <c r="EW176" s="141"/>
      <c r="EX176" s="141"/>
      <c r="EY176" s="141"/>
      <c r="EZ176" s="141"/>
      <c r="FA176" s="141"/>
      <c r="FB176" s="141"/>
      <c r="FC176" s="141"/>
      <c r="FD176" s="141"/>
      <c r="FE176" s="141"/>
      <c r="FF176" s="141"/>
      <c r="FG176" s="141"/>
      <c r="FH176" s="141"/>
      <c r="FI176" s="141"/>
      <c r="FJ176" s="141"/>
      <c r="FK176" s="141"/>
      <c r="FL176" s="141"/>
      <c r="FM176" s="141"/>
      <c r="FN176" s="141"/>
      <c r="FO176" s="141"/>
      <c r="FP176" s="141"/>
      <c r="FQ176" s="141"/>
      <c r="FR176" s="141"/>
      <c r="FS176" s="141"/>
      <c r="FT176" s="141"/>
      <c r="FU176" s="141"/>
      <c r="FV176" s="141"/>
      <c r="FW176" s="141"/>
      <c r="FX176" s="141"/>
      <c r="FY176" s="141"/>
      <c r="FZ176" s="141"/>
      <c r="GA176" s="141"/>
      <c r="GB176" s="141"/>
      <c r="GC176" s="141"/>
      <c r="GD176" s="141"/>
      <c r="GE176" s="141"/>
      <c r="GF176" s="141"/>
      <c r="GG176" s="141"/>
      <c r="GH176" s="141"/>
      <c r="GI176" s="141"/>
      <c r="GJ176" s="141"/>
      <c r="GK176" s="141"/>
      <c r="GL176" s="141"/>
      <c r="GM176" s="141"/>
      <c r="GN176" s="141"/>
      <c r="GO176" s="141"/>
      <c r="GP176" s="141"/>
      <c r="GQ176" s="141"/>
      <c r="GR176" s="141"/>
      <c r="GS176" s="141"/>
      <c r="GT176" s="141"/>
      <c r="GU176" s="141"/>
      <c r="GV176" s="141"/>
      <c r="GW176" s="141"/>
      <c r="GX176" s="141"/>
      <c r="GY176" s="141"/>
      <c r="GZ176" s="141"/>
      <c r="HA176" s="141"/>
      <c r="HB176" s="141"/>
      <c r="HC176" s="141"/>
      <c r="HD176" s="141"/>
      <c r="HE176" s="141"/>
      <c r="HF176" s="141"/>
      <c r="HG176" s="141"/>
      <c r="HH176" s="141"/>
      <c r="HI176" s="141"/>
      <c r="HJ176" s="141"/>
      <c r="HK176" s="141"/>
      <c r="HL176" s="141"/>
      <c r="HM176" s="141"/>
      <c r="HN176" s="141"/>
      <c r="HO176" s="141"/>
      <c r="HP176" s="141"/>
      <c r="HQ176" s="141"/>
      <c r="HR176" s="141"/>
      <c r="HS176" s="141"/>
      <c r="HT176" s="141"/>
      <c r="HU176" s="141"/>
      <c r="HV176" s="141"/>
      <c r="HW176" s="141"/>
      <c r="HX176" s="141"/>
      <c r="HY176" s="141"/>
      <c r="HZ176" s="141"/>
      <c r="IA176" s="141"/>
      <c r="IB176" s="141"/>
      <c r="IC176" s="141"/>
      <c r="ID176" s="141"/>
      <c r="IE176" s="141"/>
      <c r="IF176" s="141"/>
      <c r="IG176" s="141"/>
      <c r="IH176" s="141"/>
      <c r="II176" s="141"/>
      <c r="IJ176" s="141"/>
      <c r="IK176" s="141"/>
      <c r="IL176" s="141"/>
      <c r="IM176" s="141"/>
      <c r="IN176" s="141"/>
      <c r="IO176" s="141"/>
      <c r="IP176" s="141"/>
      <c r="IQ176" s="141"/>
      <c r="IR176" s="141"/>
      <c r="IS176" s="141"/>
      <c r="IT176" s="141"/>
      <c r="IU176" s="141"/>
      <c r="IV176" s="141"/>
      <c r="IW176" s="141"/>
      <c r="IX176" s="141"/>
      <c r="IY176" s="141"/>
      <c r="IZ176" s="141"/>
      <c r="JA176" s="141"/>
      <c r="JB176" s="141"/>
      <c r="JC176" s="141"/>
      <c r="JD176" s="141"/>
      <c r="JE176" s="141"/>
      <c r="JF176" s="141"/>
      <c r="JG176" s="141"/>
      <c r="JH176" s="141"/>
      <c r="JI176" s="141"/>
      <c r="JJ176" s="141"/>
      <c r="JK176" s="141"/>
      <c r="JL176" s="141"/>
      <c r="JM176" s="141"/>
      <c r="JN176" s="141"/>
      <c r="JO176" s="141"/>
      <c r="JP176" s="141"/>
      <c r="JQ176" s="141"/>
      <c r="JR176" s="141"/>
      <c r="JS176" s="141"/>
      <c r="JT176" s="141"/>
      <c r="JU176" s="141"/>
      <c r="JV176" s="141"/>
      <c r="JW176" s="141"/>
      <c r="JX176" s="141"/>
      <c r="JY176" s="141"/>
      <c r="JZ176" s="141"/>
      <c r="KA176" s="141"/>
      <c r="KB176" s="141"/>
      <c r="KC176" s="141"/>
      <c r="KD176" s="141"/>
      <c r="KE176" s="141"/>
      <c r="KF176" s="141"/>
      <c r="KG176" s="141"/>
      <c r="KH176" s="141"/>
      <c r="KI176" s="141"/>
      <c r="KJ176" s="141"/>
      <c r="KK176" s="141"/>
      <c r="KL176" s="141"/>
      <c r="KM176" s="141"/>
      <c r="KN176" s="141"/>
      <c r="KO176" s="141"/>
      <c r="KP176" s="141"/>
      <c r="KQ176" s="141"/>
      <c r="KR176" s="141"/>
      <c r="KS176" s="141"/>
      <c r="KT176" s="141"/>
      <c r="KU176" s="141"/>
      <c r="KV176" s="141"/>
      <c r="KW176" s="141"/>
      <c r="KX176" s="141"/>
      <c r="KY176" s="141"/>
      <c r="KZ176" s="141"/>
      <c r="LA176" s="141"/>
      <c r="LB176" s="141"/>
      <c r="LC176" s="141"/>
      <c r="LD176" s="141"/>
      <c r="LE176" s="141"/>
      <c r="LF176" s="141"/>
      <c r="LG176" s="141"/>
      <c r="LH176" s="141"/>
      <c r="LI176" s="141"/>
      <c r="LJ176" s="141"/>
      <c r="LK176" s="141"/>
      <c r="LL176" s="141"/>
      <c r="LM176" s="141"/>
      <c r="LN176" s="141"/>
      <c r="LO176" s="141"/>
      <c r="LP176" s="141"/>
      <c r="LQ176" s="141"/>
      <c r="LR176" s="141"/>
      <c r="LS176" s="141"/>
      <c r="LT176" s="141"/>
      <c r="LU176" s="141"/>
      <c r="LV176" s="141"/>
      <c r="LW176" s="141"/>
      <c r="LX176" s="141"/>
      <c r="LY176" s="141"/>
      <c r="LZ176" s="141"/>
      <c r="MA176" s="141"/>
      <c r="MB176" s="141"/>
      <c r="MC176" s="141"/>
      <c r="MD176" s="141"/>
      <c r="ME176" s="141"/>
      <c r="MF176" s="141"/>
      <c r="MG176" s="141"/>
      <c r="MH176" s="141"/>
      <c r="MI176" s="141"/>
      <c r="MJ176" s="141"/>
      <c r="MK176" s="141"/>
      <c r="ML176" s="141"/>
      <c r="MM176" s="141"/>
      <c r="MN176" s="141"/>
      <c r="MO176" s="141"/>
      <c r="MP176" s="141"/>
      <c r="MQ176" s="141"/>
      <c r="MR176" s="141"/>
      <c r="MS176" s="141"/>
      <c r="MT176" s="141"/>
      <c r="MU176" s="141"/>
      <c r="MV176" s="141"/>
      <c r="MW176" s="141"/>
      <c r="MX176" s="141"/>
      <c r="MY176" s="141"/>
      <c r="MZ176" s="141"/>
      <c r="NA176" s="141"/>
      <c r="NB176" s="141"/>
      <c r="NC176" s="141"/>
      <c r="ND176" s="141"/>
      <c r="NE176" s="141"/>
      <c r="NF176" s="141"/>
      <c r="NG176" s="141"/>
      <c r="NH176" s="141"/>
      <c r="NI176" s="141"/>
      <c r="NJ176" s="141"/>
      <c r="NK176" s="141"/>
      <c r="NL176" s="141"/>
      <c r="NM176" s="141"/>
      <c r="NN176" s="141"/>
      <c r="NO176" s="141"/>
      <c r="NP176" s="141"/>
      <c r="NQ176" s="141"/>
      <c r="NR176" s="141"/>
      <c r="NS176" s="141"/>
      <c r="NT176" s="141"/>
      <c r="NU176" s="141"/>
      <c r="NV176" s="141"/>
      <c r="NW176" s="141"/>
      <c r="NX176" s="141"/>
      <c r="NY176" s="141"/>
      <c r="NZ176" s="141"/>
      <c r="OA176" s="141"/>
      <c r="OB176" s="141"/>
      <c r="OC176" s="141"/>
      <c r="OD176" s="141"/>
      <c r="OE176" s="141"/>
      <c r="OF176" s="141"/>
      <c r="OG176" s="141"/>
      <c r="OH176" s="141"/>
      <c r="OI176" s="141"/>
      <c r="OJ176" s="141"/>
      <c r="OK176" s="141"/>
      <c r="OL176" s="141"/>
      <c r="OM176" s="141"/>
      <c r="ON176" s="141"/>
      <c r="OO176" s="141"/>
      <c r="OP176" s="141"/>
      <c r="OQ176" s="141"/>
      <c r="OR176" s="141"/>
      <c r="OS176" s="141"/>
      <c r="OT176" s="141"/>
      <c r="OU176" s="141"/>
      <c r="OV176" s="141"/>
      <c r="OW176" s="141"/>
      <c r="OX176" s="141"/>
      <c r="OY176" s="141"/>
      <c r="OZ176" s="141"/>
      <c r="PA176" s="141"/>
      <c r="PB176" s="141"/>
      <c r="PC176" s="141"/>
      <c r="PD176" s="141"/>
      <c r="PE176" s="141"/>
      <c r="PF176" s="141"/>
      <c r="PG176" s="141"/>
      <c r="PH176" s="141"/>
      <c r="PI176" s="141"/>
      <c r="PJ176" s="141"/>
      <c r="PK176" s="141"/>
      <c r="PL176" s="141"/>
      <c r="PM176" s="141"/>
      <c r="PN176" s="141"/>
      <c r="PO176" s="141"/>
      <c r="PP176" s="141"/>
      <c r="PQ176" s="141"/>
      <c r="PR176" s="141"/>
      <c r="PS176" s="141"/>
      <c r="PT176" s="141"/>
      <c r="PU176" s="141"/>
      <c r="PV176" s="141"/>
      <c r="PW176" s="141"/>
      <c r="PX176" s="141"/>
      <c r="PY176" s="141"/>
      <c r="PZ176" s="141"/>
      <c r="QA176" s="141"/>
      <c r="QB176" s="141"/>
      <c r="QC176" s="141"/>
      <c r="QD176" s="141"/>
      <c r="QE176" s="141"/>
      <c r="QF176" s="141"/>
      <c r="QG176" s="141"/>
      <c r="QH176" s="141"/>
      <c r="QI176" s="141"/>
      <c r="QJ176" s="141"/>
      <c r="QK176" s="141"/>
      <c r="QL176" s="141"/>
      <c r="QM176" s="141"/>
      <c r="QN176" s="141"/>
      <c r="QO176" s="141"/>
      <c r="QP176" s="141"/>
      <c r="QQ176" s="141"/>
      <c r="QR176" s="141"/>
      <c r="QS176" s="141"/>
      <c r="QT176" s="141"/>
      <c r="QU176" s="141"/>
      <c r="QV176" s="141"/>
      <c r="QW176" s="141"/>
      <c r="QX176" s="141"/>
      <c r="QY176" s="141"/>
      <c r="QZ176" s="141"/>
      <c r="RA176" s="141"/>
      <c r="RB176" s="141"/>
      <c r="RC176" s="141"/>
      <c r="RD176" s="141"/>
      <c r="RE176" s="141"/>
      <c r="RF176" s="141"/>
      <c r="RG176" s="141"/>
      <c r="RH176" s="141"/>
      <c r="RI176" s="141"/>
      <c r="RJ176" s="141"/>
      <c r="RK176" s="141"/>
      <c r="RL176" s="141"/>
      <c r="RM176" s="141"/>
      <c r="RN176" s="141"/>
      <c r="RO176" s="141"/>
      <c r="RP176" s="141"/>
      <c r="RQ176" s="141"/>
      <c r="RR176" s="141"/>
      <c r="RS176" s="141"/>
      <c r="RT176" s="141"/>
      <c r="RU176" s="141"/>
      <c r="RV176" s="141"/>
      <c r="RW176" s="141"/>
      <c r="RX176" s="141"/>
      <c r="RY176" s="141"/>
      <c r="RZ176" s="141"/>
      <c r="SA176" s="141"/>
      <c r="SB176" s="141"/>
      <c r="SC176" s="141"/>
      <c r="SD176" s="141"/>
      <c r="SE176" s="141"/>
      <c r="SF176" s="141"/>
      <c r="SG176" s="141"/>
      <c r="SH176" s="141"/>
      <c r="SI176" s="141"/>
      <c r="SJ176" s="141"/>
      <c r="SK176" s="141"/>
      <c r="SL176" s="141"/>
      <c r="SM176" s="141"/>
      <c r="SN176" s="141"/>
      <c r="SO176" s="141"/>
      <c r="SP176" s="141"/>
      <c r="SQ176" s="141"/>
      <c r="SR176" s="141"/>
      <c r="SS176" s="141"/>
    </row>
    <row r="177" spans="1:513" s="213" customFormat="1" ht="42" customHeight="1" x14ac:dyDescent="0.25">
      <c r="A177" s="99">
        <v>173</v>
      </c>
      <c r="B177" s="88" t="s">
        <v>135</v>
      </c>
      <c r="C177" s="88" t="s">
        <v>136</v>
      </c>
      <c r="D177" s="88">
        <v>75000539</v>
      </c>
      <c r="E177" s="88">
        <v>107722411</v>
      </c>
      <c r="F177" s="88">
        <v>650042301</v>
      </c>
      <c r="G177" s="104" t="s">
        <v>889</v>
      </c>
      <c r="H177" s="216" t="s">
        <v>414</v>
      </c>
      <c r="I177" s="216" t="s">
        <v>48</v>
      </c>
      <c r="J177" s="216" t="s">
        <v>136</v>
      </c>
      <c r="K177" s="104" t="s">
        <v>726</v>
      </c>
      <c r="L177" s="178">
        <v>2600000</v>
      </c>
      <c r="M177" s="203">
        <f t="shared" si="5"/>
        <v>1820000</v>
      </c>
      <c r="N177" s="214">
        <v>2027</v>
      </c>
      <c r="O177" s="210">
        <v>2032</v>
      </c>
      <c r="P177" s="194" t="s">
        <v>50</v>
      </c>
      <c r="Q177" s="194" t="s">
        <v>50</v>
      </c>
      <c r="R177" s="194" t="s">
        <v>50</v>
      </c>
      <c r="S177" s="194" t="s">
        <v>50</v>
      </c>
      <c r="T177" s="217"/>
      <c r="U177" s="217"/>
      <c r="V177" s="217"/>
      <c r="W177" s="217"/>
      <c r="X177" s="217"/>
      <c r="Y177" s="194" t="s">
        <v>391</v>
      </c>
      <c r="Z177" s="194" t="s">
        <v>391</v>
      </c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  <c r="EU177" s="141"/>
      <c r="EV177" s="141"/>
      <c r="EW177" s="141"/>
      <c r="EX177" s="141"/>
      <c r="EY177" s="141"/>
      <c r="EZ177" s="141"/>
      <c r="FA177" s="141"/>
      <c r="FB177" s="141"/>
      <c r="FC177" s="141"/>
      <c r="FD177" s="141"/>
      <c r="FE177" s="141"/>
      <c r="FF177" s="141"/>
      <c r="FG177" s="141"/>
      <c r="FH177" s="141"/>
      <c r="FI177" s="141"/>
      <c r="FJ177" s="141"/>
      <c r="FK177" s="141"/>
      <c r="FL177" s="141"/>
      <c r="FM177" s="141"/>
      <c r="FN177" s="141"/>
      <c r="FO177" s="141"/>
      <c r="FP177" s="141"/>
      <c r="FQ177" s="141"/>
      <c r="FR177" s="141"/>
      <c r="FS177" s="141"/>
      <c r="FT177" s="141"/>
      <c r="FU177" s="141"/>
      <c r="FV177" s="141"/>
      <c r="FW177" s="141"/>
      <c r="FX177" s="141"/>
      <c r="FY177" s="141"/>
      <c r="FZ177" s="141"/>
      <c r="GA177" s="141"/>
      <c r="GB177" s="141"/>
      <c r="GC177" s="141"/>
      <c r="GD177" s="141"/>
      <c r="GE177" s="141"/>
      <c r="GF177" s="141"/>
      <c r="GG177" s="141"/>
      <c r="GH177" s="141"/>
      <c r="GI177" s="141"/>
      <c r="GJ177" s="141"/>
      <c r="GK177" s="141"/>
      <c r="GL177" s="141"/>
      <c r="GM177" s="141"/>
      <c r="GN177" s="141"/>
      <c r="GO177" s="141"/>
      <c r="GP177" s="141"/>
      <c r="GQ177" s="141"/>
      <c r="GR177" s="141"/>
      <c r="GS177" s="141"/>
      <c r="GT177" s="141"/>
      <c r="GU177" s="141"/>
      <c r="GV177" s="141"/>
      <c r="GW177" s="141"/>
      <c r="GX177" s="141"/>
      <c r="GY177" s="141"/>
      <c r="GZ177" s="141"/>
      <c r="HA177" s="141"/>
      <c r="HB177" s="141"/>
      <c r="HC177" s="141"/>
      <c r="HD177" s="141"/>
      <c r="HE177" s="141"/>
      <c r="HF177" s="141"/>
      <c r="HG177" s="141"/>
      <c r="HH177" s="141"/>
      <c r="HI177" s="141"/>
      <c r="HJ177" s="141"/>
      <c r="HK177" s="141"/>
      <c r="HL177" s="141"/>
      <c r="HM177" s="141"/>
      <c r="HN177" s="141"/>
      <c r="HO177" s="141"/>
      <c r="HP177" s="141"/>
      <c r="HQ177" s="141"/>
      <c r="HR177" s="141"/>
      <c r="HS177" s="141"/>
      <c r="HT177" s="141"/>
      <c r="HU177" s="141"/>
      <c r="HV177" s="141"/>
      <c r="HW177" s="141"/>
      <c r="HX177" s="141"/>
      <c r="HY177" s="141"/>
      <c r="HZ177" s="141"/>
      <c r="IA177" s="141"/>
      <c r="IB177" s="141"/>
      <c r="IC177" s="141"/>
      <c r="ID177" s="141"/>
      <c r="IE177" s="141"/>
      <c r="IF177" s="141"/>
      <c r="IG177" s="141"/>
      <c r="IH177" s="141"/>
      <c r="II177" s="141"/>
      <c r="IJ177" s="141"/>
      <c r="IK177" s="141"/>
      <c r="IL177" s="141"/>
      <c r="IM177" s="141"/>
      <c r="IN177" s="141"/>
      <c r="IO177" s="141"/>
      <c r="IP177" s="141"/>
      <c r="IQ177" s="141"/>
      <c r="IR177" s="141"/>
      <c r="IS177" s="141"/>
      <c r="IT177" s="141"/>
      <c r="IU177" s="141"/>
      <c r="IV177" s="141"/>
      <c r="IW177" s="141"/>
      <c r="IX177" s="141"/>
      <c r="IY177" s="141"/>
      <c r="IZ177" s="141"/>
      <c r="JA177" s="141"/>
      <c r="JB177" s="141"/>
      <c r="JC177" s="141"/>
      <c r="JD177" s="141"/>
      <c r="JE177" s="141"/>
      <c r="JF177" s="141"/>
      <c r="JG177" s="141"/>
      <c r="JH177" s="141"/>
      <c r="JI177" s="141"/>
      <c r="JJ177" s="141"/>
      <c r="JK177" s="141"/>
      <c r="JL177" s="141"/>
      <c r="JM177" s="141"/>
      <c r="JN177" s="141"/>
      <c r="JO177" s="141"/>
      <c r="JP177" s="141"/>
      <c r="JQ177" s="141"/>
      <c r="JR177" s="141"/>
      <c r="JS177" s="141"/>
      <c r="JT177" s="141"/>
      <c r="JU177" s="141"/>
      <c r="JV177" s="141"/>
      <c r="JW177" s="141"/>
      <c r="JX177" s="141"/>
      <c r="JY177" s="141"/>
      <c r="JZ177" s="141"/>
      <c r="KA177" s="141"/>
      <c r="KB177" s="141"/>
      <c r="KC177" s="141"/>
      <c r="KD177" s="141"/>
      <c r="KE177" s="141"/>
      <c r="KF177" s="141"/>
      <c r="KG177" s="141"/>
      <c r="KH177" s="141"/>
      <c r="KI177" s="141"/>
      <c r="KJ177" s="141"/>
      <c r="KK177" s="141"/>
      <c r="KL177" s="141"/>
      <c r="KM177" s="141"/>
      <c r="KN177" s="141"/>
      <c r="KO177" s="141"/>
      <c r="KP177" s="141"/>
      <c r="KQ177" s="141"/>
      <c r="KR177" s="141"/>
      <c r="KS177" s="141"/>
      <c r="KT177" s="141"/>
      <c r="KU177" s="141"/>
      <c r="KV177" s="141"/>
      <c r="KW177" s="141"/>
      <c r="KX177" s="141"/>
      <c r="KY177" s="141"/>
      <c r="KZ177" s="141"/>
      <c r="LA177" s="141"/>
      <c r="LB177" s="141"/>
      <c r="LC177" s="141"/>
      <c r="LD177" s="141"/>
      <c r="LE177" s="141"/>
      <c r="LF177" s="141"/>
      <c r="LG177" s="141"/>
      <c r="LH177" s="141"/>
      <c r="LI177" s="141"/>
      <c r="LJ177" s="141"/>
      <c r="LK177" s="141"/>
      <c r="LL177" s="141"/>
      <c r="LM177" s="141"/>
      <c r="LN177" s="141"/>
      <c r="LO177" s="141"/>
      <c r="LP177" s="141"/>
      <c r="LQ177" s="141"/>
      <c r="LR177" s="141"/>
      <c r="LS177" s="141"/>
      <c r="LT177" s="141"/>
      <c r="LU177" s="141"/>
      <c r="LV177" s="141"/>
      <c r="LW177" s="141"/>
      <c r="LX177" s="141"/>
      <c r="LY177" s="141"/>
      <c r="LZ177" s="141"/>
      <c r="MA177" s="141"/>
      <c r="MB177" s="141"/>
      <c r="MC177" s="141"/>
      <c r="MD177" s="141"/>
      <c r="ME177" s="141"/>
      <c r="MF177" s="141"/>
      <c r="MG177" s="141"/>
      <c r="MH177" s="141"/>
      <c r="MI177" s="141"/>
      <c r="MJ177" s="141"/>
      <c r="MK177" s="141"/>
      <c r="ML177" s="141"/>
      <c r="MM177" s="141"/>
      <c r="MN177" s="141"/>
      <c r="MO177" s="141"/>
      <c r="MP177" s="141"/>
      <c r="MQ177" s="141"/>
      <c r="MR177" s="141"/>
      <c r="MS177" s="141"/>
      <c r="MT177" s="141"/>
      <c r="MU177" s="141"/>
      <c r="MV177" s="141"/>
      <c r="MW177" s="141"/>
      <c r="MX177" s="141"/>
      <c r="MY177" s="141"/>
      <c r="MZ177" s="141"/>
      <c r="NA177" s="141"/>
      <c r="NB177" s="141"/>
      <c r="NC177" s="141"/>
      <c r="ND177" s="141"/>
      <c r="NE177" s="141"/>
      <c r="NF177" s="141"/>
      <c r="NG177" s="141"/>
      <c r="NH177" s="141"/>
      <c r="NI177" s="141"/>
      <c r="NJ177" s="141"/>
      <c r="NK177" s="141"/>
      <c r="NL177" s="141"/>
      <c r="NM177" s="141"/>
      <c r="NN177" s="141"/>
      <c r="NO177" s="141"/>
      <c r="NP177" s="141"/>
      <c r="NQ177" s="141"/>
      <c r="NR177" s="141"/>
      <c r="NS177" s="141"/>
      <c r="NT177" s="141"/>
      <c r="NU177" s="141"/>
      <c r="NV177" s="141"/>
      <c r="NW177" s="141"/>
      <c r="NX177" s="141"/>
      <c r="NY177" s="141"/>
      <c r="NZ177" s="141"/>
      <c r="OA177" s="141"/>
      <c r="OB177" s="141"/>
      <c r="OC177" s="141"/>
      <c r="OD177" s="141"/>
      <c r="OE177" s="141"/>
      <c r="OF177" s="141"/>
      <c r="OG177" s="141"/>
      <c r="OH177" s="141"/>
      <c r="OI177" s="141"/>
      <c r="OJ177" s="141"/>
      <c r="OK177" s="141"/>
      <c r="OL177" s="141"/>
      <c r="OM177" s="141"/>
      <c r="ON177" s="141"/>
      <c r="OO177" s="141"/>
      <c r="OP177" s="141"/>
      <c r="OQ177" s="141"/>
      <c r="OR177" s="141"/>
      <c r="OS177" s="141"/>
      <c r="OT177" s="141"/>
      <c r="OU177" s="141"/>
      <c r="OV177" s="141"/>
      <c r="OW177" s="141"/>
      <c r="OX177" s="141"/>
      <c r="OY177" s="141"/>
      <c r="OZ177" s="141"/>
      <c r="PA177" s="141"/>
      <c r="PB177" s="141"/>
      <c r="PC177" s="141"/>
      <c r="PD177" s="141"/>
      <c r="PE177" s="141"/>
      <c r="PF177" s="141"/>
      <c r="PG177" s="141"/>
      <c r="PH177" s="141"/>
      <c r="PI177" s="141"/>
      <c r="PJ177" s="141"/>
      <c r="PK177" s="141"/>
      <c r="PL177" s="141"/>
      <c r="PM177" s="141"/>
      <c r="PN177" s="141"/>
      <c r="PO177" s="141"/>
      <c r="PP177" s="141"/>
      <c r="PQ177" s="141"/>
      <c r="PR177" s="141"/>
      <c r="PS177" s="141"/>
      <c r="PT177" s="141"/>
      <c r="PU177" s="141"/>
      <c r="PV177" s="141"/>
      <c r="PW177" s="141"/>
      <c r="PX177" s="141"/>
      <c r="PY177" s="141"/>
      <c r="PZ177" s="141"/>
      <c r="QA177" s="141"/>
      <c r="QB177" s="141"/>
      <c r="QC177" s="141"/>
      <c r="QD177" s="141"/>
      <c r="QE177" s="141"/>
      <c r="QF177" s="141"/>
      <c r="QG177" s="141"/>
      <c r="QH177" s="141"/>
      <c r="QI177" s="141"/>
      <c r="QJ177" s="141"/>
      <c r="QK177" s="141"/>
      <c r="QL177" s="141"/>
      <c r="QM177" s="141"/>
      <c r="QN177" s="141"/>
      <c r="QO177" s="141"/>
      <c r="QP177" s="141"/>
      <c r="QQ177" s="141"/>
      <c r="QR177" s="141"/>
      <c r="QS177" s="141"/>
      <c r="QT177" s="141"/>
      <c r="QU177" s="141"/>
      <c r="QV177" s="141"/>
      <c r="QW177" s="141"/>
      <c r="QX177" s="141"/>
      <c r="QY177" s="141"/>
      <c r="QZ177" s="141"/>
      <c r="RA177" s="141"/>
      <c r="RB177" s="141"/>
      <c r="RC177" s="141"/>
      <c r="RD177" s="141"/>
      <c r="RE177" s="141"/>
      <c r="RF177" s="141"/>
      <c r="RG177" s="141"/>
      <c r="RH177" s="141"/>
      <c r="RI177" s="141"/>
      <c r="RJ177" s="141"/>
      <c r="RK177" s="141"/>
      <c r="RL177" s="141"/>
      <c r="RM177" s="141"/>
      <c r="RN177" s="141"/>
      <c r="RO177" s="141"/>
      <c r="RP177" s="141"/>
      <c r="RQ177" s="141"/>
      <c r="RR177" s="141"/>
      <c r="RS177" s="141"/>
      <c r="RT177" s="141"/>
      <c r="RU177" s="141"/>
      <c r="RV177" s="141"/>
      <c r="RW177" s="141"/>
      <c r="RX177" s="141"/>
      <c r="RY177" s="141"/>
      <c r="RZ177" s="141"/>
      <c r="SA177" s="141"/>
      <c r="SB177" s="141"/>
      <c r="SC177" s="141"/>
      <c r="SD177" s="141"/>
      <c r="SE177" s="141"/>
      <c r="SF177" s="141"/>
      <c r="SG177" s="141"/>
      <c r="SH177" s="141"/>
      <c r="SI177" s="141"/>
      <c r="SJ177" s="141"/>
      <c r="SK177" s="141"/>
      <c r="SL177" s="141"/>
      <c r="SM177" s="141"/>
      <c r="SN177" s="141"/>
      <c r="SO177" s="141"/>
      <c r="SP177" s="141"/>
      <c r="SQ177" s="141"/>
      <c r="SR177" s="141"/>
      <c r="SS177" s="141"/>
    </row>
    <row r="178" spans="1:513" s="213" customFormat="1" ht="42" customHeight="1" x14ac:dyDescent="0.25">
      <c r="A178" s="99">
        <v>174</v>
      </c>
      <c r="B178" s="88" t="s">
        <v>135</v>
      </c>
      <c r="C178" s="88" t="s">
        <v>136</v>
      </c>
      <c r="D178" s="88">
        <v>75000539</v>
      </c>
      <c r="E178" s="88">
        <v>107722411</v>
      </c>
      <c r="F178" s="88">
        <v>650042301</v>
      </c>
      <c r="G178" s="169" t="s">
        <v>841</v>
      </c>
      <c r="H178" s="216" t="s">
        <v>414</v>
      </c>
      <c r="I178" s="216" t="s">
        <v>48</v>
      </c>
      <c r="J178" s="216" t="s">
        <v>136</v>
      </c>
      <c r="K178" s="169" t="s">
        <v>841</v>
      </c>
      <c r="L178" s="178">
        <v>2600000</v>
      </c>
      <c r="M178" s="203">
        <f>L178*0.7</f>
        <v>1820000</v>
      </c>
      <c r="N178" s="214">
        <v>2027</v>
      </c>
      <c r="O178" s="210">
        <v>2032</v>
      </c>
      <c r="P178" s="194"/>
      <c r="Q178" s="194"/>
      <c r="R178" s="194"/>
      <c r="S178" s="194"/>
      <c r="T178" s="217"/>
      <c r="U178" s="217"/>
      <c r="V178" s="217"/>
      <c r="W178" s="217"/>
      <c r="X178" s="217"/>
      <c r="Y178" s="194" t="s">
        <v>391</v>
      </c>
      <c r="Z178" s="194" t="s">
        <v>391</v>
      </c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  <c r="BI178" s="141"/>
      <c r="BJ178" s="141"/>
      <c r="BK178" s="141"/>
      <c r="BL178" s="141"/>
      <c r="BM178" s="141"/>
      <c r="BN178" s="141"/>
      <c r="BO178" s="141"/>
      <c r="BP178" s="141"/>
      <c r="BQ178" s="141"/>
      <c r="BR178" s="141"/>
      <c r="BS178" s="141"/>
      <c r="BT178" s="141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  <c r="EQ178" s="141"/>
      <c r="ER178" s="141"/>
      <c r="ES178" s="141"/>
      <c r="ET178" s="141"/>
      <c r="EU178" s="141"/>
      <c r="EV178" s="141"/>
      <c r="EW178" s="141"/>
      <c r="EX178" s="141"/>
      <c r="EY178" s="141"/>
      <c r="EZ178" s="141"/>
      <c r="FA178" s="141"/>
      <c r="FB178" s="141"/>
      <c r="FC178" s="141"/>
      <c r="FD178" s="141"/>
      <c r="FE178" s="141"/>
      <c r="FF178" s="141"/>
      <c r="FG178" s="141"/>
      <c r="FH178" s="141"/>
      <c r="FI178" s="141"/>
      <c r="FJ178" s="141"/>
      <c r="FK178" s="141"/>
      <c r="FL178" s="141"/>
      <c r="FM178" s="141"/>
      <c r="FN178" s="141"/>
      <c r="FO178" s="141"/>
      <c r="FP178" s="141"/>
      <c r="FQ178" s="141"/>
      <c r="FR178" s="141"/>
      <c r="FS178" s="141"/>
      <c r="FT178" s="141"/>
      <c r="FU178" s="141"/>
      <c r="FV178" s="141"/>
      <c r="FW178" s="141"/>
      <c r="FX178" s="141"/>
      <c r="FY178" s="141"/>
      <c r="FZ178" s="141"/>
      <c r="GA178" s="141"/>
      <c r="GB178" s="141"/>
      <c r="GC178" s="141"/>
      <c r="GD178" s="141"/>
      <c r="GE178" s="141"/>
      <c r="GF178" s="141"/>
      <c r="GG178" s="141"/>
      <c r="GH178" s="141"/>
      <c r="GI178" s="141"/>
      <c r="GJ178" s="141"/>
      <c r="GK178" s="141"/>
      <c r="GL178" s="141"/>
      <c r="GM178" s="141"/>
      <c r="GN178" s="141"/>
      <c r="GO178" s="141"/>
      <c r="GP178" s="141"/>
      <c r="GQ178" s="141"/>
      <c r="GR178" s="141"/>
      <c r="GS178" s="141"/>
      <c r="GT178" s="141"/>
      <c r="GU178" s="141"/>
      <c r="GV178" s="141"/>
      <c r="GW178" s="141"/>
      <c r="GX178" s="141"/>
      <c r="GY178" s="141"/>
      <c r="GZ178" s="141"/>
      <c r="HA178" s="141"/>
      <c r="HB178" s="141"/>
      <c r="HC178" s="141"/>
      <c r="HD178" s="141"/>
      <c r="HE178" s="141"/>
      <c r="HF178" s="141"/>
      <c r="HG178" s="141"/>
      <c r="HH178" s="141"/>
      <c r="HI178" s="141"/>
      <c r="HJ178" s="141"/>
      <c r="HK178" s="141"/>
      <c r="HL178" s="141"/>
      <c r="HM178" s="141"/>
      <c r="HN178" s="141"/>
      <c r="HO178" s="141"/>
      <c r="HP178" s="141"/>
      <c r="HQ178" s="141"/>
      <c r="HR178" s="141"/>
      <c r="HS178" s="141"/>
      <c r="HT178" s="141"/>
      <c r="HU178" s="141"/>
      <c r="HV178" s="141"/>
      <c r="HW178" s="141"/>
      <c r="HX178" s="141"/>
      <c r="HY178" s="141"/>
      <c r="HZ178" s="141"/>
      <c r="IA178" s="141"/>
      <c r="IB178" s="141"/>
      <c r="IC178" s="141"/>
      <c r="ID178" s="141"/>
      <c r="IE178" s="141"/>
      <c r="IF178" s="141"/>
      <c r="IG178" s="141"/>
      <c r="IH178" s="141"/>
      <c r="II178" s="141"/>
      <c r="IJ178" s="141"/>
      <c r="IK178" s="141"/>
      <c r="IL178" s="141"/>
      <c r="IM178" s="141"/>
      <c r="IN178" s="141"/>
      <c r="IO178" s="141"/>
      <c r="IP178" s="141"/>
      <c r="IQ178" s="141"/>
      <c r="IR178" s="141"/>
      <c r="IS178" s="141"/>
      <c r="IT178" s="141"/>
      <c r="IU178" s="141"/>
      <c r="IV178" s="141"/>
      <c r="IW178" s="141"/>
      <c r="IX178" s="141"/>
      <c r="IY178" s="141"/>
      <c r="IZ178" s="141"/>
      <c r="JA178" s="141"/>
      <c r="JB178" s="141"/>
      <c r="JC178" s="141"/>
      <c r="JD178" s="141"/>
      <c r="JE178" s="141"/>
      <c r="JF178" s="141"/>
      <c r="JG178" s="141"/>
      <c r="JH178" s="141"/>
      <c r="JI178" s="141"/>
      <c r="JJ178" s="141"/>
      <c r="JK178" s="141"/>
      <c r="JL178" s="141"/>
      <c r="JM178" s="141"/>
      <c r="JN178" s="141"/>
      <c r="JO178" s="141"/>
      <c r="JP178" s="141"/>
      <c r="JQ178" s="141"/>
      <c r="JR178" s="141"/>
      <c r="JS178" s="141"/>
      <c r="JT178" s="141"/>
      <c r="JU178" s="141"/>
      <c r="JV178" s="141"/>
      <c r="JW178" s="141"/>
      <c r="JX178" s="141"/>
      <c r="JY178" s="141"/>
      <c r="JZ178" s="141"/>
      <c r="KA178" s="141"/>
      <c r="KB178" s="141"/>
      <c r="KC178" s="141"/>
      <c r="KD178" s="141"/>
      <c r="KE178" s="141"/>
      <c r="KF178" s="141"/>
      <c r="KG178" s="141"/>
      <c r="KH178" s="141"/>
      <c r="KI178" s="141"/>
      <c r="KJ178" s="141"/>
      <c r="KK178" s="141"/>
      <c r="KL178" s="141"/>
      <c r="KM178" s="141"/>
      <c r="KN178" s="141"/>
      <c r="KO178" s="141"/>
      <c r="KP178" s="141"/>
      <c r="KQ178" s="141"/>
      <c r="KR178" s="141"/>
      <c r="KS178" s="141"/>
      <c r="KT178" s="141"/>
      <c r="KU178" s="141"/>
      <c r="KV178" s="141"/>
      <c r="KW178" s="141"/>
      <c r="KX178" s="141"/>
      <c r="KY178" s="141"/>
      <c r="KZ178" s="141"/>
      <c r="LA178" s="141"/>
      <c r="LB178" s="141"/>
      <c r="LC178" s="141"/>
      <c r="LD178" s="141"/>
      <c r="LE178" s="141"/>
      <c r="LF178" s="141"/>
      <c r="LG178" s="141"/>
      <c r="LH178" s="141"/>
      <c r="LI178" s="141"/>
      <c r="LJ178" s="141"/>
      <c r="LK178" s="141"/>
      <c r="LL178" s="141"/>
      <c r="LM178" s="141"/>
      <c r="LN178" s="141"/>
      <c r="LO178" s="141"/>
      <c r="LP178" s="141"/>
      <c r="LQ178" s="141"/>
      <c r="LR178" s="141"/>
      <c r="LS178" s="141"/>
      <c r="LT178" s="141"/>
      <c r="LU178" s="141"/>
      <c r="LV178" s="141"/>
      <c r="LW178" s="141"/>
      <c r="LX178" s="141"/>
      <c r="LY178" s="141"/>
      <c r="LZ178" s="141"/>
      <c r="MA178" s="141"/>
      <c r="MB178" s="141"/>
      <c r="MC178" s="141"/>
      <c r="MD178" s="141"/>
      <c r="ME178" s="141"/>
      <c r="MF178" s="141"/>
      <c r="MG178" s="141"/>
      <c r="MH178" s="141"/>
      <c r="MI178" s="141"/>
      <c r="MJ178" s="141"/>
      <c r="MK178" s="141"/>
      <c r="ML178" s="141"/>
      <c r="MM178" s="141"/>
      <c r="MN178" s="141"/>
      <c r="MO178" s="141"/>
      <c r="MP178" s="141"/>
      <c r="MQ178" s="141"/>
      <c r="MR178" s="141"/>
      <c r="MS178" s="141"/>
      <c r="MT178" s="141"/>
      <c r="MU178" s="141"/>
      <c r="MV178" s="141"/>
      <c r="MW178" s="141"/>
      <c r="MX178" s="141"/>
      <c r="MY178" s="141"/>
      <c r="MZ178" s="141"/>
      <c r="NA178" s="141"/>
      <c r="NB178" s="141"/>
      <c r="NC178" s="141"/>
      <c r="ND178" s="141"/>
      <c r="NE178" s="141"/>
      <c r="NF178" s="141"/>
      <c r="NG178" s="141"/>
      <c r="NH178" s="141"/>
      <c r="NI178" s="141"/>
      <c r="NJ178" s="141"/>
      <c r="NK178" s="141"/>
      <c r="NL178" s="141"/>
      <c r="NM178" s="141"/>
      <c r="NN178" s="141"/>
      <c r="NO178" s="141"/>
      <c r="NP178" s="141"/>
      <c r="NQ178" s="141"/>
      <c r="NR178" s="141"/>
      <c r="NS178" s="141"/>
      <c r="NT178" s="141"/>
      <c r="NU178" s="141"/>
      <c r="NV178" s="141"/>
      <c r="NW178" s="141"/>
      <c r="NX178" s="141"/>
      <c r="NY178" s="141"/>
      <c r="NZ178" s="141"/>
      <c r="OA178" s="141"/>
      <c r="OB178" s="141"/>
      <c r="OC178" s="141"/>
      <c r="OD178" s="141"/>
      <c r="OE178" s="141"/>
      <c r="OF178" s="141"/>
      <c r="OG178" s="141"/>
      <c r="OH178" s="141"/>
      <c r="OI178" s="141"/>
      <c r="OJ178" s="141"/>
      <c r="OK178" s="141"/>
      <c r="OL178" s="141"/>
      <c r="OM178" s="141"/>
      <c r="ON178" s="141"/>
      <c r="OO178" s="141"/>
      <c r="OP178" s="141"/>
      <c r="OQ178" s="141"/>
      <c r="OR178" s="141"/>
      <c r="OS178" s="141"/>
      <c r="OT178" s="141"/>
      <c r="OU178" s="141"/>
      <c r="OV178" s="141"/>
      <c r="OW178" s="141"/>
      <c r="OX178" s="141"/>
      <c r="OY178" s="141"/>
      <c r="OZ178" s="141"/>
      <c r="PA178" s="141"/>
      <c r="PB178" s="141"/>
      <c r="PC178" s="141"/>
      <c r="PD178" s="141"/>
      <c r="PE178" s="141"/>
      <c r="PF178" s="141"/>
      <c r="PG178" s="141"/>
      <c r="PH178" s="141"/>
      <c r="PI178" s="141"/>
      <c r="PJ178" s="141"/>
      <c r="PK178" s="141"/>
      <c r="PL178" s="141"/>
      <c r="PM178" s="141"/>
      <c r="PN178" s="141"/>
      <c r="PO178" s="141"/>
      <c r="PP178" s="141"/>
      <c r="PQ178" s="141"/>
      <c r="PR178" s="141"/>
      <c r="PS178" s="141"/>
      <c r="PT178" s="141"/>
      <c r="PU178" s="141"/>
      <c r="PV178" s="141"/>
      <c r="PW178" s="141"/>
      <c r="PX178" s="141"/>
      <c r="PY178" s="141"/>
      <c r="PZ178" s="141"/>
      <c r="QA178" s="141"/>
      <c r="QB178" s="141"/>
      <c r="QC178" s="141"/>
      <c r="QD178" s="141"/>
      <c r="QE178" s="141"/>
      <c r="QF178" s="141"/>
      <c r="QG178" s="141"/>
      <c r="QH178" s="141"/>
      <c r="QI178" s="141"/>
      <c r="QJ178" s="141"/>
      <c r="QK178" s="141"/>
      <c r="QL178" s="141"/>
      <c r="QM178" s="141"/>
      <c r="QN178" s="141"/>
      <c r="QO178" s="141"/>
      <c r="QP178" s="141"/>
      <c r="QQ178" s="141"/>
      <c r="QR178" s="141"/>
      <c r="QS178" s="141"/>
      <c r="QT178" s="141"/>
      <c r="QU178" s="141"/>
      <c r="QV178" s="141"/>
      <c r="QW178" s="141"/>
      <c r="QX178" s="141"/>
      <c r="QY178" s="141"/>
      <c r="QZ178" s="141"/>
      <c r="RA178" s="141"/>
      <c r="RB178" s="141"/>
      <c r="RC178" s="141"/>
      <c r="RD178" s="141"/>
      <c r="RE178" s="141"/>
      <c r="RF178" s="141"/>
      <c r="RG178" s="141"/>
      <c r="RH178" s="141"/>
      <c r="RI178" s="141"/>
      <c r="RJ178" s="141"/>
      <c r="RK178" s="141"/>
      <c r="RL178" s="141"/>
      <c r="RM178" s="141"/>
      <c r="RN178" s="141"/>
      <c r="RO178" s="141"/>
      <c r="RP178" s="141"/>
      <c r="RQ178" s="141"/>
      <c r="RR178" s="141"/>
      <c r="RS178" s="141"/>
      <c r="RT178" s="141"/>
      <c r="RU178" s="141"/>
      <c r="RV178" s="141"/>
      <c r="RW178" s="141"/>
      <c r="RX178" s="141"/>
      <c r="RY178" s="141"/>
      <c r="RZ178" s="141"/>
      <c r="SA178" s="141"/>
      <c r="SB178" s="141"/>
      <c r="SC178" s="141"/>
      <c r="SD178" s="141"/>
      <c r="SE178" s="141"/>
      <c r="SF178" s="141"/>
      <c r="SG178" s="141"/>
      <c r="SH178" s="141"/>
      <c r="SI178" s="141"/>
      <c r="SJ178" s="141"/>
      <c r="SK178" s="141"/>
      <c r="SL178" s="141"/>
      <c r="SM178" s="141"/>
      <c r="SN178" s="141"/>
      <c r="SO178" s="141"/>
      <c r="SP178" s="141"/>
      <c r="SQ178" s="141"/>
      <c r="SR178" s="141"/>
      <c r="SS178" s="141"/>
    </row>
    <row r="179" spans="1:513" s="213" customFormat="1" ht="42" customHeight="1" x14ac:dyDescent="0.25">
      <c r="A179" s="99">
        <v>175</v>
      </c>
      <c r="B179" s="88" t="s">
        <v>135</v>
      </c>
      <c r="C179" s="88" t="s">
        <v>136</v>
      </c>
      <c r="D179" s="88">
        <v>75000539</v>
      </c>
      <c r="E179" s="88">
        <v>107722411</v>
      </c>
      <c r="F179" s="88">
        <v>650042301</v>
      </c>
      <c r="G179" s="104" t="s">
        <v>727</v>
      </c>
      <c r="H179" s="216" t="s">
        <v>414</v>
      </c>
      <c r="I179" s="216" t="s">
        <v>48</v>
      </c>
      <c r="J179" s="216" t="s">
        <v>136</v>
      </c>
      <c r="K179" s="104" t="s">
        <v>727</v>
      </c>
      <c r="L179" s="178">
        <v>1600000</v>
      </c>
      <c r="M179" s="203">
        <f>L179*0.7</f>
        <v>1120000</v>
      </c>
      <c r="N179" s="214">
        <v>2027</v>
      </c>
      <c r="O179" s="210">
        <v>2032</v>
      </c>
      <c r="P179" s="194"/>
      <c r="Q179" s="194"/>
      <c r="R179" s="194"/>
      <c r="S179" s="194"/>
      <c r="T179" s="217"/>
      <c r="U179" s="217"/>
      <c r="V179" s="217"/>
      <c r="W179" s="217"/>
      <c r="X179" s="217"/>
      <c r="Y179" s="194" t="s">
        <v>391</v>
      </c>
      <c r="Z179" s="194" t="s">
        <v>391</v>
      </c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  <c r="BI179" s="141"/>
      <c r="BJ179" s="141"/>
      <c r="BK179" s="141"/>
      <c r="BL179" s="141"/>
      <c r="BM179" s="141"/>
      <c r="BN179" s="141"/>
      <c r="BO179" s="141"/>
      <c r="BP179" s="141"/>
      <c r="BQ179" s="141"/>
      <c r="BR179" s="141"/>
      <c r="BS179" s="141"/>
      <c r="BT179" s="141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  <c r="EQ179" s="141"/>
      <c r="ER179" s="141"/>
      <c r="ES179" s="141"/>
      <c r="ET179" s="141"/>
      <c r="EU179" s="141"/>
      <c r="EV179" s="141"/>
      <c r="EW179" s="141"/>
      <c r="EX179" s="141"/>
      <c r="EY179" s="141"/>
      <c r="EZ179" s="141"/>
      <c r="FA179" s="141"/>
      <c r="FB179" s="141"/>
      <c r="FC179" s="141"/>
      <c r="FD179" s="141"/>
      <c r="FE179" s="141"/>
      <c r="FF179" s="141"/>
      <c r="FG179" s="141"/>
      <c r="FH179" s="141"/>
      <c r="FI179" s="141"/>
      <c r="FJ179" s="141"/>
      <c r="FK179" s="141"/>
      <c r="FL179" s="141"/>
      <c r="FM179" s="141"/>
      <c r="FN179" s="141"/>
      <c r="FO179" s="141"/>
      <c r="FP179" s="141"/>
      <c r="FQ179" s="141"/>
      <c r="FR179" s="141"/>
      <c r="FS179" s="141"/>
      <c r="FT179" s="141"/>
      <c r="FU179" s="141"/>
      <c r="FV179" s="141"/>
      <c r="FW179" s="141"/>
      <c r="FX179" s="141"/>
      <c r="FY179" s="141"/>
      <c r="FZ179" s="141"/>
      <c r="GA179" s="141"/>
      <c r="GB179" s="141"/>
      <c r="GC179" s="141"/>
      <c r="GD179" s="141"/>
      <c r="GE179" s="141"/>
      <c r="GF179" s="141"/>
      <c r="GG179" s="141"/>
      <c r="GH179" s="141"/>
      <c r="GI179" s="141"/>
      <c r="GJ179" s="141"/>
      <c r="GK179" s="141"/>
      <c r="GL179" s="141"/>
      <c r="GM179" s="141"/>
      <c r="GN179" s="141"/>
      <c r="GO179" s="141"/>
      <c r="GP179" s="141"/>
      <c r="GQ179" s="141"/>
      <c r="GR179" s="141"/>
      <c r="GS179" s="141"/>
      <c r="GT179" s="141"/>
      <c r="GU179" s="141"/>
      <c r="GV179" s="141"/>
      <c r="GW179" s="141"/>
      <c r="GX179" s="141"/>
      <c r="GY179" s="141"/>
      <c r="GZ179" s="141"/>
      <c r="HA179" s="141"/>
      <c r="HB179" s="141"/>
      <c r="HC179" s="141"/>
      <c r="HD179" s="141"/>
      <c r="HE179" s="141"/>
      <c r="HF179" s="141"/>
      <c r="HG179" s="141"/>
      <c r="HH179" s="141"/>
      <c r="HI179" s="141"/>
      <c r="HJ179" s="141"/>
      <c r="HK179" s="141"/>
      <c r="HL179" s="141"/>
      <c r="HM179" s="141"/>
      <c r="HN179" s="141"/>
      <c r="HO179" s="141"/>
      <c r="HP179" s="141"/>
      <c r="HQ179" s="141"/>
      <c r="HR179" s="141"/>
      <c r="HS179" s="141"/>
      <c r="HT179" s="141"/>
      <c r="HU179" s="141"/>
      <c r="HV179" s="141"/>
      <c r="HW179" s="141"/>
      <c r="HX179" s="141"/>
      <c r="HY179" s="141"/>
      <c r="HZ179" s="141"/>
      <c r="IA179" s="141"/>
      <c r="IB179" s="141"/>
      <c r="IC179" s="141"/>
      <c r="ID179" s="141"/>
      <c r="IE179" s="141"/>
      <c r="IF179" s="141"/>
      <c r="IG179" s="141"/>
      <c r="IH179" s="141"/>
      <c r="II179" s="141"/>
      <c r="IJ179" s="141"/>
      <c r="IK179" s="141"/>
      <c r="IL179" s="141"/>
      <c r="IM179" s="141"/>
      <c r="IN179" s="141"/>
      <c r="IO179" s="141"/>
      <c r="IP179" s="141"/>
      <c r="IQ179" s="141"/>
      <c r="IR179" s="141"/>
      <c r="IS179" s="141"/>
      <c r="IT179" s="141"/>
      <c r="IU179" s="141"/>
      <c r="IV179" s="141"/>
      <c r="IW179" s="141"/>
      <c r="IX179" s="141"/>
      <c r="IY179" s="141"/>
      <c r="IZ179" s="141"/>
      <c r="JA179" s="141"/>
      <c r="JB179" s="141"/>
      <c r="JC179" s="141"/>
      <c r="JD179" s="141"/>
      <c r="JE179" s="141"/>
      <c r="JF179" s="141"/>
      <c r="JG179" s="141"/>
      <c r="JH179" s="141"/>
      <c r="JI179" s="141"/>
      <c r="JJ179" s="141"/>
      <c r="JK179" s="141"/>
      <c r="JL179" s="141"/>
      <c r="JM179" s="141"/>
      <c r="JN179" s="141"/>
      <c r="JO179" s="141"/>
      <c r="JP179" s="141"/>
      <c r="JQ179" s="141"/>
      <c r="JR179" s="141"/>
      <c r="JS179" s="141"/>
      <c r="JT179" s="141"/>
      <c r="JU179" s="141"/>
      <c r="JV179" s="141"/>
      <c r="JW179" s="141"/>
      <c r="JX179" s="141"/>
      <c r="JY179" s="141"/>
      <c r="JZ179" s="141"/>
      <c r="KA179" s="141"/>
      <c r="KB179" s="141"/>
      <c r="KC179" s="141"/>
      <c r="KD179" s="141"/>
      <c r="KE179" s="141"/>
      <c r="KF179" s="141"/>
      <c r="KG179" s="141"/>
      <c r="KH179" s="141"/>
      <c r="KI179" s="141"/>
      <c r="KJ179" s="141"/>
      <c r="KK179" s="141"/>
      <c r="KL179" s="141"/>
      <c r="KM179" s="141"/>
      <c r="KN179" s="141"/>
      <c r="KO179" s="141"/>
      <c r="KP179" s="141"/>
      <c r="KQ179" s="141"/>
      <c r="KR179" s="141"/>
      <c r="KS179" s="141"/>
      <c r="KT179" s="141"/>
      <c r="KU179" s="141"/>
      <c r="KV179" s="141"/>
      <c r="KW179" s="141"/>
      <c r="KX179" s="141"/>
      <c r="KY179" s="141"/>
      <c r="KZ179" s="141"/>
      <c r="LA179" s="141"/>
      <c r="LB179" s="141"/>
      <c r="LC179" s="141"/>
      <c r="LD179" s="141"/>
      <c r="LE179" s="141"/>
      <c r="LF179" s="141"/>
      <c r="LG179" s="141"/>
      <c r="LH179" s="141"/>
      <c r="LI179" s="141"/>
      <c r="LJ179" s="141"/>
      <c r="LK179" s="141"/>
      <c r="LL179" s="141"/>
      <c r="LM179" s="141"/>
      <c r="LN179" s="141"/>
      <c r="LO179" s="141"/>
      <c r="LP179" s="141"/>
      <c r="LQ179" s="141"/>
      <c r="LR179" s="141"/>
      <c r="LS179" s="141"/>
      <c r="LT179" s="141"/>
      <c r="LU179" s="141"/>
      <c r="LV179" s="141"/>
      <c r="LW179" s="141"/>
      <c r="LX179" s="141"/>
      <c r="LY179" s="141"/>
      <c r="LZ179" s="141"/>
      <c r="MA179" s="141"/>
      <c r="MB179" s="141"/>
      <c r="MC179" s="141"/>
      <c r="MD179" s="141"/>
      <c r="ME179" s="141"/>
      <c r="MF179" s="141"/>
      <c r="MG179" s="141"/>
      <c r="MH179" s="141"/>
      <c r="MI179" s="141"/>
      <c r="MJ179" s="141"/>
      <c r="MK179" s="141"/>
      <c r="ML179" s="141"/>
      <c r="MM179" s="141"/>
      <c r="MN179" s="141"/>
      <c r="MO179" s="141"/>
      <c r="MP179" s="141"/>
      <c r="MQ179" s="141"/>
      <c r="MR179" s="141"/>
      <c r="MS179" s="141"/>
      <c r="MT179" s="141"/>
      <c r="MU179" s="141"/>
      <c r="MV179" s="141"/>
      <c r="MW179" s="141"/>
      <c r="MX179" s="141"/>
      <c r="MY179" s="141"/>
      <c r="MZ179" s="141"/>
      <c r="NA179" s="141"/>
      <c r="NB179" s="141"/>
      <c r="NC179" s="141"/>
      <c r="ND179" s="141"/>
      <c r="NE179" s="141"/>
      <c r="NF179" s="141"/>
      <c r="NG179" s="141"/>
      <c r="NH179" s="141"/>
      <c r="NI179" s="141"/>
      <c r="NJ179" s="141"/>
      <c r="NK179" s="141"/>
      <c r="NL179" s="141"/>
      <c r="NM179" s="141"/>
      <c r="NN179" s="141"/>
      <c r="NO179" s="141"/>
      <c r="NP179" s="141"/>
      <c r="NQ179" s="141"/>
      <c r="NR179" s="141"/>
      <c r="NS179" s="141"/>
      <c r="NT179" s="141"/>
      <c r="NU179" s="141"/>
      <c r="NV179" s="141"/>
      <c r="NW179" s="141"/>
      <c r="NX179" s="141"/>
      <c r="NY179" s="141"/>
      <c r="NZ179" s="141"/>
      <c r="OA179" s="141"/>
      <c r="OB179" s="141"/>
      <c r="OC179" s="141"/>
      <c r="OD179" s="141"/>
      <c r="OE179" s="141"/>
      <c r="OF179" s="141"/>
      <c r="OG179" s="141"/>
      <c r="OH179" s="141"/>
      <c r="OI179" s="141"/>
      <c r="OJ179" s="141"/>
      <c r="OK179" s="141"/>
      <c r="OL179" s="141"/>
      <c r="OM179" s="141"/>
      <c r="ON179" s="141"/>
      <c r="OO179" s="141"/>
      <c r="OP179" s="141"/>
      <c r="OQ179" s="141"/>
      <c r="OR179" s="141"/>
      <c r="OS179" s="141"/>
      <c r="OT179" s="141"/>
      <c r="OU179" s="141"/>
      <c r="OV179" s="141"/>
      <c r="OW179" s="141"/>
      <c r="OX179" s="141"/>
      <c r="OY179" s="141"/>
      <c r="OZ179" s="141"/>
      <c r="PA179" s="141"/>
      <c r="PB179" s="141"/>
      <c r="PC179" s="141"/>
      <c r="PD179" s="141"/>
      <c r="PE179" s="141"/>
      <c r="PF179" s="141"/>
      <c r="PG179" s="141"/>
      <c r="PH179" s="141"/>
      <c r="PI179" s="141"/>
      <c r="PJ179" s="141"/>
      <c r="PK179" s="141"/>
      <c r="PL179" s="141"/>
      <c r="PM179" s="141"/>
      <c r="PN179" s="141"/>
      <c r="PO179" s="141"/>
      <c r="PP179" s="141"/>
      <c r="PQ179" s="141"/>
      <c r="PR179" s="141"/>
      <c r="PS179" s="141"/>
      <c r="PT179" s="141"/>
      <c r="PU179" s="141"/>
      <c r="PV179" s="141"/>
      <c r="PW179" s="141"/>
      <c r="PX179" s="141"/>
      <c r="PY179" s="141"/>
      <c r="PZ179" s="141"/>
      <c r="QA179" s="141"/>
      <c r="QB179" s="141"/>
      <c r="QC179" s="141"/>
      <c r="QD179" s="141"/>
      <c r="QE179" s="141"/>
      <c r="QF179" s="141"/>
      <c r="QG179" s="141"/>
      <c r="QH179" s="141"/>
      <c r="QI179" s="141"/>
      <c r="QJ179" s="141"/>
      <c r="QK179" s="141"/>
      <c r="QL179" s="141"/>
      <c r="QM179" s="141"/>
      <c r="QN179" s="141"/>
      <c r="QO179" s="141"/>
      <c r="QP179" s="141"/>
      <c r="QQ179" s="141"/>
      <c r="QR179" s="141"/>
      <c r="QS179" s="141"/>
      <c r="QT179" s="141"/>
      <c r="QU179" s="141"/>
      <c r="QV179" s="141"/>
      <c r="QW179" s="141"/>
      <c r="QX179" s="141"/>
      <c r="QY179" s="141"/>
      <c r="QZ179" s="141"/>
      <c r="RA179" s="141"/>
      <c r="RB179" s="141"/>
      <c r="RC179" s="141"/>
      <c r="RD179" s="141"/>
      <c r="RE179" s="141"/>
      <c r="RF179" s="141"/>
      <c r="RG179" s="141"/>
      <c r="RH179" s="141"/>
      <c r="RI179" s="141"/>
      <c r="RJ179" s="141"/>
      <c r="RK179" s="141"/>
      <c r="RL179" s="141"/>
      <c r="RM179" s="141"/>
      <c r="RN179" s="141"/>
      <c r="RO179" s="141"/>
      <c r="RP179" s="141"/>
      <c r="RQ179" s="141"/>
      <c r="RR179" s="141"/>
      <c r="RS179" s="141"/>
      <c r="RT179" s="141"/>
      <c r="RU179" s="141"/>
      <c r="RV179" s="141"/>
      <c r="RW179" s="141"/>
      <c r="RX179" s="141"/>
      <c r="RY179" s="141"/>
      <c r="RZ179" s="141"/>
      <c r="SA179" s="141"/>
      <c r="SB179" s="141"/>
      <c r="SC179" s="141"/>
      <c r="SD179" s="141"/>
      <c r="SE179" s="141"/>
      <c r="SF179" s="141"/>
      <c r="SG179" s="141"/>
      <c r="SH179" s="141"/>
      <c r="SI179" s="141"/>
      <c r="SJ179" s="141"/>
      <c r="SK179" s="141"/>
      <c r="SL179" s="141"/>
      <c r="SM179" s="141"/>
      <c r="SN179" s="141"/>
      <c r="SO179" s="141"/>
      <c r="SP179" s="141"/>
      <c r="SQ179" s="141"/>
      <c r="SR179" s="141"/>
      <c r="SS179" s="141"/>
    </row>
    <row r="180" spans="1:513" s="213" customFormat="1" ht="42" customHeight="1" x14ac:dyDescent="0.25">
      <c r="A180" s="99">
        <v>176</v>
      </c>
      <c r="B180" s="88" t="s">
        <v>135</v>
      </c>
      <c r="C180" s="88" t="s">
        <v>136</v>
      </c>
      <c r="D180" s="88">
        <v>75000539</v>
      </c>
      <c r="E180" s="88">
        <v>107722411</v>
      </c>
      <c r="F180" s="88">
        <v>650042301</v>
      </c>
      <c r="G180" s="104" t="s">
        <v>728</v>
      </c>
      <c r="H180" s="216" t="s">
        <v>414</v>
      </c>
      <c r="I180" s="216" t="s">
        <v>48</v>
      </c>
      <c r="J180" s="216" t="s">
        <v>136</v>
      </c>
      <c r="K180" s="104" t="s">
        <v>728</v>
      </c>
      <c r="L180" s="178">
        <v>2100000</v>
      </c>
      <c r="M180" s="203">
        <f>L180*0.7</f>
        <v>1470000</v>
      </c>
      <c r="N180" s="214">
        <v>2027</v>
      </c>
      <c r="O180" s="210">
        <v>2032</v>
      </c>
      <c r="P180" s="194"/>
      <c r="Q180" s="194"/>
      <c r="R180" s="194"/>
      <c r="S180" s="194"/>
      <c r="T180" s="217"/>
      <c r="U180" s="217"/>
      <c r="V180" s="217"/>
      <c r="W180" s="217"/>
      <c r="X180" s="217"/>
      <c r="Y180" s="194" t="s">
        <v>391</v>
      </c>
      <c r="Z180" s="194" t="s">
        <v>391</v>
      </c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1"/>
      <c r="AZ180" s="141"/>
      <c r="BA180" s="141"/>
      <c r="BB180" s="141"/>
      <c r="BC180" s="141"/>
      <c r="BD180" s="141"/>
      <c r="BE180" s="141"/>
      <c r="BF180" s="141"/>
      <c r="BG180" s="141"/>
      <c r="BH180" s="141"/>
      <c r="BI180" s="141"/>
      <c r="BJ180" s="141"/>
      <c r="BK180" s="141"/>
      <c r="BL180" s="141"/>
      <c r="BM180" s="141"/>
      <c r="BN180" s="141"/>
      <c r="BO180" s="141"/>
      <c r="BP180" s="141"/>
      <c r="BQ180" s="141"/>
      <c r="BR180" s="141"/>
      <c r="BS180" s="141"/>
      <c r="BT180" s="141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  <c r="EU180" s="141"/>
      <c r="EV180" s="141"/>
      <c r="EW180" s="141"/>
      <c r="EX180" s="141"/>
      <c r="EY180" s="141"/>
      <c r="EZ180" s="141"/>
      <c r="FA180" s="141"/>
      <c r="FB180" s="141"/>
      <c r="FC180" s="141"/>
      <c r="FD180" s="141"/>
      <c r="FE180" s="141"/>
      <c r="FF180" s="141"/>
      <c r="FG180" s="141"/>
      <c r="FH180" s="141"/>
      <c r="FI180" s="141"/>
      <c r="FJ180" s="141"/>
      <c r="FK180" s="141"/>
      <c r="FL180" s="141"/>
      <c r="FM180" s="141"/>
      <c r="FN180" s="141"/>
      <c r="FO180" s="141"/>
      <c r="FP180" s="141"/>
      <c r="FQ180" s="141"/>
      <c r="FR180" s="141"/>
      <c r="FS180" s="141"/>
      <c r="FT180" s="141"/>
      <c r="FU180" s="141"/>
      <c r="FV180" s="141"/>
      <c r="FW180" s="141"/>
      <c r="FX180" s="141"/>
      <c r="FY180" s="141"/>
      <c r="FZ180" s="141"/>
      <c r="GA180" s="141"/>
      <c r="GB180" s="141"/>
      <c r="GC180" s="141"/>
      <c r="GD180" s="141"/>
      <c r="GE180" s="141"/>
      <c r="GF180" s="141"/>
      <c r="GG180" s="141"/>
      <c r="GH180" s="141"/>
      <c r="GI180" s="141"/>
      <c r="GJ180" s="141"/>
      <c r="GK180" s="141"/>
      <c r="GL180" s="141"/>
      <c r="GM180" s="141"/>
      <c r="GN180" s="141"/>
      <c r="GO180" s="141"/>
      <c r="GP180" s="141"/>
      <c r="GQ180" s="141"/>
      <c r="GR180" s="141"/>
      <c r="GS180" s="141"/>
      <c r="GT180" s="141"/>
      <c r="GU180" s="141"/>
      <c r="GV180" s="141"/>
      <c r="GW180" s="141"/>
      <c r="GX180" s="141"/>
      <c r="GY180" s="141"/>
      <c r="GZ180" s="141"/>
      <c r="HA180" s="141"/>
      <c r="HB180" s="141"/>
      <c r="HC180" s="141"/>
      <c r="HD180" s="141"/>
      <c r="HE180" s="141"/>
      <c r="HF180" s="141"/>
      <c r="HG180" s="141"/>
      <c r="HH180" s="141"/>
      <c r="HI180" s="141"/>
      <c r="HJ180" s="141"/>
      <c r="HK180" s="141"/>
      <c r="HL180" s="141"/>
      <c r="HM180" s="141"/>
      <c r="HN180" s="141"/>
      <c r="HO180" s="141"/>
      <c r="HP180" s="141"/>
      <c r="HQ180" s="141"/>
      <c r="HR180" s="141"/>
      <c r="HS180" s="141"/>
      <c r="HT180" s="141"/>
      <c r="HU180" s="141"/>
      <c r="HV180" s="141"/>
      <c r="HW180" s="141"/>
      <c r="HX180" s="141"/>
      <c r="HY180" s="141"/>
      <c r="HZ180" s="141"/>
      <c r="IA180" s="141"/>
      <c r="IB180" s="141"/>
      <c r="IC180" s="141"/>
      <c r="ID180" s="141"/>
      <c r="IE180" s="141"/>
      <c r="IF180" s="141"/>
      <c r="IG180" s="141"/>
      <c r="IH180" s="141"/>
      <c r="II180" s="141"/>
      <c r="IJ180" s="141"/>
      <c r="IK180" s="141"/>
      <c r="IL180" s="141"/>
      <c r="IM180" s="141"/>
      <c r="IN180" s="141"/>
      <c r="IO180" s="141"/>
      <c r="IP180" s="141"/>
      <c r="IQ180" s="141"/>
      <c r="IR180" s="141"/>
      <c r="IS180" s="141"/>
      <c r="IT180" s="141"/>
      <c r="IU180" s="141"/>
      <c r="IV180" s="141"/>
      <c r="IW180" s="141"/>
      <c r="IX180" s="141"/>
      <c r="IY180" s="141"/>
      <c r="IZ180" s="141"/>
      <c r="JA180" s="141"/>
      <c r="JB180" s="141"/>
      <c r="JC180" s="141"/>
      <c r="JD180" s="141"/>
      <c r="JE180" s="141"/>
      <c r="JF180" s="141"/>
      <c r="JG180" s="141"/>
      <c r="JH180" s="141"/>
      <c r="JI180" s="141"/>
      <c r="JJ180" s="141"/>
      <c r="JK180" s="141"/>
      <c r="JL180" s="141"/>
      <c r="JM180" s="141"/>
      <c r="JN180" s="141"/>
      <c r="JO180" s="141"/>
      <c r="JP180" s="141"/>
      <c r="JQ180" s="141"/>
      <c r="JR180" s="141"/>
      <c r="JS180" s="141"/>
      <c r="JT180" s="141"/>
      <c r="JU180" s="141"/>
      <c r="JV180" s="141"/>
      <c r="JW180" s="141"/>
      <c r="JX180" s="141"/>
      <c r="JY180" s="141"/>
      <c r="JZ180" s="141"/>
      <c r="KA180" s="141"/>
      <c r="KB180" s="141"/>
      <c r="KC180" s="141"/>
      <c r="KD180" s="141"/>
      <c r="KE180" s="141"/>
      <c r="KF180" s="141"/>
      <c r="KG180" s="141"/>
      <c r="KH180" s="141"/>
      <c r="KI180" s="141"/>
      <c r="KJ180" s="141"/>
      <c r="KK180" s="141"/>
      <c r="KL180" s="141"/>
      <c r="KM180" s="141"/>
      <c r="KN180" s="141"/>
      <c r="KO180" s="141"/>
      <c r="KP180" s="141"/>
      <c r="KQ180" s="141"/>
      <c r="KR180" s="141"/>
      <c r="KS180" s="141"/>
      <c r="KT180" s="141"/>
      <c r="KU180" s="141"/>
      <c r="KV180" s="141"/>
      <c r="KW180" s="141"/>
      <c r="KX180" s="141"/>
      <c r="KY180" s="141"/>
      <c r="KZ180" s="141"/>
      <c r="LA180" s="141"/>
      <c r="LB180" s="141"/>
      <c r="LC180" s="141"/>
      <c r="LD180" s="141"/>
      <c r="LE180" s="141"/>
      <c r="LF180" s="141"/>
      <c r="LG180" s="141"/>
      <c r="LH180" s="141"/>
      <c r="LI180" s="141"/>
      <c r="LJ180" s="141"/>
      <c r="LK180" s="141"/>
      <c r="LL180" s="141"/>
      <c r="LM180" s="141"/>
      <c r="LN180" s="141"/>
      <c r="LO180" s="141"/>
      <c r="LP180" s="141"/>
      <c r="LQ180" s="141"/>
      <c r="LR180" s="141"/>
      <c r="LS180" s="141"/>
      <c r="LT180" s="141"/>
      <c r="LU180" s="141"/>
      <c r="LV180" s="141"/>
      <c r="LW180" s="141"/>
      <c r="LX180" s="141"/>
      <c r="LY180" s="141"/>
      <c r="LZ180" s="141"/>
      <c r="MA180" s="141"/>
      <c r="MB180" s="141"/>
      <c r="MC180" s="141"/>
      <c r="MD180" s="141"/>
      <c r="ME180" s="141"/>
      <c r="MF180" s="141"/>
      <c r="MG180" s="141"/>
      <c r="MH180" s="141"/>
      <c r="MI180" s="141"/>
      <c r="MJ180" s="141"/>
      <c r="MK180" s="141"/>
      <c r="ML180" s="141"/>
      <c r="MM180" s="141"/>
      <c r="MN180" s="141"/>
      <c r="MO180" s="141"/>
      <c r="MP180" s="141"/>
      <c r="MQ180" s="141"/>
      <c r="MR180" s="141"/>
      <c r="MS180" s="141"/>
      <c r="MT180" s="141"/>
      <c r="MU180" s="141"/>
      <c r="MV180" s="141"/>
      <c r="MW180" s="141"/>
      <c r="MX180" s="141"/>
      <c r="MY180" s="141"/>
      <c r="MZ180" s="141"/>
      <c r="NA180" s="141"/>
      <c r="NB180" s="141"/>
      <c r="NC180" s="141"/>
      <c r="ND180" s="141"/>
      <c r="NE180" s="141"/>
      <c r="NF180" s="141"/>
      <c r="NG180" s="141"/>
      <c r="NH180" s="141"/>
      <c r="NI180" s="141"/>
      <c r="NJ180" s="141"/>
      <c r="NK180" s="141"/>
      <c r="NL180" s="141"/>
      <c r="NM180" s="141"/>
      <c r="NN180" s="141"/>
      <c r="NO180" s="141"/>
      <c r="NP180" s="141"/>
      <c r="NQ180" s="141"/>
      <c r="NR180" s="141"/>
      <c r="NS180" s="141"/>
      <c r="NT180" s="141"/>
      <c r="NU180" s="141"/>
      <c r="NV180" s="141"/>
      <c r="NW180" s="141"/>
      <c r="NX180" s="141"/>
      <c r="NY180" s="141"/>
      <c r="NZ180" s="141"/>
      <c r="OA180" s="141"/>
      <c r="OB180" s="141"/>
      <c r="OC180" s="141"/>
      <c r="OD180" s="141"/>
      <c r="OE180" s="141"/>
      <c r="OF180" s="141"/>
      <c r="OG180" s="141"/>
      <c r="OH180" s="141"/>
      <c r="OI180" s="141"/>
      <c r="OJ180" s="141"/>
      <c r="OK180" s="141"/>
      <c r="OL180" s="141"/>
      <c r="OM180" s="141"/>
      <c r="ON180" s="141"/>
      <c r="OO180" s="141"/>
      <c r="OP180" s="141"/>
      <c r="OQ180" s="141"/>
      <c r="OR180" s="141"/>
      <c r="OS180" s="141"/>
      <c r="OT180" s="141"/>
      <c r="OU180" s="141"/>
      <c r="OV180" s="141"/>
      <c r="OW180" s="141"/>
      <c r="OX180" s="141"/>
      <c r="OY180" s="141"/>
      <c r="OZ180" s="141"/>
      <c r="PA180" s="141"/>
      <c r="PB180" s="141"/>
      <c r="PC180" s="141"/>
      <c r="PD180" s="141"/>
      <c r="PE180" s="141"/>
      <c r="PF180" s="141"/>
      <c r="PG180" s="141"/>
      <c r="PH180" s="141"/>
      <c r="PI180" s="141"/>
      <c r="PJ180" s="141"/>
      <c r="PK180" s="141"/>
      <c r="PL180" s="141"/>
      <c r="PM180" s="141"/>
      <c r="PN180" s="141"/>
      <c r="PO180" s="141"/>
      <c r="PP180" s="141"/>
      <c r="PQ180" s="141"/>
      <c r="PR180" s="141"/>
      <c r="PS180" s="141"/>
      <c r="PT180" s="141"/>
      <c r="PU180" s="141"/>
      <c r="PV180" s="141"/>
      <c r="PW180" s="141"/>
      <c r="PX180" s="141"/>
      <c r="PY180" s="141"/>
      <c r="PZ180" s="141"/>
      <c r="QA180" s="141"/>
      <c r="QB180" s="141"/>
      <c r="QC180" s="141"/>
      <c r="QD180" s="141"/>
      <c r="QE180" s="141"/>
      <c r="QF180" s="141"/>
      <c r="QG180" s="141"/>
      <c r="QH180" s="141"/>
      <c r="QI180" s="141"/>
      <c r="QJ180" s="141"/>
      <c r="QK180" s="141"/>
      <c r="QL180" s="141"/>
      <c r="QM180" s="141"/>
      <c r="QN180" s="141"/>
      <c r="QO180" s="141"/>
      <c r="QP180" s="141"/>
      <c r="QQ180" s="141"/>
      <c r="QR180" s="141"/>
      <c r="QS180" s="141"/>
      <c r="QT180" s="141"/>
      <c r="QU180" s="141"/>
      <c r="QV180" s="141"/>
      <c r="QW180" s="141"/>
      <c r="QX180" s="141"/>
      <c r="QY180" s="141"/>
      <c r="QZ180" s="141"/>
      <c r="RA180" s="141"/>
      <c r="RB180" s="141"/>
      <c r="RC180" s="141"/>
      <c r="RD180" s="141"/>
      <c r="RE180" s="141"/>
      <c r="RF180" s="141"/>
      <c r="RG180" s="141"/>
      <c r="RH180" s="141"/>
      <c r="RI180" s="141"/>
      <c r="RJ180" s="141"/>
      <c r="RK180" s="141"/>
      <c r="RL180" s="141"/>
      <c r="RM180" s="141"/>
      <c r="RN180" s="141"/>
      <c r="RO180" s="141"/>
      <c r="RP180" s="141"/>
      <c r="RQ180" s="141"/>
      <c r="RR180" s="141"/>
      <c r="RS180" s="141"/>
      <c r="RT180" s="141"/>
      <c r="RU180" s="141"/>
      <c r="RV180" s="141"/>
      <c r="RW180" s="141"/>
      <c r="RX180" s="141"/>
      <c r="RY180" s="141"/>
      <c r="RZ180" s="141"/>
      <c r="SA180" s="141"/>
      <c r="SB180" s="141"/>
      <c r="SC180" s="141"/>
      <c r="SD180" s="141"/>
      <c r="SE180" s="141"/>
      <c r="SF180" s="141"/>
      <c r="SG180" s="141"/>
      <c r="SH180" s="141"/>
      <c r="SI180" s="141"/>
      <c r="SJ180" s="141"/>
      <c r="SK180" s="141"/>
      <c r="SL180" s="141"/>
      <c r="SM180" s="141"/>
      <c r="SN180" s="141"/>
      <c r="SO180" s="141"/>
      <c r="SP180" s="141"/>
      <c r="SQ180" s="141"/>
      <c r="SR180" s="141"/>
      <c r="SS180" s="141"/>
    </row>
    <row r="181" spans="1:513" s="213" customFormat="1" ht="42" customHeight="1" x14ac:dyDescent="0.25">
      <c r="A181" s="99">
        <v>177</v>
      </c>
      <c r="B181" s="170" t="s">
        <v>135</v>
      </c>
      <c r="C181" s="170" t="s">
        <v>136</v>
      </c>
      <c r="D181" s="170">
        <v>75000539</v>
      </c>
      <c r="E181" s="170">
        <v>107722411</v>
      </c>
      <c r="F181" s="170">
        <v>650042301</v>
      </c>
      <c r="G181" s="169" t="s">
        <v>845</v>
      </c>
      <c r="H181" s="207" t="s">
        <v>414</v>
      </c>
      <c r="I181" s="207" t="s">
        <v>48</v>
      </c>
      <c r="J181" s="207" t="s">
        <v>136</v>
      </c>
      <c r="K181" s="169" t="s">
        <v>845</v>
      </c>
      <c r="L181" s="178">
        <v>1200000</v>
      </c>
      <c r="M181" s="218">
        <f t="shared" ref="M181:M183" si="6">L181*0.7</f>
        <v>840000</v>
      </c>
      <c r="N181" s="214">
        <v>2027</v>
      </c>
      <c r="O181" s="210">
        <v>2032</v>
      </c>
      <c r="P181" s="195"/>
      <c r="Q181" s="195"/>
      <c r="R181" s="195"/>
      <c r="S181" s="195"/>
      <c r="T181" s="209"/>
      <c r="U181" s="209"/>
      <c r="V181" s="209"/>
      <c r="W181" s="209" t="s">
        <v>50</v>
      </c>
      <c r="X181" s="209"/>
      <c r="Y181" s="195" t="s">
        <v>391</v>
      </c>
      <c r="Z181" s="195" t="s">
        <v>391</v>
      </c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  <c r="EQ181" s="141"/>
      <c r="ER181" s="141"/>
      <c r="ES181" s="141"/>
      <c r="ET181" s="141"/>
      <c r="EU181" s="141"/>
      <c r="EV181" s="141"/>
      <c r="EW181" s="141"/>
      <c r="EX181" s="141"/>
      <c r="EY181" s="141"/>
      <c r="EZ181" s="141"/>
      <c r="FA181" s="141"/>
      <c r="FB181" s="141"/>
      <c r="FC181" s="141"/>
      <c r="FD181" s="141"/>
      <c r="FE181" s="141"/>
      <c r="FF181" s="141"/>
      <c r="FG181" s="141"/>
      <c r="FH181" s="141"/>
      <c r="FI181" s="141"/>
      <c r="FJ181" s="141"/>
      <c r="FK181" s="141"/>
      <c r="FL181" s="141"/>
      <c r="FM181" s="141"/>
      <c r="FN181" s="141"/>
      <c r="FO181" s="141"/>
      <c r="FP181" s="141"/>
      <c r="FQ181" s="141"/>
      <c r="FR181" s="141"/>
      <c r="FS181" s="141"/>
      <c r="FT181" s="141"/>
      <c r="FU181" s="141"/>
      <c r="FV181" s="141"/>
      <c r="FW181" s="141"/>
      <c r="FX181" s="141"/>
      <c r="FY181" s="141"/>
      <c r="FZ181" s="141"/>
      <c r="GA181" s="141"/>
      <c r="GB181" s="141"/>
      <c r="GC181" s="141"/>
      <c r="GD181" s="141"/>
      <c r="GE181" s="141"/>
      <c r="GF181" s="141"/>
      <c r="GG181" s="141"/>
      <c r="GH181" s="141"/>
      <c r="GI181" s="141"/>
      <c r="GJ181" s="141"/>
      <c r="GK181" s="141"/>
      <c r="GL181" s="141"/>
      <c r="GM181" s="141"/>
      <c r="GN181" s="141"/>
      <c r="GO181" s="141"/>
      <c r="GP181" s="141"/>
      <c r="GQ181" s="141"/>
      <c r="GR181" s="141"/>
      <c r="GS181" s="141"/>
      <c r="GT181" s="141"/>
      <c r="GU181" s="141"/>
      <c r="GV181" s="141"/>
      <c r="GW181" s="141"/>
      <c r="GX181" s="141"/>
      <c r="GY181" s="141"/>
      <c r="GZ181" s="141"/>
      <c r="HA181" s="141"/>
      <c r="HB181" s="141"/>
      <c r="HC181" s="141"/>
      <c r="HD181" s="141"/>
      <c r="HE181" s="141"/>
      <c r="HF181" s="141"/>
      <c r="HG181" s="141"/>
      <c r="HH181" s="141"/>
      <c r="HI181" s="141"/>
      <c r="HJ181" s="141"/>
      <c r="HK181" s="141"/>
      <c r="HL181" s="141"/>
      <c r="HM181" s="141"/>
      <c r="HN181" s="141"/>
      <c r="HO181" s="141"/>
      <c r="HP181" s="141"/>
      <c r="HQ181" s="141"/>
      <c r="HR181" s="141"/>
      <c r="HS181" s="141"/>
      <c r="HT181" s="141"/>
      <c r="HU181" s="141"/>
      <c r="HV181" s="141"/>
      <c r="HW181" s="141"/>
      <c r="HX181" s="141"/>
      <c r="HY181" s="141"/>
      <c r="HZ181" s="141"/>
      <c r="IA181" s="141"/>
      <c r="IB181" s="141"/>
      <c r="IC181" s="141"/>
      <c r="ID181" s="141"/>
      <c r="IE181" s="141"/>
      <c r="IF181" s="141"/>
      <c r="IG181" s="141"/>
      <c r="IH181" s="141"/>
      <c r="II181" s="141"/>
      <c r="IJ181" s="141"/>
      <c r="IK181" s="141"/>
      <c r="IL181" s="141"/>
      <c r="IM181" s="141"/>
      <c r="IN181" s="141"/>
      <c r="IO181" s="141"/>
      <c r="IP181" s="141"/>
      <c r="IQ181" s="141"/>
      <c r="IR181" s="141"/>
      <c r="IS181" s="141"/>
      <c r="IT181" s="141"/>
      <c r="IU181" s="141"/>
      <c r="IV181" s="141"/>
      <c r="IW181" s="141"/>
      <c r="IX181" s="141"/>
      <c r="IY181" s="141"/>
      <c r="IZ181" s="141"/>
      <c r="JA181" s="141"/>
      <c r="JB181" s="141"/>
      <c r="JC181" s="141"/>
      <c r="JD181" s="141"/>
      <c r="JE181" s="141"/>
      <c r="JF181" s="141"/>
      <c r="JG181" s="141"/>
      <c r="JH181" s="141"/>
      <c r="JI181" s="141"/>
      <c r="JJ181" s="141"/>
      <c r="JK181" s="141"/>
      <c r="JL181" s="141"/>
      <c r="JM181" s="141"/>
      <c r="JN181" s="141"/>
      <c r="JO181" s="141"/>
      <c r="JP181" s="141"/>
      <c r="JQ181" s="141"/>
      <c r="JR181" s="141"/>
      <c r="JS181" s="141"/>
      <c r="JT181" s="141"/>
      <c r="JU181" s="141"/>
      <c r="JV181" s="141"/>
      <c r="JW181" s="141"/>
      <c r="JX181" s="141"/>
      <c r="JY181" s="141"/>
      <c r="JZ181" s="141"/>
      <c r="KA181" s="141"/>
      <c r="KB181" s="141"/>
      <c r="KC181" s="141"/>
      <c r="KD181" s="141"/>
      <c r="KE181" s="141"/>
      <c r="KF181" s="141"/>
      <c r="KG181" s="141"/>
      <c r="KH181" s="141"/>
      <c r="KI181" s="141"/>
      <c r="KJ181" s="141"/>
      <c r="KK181" s="141"/>
      <c r="KL181" s="141"/>
      <c r="KM181" s="141"/>
      <c r="KN181" s="141"/>
      <c r="KO181" s="141"/>
      <c r="KP181" s="141"/>
      <c r="KQ181" s="141"/>
      <c r="KR181" s="141"/>
      <c r="KS181" s="141"/>
      <c r="KT181" s="141"/>
      <c r="KU181" s="141"/>
      <c r="KV181" s="141"/>
      <c r="KW181" s="141"/>
      <c r="KX181" s="141"/>
      <c r="KY181" s="141"/>
      <c r="KZ181" s="141"/>
      <c r="LA181" s="141"/>
      <c r="LB181" s="141"/>
      <c r="LC181" s="141"/>
      <c r="LD181" s="141"/>
      <c r="LE181" s="141"/>
      <c r="LF181" s="141"/>
      <c r="LG181" s="141"/>
      <c r="LH181" s="141"/>
      <c r="LI181" s="141"/>
      <c r="LJ181" s="141"/>
      <c r="LK181" s="141"/>
      <c r="LL181" s="141"/>
      <c r="LM181" s="141"/>
      <c r="LN181" s="141"/>
      <c r="LO181" s="141"/>
      <c r="LP181" s="141"/>
      <c r="LQ181" s="141"/>
      <c r="LR181" s="141"/>
      <c r="LS181" s="141"/>
      <c r="LT181" s="141"/>
      <c r="LU181" s="141"/>
      <c r="LV181" s="141"/>
      <c r="LW181" s="141"/>
      <c r="LX181" s="141"/>
      <c r="LY181" s="141"/>
      <c r="LZ181" s="141"/>
      <c r="MA181" s="141"/>
      <c r="MB181" s="141"/>
      <c r="MC181" s="141"/>
      <c r="MD181" s="141"/>
      <c r="ME181" s="141"/>
      <c r="MF181" s="141"/>
      <c r="MG181" s="141"/>
      <c r="MH181" s="141"/>
      <c r="MI181" s="141"/>
      <c r="MJ181" s="141"/>
      <c r="MK181" s="141"/>
      <c r="ML181" s="141"/>
      <c r="MM181" s="141"/>
      <c r="MN181" s="141"/>
      <c r="MO181" s="141"/>
      <c r="MP181" s="141"/>
      <c r="MQ181" s="141"/>
      <c r="MR181" s="141"/>
      <c r="MS181" s="141"/>
      <c r="MT181" s="141"/>
      <c r="MU181" s="141"/>
      <c r="MV181" s="141"/>
      <c r="MW181" s="141"/>
      <c r="MX181" s="141"/>
      <c r="MY181" s="141"/>
      <c r="MZ181" s="141"/>
      <c r="NA181" s="141"/>
      <c r="NB181" s="141"/>
      <c r="NC181" s="141"/>
      <c r="ND181" s="141"/>
      <c r="NE181" s="141"/>
      <c r="NF181" s="141"/>
      <c r="NG181" s="141"/>
      <c r="NH181" s="141"/>
      <c r="NI181" s="141"/>
      <c r="NJ181" s="141"/>
      <c r="NK181" s="141"/>
      <c r="NL181" s="141"/>
      <c r="NM181" s="141"/>
      <c r="NN181" s="141"/>
      <c r="NO181" s="141"/>
      <c r="NP181" s="141"/>
      <c r="NQ181" s="141"/>
      <c r="NR181" s="141"/>
      <c r="NS181" s="141"/>
      <c r="NT181" s="141"/>
      <c r="NU181" s="141"/>
      <c r="NV181" s="141"/>
      <c r="NW181" s="141"/>
      <c r="NX181" s="141"/>
      <c r="NY181" s="141"/>
      <c r="NZ181" s="141"/>
      <c r="OA181" s="141"/>
      <c r="OB181" s="141"/>
      <c r="OC181" s="141"/>
      <c r="OD181" s="141"/>
      <c r="OE181" s="141"/>
      <c r="OF181" s="141"/>
      <c r="OG181" s="141"/>
      <c r="OH181" s="141"/>
      <c r="OI181" s="141"/>
      <c r="OJ181" s="141"/>
      <c r="OK181" s="141"/>
      <c r="OL181" s="141"/>
      <c r="OM181" s="141"/>
      <c r="ON181" s="141"/>
      <c r="OO181" s="141"/>
      <c r="OP181" s="141"/>
      <c r="OQ181" s="141"/>
      <c r="OR181" s="141"/>
      <c r="OS181" s="141"/>
      <c r="OT181" s="141"/>
      <c r="OU181" s="141"/>
      <c r="OV181" s="141"/>
      <c r="OW181" s="141"/>
      <c r="OX181" s="141"/>
      <c r="OY181" s="141"/>
      <c r="OZ181" s="141"/>
      <c r="PA181" s="141"/>
      <c r="PB181" s="141"/>
      <c r="PC181" s="141"/>
      <c r="PD181" s="141"/>
      <c r="PE181" s="141"/>
      <c r="PF181" s="141"/>
      <c r="PG181" s="141"/>
      <c r="PH181" s="141"/>
      <c r="PI181" s="141"/>
      <c r="PJ181" s="141"/>
      <c r="PK181" s="141"/>
      <c r="PL181" s="141"/>
      <c r="PM181" s="141"/>
      <c r="PN181" s="141"/>
      <c r="PO181" s="141"/>
      <c r="PP181" s="141"/>
      <c r="PQ181" s="141"/>
      <c r="PR181" s="141"/>
      <c r="PS181" s="141"/>
      <c r="PT181" s="141"/>
      <c r="PU181" s="141"/>
      <c r="PV181" s="141"/>
      <c r="PW181" s="141"/>
      <c r="PX181" s="141"/>
      <c r="PY181" s="141"/>
      <c r="PZ181" s="141"/>
      <c r="QA181" s="141"/>
      <c r="QB181" s="141"/>
      <c r="QC181" s="141"/>
      <c r="QD181" s="141"/>
      <c r="QE181" s="141"/>
      <c r="QF181" s="141"/>
      <c r="QG181" s="141"/>
      <c r="QH181" s="141"/>
      <c r="QI181" s="141"/>
      <c r="QJ181" s="141"/>
      <c r="QK181" s="141"/>
      <c r="QL181" s="141"/>
      <c r="QM181" s="141"/>
      <c r="QN181" s="141"/>
      <c r="QO181" s="141"/>
      <c r="QP181" s="141"/>
      <c r="QQ181" s="141"/>
      <c r="QR181" s="141"/>
      <c r="QS181" s="141"/>
      <c r="QT181" s="141"/>
      <c r="QU181" s="141"/>
      <c r="QV181" s="141"/>
      <c r="QW181" s="141"/>
      <c r="QX181" s="141"/>
      <c r="QY181" s="141"/>
      <c r="QZ181" s="141"/>
      <c r="RA181" s="141"/>
      <c r="RB181" s="141"/>
      <c r="RC181" s="141"/>
      <c r="RD181" s="141"/>
      <c r="RE181" s="141"/>
      <c r="RF181" s="141"/>
      <c r="RG181" s="141"/>
      <c r="RH181" s="141"/>
      <c r="RI181" s="141"/>
      <c r="RJ181" s="141"/>
      <c r="RK181" s="141"/>
      <c r="RL181" s="141"/>
      <c r="RM181" s="141"/>
      <c r="RN181" s="141"/>
      <c r="RO181" s="141"/>
      <c r="RP181" s="141"/>
      <c r="RQ181" s="141"/>
      <c r="RR181" s="141"/>
      <c r="RS181" s="141"/>
      <c r="RT181" s="141"/>
      <c r="RU181" s="141"/>
      <c r="RV181" s="141"/>
      <c r="RW181" s="141"/>
      <c r="RX181" s="141"/>
      <c r="RY181" s="141"/>
      <c r="RZ181" s="141"/>
      <c r="SA181" s="141"/>
      <c r="SB181" s="141"/>
      <c r="SC181" s="141"/>
      <c r="SD181" s="141"/>
      <c r="SE181" s="141"/>
      <c r="SF181" s="141"/>
      <c r="SG181" s="141"/>
      <c r="SH181" s="141"/>
      <c r="SI181" s="141"/>
      <c r="SJ181" s="141"/>
      <c r="SK181" s="141"/>
      <c r="SL181" s="141"/>
      <c r="SM181" s="141"/>
      <c r="SN181" s="141"/>
      <c r="SO181" s="141"/>
      <c r="SP181" s="141"/>
      <c r="SQ181" s="141"/>
      <c r="SR181" s="141"/>
      <c r="SS181" s="141"/>
    </row>
    <row r="182" spans="1:513" s="213" customFormat="1" ht="42" customHeight="1" x14ac:dyDescent="0.25">
      <c r="A182" s="99">
        <v>178</v>
      </c>
      <c r="B182" s="170" t="s">
        <v>135</v>
      </c>
      <c r="C182" s="170" t="s">
        <v>136</v>
      </c>
      <c r="D182" s="170">
        <v>75000539</v>
      </c>
      <c r="E182" s="170">
        <v>107722411</v>
      </c>
      <c r="F182" s="170">
        <v>650042301</v>
      </c>
      <c r="G182" s="171" t="s">
        <v>846</v>
      </c>
      <c r="H182" s="207" t="s">
        <v>414</v>
      </c>
      <c r="I182" s="207" t="s">
        <v>48</v>
      </c>
      <c r="J182" s="207" t="s">
        <v>136</v>
      </c>
      <c r="K182" s="171" t="s">
        <v>846</v>
      </c>
      <c r="L182" s="219">
        <v>1000000</v>
      </c>
      <c r="M182" s="218">
        <f t="shared" si="6"/>
        <v>700000</v>
      </c>
      <c r="N182" s="214">
        <v>2027</v>
      </c>
      <c r="O182" s="210">
        <v>2032</v>
      </c>
      <c r="P182" s="209" t="s">
        <v>50</v>
      </c>
      <c r="Q182" s="209" t="s">
        <v>50</v>
      </c>
      <c r="R182" s="209" t="s">
        <v>50</v>
      </c>
      <c r="S182" s="209" t="s">
        <v>50</v>
      </c>
      <c r="T182" s="209"/>
      <c r="U182" s="209"/>
      <c r="V182" s="209" t="s">
        <v>509</v>
      </c>
      <c r="W182" s="209"/>
      <c r="X182" s="209"/>
      <c r="Y182" s="195" t="s">
        <v>391</v>
      </c>
      <c r="Z182" s="195" t="s">
        <v>391</v>
      </c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  <c r="BN182" s="141"/>
      <c r="BO182" s="141"/>
      <c r="BP182" s="141"/>
      <c r="BQ182" s="141"/>
      <c r="BR182" s="141"/>
      <c r="BS182" s="141"/>
      <c r="BT182" s="141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  <c r="EQ182" s="141"/>
      <c r="ER182" s="141"/>
      <c r="ES182" s="141"/>
      <c r="ET182" s="141"/>
      <c r="EU182" s="141"/>
      <c r="EV182" s="141"/>
      <c r="EW182" s="141"/>
      <c r="EX182" s="141"/>
      <c r="EY182" s="141"/>
      <c r="EZ182" s="141"/>
      <c r="FA182" s="141"/>
      <c r="FB182" s="141"/>
      <c r="FC182" s="141"/>
      <c r="FD182" s="141"/>
      <c r="FE182" s="141"/>
      <c r="FF182" s="141"/>
      <c r="FG182" s="141"/>
      <c r="FH182" s="141"/>
      <c r="FI182" s="141"/>
      <c r="FJ182" s="141"/>
      <c r="FK182" s="141"/>
      <c r="FL182" s="141"/>
      <c r="FM182" s="141"/>
      <c r="FN182" s="141"/>
      <c r="FO182" s="141"/>
      <c r="FP182" s="141"/>
      <c r="FQ182" s="141"/>
      <c r="FR182" s="141"/>
      <c r="FS182" s="141"/>
      <c r="FT182" s="141"/>
      <c r="FU182" s="141"/>
      <c r="FV182" s="141"/>
      <c r="FW182" s="141"/>
      <c r="FX182" s="141"/>
      <c r="FY182" s="141"/>
      <c r="FZ182" s="141"/>
      <c r="GA182" s="141"/>
      <c r="GB182" s="141"/>
      <c r="GC182" s="141"/>
      <c r="GD182" s="141"/>
      <c r="GE182" s="141"/>
      <c r="GF182" s="141"/>
      <c r="GG182" s="141"/>
      <c r="GH182" s="141"/>
      <c r="GI182" s="141"/>
      <c r="GJ182" s="141"/>
      <c r="GK182" s="141"/>
      <c r="GL182" s="141"/>
      <c r="GM182" s="141"/>
      <c r="GN182" s="141"/>
      <c r="GO182" s="141"/>
      <c r="GP182" s="141"/>
      <c r="GQ182" s="141"/>
      <c r="GR182" s="141"/>
      <c r="GS182" s="141"/>
      <c r="GT182" s="141"/>
      <c r="GU182" s="141"/>
      <c r="GV182" s="141"/>
      <c r="GW182" s="141"/>
      <c r="GX182" s="141"/>
      <c r="GY182" s="141"/>
      <c r="GZ182" s="141"/>
      <c r="HA182" s="141"/>
      <c r="HB182" s="141"/>
      <c r="HC182" s="141"/>
      <c r="HD182" s="141"/>
      <c r="HE182" s="141"/>
      <c r="HF182" s="141"/>
      <c r="HG182" s="141"/>
      <c r="HH182" s="141"/>
      <c r="HI182" s="141"/>
      <c r="HJ182" s="141"/>
      <c r="HK182" s="141"/>
      <c r="HL182" s="141"/>
      <c r="HM182" s="141"/>
      <c r="HN182" s="141"/>
      <c r="HO182" s="141"/>
      <c r="HP182" s="141"/>
      <c r="HQ182" s="141"/>
      <c r="HR182" s="141"/>
      <c r="HS182" s="141"/>
      <c r="HT182" s="141"/>
      <c r="HU182" s="141"/>
      <c r="HV182" s="141"/>
      <c r="HW182" s="141"/>
      <c r="HX182" s="141"/>
      <c r="HY182" s="141"/>
      <c r="HZ182" s="141"/>
      <c r="IA182" s="141"/>
      <c r="IB182" s="141"/>
      <c r="IC182" s="141"/>
      <c r="ID182" s="141"/>
      <c r="IE182" s="141"/>
      <c r="IF182" s="141"/>
      <c r="IG182" s="141"/>
      <c r="IH182" s="141"/>
      <c r="II182" s="141"/>
      <c r="IJ182" s="141"/>
      <c r="IK182" s="141"/>
      <c r="IL182" s="141"/>
      <c r="IM182" s="141"/>
      <c r="IN182" s="141"/>
      <c r="IO182" s="141"/>
      <c r="IP182" s="141"/>
      <c r="IQ182" s="141"/>
      <c r="IR182" s="141"/>
      <c r="IS182" s="141"/>
      <c r="IT182" s="141"/>
      <c r="IU182" s="141"/>
      <c r="IV182" s="141"/>
      <c r="IW182" s="141"/>
      <c r="IX182" s="141"/>
      <c r="IY182" s="141"/>
      <c r="IZ182" s="141"/>
      <c r="JA182" s="141"/>
      <c r="JB182" s="141"/>
      <c r="JC182" s="141"/>
      <c r="JD182" s="141"/>
      <c r="JE182" s="141"/>
      <c r="JF182" s="141"/>
      <c r="JG182" s="141"/>
      <c r="JH182" s="141"/>
      <c r="JI182" s="141"/>
      <c r="JJ182" s="141"/>
      <c r="JK182" s="141"/>
      <c r="JL182" s="141"/>
      <c r="JM182" s="141"/>
      <c r="JN182" s="141"/>
      <c r="JO182" s="141"/>
      <c r="JP182" s="141"/>
      <c r="JQ182" s="141"/>
      <c r="JR182" s="141"/>
      <c r="JS182" s="141"/>
      <c r="JT182" s="141"/>
      <c r="JU182" s="141"/>
      <c r="JV182" s="141"/>
      <c r="JW182" s="141"/>
      <c r="JX182" s="141"/>
      <c r="JY182" s="141"/>
      <c r="JZ182" s="141"/>
      <c r="KA182" s="141"/>
      <c r="KB182" s="141"/>
      <c r="KC182" s="141"/>
      <c r="KD182" s="141"/>
      <c r="KE182" s="141"/>
      <c r="KF182" s="141"/>
      <c r="KG182" s="141"/>
      <c r="KH182" s="141"/>
      <c r="KI182" s="141"/>
      <c r="KJ182" s="141"/>
      <c r="KK182" s="141"/>
      <c r="KL182" s="141"/>
      <c r="KM182" s="141"/>
      <c r="KN182" s="141"/>
      <c r="KO182" s="141"/>
      <c r="KP182" s="141"/>
      <c r="KQ182" s="141"/>
      <c r="KR182" s="141"/>
      <c r="KS182" s="141"/>
      <c r="KT182" s="141"/>
      <c r="KU182" s="141"/>
      <c r="KV182" s="141"/>
      <c r="KW182" s="141"/>
      <c r="KX182" s="141"/>
      <c r="KY182" s="141"/>
      <c r="KZ182" s="141"/>
      <c r="LA182" s="141"/>
      <c r="LB182" s="141"/>
      <c r="LC182" s="141"/>
      <c r="LD182" s="141"/>
      <c r="LE182" s="141"/>
      <c r="LF182" s="141"/>
      <c r="LG182" s="141"/>
      <c r="LH182" s="141"/>
      <c r="LI182" s="141"/>
      <c r="LJ182" s="141"/>
      <c r="LK182" s="141"/>
      <c r="LL182" s="141"/>
      <c r="LM182" s="141"/>
      <c r="LN182" s="141"/>
      <c r="LO182" s="141"/>
      <c r="LP182" s="141"/>
      <c r="LQ182" s="141"/>
      <c r="LR182" s="141"/>
      <c r="LS182" s="141"/>
      <c r="LT182" s="141"/>
      <c r="LU182" s="141"/>
      <c r="LV182" s="141"/>
      <c r="LW182" s="141"/>
      <c r="LX182" s="141"/>
      <c r="LY182" s="141"/>
      <c r="LZ182" s="141"/>
      <c r="MA182" s="141"/>
      <c r="MB182" s="141"/>
      <c r="MC182" s="141"/>
      <c r="MD182" s="141"/>
      <c r="ME182" s="141"/>
      <c r="MF182" s="141"/>
      <c r="MG182" s="141"/>
      <c r="MH182" s="141"/>
      <c r="MI182" s="141"/>
      <c r="MJ182" s="141"/>
      <c r="MK182" s="141"/>
      <c r="ML182" s="141"/>
      <c r="MM182" s="141"/>
      <c r="MN182" s="141"/>
      <c r="MO182" s="141"/>
      <c r="MP182" s="141"/>
      <c r="MQ182" s="141"/>
      <c r="MR182" s="141"/>
      <c r="MS182" s="141"/>
      <c r="MT182" s="141"/>
      <c r="MU182" s="141"/>
      <c r="MV182" s="141"/>
      <c r="MW182" s="141"/>
      <c r="MX182" s="141"/>
      <c r="MY182" s="141"/>
      <c r="MZ182" s="141"/>
      <c r="NA182" s="141"/>
      <c r="NB182" s="141"/>
      <c r="NC182" s="141"/>
      <c r="ND182" s="141"/>
      <c r="NE182" s="141"/>
      <c r="NF182" s="141"/>
      <c r="NG182" s="141"/>
      <c r="NH182" s="141"/>
      <c r="NI182" s="141"/>
      <c r="NJ182" s="141"/>
      <c r="NK182" s="141"/>
      <c r="NL182" s="141"/>
      <c r="NM182" s="141"/>
      <c r="NN182" s="141"/>
      <c r="NO182" s="141"/>
      <c r="NP182" s="141"/>
      <c r="NQ182" s="141"/>
      <c r="NR182" s="141"/>
      <c r="NS182" s="141"/>
      <c r="NT182" s="141"/>
      <c r="NU182" s="141"/>
      <c r="NV182" s="141"/>
      <c r="NW182" s="141"/>
      <c r="NX182" s="141"/>
      <c r="NY182" s="141"/>
      <c r="NZ182" s="141"/>
      <c r="OA182" s="141"/>
      <c r="OB182" s="141"/>
      <c r="OC182" s="141"/>
      <c r="OD182" s="141"/>
      <c r="OE182" s="141"/>
      <c r="OF182" s="141"/>
      <c r="OG182" s="141"/>
      <c r="OH182" s="141"/>
      <c r="OI182" s="141"/>
      <c r="OJ182" s="141"/>
      <c r="OK182" s="141"/>
      <c r="OL182" s="141"/>
      <c r="OM182" s="141"/>
      <c r="ON182" s="141"/>
      <c r="OO182" s="141"/>
      <c r="OP182" s="141"/>
      <c r="OQ182" s="141"/>
      <c r="OR182" s="141"/>
      <c r="OS182" s="141"/>
      <c r="OT182" s="141"/>
      <c r="OU182" s="141"/>
      <c r="OV182" s="141"/>
      <c r="OW182" s="141"/>
      <c r="OX182" s="141"/>
      <c r="OY182" s="141"/>
      <c r="OZ182" s="141"/>
      <c r="PA182" s="141"/>
      <c r="PB182" s="141"/>
      <c r="PC182" s="141"/>
      <c r="PD182" s="141"/>
      <c r="PE182" s="141"/>
      <c r="PF182" s="141"/>
      <c r="PG182" s="141"/>
      <c r="PH182" s="141"/>
      <c r="PI182" s="141"/>
      <c r="PJ182" s="141"/>
      <c r="PK182" s="141"/>
      <c r="PL182" s="141"/>
      <c r="PM182" s="141"/>
      <c r="PN182" s="141"/>
      <c r="PO182" s="141"/>
      <c r="PP182" s="141"/>
      <c r="PQ182" s="141"/>
      <c r="PR182" s="141"/>
      <c r="PS182" s="141"/>
      <c r="PT182" s="141"/>
      <c r="PU182" s="141"/>
      <c r="PV182" s="141"/>
      <c r="PW182" s="141"/>
      <c r="PX182" s="141"/>
      <c r="PY182" s="141"/>
      <c r="PZ182" s="141"/>
      <c r="QA182" s="141"/>
      <c r="QB182" s="141"/>
      <c r="QC182" s="141"/>
      <c r="QD182" s="141"/>
      <c r="QE182" s="141"/>
      <c r="QF182" s="141"/>
      <c r="QG182" s="141"/>
      <c r="QH182" s="141"/>
      <c r="QI182" s="141"/>
      <c r="QJ182" s="141"/>
      <c r="QK182" s="141"/>
      <c r="QL182" s="141"/>
      <c r="QM182" s="141"/>
      <c r="QN182" s="141"/>
      <c r="QO182" s="141"/>
      <c r="QP182" s="141"/>
      <c r="QQ182" s="141"/>
      <c r="QR182" s="141"/>
      <c r="QS182" s="141"/>
      <c r="QT182" s="141"/>
      <c r="QU182" s="141"/>
      <c r="QV182" s="141"/>
      <c r="QW182" s="141"/>
      <c r="QX182" s="141"/>
      <c r="QY182" s="141"/>
      <c r="QZ182" s="141"/>
      <c r="RA182" s="141"/>
      <c r="RB182" s="141"/>
      <c r="RC182" s="141"/>
      <c r="RD182" s="141"/>
      <c r="RE182" s="141"/>
      <c r="RF182" s="141"/>
      <c r="RG182" s="141"/>
      <c r="RH182" s="141"/>
      <c r="RI182" s="141"/>
      <c r="RJ182" s="141"/>
      <c r="RK182" s="141"/>
      <c r="RL182" s="141"/>
      <c r="RM182" s="141"/>
      <c r="RN182" s="141"/>
      <c r="RO182" s="141"/>
      <c r="RP182" s="141"/>
      <c r="RQ182" s="141"/>
      <c r="RR182" s="141"/>
      <c r="RS182" s="141"/>
      <c r="RT182" s="141"/>
      <c r="RU182" s="141"/>
      <c r="RV182" s="141"/>
      <c r="RW182" s="141"/>
      <c r="RX182" s="141"/>
      <c r="RY182" s="141"/>
      <c r="RZ182" s="141"/>
      <c r="SA182" s="141"/>
      <c r="SB182" s="141"/>
      <c r="SC182" s="141"/>
      <c r="SD182" s="141"/>
      <c r="SE182" s="141"/>
      <c r="SF182" s="141"/>
      <c r="SG182" s="141"/>
      <c r="SH182" s="141"/>
      <c r="SI182" s="141"/>
      <c r="SJ182" s="141"/>
      <c r="SK182" s="141"/>
      <c r="SL182" s="141"/>
      <c r="SM182" s="141"/>
      <c r="SN182" s="141"/>
      <c r="SO182" s="141"/>
      <c r="SP182" s="141"/>
      <c r="SQ182" s="141"/>
      <c r="SR182" s="141"/>
      <c r="SS182" s="141"/>
    </row>
    <row r="183" spans="1:513" s="213" customFormat="1" ht="42" customHeight="1" x14ac:dyDescent="0.25">
      <c r="A183" s="99">
        <v>179</v>
      </c>
      <c r="B183" s="170" t="s">
        <v>135</v>
      </c>
      <c r="C183" s="170" t="s">
        <v>136</v>
      </c>
      <c r="D183" s="170">
        <v>75000539</v>
      </c>
      <c r="E183" s="170">
        <v>107722411</v>
      </c>
      <c r="F183" s="170">
        <v>650042301</v>
      </c>
      <c r="G183" s="171" t="s">
        <v>847</v>
      </c>
      <c r="H183" s="207" t="s">
        <v>414</v>
      </c>
      <c r="I183" s="207" t="s">
        <v>48</v>
      </c>
      <c r="J183" s="207" t="s">
        <v>136</v>
      </c>
      <c r="K183" s="171" t="s">
        <v>847</v>
      </c>
      <c r="L183" s="219">
        <v>1500000</v>
      </c>
      <c r="M183" s="218">
        <f t="shared" si="6"/>
        <v>1050000</v>
      </c>
      <c r="N183" s="214">
        <v>2027</v>
      </c>
      <c r="O183" s="210">
        <v>2032</v>
      </c>
      <c r="P183" s="209" t="s">
        <v>50</v>
      </c>
      <c r="Q183" s="209" t="s">
        <v>50</v>
      </c>
      <c r="R183" s="209" t="s">
        <v>50</v>
      </c>
      <c r="S183" s="209" t="s">
        <v>50</v>
      </c>
      <c r="T183" s="209"/>
      <c r="U183" s="209"/>
      <c r="V183" s="209"/>
      <c r="W183" s="209"/>
      <c r="X183" s="209"/>
      <c r="Y183" s="195" t="s">
        <v>391</v>
      </c>
      <c r="Z183" s="195" t="s">
        <v>391</v>
      </c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  <c r="EU183" s="141"/>
      <c r="EV183" s="141"/>
      <c r="EW183" s="141"/>
      <c r="EX183" s="141"/>
      <c r="EY183" s="141"/>
      <c r="EZ183" s="141"/>
      <c r="FA183" s="141"/>
      <c r="FB183" s="141"/>
      <c r="FC183" s="141"/>
      <c r="FD183" s="141"/>
      <c r="FE183" s="141"/>
      <c r="FF183" s="141"/>
      <c r="FG183" s="141"/>
      <c r="FH183" s="141"/>
      <c r="FI183" s="141"/>
      <c r="FJ183" s="141"/>
      <c r="FK183" s="141"/>
      <c r="FL183" s="141"/>
      <c r="FM183" s="141"/>
      <c r="FN183" s="141"/>
      <c r="FO183" s="141"/>
      <c r="FP183" s="141"/>
      <c r="FQ183" s="141"/>
      <c r="FR183" s="141"/>
      <c r="FS183" s="141"/>
      <c r="FT183" s="141"/>
      <c r="FU183" s="141"/>
      <c r="FV183" s="141"/>
      <c r="FW183" s="141"/>
      <c r="FX183" s="141"/>
      <c r="FY183" s="141"/>
      <c r="FZ183" s="141"/>
      <c r="GA183" s="141"/>
      <c r="GB183" s="141"/>
      <c r="GC183" s="141"/>
      <c r="GD183" s="141"/>
      <c r="GE183" s="141"/>
      <c r="GF183" s="141"/>
      <c r="GG183" s="141"/>
      <c r="GH183" s="141"/>
      <c r="GI183" s="141"/>
      <c r="GJ183" s="141"/>
      <c r="GK183" s="141"/>
      <c r="GL183" s="141"/>
      <c r="GM183" s="141"/>
      <c r="GN183" s="141"/>
      <c r="GO183" s="141"/>
      <c r="GP183" s="141"/>
      <c r="GQ183" s="141"/>
      <c r="GR183" s="141"/>
      <c r="GS183" s="141"/>
      <c r="GT183" s="141"/>
      <c r="GU183" s="141"/>
      <c r="GV183" s="141"/>
      <c r="GW183" s="141"/>
      <c r="GX183" s="141"/>
      <c r="GY183" s="141"/>
      <c r="GZ183" s="141"/>
      <c r="HA183" s="141"/>
      <c r="HB183" s="141"/>
      <c r="HC183" s="141"/>
      <c r="HD183" s="141"/>
      <c r="HE183" s="141"/>
      <c r="HF183" s="141"/>
      <c r="HG183" s="141"/>
      <c r="HH183" s="141"/>
      <c r="HI183" s="141"/>
      <c r="HJ183" s="141"/>
      <c r="HK183" s="141"/>
      <c r="HL183" s="141"/>
      <c r="HM183" s="141"/>
      <c r="HN183" s="141"/>
      <c r="HO183" s="141"/>
      <c r="HP183" s="141"/>
      <c r="HQ183" s="141"/>
      <c r="HR183" s="141"/>
      <c r="HS183" s="141"/>
      <c r="HT183" s="141"/>
      <c r="HU183" s="141"/>
      <c r="HV183" s="141"/>
      <c r="HW183" s="141"/>
      <c r="HX183" s="141"/>
      <c r="HY183" s="141"/>
      <c r="HZ183" s="141"/>
      <c r="IA183" s="141"/>
      <c r="IB183" s="141"/>
      <c r="IC183" s="141"/>
      <c r="ID183" s="141"/>
      <c r="IE183" s="141"/>
      <c r="IF183" s="141"/>
      <c r="IG183" s="141"/>
      <c r="IH183" s="141"/>
      <c r="II183" s="141"/>
      <c r="IJ183" s="141"/>
      <c r="IK183" s="141"/>
      <c r="IL183" s="141"/>
      <c r="IM183" s="141"/>
      <c r="IN183" s="141"/>
      <c r="IO183" s="141"/>
      <c r="IP183" s="141"/>
      <c r="IQ183" s="141"/>
      <c r="IR183" s="141"/>
      <c r="IS183" s="141"/>
      <c r="IT183" s="141"/>
      <c r="IU183" s="141"/>
      <c r="IV183" s="141"/>
      <c r="IW183" s="141"/>
      <c r="IX183" s="141"/>
      <c r="IY183" s="141"/>
      <c r="IZ183" s="141"/>
      <c r="JA183" s="141"/>
      <c r="JB183" s="141"/>
      <c r="JC183" s="141"/>
      <c r="JD183" s="141"/>
      <c r="JE183" s="141"/>
      <c r="JF183" s="141"/>
      <c r="JG183" s="141"/>
      <c r="JH183" s="141"/>
      <c r="JI183" s="141"/>
      <c r="JJ183" s="141"/>
      <c r="JK183" s="141"/>
      <c r="JL183" s="141"/>
      <c r="JM183" s="141"/>
      <c r="JN183" s="141"/>
      <c r="JO183" s="141"/>
      <c r="JP183" s="141"/>
      <c r="JQ183" s="141"/>
      <c r="JR183" s="141"/>
      <c r="JS183" s="141"/>
      <c r="JT183" s="141"/>
      <c r="JU183" s="141"/>
      <c r="JV183" s="141"/>
      <c r="JW183" s="141"/>
      <c r="JX183" s="141"/>
      <c r="JY183" s="141"/>
      <c r="JZ183" s="141"/>
      <c r="KA183" s="141"/>
      <c r="KB183" s="141"/>
      <c r="KC183" s="141"/>
      <c r="KD183" s="141"/>
      <c r="KE183" s="141"/>
      <c r="KF183" s="141"/>
      <c r="KG183" s="141"/>
      <c r="KH183" s="141"/>
      <c r="KI183" s="141"/>
      <c r="KJ183" s="141"/>
      <c r="KK183" s="141"/>
      <c r="KL183" s="141"/>
      <c r="KM183" s="141"/>
      <c r="KN183" s="141"/>
      <c r="KO183" s="141"/>
      <c r="KP183" s="141"/>
      <c r="KQ183" s="141"/>
      <c r="KR183" s="141"/>
      <c r="KS183" s="141"/>
      <c r="KT183" s="141"/>
      <c r="KU183" s="141"/>
      <c r="KV183" s="141"/>
      <c r="KW183" s="141"/>
      <c r="KX183" s="141"/>
      <c r="KY183" s="141"/>
      <c r="KZ183" s="141"/>
      <c r="LA183" s="141"/>
      <c r="LB183" s="141"/>
      <c r="LC183" s="141"/>
      <c r="LD183" s="141"/>
      <c r="LE183" s="141"/>
      <c r="LF183" s="141"/>
      <c r="LG183" s="141"/>
      <c r="LH183" s="141"/>
      <c r="LI183" s="141"/>
      <c r="LJ183" s="141"/>
      <c r="LK183" s="141"/>
      <c r="LL183" s="141"/>
      <c r="LM183" s="141"/>
      <c r="LN183" s="141"/>
      <c r="LO183" s="141"/>
      <c r="LP183" s="141"/>
      <c r="LQ183" s="141"/>
      <c r="LR183" s="141"/>
      <c r="LS183" s="141"/>
      <c r="LT183" s="141"/>
      <c r="LU183" s="141"/>
      <c r="LV183" s="141"/>
      <c r="LW183" s="141"/>
      <c r="LX183" s="141"/>
      <c r="LY183" s="141"/>
      <c r="LZ183" s="141"/>
      <c r="MA183" s="141"/>
      <c r="MB183" s="141"/>
      <c r="MC183" s="141"/>
      <c r="MD183" s="141"/>
      <c r="ME183" s="141"/>
      <c r="MF183" s="141"/>
      <c r="MG183" s="141"/>
      <c r="MH183" s="141"/>
      <c r="MI183" s="141"/>
      <c r="MJ183" s="141"/>
      <c r="MK183" s="141"/>
      <c r="ML183" s="141"/>
      <c r="MM183" s="141"/>
      <c r="MN183" s="141"/>
      <c r="MO183" s="141"/>
      <c r="MP183" s="141"/>
      <c r="MQ183" s="141"/>
      <c r="MR183" s="141"/>
      <c r="MS183" s="141"/>
      <c r="MT183" s="141"/>
      <c r="MU183" s="141"/>
      <c r="MV183" s="141"/>
      <c r="MW183" s="141"/>
      <c r="MX183" s="141"/>
      <c r="MY183" s="141"/>
      <c r="MZ183" s="141"/>
      <c r="NA183" s="141"/>
      <c r="NB183" s="141"/>
      <c r="NC183" s="141"/>
      <c r="ND183" s="141"/>
      <c r="NE183" s="141"/>
      <c r="NF183" s="141"/>
      <c r="NG183" s="141"/>
      <c r="NH183" s="141"/>
      <c r="NI183" s="141"/>
      <c r="NJ183" s="141"/>
      <c r="NK183" s="141"/>
      <c r="NL183" s="141"/>
      <c r="NM183" s="141"/>
      <c r="NN183" s="141"/>
      <c r="NO183" s="141"/>
      <c r="NP183" s="141"/>
      <c r="NQ183" s="141"/>
      <c r="NR183" s="141"/>
      <c r="NS183" s="141"/>
      <c r="NT183" s="141"/>
      <c r="NU183" s="141"/>
      <c r="NV183" s="141"/>
      <c r="NW183" s="141"/>
      <c r="NX183" s="141"/>
      <c r="NY183" s="141"/>
      <c r="NZ183" s="141"/>
      <c r="OA183" s="141"/>
      <c r="OB183" s="141"/>
      <c r="OC183" s="141"/>
      <c r="OD183" s="141"/>
      <c r="OE183" s="141"/>
      <c r="OF183" s="141"/>
      <c r="OG183" s="141"/>
      <c r="OH183" s="141"/>
      <c r="OI183" s="141"/>
      <c r="OJ183" s="141"/>
      <c r="OK183" s="141"/>
      <c r="OL183" s="141"/>
      <c r="OM183" s="141"/>
      <c r="ON183" s="141"/>
      <c r="OO183" s="141"/>
      <c r="OP183" s="141"/>
      <c r="OQ183" s="141"/>
      <c r="OR183" s="141"/>
      <c r="OS183" s="141"/>
      <c r="OT183" s="141"/>
      <c r="OU183" s="141"/>
      <c r="OV183" s="141"/>
      <c r="OW183" s="141"/>
      <c r="OX183" s="141"/>
      <c r="OY183" s="141"/>
      <c r="OZ183" s="141"/>
      <c r="PA183" s="141"/>
      <c r="PB183" s="141"/>
      <c r="PC183" s="141"/>
      <c r="PD183" s="141"/>
      <c r="PE183" s="141"/>
      <c r="PF183" s="141"/>
      <c r="PG183" s="141"/>
      <c r="PH183" s="141"/>
      <c r="PI183" s="141"/>
      <c r="PJ183" s="141"/>
      <c r="PK183" s="141"/>
      <c r="PL183" s="141"/>
      <c r="PM183" s="141"/>
      <c r="PN183" s="141"/>
      <c r="PO183" s="141"/>
      <c r="PP183" s="141"/>
      <c r="PQ183" s="141"/>
      <c r="PR183" s="141"/>
      <c r="PS183" s="141"/>
      <c r="PT183" s="141"/>
      <c r="PU183" s="141"/>
      <c r="PV183" s="141"/>
      <c r="PW183" s="141"/>
      <c r="PX183" s="141"/>
      <c r="PY183" s="141"/>
      <c r="PZ183" s="141"/>
      <c r="QA183" s="141"/>
      <c r="QB183" s="141"/>
      <c r="QC183" s="141"/>
      <c r="QD183" s="141"/>
      <c r="QE183" s="141"/>
      <c r="QF183" s="141"/>
      <c r="QG183" s="141"/>
      <c r="QH183" s="141"/>
      <c r="QI183" s="141"/>
      <c r="QJ183" s="141"/>
      <c r="QK183" s="141"/>
      <c r="QL183" s="141"/>
      <c r="QM183" s="141"/>
      <c r="QN183" s="141"/>
      <c r="QO183" s="141"/>
      <c r="QP183" s="141"/>
      <c r="QQ183" s="141"/>
      <c r="QR183" s="141"/>
      <c r="QS183" s="141"/>
      <c r="QT183" s="141"/>
      <c r="QU183" s="141"/>
      <c r="QV183" s="141"/>
      <c r="QW183" s="141"/>
      <c r="QX183" s="141"/>
      <c r="QY183" s="141"/>
      <c r="QZ183" s="141"/>
      <c r="RA183" s="141"/>
      <c r="RB183" s="141"/>
      <c r="RC183" s="141"/>
      <c r="RD183" s="141"/>
      <c r="RE183" s="141"/>
      <c r="RF183" s="141"/>
      <c r="RG183" s="141"/>
      <c r="RH183" s="141"/>
      <c r="RI183" s="141"/>
      <c r="RJ183" s="141"/>
      <c r="RK183" s="141"/>
      <c r="RL183" s="141"/>
      <c r="RM183" s="141"/>
      <c r="RN183" s="141"/>
      <c r="RO183" s="141"/>
      <c r="RP183" s="141"/>
      <c r="RQ183" s="141"/>
      <c r="RR183" s="141"/>
      <c r="RS183" s="141"/>
      <c r="RT183" s="141"/>
      <c r="RU183" s="141"/>
      <c r="RV183" s="141"/>
      <c r="RW183" s="141"/>
      <c r="RX183" s="141"/>
      <c r="RY183" s="141"/>
      <c r="RZ183" s="141"/>
      <c r="SA183" s="141"/>
      <c r="SB183" s="141"/>
      <c r="SC183" s="141"/>
      <c r="SD183" s="141"/>
      <c r="SE183" s="141"/>
      <c r="SF183" s="141"/>
      <c r="SG183" s="141"/>
      <c r="SH183" s="141"/>
      <c r="SI183" s="141"/>
      <c r="SJ183" s="141"/>
      <c r="SK183" s="141"/>
      <c r="SL183" s="141"/>
      <c r="SM183" s="141"/>
      <c r="SN183" s="141"/>
      <c r="SO183" s="141"/>
      <c r="SP183" s="141"/>
      <c r="SQ183" s="141"/>
      <c r="SR183" s="141"/>
      <c r="SS183" s="141"/>
    </row>
    <row r="184" spans="1:513" s="141" customFormat="1" ht="94.95" customHeight="1" x14ac:dyDescent="0.25">
      <c r="A184" s="99">
        <v>180</v>
      </c>
      <c r="B184" s="119" t="s">
        <v>146</v>
      </c>
      <c r="C184" s="119" t="s">
        <v>367</v>
      </c>
      <c r="D184" s="88">
        <v>63289920</v>
      </c>
      <c r="E184" s="88">
        <v>110400763</v>
      </c>
      <c r="F184" s="88">
        <v>610400754</v>
      </c>
      <c r="G184" s="108" t="s">
        <v>212</v>
      </c>
      <c r="H184" s="118" t="s">
        <v>42</v>
      </c>
      <c r="I184" s="118" t="s">
        <v>48</v>
      </c>
      <c r="J184" s="118" t="s">
        <v>48</v>
      </c>
      <c r="K184" s="108" t="s">
        <v>212</v>
      </c>
      <c r="L184" s="175">
        <v>500000</v>
      </c>
      <c r="M184" s="203">
        <f t="shared" si="4"/>
        <v>350000</v>
      </c>
      <c r="N184" s="134">
        <v>2018</v>
      </c>
      <c r="O184" s="93">
        <v>2019</v>
      </c>
      <c r="P184" s="102"/>
      <c r="Q184" s="102"/>
      <c r="R184" s="102"/>
      <c r="S184" s="102"/>
      <c r="T184" s="102"/>
      <c r="U184" s="102"/>
      <c r="V184" s="102"/>
      <c r="W184" s="102"/>
      <c r="X184" s="102"/>
      <c r="Y184" s="102" t="s">
        <v>391</v>
      </c>
      <c r="Z184" s="102" t="s">
        <v>391</v>
      </c>
    </row>
    <row r="185" spans="1:513" s="141" customFormat="1" ht="45" customHeight="1" x14ac:dyDescent="0.25">
      <c r="A185" s="99">
        <v>181</v>
      </c>
      <c r="B185" s="119" t="s">
        <v>146</v>
      </c>
      <c r="C185" s="119" t="s">
        <v>367</v>
      </c>
      <c r="D185" s="88">
        <v>63289920</v>
      </c>
      <c r="E185" s="88">
        <v>110400763</v>
      </c>
      <c r="F185" s="88">
        <v>610400754</v>
      </c>
      <c r="G185" s="108" t="s">
        <v>213</v>
      </c>
      <c r="H185" s="118" t="s">
        <v>42</v>
      </c>
      <c r="I185" s="118" t="s">
        <v>48</v>
      </c>
      <c r="J185" s="118" t="s">
        <v>48</v>
      </c>
      <c r="K185" s="108" t="s">
        <v>213</v>
      </c>
      <c r="L185" s="175">
        <v>350000</v>
      </c>
      <c r="M185" s="203">
        <f t="shared" si="4"/>
        <v>244999.99999999997</v>
      </c>
      <c r="N185" s="134">
        <v>2017</v>
      </c>
      <c r="O185" s="93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 t="s">
        <v>391</v>
      </c>
      <c r="Z185" s="102" t="s">
        <v>391</v>
      </c>
    </row>
    <row r="186" spans="1:513" s="141" customFormat="1" ht="33.6" customHeight="1" x14ac:dyDescent="0.25">
      <c r="A186" s="99">
        <v>182</v>
      </c>
      <c r="B186" s="119" t="s">
        <v>146</v>
      </c>
      <c r="C186" s="119" t="s">
        <v>367</v>
      </c>
      <c r="D186" s="88">
        <v>63289920</v>
      </c>
      <c r="E186" s="88">
        <v>110400763</v>
      </c>
      <c r="F186" s="88">
        <v>610400754</v>
      </c>
      <c r="G186" s="108" t="s">
        <v>214</v>
      </c>
      <c r="H186" s="118" t="s">
        <v>42</v>
      </c>
      <c r="I186" s="118" t="s">
        <v>48</v>
      </c>
      <c r="J186" s="118" t="s">
        <v>48</v>
      </c>
      <c r="K186" s="108" t="s">
        <v>214</v>
      </c>
      <c r="L186" s="175">
        <v>500000</v>
      </c>
      <c r="M186" s="203">
        <f t="shared" si="4"/>
        <v>350000</v>
      </c>
      <c r="N186" s="134">
        <v>2021</v>
      </c>
      <c r="O186" s="93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 t="s">
        <v>391</v>
      </c>
      <c r="Z186" s="102" t="s">
        <v>391</v>
      </c>
    </row>
    <row r="187" spans="1:513" s="141" customFormat="1" ht="41.4" customHeight="1" x14ac:dyDescent="0.25">
      <c r="A187" s="99">
        <v>183</v>
      </c>
      <c r="B187" s="119" t="s">
        <v>146</v>
      </c>
      <c r="C187" s="119" t="s">
        <v>367</v>
      </c>
      <c r="D187" s="88">
        <v>63289920</v>
      </c>
      <c r="E187" s="88">
        <v>110400763</v>
      </c>
      <c r="F187" s="88">
        <v>610400754</v>
      </c>
      <c r="G187" s="108" t="s">
        <v>215</v>
      </c>
      <c r="H187" s="118" t="s">
        <v>42</v>
      </c>
      <c r="I187" s="118" t="s">
        <v>48</v>
      </c>
      <c r="J187" s="118" t="s">
        <v>48</v>
      </c>
      <c r="K187" s="108" t="s">
        <v>215</v>
      </c>
      <c r="L187" s="175">
        <v>2000000</v>
      </c>
      <c r="M187" s="203">
        <f t="shared" si="4"/>
        <v>1400000</v>
      </c>
      <c r="N187" s="134">
        <v>2017</v>
      </c>
      <c r="O187" s="93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 t="s">
        <v>391</v>
      </c>
      <c r="Z187" s="102" t="s">
        <v>391</v>
      </c>
    </row>
    <row r="188" spans="1:513" s="141" customFormat="1" ht="34.200000000000003" customHeight="1" x14ac:dyDescent="0.25">
      <c r="A188" s="99">
        <v>184</v>
      </c>
      <c r="B188" s="119" t="s">
        <v>146</v>
      </c>
      <c r="C188" s="119" t="s">
        <v>367</v>
      </c>
      <c r="D188" s="88">
        <v>63289920</v>
      </c>
      <c r="E188" s="88">
        <v>110400763</v>
      </c>
      <c r="F188" s="88">
        <v>610400754</v>
      </c>
      <c r="G188" s="108" t="s">
        <v>147</v>
      </c>
      <c r="H188" s="118" t="s">
        <v>42</v>
      </c>
      <c r="I188" s="118" t="s">
        <v>48</v>
      </c>
      <c r="J188" s="118" t="s">
        <v>48</v>
      </c>
      <c r="K188" s="108" t="s">
        <v>147</v>
      </c>
      <c r="L188" s="175">
        <v>2000000</v>
      </c>
      <c r="M188" s="203">
        <f t="shared" si="4"/>
        <v>1400000</v>
      </c>
      <c r="N188" s="134">
        <v>2017</v>
      </c>
      <c r="O188" s="93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 t="s">
        <v>391</v>
      </c>
      <c r="Z188" s="102" t="s">
        <v>391</v>
      </c>
    </row>
    <row r="189" spans="1:513" s="141" customFormat="1" ht="40.200000000000003" customHeight="1" x14ac:dyDescent="0.25">
      <c r="A189" s="99">
        <v>185</v>
      </c>
      <c r="B189" s="119" t="s">
        <v>146</v>
      </c>
      <c r="C189" s="119" t="s">
        <v>367</v>
      </c>
      <c r="D189" s="88">
        <v>63289920</v>
      </c>
      <c r="E189" s="88">
        <v>110400763</v>
      </c>
      <c r="F189" s="88">
        <v>610400754</v>
      </c>
      <c r="G189" s="108" t="s">
        <v>148</v>
      </c>
      <c r="H189" s="118" t="s">
        <v>42</v>
      </c>
      <c r="I189" s="118" t="s">
        <v>48</v>
      </c>
      <c r="J189" s="118" t="s">
        <v>48</v>
      </c>
      <c r="K189" s="108" t="s">
        <v>148</v>
      </c>
      <c r="L189" s="175">
        <v>700000</v>
      </c>
      <c r="M189" s="203">
        <f t="shared" si="4"/>
        <v>489999.99999999994</v>
      </c>
      <c r="N189" s="134">
        <v>2020</v>
      </c>
      <c r="O189" s="93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 t="s">
        <v>391</v>
      </c>
      <c r="Z189" s="102" t="s">
        <v>391</v>
      </c>
    </row>
    <row r="190" spans="1:513" s="141" customFormat="1" ht="32.4" customHeight="1" x14ac:dyDescent="0.25">
      <c r="A190" s="99">
        <v>186</v>
      </c>
      <c r="B190" s="119" t="s">
        <v>146</v>
      </c>
      <c r="C190" s="119" t="s">
        <v>367</v>
      </c>
      <c r="D190" s="88">
        <v>63289920</v>
      </c>
      <c r="E190" s="88">
        <v>110400763</v>
      </c>
      <c r="F190" s="88">
        <v>610400754</v>
      </c>
      <c r="G190" s="108" t="s">
        <v>149</v>
      </c>
      <c r="H190" s="118" t="s">
        <v>42</v>
      </c>
      <c r="I190" s="118" t="s">
        <v>48</v>
      </c>
      <c r="J190" s="118" t="s">
        <v>48</v>
      </c>
      <c r="K190" s="108" t="s">
        <v>149</v>
      </c>
      <c r="L190" s="175">
        <v>400000</v>
      </c>
      <c r="M190" s="203">
        <f t="shared" si="4"/>
        <v>280000</v>
      </c>
      <c r="N190" s="134">
        <v>2020</v>
      </c>
      <c r="O190" s="93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 t="s">
        <v>391</v>
      </c>
      <c r="Z190" s="102" t="s">
        <v>391</v>
      </c>
    </row>
    <row r="191" spans="1:513" s="141" customFormat="1" ht="58.95" customHeight="1" x14ac:dyDescent="0.25">
      <c r="A191" s="99">
        <v>187</v>
      </c>
      <c r="B191" s="120" t="s">
        <v>150</v>
      </c>
      <c r="C191" s="119" t="s">
        <v>367</v>
      </c>
      <c r="D191" s="88">
        <v>60650737</v>
      </c>
      <c r="E191" s="88">
        <v>110400551</v>
      </c>
      <c r="F191" s="88">
        <v>610400533</v>
      </c>
      <c r="G191" s="108" t="s">
        <v>151</v>
      </c>
      <c r="H191" s="118" t="s">
        <v>42</v>
      </c>
      <c r="I191" s="118" t="s">
        <v>48</v>
      </c>
      <c r="J191" s="118" t="s">
        <v>60</v>
      </c>
      <c r="K191" s="108" t="s">
        <v>151</v>
      </c>
      <c r="L191" s="173">
        <v>300000</v>
      </c>
      <c r="M191" s="203">
        <f t="shared" si="4"/>
        <v>210000</v>
      </c>
      <c r="N191" s="93">
        <v>2019</v>
      </c>
      <c r="O191" s="93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 t="s">
        <v>391</v>
      </c>
      <c r="Z191" s="102" t="s">
        <v>391</v>
      </c>
    </row>
    <row r="192" spans="1:513" s="141" customFormat="1" ht="43.95" customHeight="1" x14ac:dyDescent="0.25">
      <c r="A192" s="99">
        <v>188</v>
      </c>
      <c r="B192" s="120" t="s">
        <v>150</v>
      </c>
      <c r="C192" s="119" t="s">
        <v>367</v>
      </c>
      <c r="D192" s="88">
        <v>60650737</v>
      </c>
      <c r="E192" s="88">
        <v>110400551</v>
      </c>
      <c r="F192" s="88">
        <v>610400533</v>
      </c>
      <c r="G192" s="108" t="s">
        <v>607</v>
      </c>
      <c r="H192" s="118" t="s">
        <v>42</v>
      </c>
      <c r="I192" s="118" t="s">
        <v>48</v>
      </c>
      <c r="J192" s="118" t="s">
        <v>60</v>
      </c>
      <c r="K192" s="108" t="s">
        <v>607</v>
      </c>
      <c r="L192" s="173">
        <v>4100000</v>
      </c>
      <c r="M192" s="203">
        <f t="shared" si="4"/>
        <v>2870000</v>
      </c>
      <c r="N192" s="93">
        <v>2020</v>
      </c>
      <c r="O192" s="93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 t="s">
        <v>391</v>
      </c>
      <c r="Z192" s="102" t="s">
        <v>391</v>
      </c>
    </row>
    <row r="193" spans="1:26" s="141" customFormat="1" ht="38.4" customHeight="1" x14ac:dyDescent="0.25">
      <c r="A193" s="99">
        <v>189</v>
      </c>
      <c r="B193" s="120" t="s">
        <v>150</v>
      </c>
      <c r="C193" s="119" t="s">
        <v>367</v>
      </c>
      <c r="D193" s="88">
        <v>60650737</v>
      </c>
      <c r="E193" s="88">
        <v>110400551</v>
      </c>
      <c r="F193" s="88">
        <v>610400533</v>
      </c>
      <c r="G193" s="108" t="s">
        <v>152</v>
      </c>
      <c r="H193" s="118" t="s">
        <v>42</v>
      </c>
      <c r="I193" s="118" t="s">
        <v>48</v>
      </c>
      <c r="J193" s="118" t="s">
        <v>60</v>
      </c>
      <c r="K193" s="108" t="s">
        <v>152</v>
      </c>
      <c r="L193" s="173">
        <v>400000</v>
      </c>
      <c r="M193" s="203">
        <f t="shared" si="4"/>
        <v>280000</v>
      </c>
      <c r="N193" s="93">
        <v>2018</v>
      </c>
      <c r="O193" s="93">
        <v>2019</v>
      </c>
      <c r="P193" s="102"/>
      <c r="Q193" s="102"/>
      <c r="R193" s="102"/>
      <c r="S193" s="102"/>
      <c r="T193" s="102"/>
      <c r="U193" s="102"/>
      <c r="V193" s="102"/>
      <c r="W193" s="102"/>
      <c r="X193" s="102"/>
      <c r="Y193" s="102" t="s">
        <v>391</v>
      </c>
      <c r="Z193" s="102" t="s">
        <v>391</v>
      </c>
    </row>
    <row r="194" spans="1:26" s="141" customFormat="1" ht="61.95" customHeight="1" x14ac:dyDescent="0.25">
      <c r="A194" s="99">
        <v>190</v>
      </c>
      <c r="B194" s="88" t="s">
        <v>153</v>
      </c>
      <c r="C194" s="88" t="s">
        <v>48</v>
      </c>
      <c r="D194" s="88">
        <v>47255838</v>
      </c>
      <c r="E194" s="88">
        <v>47255838</v>
      </c>
      <c r="F194" s="88">
        <v>600063691</v>
      </c>
      <c r="G194" s="100" t="s">
        <v>608</v>
      </c>
      <c r="H194" s="118" t="s">
        <v>42</v>
      </c>
      <c r="I194" s="118" t="s">
        <v>48</v>
      </c>
      <c r="J194" s="118" t="s">
        <v>48</v>
      </c>
      <c r="K194" s="100" t="s">
        <v>608</v>
      </c>
      <c r="L194" s="220">
        <v>5000000</v>
      </c>
      <c r="M194" s="203">
        <f t="shared" si="4"/>
        <v>3500000</v>
      </c>
      <c r="N194" s="134">
        <v>2023</v>
      </c>
      <c r="O194" s="93">
        <v>2027</v>
      </c>
      <c r="P194" s="140" t="s">
        <v>50</v>
      </c>
      <c r="Q194" s="140" t="s">
        <v>50</v>
      </c>
      <c r="R194" s="140" t="s">
        <v>50</v>
      </c>
      <c r="S194" s="140" t="s">
        <v>50</v>
      </c>
      <c r="T194" s="140"/>
      <c r="U194" s="140"/>
      <c r="V194" s="140"/>
      <c r="W194" s="140" t="s">
        <v>50</v>
      </c>
      <c r="X194" s="102"/>
      <c r="Y194" s="102" t="s">
        <v>391</v>
      </c>
      <c r="Z194" s="102" t="s">
        <v>391</v>
      </c>
    </row>
    <row r="195" spans="1:26" s="141" customFormat="1" ht="75" customHeight="1" x14ac:dyDescent="0.25">
      <c r="A195" s="99">
        <v>191</v>
      </c>
      <c r="B195" s="88" t="s">
        <v>153</v>
      </c>
      <c r="C195" s="88" t="s">
        <v>48</v>
      </c>
      <c r="D195" s="88">
        <v>47255838</v>
      </c>
      <c r="E195" s="88">
        <v>47255838</v>
      </c>
      <c r="F195" s="88">
        <v>600063691</v>
      </c>
      <c r="G195" s="108" t="s">
        <v>508</v>
      </c>
      <c r="H195" s="118" t="s">
        <v>42</v>
      </c>
      <c r="I195" s="118" t="s">
        <v>48</v>
      </c>
      <c r="J195" s="118" t="s">
        <v>48</v>
      </c>
      <c r="K195" s="108" t="s">
        <v>508</v>
      </c>
      <c r="L195" s="175">
        <v>4500000</v>
      </c>
      <c r="M195" s="203">
        <f t="shared" si="4"/>
        <v>3150000</v>
      </c>
      <c r="N195" s="134">
        <v>2021</v>
      </c>
      <c r="O195" s="93">
        <v>2027</v>
      </c>
      <c r="P195" s="102" t="s">
        <v>50</v>
      </c>
      <c r="Q195" s="102" t="s">
        <v>50</v>
      </c>
      <c r="R195" s="102" t="s">
        <v>50</v>
      </c>
      <c r="S195" s="102" t="s">
        <v>50</v>
      </c>
      <c r="T195" s="102"/>
      <c r="U195" s="102"/>
      <c r="V195" s="102"/>
      <c r="W195" s="102"/>
      <c r="X195" s="102"/>
      <c r="Y195" s="102" t="s">
        <v>391</v>
      </c>
      <c r="Z195" s="102" t="s">
        <v>391</v>
      </c>
    </row>
    <row r="196" spans="1:26" s="141" customFormat="1" ht="49.95" customHeight="1" x14ac:dyDescent="0.25">
      <c r="A196" s="99">
        <v>192</v>
      </c>
      <c r="B196" s="88" t="s">
        <v>153</v>
      </c>
      <c r="C196" s="88" t="s">
        <v>48</v>
      </c>
      <c r="D196" s="88">
        <v>47255838</v>
      </c>
      <c r="E196" s="88">
        <v>47255838</v>
      </c>
      <c r="F196" s="88">
        <v>600063691</v>
      </c>
      <c r="G196" s="108" t="s">
        <v>576</v>
      </c>
      <c r="H196" s="118" t="s">
        <v>42</v>
      </c>
      <c r="I196" s="118" t="s">
        <v>48</v>
      </c>
      <c r="J196" s="118" t="s">
        <v>48</v>
      </c>
      <c r="K196" s="108" t="s">
        <v>576</v>
      </c>
      <c r="L196" s="175">
        <v>2500000</v>
      </c>
      <c r="M196" s="203">
        <f t="shared" si="4"/>
        <v>1750000</v>
      </c>
      <c r="N196" s="134">
        <v>2018</v>
      </c>
      <c r="O196" s="93">
        <v>2023</v>
      </c>
      <c r="P196" s="102" t="s">
        <v>50</v>
      </c>
      <c r="Q196" s="102" t="s">
        <v>50</v>
      </c>
      <c r="R196" s="102" t="s">
        <v>50</v>
      </c>
      <c r="S196" s="102" t="s">
        <v>50</v>
      </c>
      <c r="T196" s="102"/>
      <c r="U196" s="102"/>
      <c r="V196" s="102"/>
      <c r="W196" s="102"/>
      <c r="X196" s="102"/>
      <c r="Y196" s="102" t="s">
        <v>391</v>
      </c>
      <c r="Z196" s="102" t="s">
        <v>391</v>
      </c>
    </row>
    <row r="197" spans="1:26" s="141" customFormat="1" ht="46.95" customHeight="1" x14ac:dyDescent="0.25">
      <c r="A197" s="99">
        <v>193</v>
      </c>
      <c r="B197" s="88" t="s">
        <v>153</v>
      </c>
      <c r="C197" s="88" t="s">
        <v>48</v>
      </c>
      <c r="D197" s="88">
        <v>47255838</v>
      </c>
      <c r="E197" s="88">
        <v>47255838</v>
      </c>
      <c r="F197" s="88">
        <v>600063691</v>
      </c>
      <c r="G197" s="108" t="s">
        <v>609</v>
      </c>
      <c r="H197" s="118" t="s">
        <v>42</v>
      </c>
      <c r="I197" s="118" t="s">
        <v>48</v>
      </c>
      <c r="J197" s="118" t="s">
        <v>48</v>
      </c>
      <c r="K197" s="108" t="s">
        <v>609</v>
      </c>
      <c r="L197" s="175">
        <v>4000000</v>
      </c>
      <c r="M197" s="203">
        <f t="shared" si="4"/>
        <v>2800000</v>
      </c>
      <c r="N197" s="134">
        <v>2023</v>
      </c>
      <c r="O197" s="93">
        <v>2027</v>
      </c>
      <c r="P197" s="102" t="s">
        <v>50</v>
      </c>
      <c r="Q197" s="102" t="s">
        <v>50</v>
      </c>
      <c r="R197" s="102" t="s">
        <v>50</v>
      </c>
      <c r="S197" s="102" t="s">
        <v>50</v>
      </c>
      <c r="T197" s="102"/>
      <c r="U197" s="102"/>
      <c r="V197" s="102"/>
      <c r="W197" s="102" t="s">
        <v>509</v>
      </c>
      <c r="X197" s="102"/>
      <c r="Y197" s="102" t="s">
        <v>391</v>
      </c>
      <c r="Z197" s="102" t="s">
        <v>391</v>
      </c>
    </row>
    <row r="198" spans="1:26" s="141" customFormat="1" ht="35.4" customHeight="1" x14ac:dyDescent="0.25">
      <c r="A198" s="99">
        <v>194</v>
      </c>
      <c r="B198" s="88" t="s">
        <v>153</v>
      </c>
      <c r="C198" s="88" t="s">
        <v>48</v>
      </c>
      <c r="D198" s="88">
        <v>47255838</v>
      </c>
      <c r="E198" s="88">
        <v>47255838</v>
      </c>
      <c r="F198" s="88">
        <v>600063691</v>
      </c>
      <c r="G198" s="108" t="s">
        <v>590</v>
      </c>
      <c r="H198" s="118" t="s">
        <v>42</v>
      </c>
      <c r="I198" s="118" t="s">
        <v>48</v>
      </c>
      <c r="J198" s="118" t="s">
        <v>48</v>
      </c>
      <c r="K198" s="108" t="s">
        <v>510</v>
      </c>
      <c r="L198" s="175">
        <v>3500000</v>
      </c>
      <c r="M198" s="203">
        <f t="shared" si="4"/>
        <v>2450000</v>
      </c>
      <c r="N198" s="134">
        <v>2022</v>
      </c>
      <c r="O198" s="93">
        <v>2027</v>
      </c>
      <c r="P198" s="102" t="s">
        <v>50</v>
      </c>
      <c r="Q198" s="102" t="s">
        <v>50</v>
      </c>
      <c r="R198" s="102" t="s">
        <v>50</v>
      </c>
      <c r="S198" s="102" t="s">
        <v>50</v>
      </c>
      <c r="T198" s="102"/>
      <c r="U198" s="102"/>
      <c r="V198" s="102"/>
      <c r="W198" s="102"/>
      <c r="X198" s="102"/>
      <c r="Y198" s="102" t="s">
        <v>391</v>
      </c>
      <c r="Z198" s="102" t="s">
        <v>391</v>
      </c>
    </row>
    <row r="199" spans="1:26" s="141" customFormat="1" ht="100.2" customHeight="1" x14ac:dyDescent="0.25">
      <c r="A199" s="99">
        <v>195</v>
      </c>
      <c r="B199" s="88" t="s">
        <v>153</v>
      </c>
      <c r="C199" s="88" t="s">
        <v>48</v>
      </c>
      <c r="D199" s="88">
        <v>47255838</v>
      </c>
      <c r="E199" s="88">
        <v>47255838</v>
      </c>
      <c r="F199" s="88">
        <v>600063691</v>
      </c>
      <c r="G199" s="108" t="s">
        <v>216</v>
      </c>
      <c r="H199" s="118" t="s">
        <v>42</v>
      </c>
      <c r="I199" s="118" t="s">
        <v>48</v>
      </c>
      <c r="J199" s="118" t="s">
        <v>48</v>
      </c>
      <c r="K199" s="108" t="s">
        <v>216</v>
      </c>
      <c r="L199" s="175">
        <v>3000000</v>
      </c>
      <c r="M199" s="203">
        <f t="shared" si="4"/>
        <v>2100000</v>
      </c>
      <c r="N199" s="134">
        <v>2023</v>
      </c>
      <c r="O199" s="93">
        <v>2027</v>
      </c>
      <c r="P199" s="102" t="s">
        <v>50</v>
      </c>
      <c r="Q199" s="102" t="s">
        <v>50</v>
      </c>
      <c r="R199" s="102" t="s">
        <v>50</v>
      </c>
      <c r="S199" s="102" t="s">
        <v>50</v>
      </c>
      <c r="T199" s="102"/>
      <c r="U199" s="102"/>
      <c r="V199" s="102"/>
      <c r="W199" s="122" t="s">
        <v>50</v>
      </c>
      <c r="X199" s="102" t="s">
        <v>509</v>
      </c>
      <c r="Y199" s="102" t="s">
        <v>391</v>
      </c>
      <c r="Z199" s="102" t="s">
        <v>391</v>
      </c>
    </row>
    <row r="200" spans="1:26" s="141" customFormat="1" ht="22.2" customHeight="1" x14ac:dyDescent="0.25">
      <c r="A200" s="99">
        <v>196</v>
      </c>
      <c r="B200" s="88" t="s">
        <v>153</v>
      </c>
      <c r="C200" s="88" t="s">
        <v>48</v>
      </c>
      <c r="D200" s="88">
        <v>47255838</v>
      </c>
      <c r="E200" s="88">
        <v>47255838</v>
      </c>
      <c r="F200" s="88">
        <v>600063691</v>
      </c>
      <c r="G200" s="103" t="s">
        <v>511</v>
      </c>
      <c r="H200" s="124" t="s">
        <v>42</v>
      </c>
      <c r="I200" s="124" t="s">
        <v>48</v>
      </c>
      <c r="J200" s="124" t="s">
        <v>48</v>
      </c>
      <c r="K200" s="103" t="s">
        <v>154</v>
      </c>
      <c r="L200" s="179">
        <v>7000000</v>
      </c>
      <c r="M200" s="203">
        <f t="shared" si="4"/>
        <v>4900000</v>
      </c>
      <c r="N200" s="189">
        <v>2022</v>
      </c>
      <c r="O200" s="205">
        <v>2027</v>
      </c>
      <c r="P200" s="184"/>
      <c r="Q200" s="184"/>
      <c r="R200" s="184"/>
      <c r="S200" s="184"/>
      <c r="T200" s="184"/>
      <c r="U200" s="184"/>
      <c r="V200" s="184"/>
      <c r="W200" s="184"/>
      <c r="X200" s="184"/>
      <c r="Y200" s="102" t="s">
        <v>391</v>
      </c>
      <c r="Z200" s="102" t="s">
        <v>391</v>
      </c>
    </row>
    <row r="201" spans="1:26" s="141" customFormat="1" ht="25.95" customHeight="1" x14ac:dyDescent="0.25">
      <c r="A201" s="99">
        <v>197</v>
      </c>
      <c r="B201" s="88" t="s">
        <v>153</v>
      </c>
      <c r="C201" s="88" t="s">
        <v>48</v>
      </c>
      <c r="D201" s="88">
        <v>47255838</v>
      </c>
      <c r="E201" s="88">
        <v>47255838</v>
      </c>
      <c r="F201" s="88">
        <v>600063691</v>
      </c>
      <c r="G201" s="108" t="s">
        <v>155</v>
      </c>
      <c r="H201" s="118" t="s">
        <v>42</v>
      </c>
      <c r="I201" s="118" t="s">
        <v>48</v>
      </c>
      <c r="J201" s="118" t="s">
        <v>48</v>
      </c>
      <c r="K201" s="108" t="s">
        <v>155</v>
      </c>
      <c r="L201" s="175">
        <v>20000000</v>
      </c>
      <c r="M201" s="203">
        <f t="shared" si="4"/>
        <v>14000000</v>
      </c>
      <c r="N201" s="134">
        <v>2023</v>
      </c>
      <c r="O201" s="93">
        <v>2027</v>
      </c>
      <c r="P201" s="102"/>
      <c r="Q201" s="102"/>
      <c r="R201" s="102"/>
      <c r="S201" s="102"/>
      <c r="T201" s="102"/>
      <c r="U201" s="102"/>
      <c r="V201" s="102"/>
      <c r="W201" s="102"/>
      <c r="X201" s="102"/>
      <c r="Y201" s="102" t="s">
        <v>391</v>
      </c>
      <c r="Z201" s="102" t="s">
        <v>391</v>
      </c>
    </row>
    <row r="202" spans="1:26" s="141" customFormat="1" ht="24" x14ac:dyDescent="0.25">
      <c r="A202" s="99">
        <v>198</v>
      </c>
      <c r="B202" s="88" t="s">
        <v>153</v>
      </c>
      <c r="C202" s="88" t="s">
        <v>48</v>
      </c>
      <c r="D202" s="88">
        <v>47255838</v>
      </c>
      <c r="E202" s="88">
        <v>47255838</v>
      </c>
      <c r="F202" s="88">
        <v>600063691</v>
      </c>
      <c r="G202" s="108" t="s">
        <v>512</v>
      </c>
      <c r="H202" s="118" t="s">
        <v>42</v>
      </c>
      <c r="I202" s="118" t="s">
        <v>48</v>
      </c>
      <c r="J202" s="118" t="s">
        <v>48</v>
      </c>
      <c r="K202" s="108" t="s">
        <v>512</v>
      </c>
      <c r="L202" s="175">
        <v>2000000</v>
      </c>
      <c r="M202" s="203">
        <f t="shared" si="4"/>
        <v>1400000</v>
      </c>
      <c r="N202" s="134">
        <v>2023</v>
      </c>
      <c r="O202" s="93">
        <v>2027</v>
      </c>
      <c r="P202" s="102"/>
      <c r="Q202" s="102"/>
      <c r="R202" s="102"/>
      <c r="S202" s="102"/>
      <c r="T202" s="102"/>
      <c r="U202" s="102"/>
      <c r="V202" s="102"/>
      <c r="W202" s="102" t="s">
        <v>509</v>
      </c>
      <c r="X202" s="102"/>
      <c r="Y202" s="107" t="s">
        <v>513</v>
      </c>
      <c r="Z202" s="102" t="s">
        <v>489</v>
      </c>
    </row>
    <row r="203" spans="1:26" s="141" customFormat="1" ht="32.4" customHeight="1" x14ac:dyDescent="0.25">
      <c r="A203" s="99">
        <v>199</v>
      </c>
      <c r="B203" s="88" t="s">
        <v>153</v>
      </c>
      <c r="C203" s="88" t="s">
        <v>48</v>
      </c>
      <c r="D203" s="88">
        <v>47255838</v>
      </c>
      <c r="E203" s="88">
        <v>47255838</v>
      </c>
      <c r="F203" s="88">
        <v>600063691</v>
      </c>
      <c r="G203" s="100" t="s">
        <v>514</v>
      </c>
      <c r="H203" s="118" t="s">
        <v>42</v>
      </c>
      <c r="I203" s="118" t="s">
        <v>48</v>
      </c>
      <c r="J203" s="118" t="s">
        <v>312</v>
      </c>
      <c r="K203" s="100" t="s">
        <v>514</v>
      </c>
      <c r="L203" s="220">
        <v>2500000</v>
      </c>
      <c r="M203" s="203">
        <f t="shared" si="4"/>
        <v>1750000</v>
      </c>
      <c r="N203" s="134">
        <v>2022</v>
      </c>
      <c r="O203" s="93">
        <v>2027</v>
      </c>
      <c r="P203" s="140" t="s">
        <v>507</v>
      </c>
      <c r="Q203" s="140" t="s">
        <v>50</v>
      </c>
      <c r="R203" s="140" t="s">
        <v>50</v>
      </c>
      <c r="S203" s="140" t="s">
        <v>507</v>
      </c>
      <c r="T203" s="140"/>
      <c r="U203" s="140"/>
      <c r="V203" s="140"/>
      <c r="W203" s="140" t="s">
        <v>50</v>
      </c>
      <c r="X203" s="102"/>
      <c r="Y203" s="107" t="s">
        <v>515</v>
      </c>
      <c r="Z203" s="102" t="s">
        <v>391</v>
      </c>
    </row>
    <row r="204" spans="1:26" s="141" customFormat="1" ht="40.200000000000003" customHeight="1" x14ac:dyDescent="0.25">
      <c r="A204" s="99">
        <v>200</v>
      </c>
      <c r="B204" s="88" t="s">
        <v>153</v>
      </c>
      <c r="C204" s="88" t="s">
        <v>48</v>
      </c>
      <c r="D204" s="88">
        <v>47255838</v>
      </c>
      <c r="E204" s="88">
        <v>47255838</v>
      </c>
      <c r="F204" s="88">
        <v>600063691</v>
      </c>
      <c r="G204" s="108" t="s">
        <v>516</v>
      </c>
      <c r="H204" s="118" t="s">
        <v>42</v>
      </c>
      <c r="I204" s="118" t="s">
        <v>48</v>
      </c>
      <c r="J204" s="118" t="s">
        <v>48</v>
      </c>
      <c r="K204" s="108" t="s">
        <v>516</v>
      </c>
      <c r="L204" s="175">
        <v>1500000</v>
      </c>
      <c r="M204" s="203">
        <f t="shared" si="4"/>
        <v>1050000</v>
      </c>
      <c r="N204" s="134">
        <v>2023</v>
      </c>
      <c r="O204" s="93">
        <v>2027</v>
      </c>
      <c r="P204" s="102"/>
      <c r="Q204" s="102"/>
      <c r="R204" s="102"/>
      <c r="S204" s="102"/>
      <c r="T204" s="102"/>
      <c r="U204" s="102"/>
      <c r="V204" s="102"/>
      <c r="W204" s="102"/>
      <c r="X204" s="102"/>
      <c r="Y204" s="102" t="s">
        <v>391</v>
      </c>
      <c r="Z204" s="102" t="s">
        <v>391</v>
      </c>
    </row>
    <row r="205" spans="1:26" s="141" customFormat="1" ht="18.600000000000001" customHeight="1" x14ac:dyDescent="0.25">
      <c r="A205" s="99">
        <v>201</v>
      </c>
      <c r="B205" s="88" t="s">
        <v>153</v>
      </c>
      <c r="C205" s="88" t="s">
        <v>48</v>
      </c>
      <c r="D205" s="88">
        <v>47255838</v>
      </c>
      <c r="E205" s="88">
        <v>47255838</v>
      </c>
      <c r="F205" s="88">
        <v>600063691</v>
      </c>
      <c r="G205" s="108" t="s">
        <v>156</v>
      </c>
      <c r="H205" s="118" t="s">
        <v>42</v>
      </c>
      <c r="I205" s="118" t="s">
        <v>48</v>
      </c>
      <c r="J205" s="118" t="s">
        <v>48</v>
      </c>
      <c r="K205" s="108" t="s">
        <v>156</v>
      </c>
      <c r="L205" s="175">
        <v>6000000</v>
      </c>
      <c r="M205" s="203">
        <f t="shared" si="4"/>
        <v>4200000</v>
      </c>
      <c r="N205" s="134">
        <v>2023</v>
      </c>
      <c r="O205" s="93">
        <v>2027</v>
      </c>
      <c r="P205" s="102"/>
      <c r="Q205" s="102"/>
      <c r="R205" s="102"/>
      <c r="S205" s="102"/>
      <c r="T205" s="102"/>
      <c r="U205" s="102"/>
      <c r="V205" s="102"/>
      <c r="W205" s="102"/>
      <c r="X205" s="102"/>
      <c r="Y205" s="102" t="s">
        <v>391</v>
      </c>
      <c r="Z205" s="102" t="s">
        <v>391</v>
      </c>
    </row>
    <row r="206" spans="1:26" s="141" customFormat="1" ht="34.950000000000003" customHeight="1" x14ac:dyDescent="0.25">
      <c r="A206" s="99">
        <v>202</v>
      </c>
      <c r="B206" s="88" t="s">
        <v>153</v>
      </c>
      <c r="C206" s="88" t="s">
        <v>48</v>
      </c>
      <c r="D206" s="88">
        <v>47255838</v>
      </c>
      <c r="E206" s="88">
        <v>47255838</v>
      </c>
      <c r="F206" s="88">
        <v>600063691</v>
      </c>
      <c r="G206" s="108" t="s">
        <v>610</v>
      </c>
      <c r="H206" s="118" t="s">
        <v>42</v>
      </c>
      <c r="I206" s="118" t="s">
        <v>48</v>
      </c>
      <c r="J206" s="118" t="s">
        <v>48</v>
      </c>
      <c r="K206" s="108" t="s">
        <v>611</v>
      </c>
      <c r="L206" s="175">
        <v>3000000</v>
      </c>
      <c r="M206" s="203">
        <f t="shared" si="4"/>
        <v>2100000</v>
      </c>
      <c r="N206" s="134">
        <v>2021</v>
      </c>
      <c r="O206" s="93">
        <v>2027</v>
      </c>
      <c r="P206" s="102" t="s">
        <v>50</v>
      </c>
      <c r="Q206" s="102" t="s">
        <v>50</v>
      </c>
      <c r="R206" s="102" t="s">
        <v>50</v>
      </c>
      <c r="S206" s="102" t="s">
        <v>50</v>
      </c>
      <c r="T206" s="102"/>
      <c r="U206" s="102"/>
      <c r="V206" s="102"/>
      <c r="W206" s="122" t="s">
        <v>50</v>
      </c>
      <c r="X206" s="102"/>
      <c r="Y206" s="102" t="s">
        <v>391</v>
      </c>
      <c r="Z206" s="102" t="s">
        <v>391</v>
      </c>
    </row>
    <row r="207" spans="1:26" s="141" customFormat="1" ht="35.4" customHeight="1" x14ac:dyDescent="0.25">
      <c r="A207" s="99">
        <v>203</v>
      </c>
      <c r="B207" s="88" t="s">
        <v>153</v>
      </c>
      <c r="C207" s="88" t="s">
        <v>48</v>
      </c>
      <c r="D207" s="88">
        <v>47255838</v>
      </c>
      <c r="E207" s="88">
        <v>47255838</v>
      </c>
      <c r="F207" s="88">
        <v>600063691</v>
      </c>
      <c r="G207" s="108" t="s">
        <v>217</v>
      </c>
      <c r="H207" s="118" t="s">
        <v>42</v>
      </c>
      <c r="I207" s="118" t="s">
        <v>48</v>
      </c>
      <c r="J207" s="118" t="s">
        <v>48</v>
      </c>
      <c r="K207" s="108" t="s">
        <v>217</v>
      </c>
      <c r="L207" s="175">
        <v>900000</v>
      </c>
      <c r="M207" s="203">
        <f t="shared" si="4"/>
        <v>630000</v>
      </c>
      <c r="N207" s="134">
        <v>2023</v>
      </c>
      <c r="O207" s="93"/>
      <c r="P207" s="102" t="s">
        <v>50</v>
      </c>
      <c r="Q207" s="102" t="s">
        <v>50</v>
      </c>
      <c r="R207" s="102"/>
      <c r="S207" s="102" t="s">
        <v>50</v>
      </c>
      <c r="T207" s="102"/>
      <c r="U207" s="102"/>
      <c r="V207" s="102"/>
      <c r="W207" s="102"/>
      <c r="X207" s="102"/>
      <c r="Y207" s="102" t="s">
        <v>391</v>
      </c>
      <c r="Z207" s="102" t="s">
        <v>391</v>
      </c>
    </row>
    <row r="208" spans="1:26" s="141" customFormat="1" ht="40.950000000000003" customHeight="1" x14ac:dyDescent="0.25">
      <c r="A208" s="99">
        <v>204</v>
      </c>
      <c r="B208" s="88" t="s">
        <v>153</v>
      </c>
      <c r="C208" s="88" t="s">
        <v>48</v>
      </c>
      <c r="D208" s="88">
        <v>47255838</v>
      </c>
      <c r="E208" s="88">
        <v>47255838</v>
      </c>
      <c r="F208" s="88">
        <v>600063691</v>
      </c>
      <c r="G208" s="108" t="s">
        <v>577</v>
      </c>
      <c r="H208" s="118" t="s">
        <v>42</v>
      </c>
      <c r="I208" s="118" t="s">
        <v>48</v>
      </c>
      <c r="J208" s="118" t="s">
        <v>48</v>
      </c>
      <c r="K208" s="108" t="s">
        <v>577</v>
      </c>
      <c r="L208" s="175">
        <v>1500000</v>
      </c>
      <c r="M208" s="203">
        <f t="shared" si="4"/>
        <v>1050000</v>
      </c>
      <c r="N208" s="134">
        <v>2023</v>
      </c>
      <c r="O208" s="93"/>
      <c r="P208" s="102" t="s">
        <v>50</v>
      </c>
      <c r="Q208" s="102" t="s">
        <v>50</v>
      </c>
      <c r="R208" s="102" t="s">
        <v>50</v>
      </c>
      <c r="S208" s="102" t="s">
        <v>50</v>
      </c>
      <c r="T208" s="102"/>
      <c r="U208" s="102"/>
      <c r="V208" s="102"/>
      <c r="W208" s="102"/>
      <c r="X208" s="102"/>
      <c r="Y208" s="102" t="s">
        <v>391</v>
      </c>
      <c r="Z208" s="102" t="s">
        <v>391</v>
      </c>
    </row>
    <row r="209" spans="1:26" s="141" customFormat="1" ht="76.2" customHeight="1" x14ac:dyDescent="0.25">
      <c r="A209" s="99">
        <v>205</v>
      </c>
      <c r="B209" s="88" t="s">
        <v>153</v>
      </c>
      <c r="C209" s="88" t="s">
        <v>48</v>
      </c>
      <c r="D209" s="88">
        <v>47255838</v>
      </c>
      <c r="E209" s="88">
        <v>47255838</v>
      </c>
      <c r="F209" s="88">
        <v>600063691</v>
      </c>
      <c r="G209" s="114" t="s">
        <v>591</v>
      </c>
      <c r="H209" s="118" t="s">
        <v>42</v>
      </c>
      <c r="I209" s="118" t="s">
        <v>48</v>
      </c>
      <c r="J209" s="118" t="s">
        <v>48</v>
      </c>
      <c r="K209" s="100" t="s">
        <v>517</v>
      </c>
      <c r="L209" s="175">
        <v>105000000</v>
      </c>
      <c r="M209" s="203">
        <f t="shared" si="4"/>
        <v>73500000</v>
      </c>
      <c r="N209" s="134">
        <v>2022</v>
      </c>
      <c r="O209" s="93">
        <v>2027</v>
      </c>
      <c r="P209" s="102" t="s">
        <v>50</v>
      </c>
      <c r="Q209" s="102" t="s">
        <v>50</v>
      </c>
      <c r="R209" s="102" t="s">
        <v>50</v>
      </c>
      <c r="S209" s="102" t="s">
        <v>50</v>
      </c>
      <c r="T209" s="102"/>
      <c r="U209" s="102"/>
      <c r="V209" s="102"/>
      <c r="W209" s="102" t="s">
        <v>509</v>
      </c>
      <c r="X209" s="102"/>
      <c r="Y209" s="107" t="s">
        <v>515</v>
      </c>
      <c r="Z209" s="102" t="s">
        <v>391</v>
      </c>
    </row>
    <row r="210" spans="1:26" s="141" customFormat="1" ht="64.2" customHeight="1" x14ac:dyDescent="0.25">
      <c r="A210" s="99">
        <v>206</v>
      </c>
      <c r="B210" s="88" t="s">
        <v>153</v>
      </c>
      <c r="C210" s="88" t="s">
        <v>48</v>
      </c>
      <c r="D210" s="88">
        <v>47255838</v>
      </c>
      <c r="E210" s="88">
        <v>47255838</v>
      </c>
      <c r="F210" s="88">
        <v>600063691</v>
      </c>
      <c r="G210" s="114" t="s">
        <v>604</v>
      </c>
      <c r="H210" s="118" t="s">
        <v>42</v>
      </c>
      <c r="I210" s="118" t="s">
        <v>48</v>
      </c>
      <c r="J210" s="118" t="s">
        <v>48</v>
      </c>
      <c r="K210" s="100" t="s">
        <v>518</v>
      </c>
      <c r="L210" s="175">
        <v>65000000</v>
      </c>
      <c r="M210" s="203">
        <f t="shared" si="4"/>
        <v>45500000</v>
      </c>
      <c r="N210" s="134">
        <v>2022</v>
      </c>
      <c r="O210" s="93">
        <v>2027</v>
      </c>
      <c r="P210" s="102" t="s">
        <v>50</v>
      </c>
      <c r="Q210" s="102" t="s">
        <v>50</v>
      </c>
      <c r="R210" s="102" t="s">
        <v>50</v>
      </c>
      <c r="S210" s="102" t="s">
        <v>50</v>
      </c>
      <c r="T210" s="102"/>
      <c r="U210" s="102"/>
      <c r="V210" s="102"/>
      <c r="W210" s="102"/>
      <c r="X210" s="102"/>
      <c r="Y210" s="107" t="s">
        <v>515</v>
      </c>
      <c r="Z210" s="102" t="s">
        <v>391</v>
      </c>
    </row>
    <row r="211" spans="1:26" s="141" customFormat="1" ht="72" customHeight="1" x14ac:dyDescent="0.25">
      <c r="A211" s="99">
        <v>207</v>
      </c>
      <c r="B211" s="88" t="s">
        <v>153</v>
      </c>
      <c r="C211" s="88" t="s">
        <v>48</v>
      </c>
      <c r="D211" s="88">
        <v>47255838</v>
      </c>
      <c r="E211" s="88">
        <v>47255838</v>
      </c>
      <c r="F211" s="88">
        <v>600063691</v>
      </c>
      <c r="G211" s="103" t="s">
        <v>519</v>
      </c>
      <c r="H211" s="118" t="s">
        <v>42</v>
      </c>
      <c r="I211" s="118" t="s">
        <v>48</v>
      </c>
      <c r="J211" s="118" t="s">
        <v>48</v>
      </c>
      <c r="K211" s="108" t="s">
        <v>519</v>
      </c>
      <c r="L211" s="175">
        <v>55000000</v>
      </c>
      <c r="M211" s="203">
        <f t="shared" si="4"/>
        <v>38500000</v>
      </c>
      <c r="N211" s="134">
        <v>2023</v>
      </c>
      <c r="O211" s="93">
        <v>2027</v>
      </c>
      <c r="P211" s="102" t="s">
        <v>50</v>
      </c>
      <c r="Q211" s="102" t="s">
        <v>50</v>
      </c>
      <c r="R211" s="102" t="s">
        <v>50</v>
      </c>
      <c r="S211" s="102" t="s">
        <v>50</v>
      </c>
      <c r="T211" s="102"/>
      <c r="U211" s="102"/>
      <c r="V211" s="102"/>
      <c r="W211" s="102"/>
      <c r="X211" s="102"/>
      <c r="Y211" s="107" t="s">
        <v>515</v>
      </c>
      <c r="Z211" s="102" t="s">
        <v>391</v>
      </c>
    </row>
    <row r="212" spans="1:26" s="141" customFormat="1" ht="84" customHeight="1" x14ac:dyDescent="0.25">
      <c r="A212" s="99">
        <v>208</v>
      </c>
      <c r="B212" s="88" t="s">
        <v>153</v>
      </c>
      <c r="C212" s="88" t="s">
        <v>48</v>
      </c>
      <c r="D212" s="88">
        <v>47255838</v>
      </c>
      <c r="E212" s="88">
        <v>47255838</v>
      </c>
      <c r="F212" s="88">
        <v>600063691</v>
      </c>
      <c r="G212" s="114" t="s">
        <v>520</v>
      </c>
      <c r="H212" s="118" t="s">
        <v>42</v>
      </c>
      <c r="I212" s="118" t="s">
        <v>48</v>
      </c>
      <c r="J212" s="118" t="s">
        <v>312</v>
      </c>
      <c r="K212" s="100" t="s">
        <v>520</v>
      </c>
      <c r="L212" s="220">
        <v>75000000</v>
      </c>
      <c r="M212" s="203">
        <f t="shared" si="4"/>
        <v>52500000</v>
      </c>
      <c r="N212" s="134">
        <v>2023</v>
      </c>
      <c r="O212" s="93">
        <v>2027</v>
      </c>
      <c r="P212" s="140"/>
      <c r="Q212" s="140"/>
      <c r="R212" s="140"/>
      <c r="S212" s="140"/>
      <c r="T212" s="140"/>
      <c r="U212" s="140"/>
      <c r="V212" s="140"/>
      <c r="W212" s="140"/>
      <c r="X212" s="102"/>
      <c r="Y212" s="107" t="s">
        <v>515</v>
      </c>
      <c r="Z212" s="102" t="s">
        <v>391</v>
      </c>
    </row>
    <row r="213" spans="1:26" s="141" customFormat="1" ht="81.599999999999994" customHeight="1" x14ac:dyDescent="0.25">
      <c r="A213" s="99">
        <v>209</v>
      </c>
      <c r="B213" s="88" t="s">
        <v>153</v>
      </c>
      <c r="C213" s="88" t="s">
        <v>48</v>
      </c>
      <c r="D213" s="88">
        <v>47255838</v>
      </c>
      <c r="E213" s="88">
        <v>47255838</v>
      </c>
      <c r="F213" s="88">
        <v>600063691</v>
      </c>
      <c r="G213" s="103" t="s">
        <v>592</v>
      </c>
      <c r="H213" s="118" t="s">
        <v>42</v>
      </c>
      <c r="I213" s="118" t="s">
        <v>48</v>
      </c>
      <c r="J213" s="118" t="s">
        <v>48</v>
      </c>
      <c r="K213" s="108" t="s">
        <v>521</v>
      </c>
      <c r="L213" s="175">
        <v>30000000</v>
      </c>
      <c r="M213" s="203">
        <f t="shared" si="4"/>
        <v>21000000</v>
      </c>
      <c r="N213" s="134">
        <v>2023</v>
      </c>
      <c r="O213" s="93">
        <v>2027</v>
      </c>
      <c r="P213" s="102" t="s">
        <v>50</v>
      </c>
      <c r="Q213" s="102"/>
      <c r="R213" s="102"/>
      <c r="S213" s="102" t="s">
        <v>50</v>
      </c>
      <c r="T213" s="102"/>
      <c r="U213" s="102"/>
      <c r="V213" s="102"/>
      <c r="W213" s="102"/>
      <c r="X213" s="102"/>
      <c r="Y213" s="107" t="s">
        <v>515</v>
      </c>
      <c r="Z213" s="102" t="s">
        <v>391</v>
      </c>
    </row>
    <row r="214" spans="1:26" s="141" customFormat="1" ht="43.2" customHeight="1" x14ac:dyDescent="0.25">
      <c r="A214" s="99">
        <v>210</v>
      </c>
      <c r="B214" s="88" t="s">
        <v>153</v>
      </c>
      <c r="C214" s="88" t="s">
        <v>48</v>
      </c>
      <c r="D214" s="88">
        <v>47255838</v>
      </c>
      <c r="E214" s="88">
        <v>47255838</v>
      </c>
      <c r="F214" s="88">
        <v>600063691</v>
      </c>
      <c r="G214" s="103" t="s">
        <v>522</v>
      </c>
      <c r="H214" s="118" t="s">
        <v>42</v>
      </c>
      <c r="I214" s="118" t="s">
        <v>48</v>
      </c>
      <c r="J214" s="118" t="s">
        <v>48</v>
      </c>
      <c r="K214" s="108" t="s">
        <v>522</v>
      </c>
      <c r="L214" s="175">
        <v>30000000</v>
      </c>
      <c r="M214" s="203">
        <f t="shared" si="4"/>
        <v>21000000</v>
      </c>
      <c r="N214" s="134">
        <v>2022</v>
      </c>
      <c r="O214" s="93">
        <v>2027</v>
      </c>
      <c r="P214" s="102"/>
      <c r="Q214" s="102"/>
      <c r="R214" s="102"/>
      <c r="S214" s="102"/>
      <c r="T214" s="102"/>
      <c r="U214" s="102"/>
      <c r="V214" s="102"/>
      <c r="W214" s="102"/>
      <c r="X214" s="102"/>
      <c r="Y214" s="107" t="s">
        <v>515</v>
      </c>
      <c r="Z214" s="102" t="s">
        <v>391</v>
      </c>
    </row>
    <row r="215" spans="1:26" s="141" customFormat="1" ht="30.6" customHeight="1" x14ac:dyDescent="0.25">
      <c r="A215" s="99">
        <v>211</v>
      </c>
      <c r="B215" s="88" t="s">
        <v>153</v>
      </c>
      <c r="C215" s="88" t="s">
        <v>48</v>
      </c>
      <c r="D215" s="88">
        <v>47255838</v>
      </c>
      <c r="E215" s="88">
        <v>47255838</v>
      </c>
      <c r="F215" s="88">
        <v>600063691</v>
      </c>
      <c r="G215" s="114" t="s">
        <v>523</v>
      </c>
      <c r="H215" s="118" t="s">
        <v>42</v>
      </c>
      <c r="I215" s="118" t="s">
        <v>48</v>
      </c>
      <c r="J215" s="118" t="s">
        <v>48</v>
      </c>
      <c r="K215" s="100" t="s">
        <v>523</v>
      </c>
      <c r="L215" s="220">
        <v>15000000</v>
      </c>
      <c r="M215" s="203">
        <f t="shared" si="4"/>
        <v>10500000</v>
      </c>
      <c r="N215" s="134">
        <v>2023</v>
      </c>
      <c r="O215" s="93">
        <v>2027</v>
      </c>
      <c r="P215" s="140"/>
      <c r="Q215" s="140"/>
      <c r="R215" s="140"/>
      <c r="S215" s="140"/>
      <c r="T215" s="140"/>
      <c r="U215" s="140"/>
      <c r="V215" s="140"/>
      <c r="W215" s="140"/>
      <c r="X215" s="102"/>
      <c r="Y215" s="102" t="s">
        <v>391</v>
      </c>
      <c r="Z215" s="102" t="s">
        <v>391</v>
      </c>
    </row>
    <row r="216" spans="1:26" s="141" customFormat="1" ht="49.2" customHeight="1" x14ac:dyDescent="0.25">
      <c r="A216" s="99">
        <v>212</v>
      </c>
      <c r="B216" s="88" t="s">
        <v>153</v>
      </c>
      <c r="C216" s="88" t="s">
        <v>48</v>
      </c>
      <c r="D216" s="88">
        <v>47255838</v>
      </c>
      <c r="E216" s="88">
        <v>47255838</v>
      </c>
      <c r="F216" s="88">
        <v>600063691</v>
      </c>
      <c r="G216" s="114" t="s">
        <v>524</v>
      </c>
      <c r="H216" s="118" t="s">
        <v>42</v>
      </c>
      <c r="I216" s="118" t="s">
        <v>48</v>
      </c>
      <c r="J216" s="118" t="s">
        <v>48</v>
      </c>
      <c r="K216" s="100" t="s">
        <v>524</v>
      </c>
      <c r="L216" s="220">
        <v>1500000</v>
      </c>
      <c r="M216" s="203">
        <f t="shared" si="4"/>
        <v>1050000</v>
      </c>
      <c r="N216" s="134">
        <v>2022</v>
      </c>
      <c r="O216" s="93">
        <v>2027</v>
      </c>
      <c r="P216" s="140"/>
      <c r="Q216" s="140"/>
      <c r="R216" s="140"/>
      <c r="S216" s="140"/>
      <c r="T216" s="140"/>
      <c r="U216" s="140"/>
      <c r="V216" s="140"/>
      <c r="W216" s="140"/>
      <c r="X216" s="102"/>
      <c r="Y216" s="102" t="s">
        <v>391</v>
      </c>
      <c r="Z216" s="102" t="s">
        <v>391</v>
      </c>
    </row>
    <row r="217" spans="1:26" s="141" customFormat="1" ht="69" customHeight="1" x14ac:dyDescent="0.25">
      <c r="A217" s="99">
        <v>213</v>
      </c>
      <c r="B217" s="88" t="s">
        <v>153</v>
      </c>
      <c r="C217" s="88" t="s">
        <v>48</v>
      </c>
      <c r="D217" s="88">
        <v>47255838</v>
      </c>
      <c r="E217" s="88">
        <v>47255838</v>
      </c>
      <c r="F217" s="88">
        <v>600063691</v>
      </c>
      <c r="G217" s="108" t="s">
        <v>634</v>
      </c>
      <c r="H217" s="118" t="s">
        <v>42</v>
      </c>
      <c r="I217" s="118" t="s">
        <v>48</v>
      </c>
      <c r="J217" s="118" t="s">
        <v>48</v>
      </c>
      <c r="K217" s="108" t="s">
        <v>634</v>
      </c>
      <c r="L217" s="220">
        <v>1400000</v>
      </c>
      <c r="M217" s="203">
        <f t="shared" si="4"/>
        <v>979999.99999999988</v>
      </c>
      <c r="N217" s="134">
        <v>2019</v>
      </c>
      <c r="O217" s="93">
        <v>2019</v>
      </c>
      <c r="P217" s="140"/>
      <c r="Q217" s="140"/>
      <c r="R217" s="102" t="s">
        <v>50</v>
      </c>
      <c r="S217" s="140"/>
      <c r="T217" s="140"/>
      <c r="U217" s="140"/>
      <c r="V217" s="140"/>
      <c r="W217" s="140"/>
      <c r="X217" s="102"/>
      <c r="Y217" s="107" t="s">
        <v>391</v>
      </c>
      <c r="Z217" s="102" t="s">
        <v>391</v>
      </c>
    </row>
    <row r="218" spans="1:26" s="141" customFormat="1" ht="109.95" customHeight="1" x14ac:dyDescent="0.25">
      <c r="A218" s="99">
        <v>214</v>
      </c>
      <c r="B218" s="88" t="s">
        <v>153</v>
      </c>
      <c r="C218" s="88" t="s">
        <v>48</v>
      </c>
      <c r="D218" s="88">
        <v>47255838</v>
      </c>
      <c r="E218" s="88">
        <v>47255838</v>
      </c>
      <c r="F218" s="88">
        <v>600063691</v>
      </c>
      <c r="G218" s="114" t="s">
        <v>667</v>
      </c>
      <c r="H218" s="118" t="s">
        <v>42</v>
      </c>
      <c r="I218" s="118" t="s">
        <v>48</v>
      </c>
      <c r="J218" s="118" t="s">
        <v>48</v>
      </c>
      <c r="K218" s="114" t="s">
        <v>635</v>
      </c>
      <c r="L218" s="220">
        <v>130000000</v>
      </c>
      <c r="M218" s="203">
        <f t="shared" si="4"/>
        <v>91000000</v>
      </c>
      <c r="N218" s="134">
        <v>2022</v>
      </c>
      <c r="O218" s="93">
        <v>2027</v>
      </c>
      <c r="P218" s="102" t="s">
        <v>50</v>
      </c>
      <c r="Q218" s="102" t="s">
        <v>50</v>
      </c>
      <c r="R218" s="102" t="s">
        <v>50</v>
      </c>
      <c r="S218" s="102" t="s">
        <v>50</v>
      </c>
      <c r="T218" s="102"/>
      <c r="U218" s="102"/>
      <c r="V218" s="102"/>
      <c r="W218" s="102" t="s">
        <v>50</v>
      </c>
      <c r="X218" s="102"/>
      <c r="Y218" s="107" t="s">
        <v>515</v>
      </c>
      <c r="Z218" s="102" t="s">
        <v>391</v>
      </c>
    </row>
    <row r="219" spans="1:26" s="141" customFormat="1" ht="109.95" customHeight="1" x14ac:dyDescent="0.25">
      <c r="A219" s="99">
        <v>215</v>
      </c>
      <c r="B219" s="88" t="s">
        <v>153</v>
      </c>
      <c r="C219" s="88" t="s">
        <v>48</v>
      </c>
      <c r="D219" s="88">
        <v>47255838</v>
      </c>
      <c r="E219" s="88">
        <v>47255838</v>
      </c>
      <c r="F219" s="88">
        <v>600063691</v>
      </c>
      <c r="G219" s="118" t="s">
        <v>697</v>
      </c>
      <c r="H219" s="118" t="s">
        <v>42</v>
      </c>
      <c r="I219" s="118" t="s">
        <v>48</v>
      </c>
      <c r="J219" s="118" t="s">
        <v>48</v>
      </c>
      <c r="K219" s="118" t="s">
        <v>697</v>
      </c>
      <c r="L219" s="220">
        <v>550000</v>
      </c>
      <c r="M219" s="203">
        <v>385000</v>
      </c>
      <c r="N219" s="134">
        <v>2024</v>
      </c>
      <c r="O219" s="93">
        <v>2024</v>
      </c>
      <c r="P219" s="140"/>
      <c r="Q219" s="140"/>
      <c r="R219" s="102" t="s">
        <v>50</v>
      </c>
      <c r="S219" s="140"/>
      <c r="T219" s="140"/>
      <c r="U219" s="140"/>
      <c r="V219" s="140"/>
      <c r="W219" s="102" t="s">
        <v>50</v>
      </c>
      <c r="X219" s="102"/>
      <c r="Y219" s="107" t="s">
        <v>391</v>
      </c>
      <c r="Z219" s="102" t="s">
        <v>391</v>
      </c>
    </row>
    <row r="220" spans="1:26" s="141" customFormat="1" ht="109.95" customHeight="1" x14ac:dyDescent="0.25">
      <c r="A220" s="99">
        <v>216</v>
      </c>
      <c r="B220" s="88" t="s">
        <v>153</v>
      </c>
      <c r="C220" s="88" t="s">
        <v>48</v>
      </c>
      <c r="D220" s="88">
        <v>47255838</v>
      </c>
      <c r="E220" s="88">
        <v>47255838</v>
      </c>
      <c r="F220" s="88">
        <v>600063691</v>
      </c>
      <c r="G220" s="108" t="s">
        <v>698</v>
      </c>
      <c r="H220" s="118" t="s">
        <v>42</v>
      </c>
      <c r="I220" s="118" t="s">
        <v>48</v>
      </c>
      <c r="J220" s="118" t="s">
        <v>48</v>
      </c>
      <c r="K220" s="108" t="s">
        <v>698</v>
      </c>
      <c r="L220" s="220">
        <v>1500000</v>
      </c>
      <c r="M220" s="203">
        <v>1050000</v>
      </c>
      <c r="N220" s="134">
        <v>2024</v>
      </c>
      <c r="O220" s="93">
        <v>2024</v>
      </c>
      <c r="P220" s="140"/>
      <c r="Q220" s="140"/>
      <c r="R220" s="102" t="s">
        <v>50</v>
      </c>
      <c r="S220" s="140"/>
      <c r="T220" s="140"/>
      <c r="U220" s="140"/>
      <c r="V220" s="140"/>
      <c r="W220" s="102" t="s">
        <v>50</v>
      </c>
      <c r="X220" s="102"/>
      <c r="Y220" s="107" t="s">
        <v>391</v>
      </c>
      <c r="Z220" s="102" t="s">
        <v>391</v>
      </c>
    </row>
    <row r="221" spans="1:26" s="141" customFormat="1" ht="109.95" customHeight="1" x14ac:dyDescent="0.25">
      <c r="A221" s="99">
        <v>217</v>
      </c>
      <c r="B221" s="88" t="s">
        <v>153</v>
      </c>
      <c r="C221" s="88" t="s">
        <v>48</v>
      </c>
      <c r="D221" s="88">
        <v>47255838</v>
      </c>
      <c r="E221" s="88">
        <v>47255838</v>
      </c>
      <c r="F221" s="88">
        <v>600063691</v>
      </c>
      <c r="G221" s="108" t="s">
        <v>699</v>
      </c>
      <c r="H221" s="118" t="s">
        <v>42</v>
      </c>
      <c r="I221" s="118" t="s">
        <v>48</v>
      </c>
      <c r="J221" s="118" t="s">
        <v>48</v>
      </c>
      <c r="K221" s="108" t="s">
        <v>699</v>
      </c>
      <c r="L221" s="220">
        <v>5000000</v>
      </c>
      <c r="M221" s="203">
        <v>3500000</v>
      </c>
      <c r="N221" s="134">
        <v>2023</v>
      </c>
      <c r="O221" s="93">
        <v>2027</v>
      </c>
      <c r="P221" s="140" t="s">
        <v>50</v>
      </c>
      <c r="Q221" s="140" t="s">
        <v>50</v>
      </c>
      <c r="R221" s="140" t="s">
        <v>50</v>
      </c>
      <c r="S221" s="140" t="s">
        <v>50</v>
      </c>
      <c r="T221" s="140"/>
      <c r="U221" s="140"/>
      <c r="V221" s="140"/>
      <c r="W221" s="122" t="s">
        <v>50</v>
      </c>
      <c r="X221" s="102"/>
      <c r="Y221" s="102" t="s">
        <v>391</v>
      </c>
      <c r="Z221" s="102" t="s">
        <v>391</v>
      </c>
    </row>
    <row r="222" spans="1:26" s="141" customFormat="1" ht="109.95" customHeight="1" x14ac:dyDescent="0.25">
      <c r="A222" s="99">
        <v>218</v>
      </c>
      <c r="B222" s="88" t="s">
        <v>153</v>
      </c>
      <c r="C222" s="88" t="s">
        <v>48</v>
      </c>
      <c r="D222" s="88">
        <v>47255838</v>
      </c>
      <c r="E222" s="88">
        <v>47255838</v>
      </c>
      <c r="F222" s="88">
        <v>600063691</v>
      </c>
      <c r="G222" s="108" t="s">
        <v>700</v>
      </c>
      <c r="H222" s="118" t="s">
        <v>42</v>
      </c>
      <c r="I222" s="118" t="s">
        <v>48</v>
      </c>
      <c r="J222" s="118" t="s">
        <v>48</v>
      </c>
      <c r="K222" s="108" t="s">
        <v>700</v>
      </c>
      <c r="L222" s="175">
        <v>4500000</v>
      </c>
      <c r="M222" s="203">
        <v>3150000</v>
      </c>
      <c r="N222" s="134">
        <v>2023</v>
      </c>
      <c r="O222" s="93">
        <v>2027</v>
      </c>
      <c r="P222" s="102" t="s">
        <v>50</v>
      </c>
      <c r="Q222" s="102" t="s">
        <v>50</v>
      </c>
      <c r="R222" s="102" t="s">
        <v>50</v>
      </c>
      <c r="S222" s="102" t="s">
        <v>50</v>
      </c>
      <c r="T222" s="102"/>
      <c r="U222" s="102"/>
      <c r="V222" s="102"/>
      <c r="W222" s="122" t="s">
        <v>50</v>
      </c>
      <c r="X222" s="102"/>
      <c r="Y222" s="102" t="s">
        <v>391</v>
      </c>
      <c r="Z222" s="102" t="s">
        <v>391</v>
      </c>
    </row>
    <row r="223" spans="1:26" s="141" customFormat="1" ht="109.95" customHeight="1" x14ac:dyDescent="0.25">
      <c r="A223" s="99">
        <v>219</v>
      </c>
      <c r="B223" s="88" t="s">
        <v>153</v>
      </c>
      <c r="C223" s="88" t="s">
        <v>48</v>
      </c>
      <c r="D223" s="88">
        <v>47255838</v>
      </c>
      <c r="E223" s="88">
        <v>47255838</v>
      </c>
      <c r="F223" s="88">
        <v>600063691</v>
      </c>
      <c r="G223" s="108" t="s">
        <v>701</v>
      </c>
      <c r="H223" s="118" t="s">
        <v>42</v>
      </c>
      <c r="I223" s="118" t="s">
        <v>48</v>
      </c>
      <c r="J223" s="118" t="s">
        <v>48</v>
      </c>
      <c r="K223" s="108" t="s">
        <v>701</v>
      </c>
      <c r="L223" s="175">
        <v>2500000</v>
      </c>
      <c r="M223" s="203">
        <v>1750000</v>
      </c>
      <c r="N223" s="134">
        <v>2023</v>
      </c>
      <c r="O223" s="93">
        <v>2027</v>
      </c>
      <c r="P223" s="102" t="s">
        <v>50</v>
      </c>
      <c r="Q223" s="102" t="s">
        <v>50</v>
      </c>
      <c r="R223" s="102" t="s">
        <v>50</v>
      </c>
      <c r="S223" s="102" t="s">
        <v>50</v>
      </c>
      <c r="T223" s="102"/>
      <c r="U223" s="102"/>
      <c r="V223" s="102"/>
      <c r="W223" s="122" t="s">
        <v>50</v>
      </c>
      <c r="X223" s="102"/>
      <c r="Y223" s="102" t="s">
        <v>391</v>
      </c>
      <c r="Z223" s="102" t="s">
        <v>391</v>
      </c>
    </row>
    <row r="224" spans="1:26" s="141" customFormat="1" ht="109.95" customHeight="1" x14ac:dyDescent="0.25">
      <c r="A224" s="99">
        <v>220</v>
      </c>
      <c r="B224" s="88" t="s">
        <v>153</v>
      </c>
      <c r="C224" s="88" t="s">
        <v>48</v>
      </c>
      <c r="D224" s="88">
        <v>47255838</v>
      </c>
      <c r="E224" s="88">
        <v>47255838</v>
      </c>
      <c r="F224" s="88">
        <v>600063691</v>
      </c>
      <c r="G224" s="108" t="s">
        <v>702</v>
      </c>
      <c r="H224" s="118" t="s">
        <v>42</v>
      </c>
      <c r="I224" s="118" t="s">
        <v>48</v>
      </c>
      <c r="J224" s="118" t="s">
        <v>48</v>
      </c>
      <c r="K224" s="108" t="s">
        <v>702</v>
      </c>
      <c r="L224" s="175">
        <v>3500000</v>
      </c>
      <c r="M224" s="203">
        <v>2450000</v>
      </c>
      <c r="N224" s="134">
        <v>2023</v>
      </c>
      <c r="O224" s="93">
        <v>2027</v>
      </c>
      <c r="P224" s="102" t="s">
        <v>50</v>
      </c>
      <c r="Q224" s="102" t="s">
        <v>50</v>
      </c>
      <c r="R224" s="102" t="s">
        <v>50</v>
      </c>
      <c r="S224" s="102" t="s">
        <v>50</v>
      </c>
      <c r="T224" s="102"/>
      <c r="U224" s="102"/>
      <c r="V224" s="102"/>
      <c r="W224" s="122" t="s">
        <v>50</v>
      </c>
      <c r="X224" s="102"/>
      <c r="Y224" s="102" t="s">
        <v>391</v>
      </c>
      <c r="Z224" s="102" t="s">
        <v>391</v>
      </c>
    </row>
    <row r="225" spans="1:26" s="141" customFormat="1" ht="109.95" customHeight="1" x14ac:dyDescent="0.25">
      <c r="A225" s="99">
        <v>221</v>
      </c>
      <c r="B225" s="88" t="s">
        <v>153</v>
      </c>
      <c r="C225" s="88" t="s">
        <v>48</v>
      </c>
      <c r="D225" s="88">
        <v>47255838</v>
      </c>
      <c r="E225" s="88">
        <v>47255838</v>
      </c>
      <c r="F225" s="88">
        <v>600063691</v>
      </c>
      <c r="G225" s="108" t="s">
        <v>703</v>
      </c>
      <c r="H225" s="118" t="s">
        <v>42</v>
      </c>
      <c r="I225" s="118" t="s">
        <v>48</v>
      </c>
      <c r="J225" s="118" t="s">
        <v>312</v>
      </c>
      <c r="K225" s="108" t="s">
        <v>703</v>
      </c>
      <c r="L225" s="220">
        <v>2500000</v>
      </c>
      <c r="M225" s="203">
        <v>1750000</v>
      </c>
      <c r="N225" s="134">
        <v>2022</v>
      </c>
      <c r="O225" s="93">
        <v>2027</v>
      </c>
      <c r="P225" s="140" t="s">
        <v>507</v>
      </c>
      <c r="Q225" s="140" t="s">
        <v>50</v>
      </c>
      <c r="R225" s="140" t="s">
        <v>50</v>
      </c>
      <c r="S225" s="140" t="s">
        <v>507</v>
      </c>
      <c r="T225" s="140"/>
      <c r="U225" s="140"/>
      <c r="V225" s="140"/>
      <c r="W225" s="140" t="s">
        <v>50</v>
      </c>
      <c r="X225" s="102"/>
      <c r="Y225" s="107" t="s">
        <v>391</v>
      </c>
      <c r="Z225" s="102" t="s">
        <v>391</v>
      </c>
    </row>
    <row r="226" spans="1:26" s="141" customFormat="1" ht="109.95" customHeight="1" x14ac:dyDescent="0.25">
      <c r="A226" s="99">
        <v>222</v>
      </c>
      <c r="B226" s="125" t="s">
        <v>153</v>
      </c>
      <c r="C226" s="125" t="s">
        <v>48</v>
      </c>
      <c r="D226" s="125">
        <v>47255838</v>
      </c>
      <c r="E226" s="125">
        <v>47255838</v>
      </c>
      <c r="F226" s="125">
        <v>600063691</v>
      </c>
      <c r="G226" s="126" t="s">
        <v>742</v>
      </c>
      <c r="H226" s="126" t="s">
        <v>42</v>
      </c>
      <c r="I226" s="126" t="s">
        <v>48</v>
      </c>
      <c r="J226" s="126" t="s">
        <v>312</v>
      </c>
      <c r="K226" s="127" t="s">
        <v>729</v>
      </c>
      <c r="L226" s="221">
        <v>4000000</v>
      </c>
      <c r="M226" s="222">
        <f t="shared" ref="M226:M227" si="7">L226*0.7</f>
        <v>2800000</v>
      </c>
      <c r="N226" s="223">
        <v>2024</v>
      </c>
      <c r="O226" s="223">
        <v>2027</v>
      </c>
      <c r="P226" s="128" t="s">
        <v>50</v>
      </c>
      <c r="Q226" s="128" t="s">
        <v>50</v>
      </c>
      <c r="R226" s="128" t="s">
        <v>50</v>
      </c>
      <c r="S226" s="128" t="s">
        <v>50</v>
      </c>
      <c r="T226" s="128"/>
      <c r="U226" s="128"/>
      <c r="V226" s="128"/>
      <c r="W226" s="128" t="s">
        <v>50</v>
      </c>
      <c r="X226" s="128"/>
      <c r="Y226" s="128" t="s">
        <v>391</v>
      </c>
      <c r="Z226" s="128" t="s">
        <v>391</v>
      </c>
    </row>
    <row r="227" spans="1:26" s="141" customFormat="1" ht="109.95" customHeight="1" x14ac:dyDescent="0.25">
      <c r="A227" s="99">
        <v>223</v>
      </c>
      <c r="B227" s="129" t="s">
        <v>153</v>
      </c>
      <c r="C227" s="129" t="s">
        <v>48</v>
      </c>
      <c r="D227" s="129">
        <v>47255838</v>
      </c>
      <c r="E227" s="129">
        <v>47255838</v>
      </c>
      <c r="F227" s="129">
        <v>600063691</v>
      </c>
      <c r="G227" s="196" t="s">
        <v>743</v>
      </c>
      <c r="H227" s="196" t="s">
        <v>42</v>
      </c>
      <c r="I227" s="196" t="s">
        <v>48</v>
      </c>
      <c r="J227" s="196" t="s">
        <v>312</v>
      </c>
      <c r="K227" s="196" t="s">
        <v>730</v>
      </c>
      <c r="L227" s="224">
        <v>1000000</v>
      </c>
      <c r="M227" s="225">
        <f t="shared" si="7"/>
        <v>700000</v>
      </c>
      <c r="N227" s="194">
        <v>2024</v>
      </c>
      <c r="O227" s="194">
        <v>2027</v>
      </c>
      <c r="P227" s="122" t="s">
        <v>50</v>
      </c>
      <c r="Q227" s="122" t="s">
        <v>50</v>
      </c>
      <c r="R227" s="122"/>
      <c r="S227" s="122" t="s">
        <v>50</v>
      </c>
      <c r="T227" s="122"/>
      <c r="U227" s="122" t="s">
        <v>50</v>
      </c>
      <c r="V227" s="122"/>
      <c r="W227" s="122"/>
      <c r="X227" s="122"/>
      <c r="Y227" s="122" t="s">
        <v>391</v>
      </c>
      <c r="Z227" s="122" t="s">
        <v>391</v>
      </c>
    </row>
    <row r="228" spans="1:26" s="141" customFormat="1" ht="175.8" customHeight="1" x14ac:dyDescent="0.25">
      <c r="A228" s="99">
        <v>224</v>
      </c>
      <c r="B228" s="231" t="s">
        <v>153</v>
      </c>
      <c r="C228" s="231" t="s">
        <v>48</v>
      </c>
      <c r="D228" s="231">
        <v>47255838</v>
      </c>
      <c r="E228" s="231">
        <v>47255838</v>
      </c>
      <c r="F228" s="231">
        <v>600063691</v>
      </c>
      <c r="G228" s="232" t="s">
        <v>906</v>
      </c>
      <c r="H228" s="233" t="s">
        <v>42</v>
      </c>
      <c r="I228" s="234" t="s">
        <v>48</v>
      </c>
      <c r="J228" s="234" t="s">
        <v>312</v>
      </c>
      <c r="K228" s="232" t="s">
        <v>907</v>
      </c>
      <c r="L228" s="235">
        <v>450000</v>
      </c>
      <c r="M228" s="236">
        <v>315000</v>
      </c>
      <c r="N228" s="239">
        <v>2026</v>
      </c>
      <c r="O228" s="239">
        <v>2027</v>
      </c>
      <c r="P228" s="237" t="s">
        <v>50</v>
      </c>
      <c r="Q228" s="237" t="s">
        <v>50</v>
      </c>
      <c r="R228" s="238"/>
      <c r="S228" s="237" t="s">
        <v>50</v>
      </c>
      <c r="T228" s="238"/>
      <c r="U228" s="237" t="s">
        <v>50</v>
      </c>
      <c r="V228" s="238"/>
      <c r="W228" s="237" t="s">
        <v>50</v>
      </c>
      <c r="X228" s="238"/>
      <c r="Y228" s="237" t="s">
        <v>391</v>
      </c>
      <c r="Z228" s="237" t="s">
        <v>391</v>
      </c>
    </row>
    <row r="229" spans="1:26" s="141" customFormat="1" ht="51.6" customHeight="1" x14ac:dyDescent="0.25">
      <c r="A229" s="99">
        <v>225</v>
      </c>
      <c r="B229" s="88" t="s">
        <v>157</v>
      </c>
      <c r="C229" s="88" t="s">
        <v>48</v>
      </c>
      <c r="D229" s="88">
        <v>47255862</v>
      </c>
      <c r="E229" s="88">
        <v>47255862</v>
      </c>
      <c r="F229" s="88">
        <v>600063712</v>
      </c>
      <c r="G229" s="108" t="s">
        <v>612</v>
      </c>
      <c r="H229" s="118" t="s">
        <v>42</v>
      </c>
      <c r="I229" s="118" t="s">
        <v>48</v>
      </c>
      <c r="J229" s="118" t="s">
        <v>48</v>
      </c>
      <c r="K229" s="108" t="s">
        <v>397</v>
      </c>
      <c r="L229" s="175">
        <v>2000000</v>
      </c>
      <c r="M229" s="203">
        <f t="shared" si="4"/>
        <v>1400000</v>
      </c>
      <c r="N229" s="134">
        <v>2023</v>
      </c>
      <c r="O229" s="93">
        <v>2027</v>
      </c>
      <c r="P229" s="102"/>
      <c r="Q229" s="102"/>
      <c r="R229" s="102"/>
      <c r="S229" s="102"/>
      <c r="T229" s="102"/>
      <c r="U229" s="102"/>
      <c r="V229" s="102" t="s">
        <v>50</v>
      </c>
      <c r="W229" s="102" t="s">
        <v>50</v>
      </c>
      <c r="X229" s="102"/>
      <c r="Y229" s="102" t="s">
        <v>391</v>
      </c>
      <c r="Z229" s="102" t="s">
        <v>391</v>
      </c>
    </row>
    <row r="230" spans="1:26" s="141" customFormat="1" ht="66" customHeight="1" x14ac:dyDescent="0.25">
      <c r="A230" s="99">
        <v>226</v>
      </c>
      <c r="B230" s="88" t="s">
        <v>157</v>
      </c>
      <c r="C230" s="88" t="s">
        <v>48</v>
      </c>
      <c r="D230" s="88">
        <v>47255862</v>
      </c>
      <c r="E230" s="88">
        <v>47255862</v>
      </c>
      <c r="F230" s="88">
        <v>600063712</v>
      </c>
      <c r="G230" s="108" t="s">
        <v>558</v>
      </c>
      <c r="H230" s="118" t="s">
        <v>42</v>
      </c>
      <c r="I230" s="118" t="s">
        <v>48</v>
      </c>
      <c r="J230" s="118" t="s">
        <v>48</v>
      </c>
      <c r="K230" s="108" t="s">
        <v>557</v>
      </c>
      <c r="L230" s="175">
        <v>200000</v>
      </c>
      <c r="M230" s="203">
        <f t="shared" si="4"/>
        <v>140000</v>
      </c>
      <c r="N230" s="134">
        <v>2021</v>
      </c>
      <c r="O230" s="93">
        <v>2027</v>
      </c>
      <c r="P230" s="102"/>
      <c r="Q230" s="102"/>
      <c r="R230" s="102"/>
      <c r="S230" s="102"/>
      <c r="T230" s="102"/>
      <c r="U230" s="102"/>
      <c r="V230" s="102" t="s">
        <v>50</v>
      </c>
      <c r="W230" s="102" t="s">
        <v>50</v>
      </c>
      <c r="X230" s="102"/>
      <c r="Y230" s="102" t="s">
        <v>391</v>
      </c>
      <c r="Z230" s="102" t="s">
        <v>391</v>
      </c>
    </row>
    <row r="231" spans="1:26" s="141" customFormat="1" ht="61.2" customHeight="1" x14ac:dyDescent="0.25">
      <c r="A231" s="99">
        <v>227</v>
      </c>
      <c r="B231" s="88" t="s">
        <v>157</v>
      </c>
      <c r="C231" s="88" t="s">
        <v>48</v>
      </c>
      <c r="D231" s="88">
        <v>47255862</v>
      </c>
      <c r="E231" s="88">
        <v>47255862</v>
      </c>
      <c r="F231" s="88">
        <v>600063712</v>
      </c>
      <c r="G231" s="108" t="s">
        <v>559</v>
      </c>
      <c r="H231" s="118" t="s">
        <v>42</v>
      </c>
      <c r="I231" s="118" t="s">
        <v>48</v>
      </c>
      <c r="J231" s="118" t="s">
        <v>48</v>
      </c>
      <c r="K231" s="108" t="s">
        <v>158</v>
      </c>
      <c r="L231" s="175">
        <v>200000</v>
      </c>
      <c r="M231" s="203">
        <f t="shared" si="4"/>
        <v>140000</v>
      </c>
      <c r="N231" s="134">
        <v>2023</v>
      </c>
      <c r="O231" s="93">
        <v>2027</v>
      </c>
      <c r="P231" s="102"/>
      <c r="Q231" s="102"/>
      <c r="R231" s="102"/>
      <c r="S231" s="102"/>
      <c r="T231" s="102"/>
      <c r="U231" s="102"/>
      <c r="V231" s="102" t="s">
        <v>50</v>
      </c>
      <c r="W231" s="102" t="s">
        <v>50</v>
      </c>
      <c r="X231" s="102"/>
      <c r="Y231" s="102" t="s">
        <v>391</v>
      </c>
      <c r="Z231" s="102" t="s">
        <v>391</v>
      </c>
    </row>
    <row r="232" spans="1:26" s="141" customFormat="1" ht="48.6" customHeight="1" x14ac:dyDescent="0.25">
      <c r="A232" s="99">
        <v>228</v>
      </c>
      <c r="B232" s="88" t="s">
        <v>157</v>
      </c>
      <c r="C232" s="88" t="s">
        <v>48</v>
      </c>
      <c r="D232" s="88">
        <v>47255862</v>
      </c>
      <c r="E232" s="88">
        <v>47255862</v>
      </c>
      <c r="F232" s="88">
        <v>600063712</v>
      </c>
      <c r="G232" s="108" t="s">
        <v>560</v>
      </c>
      <c r="H232" s="118" t="s">
        <v>42</v>
      </c>
      <c r="I232" s="118" t="s">
        <v>48</v>
      </c>
      <c r="J232" s="118" t="s">
        <v>48</v>
      </c>
      <c r="K232" s="108" t="s">
        <v>159</v>
      </c>
      <c r="L232" s="180">
        <v>2000000</v>
      </c>
      <c r="M232" s="222">
        <f t="shared" ref="M232" si="8">L232*0.7</f>
        <v>1400000</v>
      </c>
      <c r="N232" s="134">
        <v>2023</v>
      </c>
      <c r="O232" s="93">
        <v>2027</v>
      </c>
      <c r="P232" s="102"/>
      <c r="Q232" s="102"/>
      <c r="R232" s="102"/>
      <c r="S232" s="102" t="s">
        <v>50</v>
      </c>
      <c r="T232" s="102"/>
      <c r="U232" s="102"/>
      <c r="V232" s="102"/>
      <c r="W232" s="89"/>
      <c r="X232" s="102" t="s">
        <v>50</v>
      </c>
      <c r="Y232" s="102" t="s">
        <v>391</v>
      </c>
      <c r="Z232" s="102" t="s">
        <v>391</v>
      </c>
    </row>
    <row r="233" spans="1:26" s="141" customFormat="1" ht="48.6" customHeight="1" x14ac:dyDescent="0.25">
      <c r="A233" s="99">
        <v>229</v>
      </c>
      <c r="B233" s="88" t="s">
        <v>157</v>
      </c>
      <c r="C233" s="88" t="s">
        <v>48</v>
      </c>
      <c r="D233" s="88">
        <v>47255862</v>
      </c>
      <c r="E233" s="88">
        <v>47255862</v>
      </c>
      <c r="F233" s="88">
        <v>600063712</v>
      </c>
      <c r="G233" s="108" t="s">
        <v>561</v>
      </c>
      <c r="H233" s="118" t="s">
        <v>42</v>
      </c>
      <c r="I233" s="118" t="s">
        <v>48</v>
      </c>
      <c r="J233" s="118" t="s">
        <v>48</v>
      </c>
      <c r="K233" s="108" t="s">
        <v>562</v>
      </c>
      <c r="L233" s="175">
        <v>8000000</v>
      </c>
      <c r="M233" s="203">
        <f t="shared" ref="M233:M324" si="9">L233*0.7</f>
        <v>5600000</v>
      </c>
      <c r="N233" s="134">
        <v>2021</v>
      </c>
      <c r="O233" s="93">
        <v>2027</v>
      </c>
      <c r="P233" s="102" t="s">
        <v>50</v>
      </c>
      <c r="Q233" s="102"/>
      <c r="R233" s="102"/>
      <c r="S233" s="102" t="s">
        <v>50</v>
      </c>
      <c r="T233" s="102"/>
      <c r="U233" s="102"/>
      <c r="V233" s="102"/>
      <c r="W233" s="102"/>
      <c r="X233" s="102"/>
      <c r="Y233" s="102" t="s">
        <v>391</v>
      </c>
      <c r="Z233" s="102" t="s">
        <v>391</v>
      </c>
    </row>
    <row r="234" spans="1:26" s="141" customFormat="1" ht="39.6" customHeight="1" x14ac:dyDescent="0.25">
      <c r="A234" s="99">
        <v>230</v>
      </c>
      <c r="B234" s="88" t="s">
        <v>157</v>
      </c>
      <c r="C234" s="88" t="s">
        <v>48</v>
      </c>
      <c r="D234" s="88">
        <v>47255862</v>
      </c>
      <c r="E234" s="88">
        <v>47255862</v>
      </c>
      <c r="F234" s="88">
        <v>600063712</v>
      </c>
      <c r="G234" s="108" t="s">
        <v>563</v>
      </c>
      <c r="H234" s="118" t="s">
        <v>42</v>
      </c>
      <c r="I234" s="118" t="s">
        <v>48</v>
      </c>
      <c r="J234" s="118" t="s">
        <v>48</v>
      </c>
      <c r="K234" s="108" t="s">
        <v>564</v>
      </c>
      <c r="L234" s="175">
        <v>12000000</v>
      </c>
      <c r="M234" s="203">
        <f t="shared" si="9"/>
        <v>8400000</v>
      </c>
      <c r="N234" s="134">
        <v>2023</v>
      </c>
      <c r="O234" s="93">
        <v>2027</v>
      </c>
      <c r="P234" s="102"/>
      <c r="Q234" s="102"/>
      <c r="R234" s="102" t="s">
        <v>50</v>
      </c>
      <c r="S234" s="102" t="s">
        <v>50</v>
      </c>
      <c r="T234" s="102"/>
      <c r="U234" s="102"/>
      <c r="V234" s="102"/>
      <c r="W234" s="89"/>
      <c r="X234" s="102" t="s">
        <v>50</v>
      </c>
      <c r="Y234" s="102" t="s">
        <v>391</v>
      </c>
      <c r="Z234" s="102" t="s">
        <v>391</v>
      </c>
    </row>
    <row r="235" spans="1:26" s="141" customFormat="1" ht="51" customHeight="1" x14ac:dyDescent="0.25">
      <c r="A235" s="99">
        <v>231</v>
      </c>
      <c r="B235" s="88" t="s">
        <v>157</v>
      </c>
      <c r="C235" s="88" t="s">
        <v>48</v>
      </c>
      <c r="D235" s="88">
        <v>47255862</v>
      </c>
      <c r="E235" s="88">
        <v>47255862</v>
      </c>
      <c r="F235" s="88">
        <v>600063712</v>
      </c>
      <c r="G235" s="108" t="s">
        <v>565</v>
      </c>
      <c r="H235" s="118" t="s">
        <v>42</v>
      </c>
      <c r="I235" s="118" t="s">
        <v>48</v>
      </c>
      <c r="J235" s="118" t="s">
        <v>48</v>
      </c>
      <c r="K235" s="108" t="s">
        <v>160</v>
      </c>
      <c r="L235" s="175">
        <v>3500000</v>
      </c>
      <c r="M235" s="203">
        <f t="shared" si="9"/>
        <v>2450000</v>
      </c>
      <c r="N235" s="134">
        <v>2023</v>
      </c>
      <c r="O235" s="93">
        <v>2027</v>
      </c>
      <c r="P235" s="102"/>
      <c r="Q235" s="102"/>
      <c r="R235" s="102"/>
      <c r="S235" s="102"/>
      <c r="T235" s="102"/>
      <c r="U235" s="102"/>
      <c r="V235" s="102" t="s">
        <v>50</v>
      </c>
      <c r="W235" s="102" t="s">
        <v>50</v>
      </c>
      <c r="X235" s="102"/>
      <c r="Y235" s="102" t="s">
        <v>391</v>
      </c>
      <c r="Z235" s="102" t="s">
        <v>391</v>
      </c>
    </row>
    <row r="236" spans="1:26" s="141" customFormat="1" ht="54" customHeight="1" x14ac:dyDescent="0.25">
      <c r="A236" s="99">
        <v>232</v>
      </c>
      <c r="B236" s="88" t="s">
        <v>157</v>
      </c>
      <c r="C236" s="88" t="s">
        <v>48</v>
      </c>
      <c r="D236" s="88">
        <v>47255862</v>
      </c>
      <c r="E236" s="88">
        <v>47255862</v>
      </c>
      <c r="F236" s="88">
        <v>600063712</v>
      </c>
      <c r="G236" s="130" t="s">
        <v>744</v>
      </c>
      <c r="H236" s="118" t="s">
        <v>42</v>
      </c>
      <c r="I236" s="118" t="s">
        <v>48</v>
      </c>
      <c r="J236" s="118" t="s">
        <v>48</v>
      </c>
      <c r="K236" s="108" t="s">
        <v>218</v>
      </c>
      <c r="L236" s="180">
        <v>6000000</v>
      </c>
      <c r="M236" s="222">
        <f t="shared" si="9"/>
        <v>4200000</v>
      </c>
      <c r="N236" s="134">
        <v>2023</v>
      </c>
      <c r="O236" s="93">
        <v>2027</v>
      </c>
      <c r="P236" s="102"/>
      <c r="Q236" s="102" t="s">
        <v>50</v>
      </c>
      <c r="R236" s="102" t="s">
        <v>50</v>
      </c>
      <c r="S236" s="102"/>
      <c r="T236" s="102"/>
      <c r="U236" s="102"/>
      <c r="V236" s="102" t="s">
        <v>50</v>
      </c>
      <c r="W236" s="102" t="s">
        <v>50</v>
      </c>
      <c r="X236" s="102" t="s">
        <v>50</v>
      </c>
      <c r="Y236" s="102" t="s">
        <v>391</v>
      </c>
      <c r="Z236" s="102" t="s">
        <v>391</v>
      </c>
    </row>
    <row r="237" spans="1:26" s="141" customFormat="1" ht="30.6" customHeight="1" x14ac:dyDescent="0.25">
      <c r="A237" s="99">
        <v>233</v>
      </c>
      <c r="B237" s="88" t="s">
        <v>157</v>
      </c>
      <c r="C237" s="88" t="s">
        <v>48</v>
      </c>
      <c r="D237" s="88">
        <v>47255862</v>
      </c>
      <c r="E237" s="88">
        <v>47255862</v>
      </c>
      <c r="F237" s="88">
        <v>600063712</v>
      </c>
      <c r="G237" s="108" t="s">
        <v>566</v>
      </c>
      <c r="H237" s="118" t="s">
        <v>42</v>
      </c>
      <c r="I237" s="118" t="s">
        <v>48</v>
      </c>
      <c r="J237" s="118" t="s">
        <v>48</v>
      </c>
      <c r="K237" s="108" t="s">
        <v>161</v>
      </c>
      <c r="L237" s="175">
        <v>2800000</v>
      </c>
      <c r="M237" s="203">
        <f t="shared" si="9"/>
        <v>1959999.9999999998</v>
      </c>
      <c r="N237" s="134">
        <v>2023</v>
      </c>
      <c r="O237" s="93">
        <v>2022</v>
      </c>
      <c r="P237" s="102" t="s">
        <v>50</v>
      </c>
      <c r="Q237" s="102" t="s">
        <v>50</v>
      </c>
      <c r="R237" s="102" t="s">
        <v>50</v>
      </c>
      <c r="S237" s="102" t="s">
        <v>50</v>
      </c>
      <c r="T237" s="102"/>
      <c r="U237" s="102" t="s">
        <v>50</v>
      </c>
      <c r="V237" s="102"/>
      <c r="W237" s="102"/>
      <c r="X237" s="102"/>
      <c r="Y237" s="102" t="s">
        <v>391</v>
      </c>
      <c r="Z237" s="102" t="s">
        <v>391</v>
      </c>
    </row>
    <row r="238" spans="1:26" s="141" customFormat="1" ht="24" x14ac:dyDescent="0.25">
      <c r="A238" s="99">
        <v>234</v>
      </c>
      <c r="B238" s="88" t="s">
        <v>157</v>
      </c>
      <c r="C238" s="88" t="s">
        <v>48</v>
      </c>
      <c r="D238" s="88">
        <v>47255862</v>
      </c>
      <c r="E238" s="88">
        <v>47255862</v>
      </c>
      <c r="F238" s="88">
        <v>600063712</v>
      </c>
      <c r="G238" s="108" t="s">
        <v>567</v>
      </c>
      <c r="H238" s="118" t="s">
        <v>42</v>
      </c>
      <c r="I238" s="118" t="s">
        <v>48</v>
      </c>
      <c r="J238" s="118" t="s">
        <v>48</v>
      </c>
      <c r="K238" s="108" t="s">
        <v>659</v>
      </c>
      <c r="L238" s="175">
        <v>700000</v>
      </c>
      <c r="M238" s="203">
        <f t="shared" si="9"/>
        <v>489999.99999999994</v>
      </c>
      <c r="N238" s="134">
        <v>2023</v>
      </c>
      <c r="O238" s="93">
        <v>2027</v>
      </c>
      <c r="P238" s="102"/>
      <c r="Q238" s="102"/>
      <c r="R238" s="102"/>
      <c r="S238" s="102"/>
      <c r="T238" s="102"/>
      <c r="U238" s="102"/>
      <c r="V238" s="102"/>
      <c r="W238" s="102"/>
      <c r="X238" s="102"/>
      <c r="Y238" s="102" t="s">
        <v>391</v>
      </c>
      <c r="Z238" s="102" t="s">
        <v>391</v>
      </c>
    </row>
    <row r="239" spans="1:26" s="141" customFormat="1" ht="42" customHeight="1" x14ac:dyDescent="0.25">
      <c r="A239" s="99">
        <v>235</v>
      </c>
      <c r="B239" s="88" t="s">
        <v>157</v>
      </c>
      <c r="C239" s="88" t="s">
        <v>48</v>
      </c>
      <c r="D239" s="88">
        <v>47255862</v>
      </c>
      <c r="E239" s="88">
        <v>47255862</v>
      </c>
      <c r="F239" s="88">
        <v>600063712</v>
      </c>
      <c r="G239" s="108" t="s">
        <v>568</v>
      </c>
      <c r="H239" s="118" t="s">
        <v>42</v>
      </c>
      <c r="I239" s="118" t="s">
        <v>48</v>
      </c>
      <c r="J239" s="118" t="s">
        <v>48</v>
      </c>
      <c r="K239" s="108" t="s">
        <v>890</v>
      </c>
      <c r="L239" s="180">
        <v>300000</v>
      </c>
      <c r="M239" s="222">
        <f t="shared" si="9"/>
        <v>210000</v>
      </c>
      <c r="N239" s="134">
        <v>2023</v>
      </c>
      <c r="O239" s="93">
        <v>2027</v>
      </c>
      <c r="P239" s="102" t="s">
        <v>50</v>
      </c>
      <c r="Q239" s="102" t="s">
        <v>50</v>
      </c>
      <c r="R239" s="102" t="s">
        <v>50</v>
      </c>
      <c r="S239" s="102" t="s">
        <v>50</v>
      </c>
      <c r="T239" s="102"/>
      <c r="U239" s="102"/>
      <c r="V239" s="102"/>
      <c r="W239" s="102"/>
      <c r="X239" s="102"/>
      <c r="Y239" s="102" t="s">
        <v>391</v>
      </c>
      <c r="Z239" s="102" t="s">
        <v>391</v>
      </c>
    </row>
    <row r="240" spans="1:26" s="141" customFormat="1" ht="28.95" customHeight="1" x14ac:dyDescent="0.25">
      <c r="A240" s="99">
        <v>236</v>
      </c>
      <c r="B240" s="88" t="s">
        <v>157</v>
      </c>
      <c r="C240" s="88" t="s">
        <v>48</v>
      </c>
      <c r="D240" s="88">
        <v>47255862</v>
      </c>
      <c r="E240" s="88">
        <v>47255862</v>
      </c>
      <c r="F240" s="88">
        <v>600063712</v>
      </c>
      <c r="G240" s="108" t="s">
        <v>569</v>
      </c>
      <c r="H240" s="118" t="s">
        <v>42</v>
      </c>
      <c r="I240" s="118" t="s">
        <v>48</v>
      </c>
      <c r="J240" s="118" t="s">
        <v>48</v>
      </c>
      <c r="K240" s="108" t="s">
        <v>162</v>
      </c>
      <c r="L240" s="175">
        <v>200000</v>
      </c>
      <c r="M240" s="203">
        <f t="shared" si="9"/>
        <v>140000</v>
      </c>
      <c r="N240" s="134">
        <v>2021</v>
      </c>
      <c r="O240" s="93">
        <v>2027</v>
      </c>
      <c r="P240" s="102"/>
      <c r="Q240" s="102"/>
      <c r="R240" s="102"/>
      <c r="S240" s="102"/>
      <c r="T240" s="102"/>
      <c r="U240" s="102"/>
      <c r="V240" s="102"/>
      <c r="W240" s="102" t="s">
        <v>50</v>
      </c>
      <c r="X240" s="102"/>
      <c r="Y240" s="102" t="s">
        <v>391</v>
      </c>
      <c r="Z240" s="102" t="s">
        <v>391</v>
      </c>
    </row>
    <row r="241" spans="1:26" s="141" customFormat="1" ht="34.200000000000003" customHeight="1" x14ac:dyDescent="0.25">
      <c r="A241" s="99">
        <v>237</v>
      </c>
      <c r="B241" s="88" t="s">
        <v>157</v>
      </c>
      <c r="C241" s="88" t="s">
        <v>48</v>
      </c>
      <c r="D241" s="88">
        <v>47255862</v>
      </c>
      <c r="E241" s="88">
        <v>47255862</v>
      </c>
      <c r="F241" s="88">
        <v>600063712</v>
      </c>
      <c r="G241" s="108" t="s">
        <v>570</v>
      </c>
      <c r="H241" s="118" t="s">
        <v>42</v>
      </c>
      <c r="I241" s="118" t="s">
        <v>48</v>
      </c>
      <c r="J241" s="118" t="s">
        <v>48</v>
      </c>
      <c r="K241" s="108" t="s">
        <v>163</v>
      </c>
      <c r="L241" s="181">
        <v>5000000</v>
      </c>
      <c r="M241" s="225">
        <f t="shared" si="9"/>
        <v>3500000</v>
      </c>
      <c r="N241" s="134">
        <v>2023</v>
      </c>
      <c r="O241" s="93">
        <v>2027</v>
      </c>
      <c r="P241" s="102"/>
      <c r="Q241" s="102"/>
      <c r="R241" s="102"/>
      <c r="S241" s="102"/>
      <c r="T241" s="102"/>
      <c r="U241" s="102"/>
      <c r="V241" s="102"/>
      <c r="W241" s="102"/>
      <c r="X241" s="102"/>
      <c r="Y241" s="102" t="s">
        <v>391</v>
      </c>
      <c r="Z241" s="102" t="s">
        <v>391</v>
      </c>
    </row>
    <row r="242" spans="1:26" s="141" customFormat="1" ht="26.4" customHeight="1" x14ac:dyDescent="0.25">
      <c r="A242" s="99">
        <v>238</v>
      </c>
      <c r="B242" s="88" t="s">
        <v>157</v>
      </c>
      <c r="C242" s="88" t="s">
        <v>48</v>
      </c>
      <c r="D242" s="88">
        <v>47255862</v>
      </c>
      <c r="E242" s="88">
        <v>47255862</v>
      </c>
      <c r="F242" s="88">
        <v>600063712</v>
      </c>
      <c r="G242" s="108" t="s">
        <v>660</v>
      </c>
      <c r="H242" s="118" t="s">
        <v>42</v>
      </c>
      <c r="I242" s="118" t="s">
        <v>48</v>
      </c>
      <c r="J242" s="118" t="s">
        <v>48</v>
      </c>
      <c r="K242" s="108" t="s">
        <v>661</v>
      </c>
      <c r="L242" s="175">
        <v>3000000</v>
      </c>
      <c r="M242" s="203">
        <f t="shared" si="9"/>
        <v>2100000</v>
      </c>
      <c r="N242" s="134">
        <v>2023</v>
      </c>
      <c r="O242" s="93">
        <v>2027</v>
      </c>
      <c r="P242" s="102"/>
      <c r="Q242" s="102"/>
      <c r="R242" s="102"/>
      <c r="S242" s="102"/>
      <c r="T242" s="102"/>
      <c r="U242" s="102"/>
      <c r="V242" s="102" t="s">
        <v>50</v>
      </c>
      <c r="W242" s="102"/>
      <c r="X242" s="102"/>
      <c r="Y242" s="102" t="s">
        <v>391</v>
      </c>
      <c r="Z242" s="102" t="s">
        <v>391</v>
      </c>
    </row>
    <row r="243" spans="1:26" s="141" customFormat="1" ht="43.2" customHeight="1" x14ac:dyDescent="0.25">
      <c r="A243" s="99">
        <v>239</v>
      </c>
      <c r="B243" s="131" t="s">
        <v>157</v>
      </c>
      <c r="C243" s="131" t="s">
        <v>312</v>
      </c>
      <c r="D243" s="132">
        <v>47255862</v>
      </c>
      <c r="E243" s="132">
        <v>47255862</v>
      </c>
      <c r="F243" s="132">
        <v>600063712</v>
      </c>
      <c r="G243" s="127" t="s">
        <v>745</v>
      </c>
      <c r="H243" s="126" t="s">
        <v>42</v>
      </c>
      <c r="I243" s="126" t="s">
        <v>48</v>
      </c>
      <c r="J243" s="126" t="s">
        <v>48</v>
      </c>
      <c r="K243" s="127" t="s">
        <v>731</v>
      </c>
      <c r="L243" s="180">
        <v>2000000</v>
      </c>
      <c r="M243" s="222">
        <f t="shared" si="9"/>
        <v>1400000</v>
      </c>
      <c r="N243" s="226" t="s">
        <v>732</v>
      </c>
      <c r="O243" s="226">
        <v>2027</v>
      </c>
      <c r="P243" s="132"/>
      <c r="Q243" s="132"/>
      <c r="R243" s="132" t="s">
        <v>50</v>
      </c>
      <c r="S243" s="132" t="s">
        <v>50</v>
      </c>
      <c r="T243" s="132"/>
      <c r="U243" s="132"/>
      <c r="V243" s="132"/>
      <c r="W243" s="132"/>
      <c r="X243" s="132"/>
      <c r="Y243" s="132" t="s">
        <v>707</v>
      </c>
      <c r="Z243" s="132" t="s">
        <v>391</v>
      </c>
    </row>
    <row r="244" spans="1:26" s="141" customFormat="1" ht="55.2" customHeight="1" x14ac:dyDescent="0.25">
      <c r="A244" s="99">
        <v>240</v>
      </c>
      <c r="B244" s="131" t="s">
        <v>157</v>
      </c>
      <c r="C244" s="131" t="s">
        <v>312</v>
      </c>
      <c r="D244" s="132">
        <v>47255862</v>
      </c>
      <c r="E244" s="132">
        <v>47255862</v>
      </c>
      <c r="F244" s="132">
        <v>600063712</v>
      </c>
      <c r="G244" s="130" t="s">
        <v>609</v>
      </c>
      <c r="H244" s="126" t="s">
        <v>42</v>
      </c>
      <c r="I244" s="126" t="s">
        <v>48</v>
      </c>
      <c r="J244" s="126" t="s">
        <v>48</v>
      </c>
      <c r="K244" s="130" t="s">
        <v>609</v>
      </c>
      <c r="L244" s="180">
        <v>1500000</v>
      </c>
      <c r="M244" s="222">
        <f t="shared" si="9"/>
        <v>1050000</v>
      </c>
      <c r="N244" s="227">
        <v>2024</v>
      </c>
      <c r="O244" s="223">
        <v>2027</v>
      </c>
      <c r="P244" s="128" t="s">
        <v>50</v>
      </c>
      <c r="Q244" s="128" t="s">
        <v>50</v>
      </c>
      <c r="R244" s="128" t="s">
        <v>50</v>
      </c>
      <c r="S244" s="128" t="s">
        <v>50</v>
      </c>
      <c r="T244" s="128"/>
      <c r="U244" s="128"/>
      <c r="V244" s="128"/>
      <c r="W244" s="128" t="s">
        <v>509</v>
      </c>
      <c r="X244" s="128"/>
      <c r="Y244" s="128" t="s">
        <v>391</v>
      </c>
      <c r="Z244" s="128" t="s">
        <v>391</v>
      </c>
    </row>
    <row r="245" spans="1:26" s="141" customFormat="1" ht="40.5" customHeight="1" x14ac:dyDescent="0.25">
      <c r="A245" s="99">
        <v>241</v>
      </c>
      <c r="B245" s="131" t="s">
        <v>157</v>
      </c>
      <c r="C245" s="131" t="s">
        <v>312</v>
      </c>
      <c r="D245" s="132">
        <v>47255862</v>
      </c>
      <c r="E245" s="132">
        <v>47255862</v>
      </c>
      <c r="F245" s="132">
        <v>600063712</v>
      </c>
      <c r="G245" s="127" t="s">
        <v>746</v>
      </c>
      <c r="H245" s="126" t="s">
        <v>42</v>
      </c>
      <c r="I245" s="126" t="s">
        <v>48</v>
      </c>
      <c r="J245" s="126" t="s">
        <v>312</v>
      </c>
      <c r="K245" s="127" t="s">
        <v>733</v>
      </c>
      <c r="L245" s="228">
        <v>3000000</v>
      </c>
      <c r="M245" s="222">
        <f t="shared" si="9"/>
        <v>2100000</v>
      </c>
      <c r="N245" s="227">
        <v>2024</v>
      </c>
      <c r="O245" s="223">
        <v>2027</v>
      </c>
      <c r="P245" s="133" t="s">
        <v>507</v>
      </c>
      <c r="Q245" s="133" t="s">
        <v>50</v>
      </c>
      <c r="R245" s="133" t="s">
        <v>50</v>
      </c>
      <c r="S245" s="133" t="s">
        <v>507</v>
      </c>
      <c r="T245" s="133"/>
      <c r="U245" s="133"/>
      <c r="V245" s="133"/>
      <c r="W245" s="133" t="s">
        <v>50</v>
      </c>
      <c r="X245" s="128"/>
      <c r="Y245" s="132" t="s">
        <v>391</v>
      </c>
      <c r="Z245" s="128" t="s">
        <v>391</v>
      </c>
    </row>
    <row r="246" spans="1:26" s="141" customFormat="1" ht="26.4" customHeight="1" x14ac:dyDescent="0.25">
      <c r="A246" s="99">
        <v>242</v>
      </c>
      <c r="B246" s="131" t="s">
        <v>157</v>
      </c>
      <c r="C246" s="131" t="s">
        <v>312</v>
      </c>
      <c r="D246" s="132">
        <v>47255862</v>
      </c>
      <c r="E246" s="132">
        <v>47255862</v>
      </c>
      <c r="F246" s="132">
        <v>600063712</v>
      </c>
      <c r="G246" s="127" t="s">
        <v>747</v>
      </c>
      <c r="H246" s="126" t="s">
        <v>42</v>
      </c>
      <c r="I246" s="126" t="s">
        <v>48</v>
      </c>
      <c r="J246" s="126" t="s">
        <v>48</v>
      </c>
      <c r="K246" s="127" t="s">
        <v>536</v>
      </c>
      <c r="L246" s="180">
        <v>500000</v>
      </c>
      <c r="M246" s="228">
        <f t="shared" si="9"/>
        <v>350000</v>
      </c>
      <c r="N246" s="227">
        <v>2024</v>
      </c>
      <c r="O246" s="227">
        <v>2027</v>
      </c>
      <c r="P246" s="227"/>
      <c r="Q246" s="227" t="s">
        <v>50</v>
      </c>
      <c r="R246" s="227" t="s">
        <v>50</v>
      </c>
      <c r="S246" s="227"/>
      <c r="T246" s="227"/>
      <c r="U246" s="227"/>
      <c r="V246" s="227"/>
      <c r="W246" s="227"/>
      <c r="X246" s="227"/>
      <c r="Y246" s="132" t="s">
        <v>391</v>
      </c>
      <c r="Z246" s="132" t="s">
        <v>391</v>
      </c>
    </row>
    <row r="247" spans="1:26" s="141" customFormat="1" ht="33.6" customHeight="1" x14ac:dyDescent="0.25">
      <c r="A247" s="99">
        <v>243</v>
      </c>
      <c r="B247" s="119" t="s">
        <v>164</v>
      </c>
      <c r="C247" s="88" t="s">
        <v>48</v>
      </c>
      <c r="D247" s="88">
        <v>47255897</v>
      </c>
      <c r="E247" s="88">
        <v>47255897</v>
      </c>
      <c r="F247" s="88">
        <v>600063721</v>
      </c>
      <c r="G247" s="108" t="s">
        <v>219</v>
      </c>
      <c r="H247" s="118" t="s">
        <v>42</v>
      </c>
      <c r="I247" s="118" t="s">
        <v>48</v>
      </c>
      <c r="J247" s="118" t="s">
        <v>48</v>
      </c>
      <c r="K247" s="108" t="s">
        <v>219</v>
      </c>
      <c r="L247" s="175">
        <v>1800000</v>
      </c>
      <c r="M247" s="203">
        <f>L247*0.7</f>
        <v>1260000</v>
      </c>
      <c r="N247" s="134">
        <v>2021</v>
      </c>
      <c r="O247" s="93">
        <v>2027</v>
      </c>
      <c r="P247" s="102"/>
      <c r="Q247" s="102"/>
      <c r="R247" s="102"/>
      <c r="S247" s="102" t="s">
        <v>50</v>
      </c>
      <c r="T247" s="102"/>
      <c r="U247" s="102"/>
      <c r="V247" s="102"/>
      <c r="W247" s="102"/>
      <c r="X247" s="102"/>
      <c r="Y247" s="102" t="s">
        <v>391</v>
      </c>
      <c r="Z247" s="102" t="s">
        <v>391</v>
      </c>
    </row>
    <row r="248" spans="1:26" s="141" customFormat="1" ht="78" customHeight="1" x14ac:dyDescent="0.25">
      <c r="A248" s="99">
        <v>244</v>
      </c>
      <c r="B248" s="119" t="s">
        <v>164</v>
      </c>
      <c r="C248" s="88" t="s">
        <v>48</v>
      </c>
      <c r="D248" s="88">
        <v>47255897</v>
      </c>
      <c r="E248" s="88">
        <v>47255897</v>
      </c>
      <c r="F248" s="88">
        <v>600063721</v>
      </c>
      <c r="G248" s="118" t="s">
        <v>798</v>
      </c>
      <c r="H248" s="118" t="s">
        <v>42</v>
      </c>
      <c r="I248" s="118" t="s">
        <v>48</v>
      </c>
      <c r="J248" s="118" t="s">
        <v>48</v>
      </c>
      <c r="K248" s="108" t="s">
        <v>179</v>
      </c>
      <c r="L248" s="175">
        <v>3800000</v>
      </c>
      <c r="M248" s="203">
        <f t="shared" ref="M248:M280" si="10">L248*0.7</f>
        <v>2660000</v>
      </c>
      <c r="N248" s="134">
        <v>2025</v>
      </c>
      <c r="O248" s="93">
        <v>2028</v>
      </c>
      <c r="P248" s="102"/>
      <c r="Q248" s="102" t="s">
        <v>50</v>
      </c>
      <c r="R248" s="102" t="s">
        <v>50</v>
      </c>
      <c r="S248" s="102"/>
      <c r="T248" s="102"/>
      <c r="U248" s="102"/>
      <c r="V248" s="102"/>
      <c r="W248" s="102" t="s">
        <v>50</v>
      </c>
      <c r="X248" s="102"/>
      <c r="Y248" s="102" t="s">
        <v>391</v>
      </c>
      <c r="Z248" s="102" t="s">
        <v>391</v>
      </c>
    </row>
    <row r="249" spans="1:26" s="141" customFormat="1" ht="51.6" customHeight="1" x14ac:dyDescent="0.25">
      <c r="A249" s="99">
        <v>245</v>
      </c>
      <c r="B249" s="119" t="s">
        <v>164</v>
      </c>
      <c r="C249" s="88" t="s">
        <v>48</v>
      </c>
      <c r="D249" s="88">
        <v>47255897</v>
      </c>
      <c r="E249" s="88">
        <v>47255897</v>
      </c>
      <c r="F249" s="88">
        <v>600063721</v>
      </c>
      <c r="G249" s="108" t="s">
        <v>165</v>
      </c>
      <c r="H249" s="118" t="s">
        <v>42</v>
      </c>
      <c r="I249" s="118" t="s">
        <v>48</v>
      </c>
      <c r="J249" s="118" t="s">
        <v>48</v>
      </c>
      <c r="K249" s="108" t="s">
        <v>165</v>
      </c>
      <c r="L249" s="175">
        <v>40000000</v>
      </c>
      <c r="M249" s="203">
        <f t="shared" si="10"/>
        <v>28000000</v>
      </c>
      <c r="N249" s="134">
        <v>2021</v>
      </c>
      <c r="O249" s="93">
        <v>2027</v>
      </c>
      <c r="P249" s="102"/>
      <c r="Q249" s="102"/>
      <c r="R249" s="102"/>
      <c r="S249" s="102"/>
      <c r="T249" s="102"/>
      <c r="U249" s="102"/>
      <c r="V249" s="102"/>
      <c r="W249" s="102" t="s">
        <v>50</v>
      </c>
      <c r="X249" s="102"/>
      <c r="Y249" s="102" t="s">
        <v>391</v>
      </c>
      <c r="Z249" s="102" t="s">
        <v>391</v>
      </c>
    </row>
    <row r="250" spans="1:26" s="141" customFormat="1" ht="45.6" customHeight="1" x14ac:dyDescent="0.25">
      <c r="A250" s="99">
        <v>246</v>
      </c>
      <c r="B250" s="119" t="s">
        <v>164</v>
      </c>
      <c r="C250" s="88" t="s">
        <v>48</v>
      </c>
      <c r="D250" s="88">
        <v>47255897</v>
      </c>
      <c r="E250" s="88">
        <v>47255897</v>
      </c>
      <c r="F250" s="88">
        <v>600063721</v>
      </c>
      <c r="G250" s="108" t="s">
        <v>799</v>
      </c>
      <c r="H250" s="118" t="s">
        <v>42</v>
      </c>
      <c r="I250" s="118" t="s">
        <v>48</v>
      </c>
      <c r="J250" s="118" t="s">
        <v>48</v>
      </c>
      <c r="K250" s="118" t="s">
        <v>166</v>
      </c>
      <c r="L250" s="175">
        <v>1800000</v>
      </c>
      <c r="M250" s="203">
        <f t="shared" si="10"/>
        <v>1260000</v>
      </c>
      <c r="N250" s="134">
        <v>2025</v>
      </c>
      <c r="O250" s="93">
        <v>2028</v>
      </c>
      <c r="P250" s="102"/>
      <c r="Q250" s="102"/>
      <c r="R250" s="102"/>
      <c r="S250" s="102"/>
      <c r="T250" s="102"/>
      <c r="U250" s="102"/>
      <c r="V250" s="102"/>
      <c r="W250" s="102"/>
      <c r="X250" s="102"/>
      <c r="Y250" s="102" t="s">
        <v>391</v>
      </c>
      <c r="Z250" s="102" t="s">
        <v>391</v>
      </c>
    </row>
    <row r="251" spans="1:26" s="141" customFormat="1" ht="35.4" customHeight="1" x14ac:dyDescent="0.25">
      <c r="A251" s="99">
        <v>247</v>
      </c>
      <c r="B251" s="119" t="s">
        <v>164</v>
      </c>
      <c r="C251" s="88" t="s">
        <v>48</v>
      </c>
      <c r="D251" s="88">
        <v>47255897</v>
      </c>
      <c r="E251" s="88">
        <v>47255897</v>
      </c>
      <c r="F251" s="88">
        <v>600063721</v>
      </c>
      <c r="G251" s="108" t="s">
        <v>167</v>
      </c>
      <c r="H251" s="118" t="s">
        <v>42</v>
      </c>
      <c r="I251" s="118" t="s">
        <v>48</v>
      </c>
      <c r="J251" s="118" t="s">
        <v>48</v>
      </c>
      <c r="K251" s="108" t="s">
        <v>167</v>
      </c>
      <c r="L251" s="175">
        <v>2500000</v>
      </c>
      <c r="M251" s="203">
        <f t="shared" si="10"/>
        <v>1750000</v>
      </c>
      <c r="N251" s="134">
        <v>2025</v>
      </c>
      <c r="O251" s="93">
        <v>2028</v>
      </c>
      <c r="P251" s="102"/>
      <c r="Q251" s="102"/>
      <c r="R251" s="102"/>
      <c r="S251" s="102"/>
      <c r="T251" s="102"/>
      <c r="U251" s="102"/>
      <c r="V251" s="102"/>
      <c r="W251" s="102"/>
      <c r="X251" s="102"/>
      <c r="Y251" s="102" t="s">
        <v>391</v>
      </c>
      <c r="Z251" s="102" t="s">
        <v>391</v>
      </c>
    </row>
    <row r="252" spans="1:26" s="141" customFormat="1" ht="32.4" customHeight="1" x14ac:dyDescent="0.25">
      <c r="A252" s="99">
        <v>248</v>
      </c>
      <c r="B252" s="119" t="s">
        <v>164</v>
      </c>
      <c r="C252" s="88" t="s">
        <v>48</v>
      </c>
      <c r="D252" s="88">
        <v>47255897</v>
      </c>
      <c r="E252" s="88">
        <v>47255897</v>
      </c>
      <c r="F252" s="88">
        <v>600063721</v>
      </c>
      <c r="G252" s="108" t="s">
        <v>632</v>
      </c>
      <c r="H252" s="118" t="s">
        <v>42</v>
      </c>
      <c r="I252" s="118" t="s">
        <v>48</v>
      </c>
      <c r="J252" s="118" t="s">
        <v>48</v>
      </c>
      <c r="K252" s="108" t="s">
        <v>632</v>
      </c>
      <c r="L252" s="175">
        <v>9000000</v>
      </c>
      <c r="M252" s="203">
        <f t="shared" si="10"/>
        <v>6300000</v>
      </c>
      <c r="N252" s="134">
        <v>2021</v>
      </c>
      <c r="O252" s="93">
        <v>2027</v>
      </c>
      <c r="P252" s="102" t="s">
        <v>50</v>
      </c>
      <c r="Q252" s="102" t="s">
        <v>50</v>
      </c>
      <c r="R252" s="102" t="s">
        <v>50</v>
      </c>
      <c r="S252" s="102" t="s">
        <v>50</v>
      </c>
      <c r="T252" s="102"/>
      <c r="U252" s="102"/>
      <c r="V252" s="102"/>
      <c r="W252" s="102"/>
      <c r="X252" s="102"/>
      <c r="Y252" s="102" t="s">
        <v>391</v>
      </c>
      <c r="Z252" s="102" t="s">
        <v>391</v>
      </c>
    </row>
    <row r="253" spans="1:26" s="141" customFormat="1" ht="68.400000000000006" customHeight="1" x14ac:dyDescent="0.25">
      <c r="A253" s="99">
        <v>249</v>
      </c>
      <c r="B253" s="119" t="s">
        <v>164</v>
      </c>
      <c r="C253" s="88" t="s">
        <v>48</v>
      </c>
      <c r="D253" s="88">
        <v>47255897</v>
      </c>
      <c r="E253" s="88">
        <v>47255897</v>
      </c>
      <c r="F253" s="88">
        <v>600063721</v>
      </c>
      <c r="G253" s="118" t="s">
        <v>800</v>
      </c>
      <c r="H253" s="118" t="s">
        <v>42</v>
      </c>
      <c r="I253" s="118" t="s">
        <v>48</v>
      </c>
      <c r="J253" s="118" t="s">
        <v>48</v>
      </c>
      <c r="K253" s="118" t="s">
        <v>801</v>
      </c>
      <c r="L253" s="175">
        <v>1800000</v>
      </c>
      <c r="M253" s="203">
        <f t="shared" si="10"/>
        <v>1260000</v>
      </c>
      <c r="N253" s="134">
        <v>2025</v>
      </c>
      <c r="O253" s="93">
        <v>2028</v>
      </c>
      <c r="P253" s="102"/>
      <c r="Q253" s="102" t="s">
        <v>50</v>
      </c>
      <c r="R253" s="102"/>
      <c r="S253" s="102"/>
      <c r="T253" s="102"/>
      <c r="U253" s="102"/>
      <c r="V253" s="102"/>
      <c r="W253" s="102"/>
      <c r="X253" s="102"/>
      <c r="Y253" s="102" t="s">
        <v>391</v>
      </c>
      <c r="Z253" s="102" t="s">
        <v>391</v>
      </c>
    </row>
    <row r="254" spans="1:26" s="141" customFormat="1" ht="42.6" customHeight="1" x14ac:dyDescent="0.25">
      <c r="A254" s="99">
        <v>250</v>
      </c>
      <c r="B254" s="119" t="s">
        <v>164</v>
      </c>
      <c r="C254" s="88" t="s">
        <v>48</v>
      </c>
      <c r="D254" s="88">
        <v>47255897</v>
      </c>
      <c r="E254" s="88">
        <v>47255897</v>
      </c>
      <c r="F254" s="88">
        <v>600063721</v>
      </c>
      <c r="G254" s="108" t="s">
        <v>802</v>
      </c>
      <c r="H254" s="118" t="s">
        <v>42</v>
      </c>
      <c r="I254" s="118" t="s">
        <v>48</v>
      </c>
      <c r="J254" s="118" t="s">
        <v>48</v>
      </c>
      <c r="K254" s="108" t="s">
        <v>803</v>
      </c>
      <c r="L254" s="175">
        <v>2900000</v>
      </c>
      <c r="M254" s="203">
        <f t="shared" si="10"/>
        <v>2029999.9999999998</v>
      </c>
      <c r="N254" s="134">
        <v>2025</v>
      </c>
      <c r="O254" s="93">
        <v>2028</v>
      </c>
      <c r="P254" s="102"/>
      <c r="Q254" s="102" t="s">
        <v>50</v>
      </c>
      <c r="R254" s="102"/>
      <c r="S254" s="102"/>
      <c r="T254" s="102"/>
      <c r="U254" s="102"/>
      <c r="V254" s="102"/>
      <c r="W254" s="102"/>
      <c r="X254" s="102"/>
      <c r="Y254" s="102" t="s">
        <v>391</v>
      </c>
      <c r="Z254" s="102" t="s">
        <v>391</v>
      </c>
    </row>
    <row r="255" spans="1:26" s="141" customFormat="1" ht="59.4" customHeight="1" x14ac:dyDescent="0.25">
      <c r="A255" s="99">
        <v>251</v>
      </c>
      <c r="B255" s="119" t="s">
        <v>164</v>
      </c>
      <c r="C255" s="88" t="s">
        <v>48</v>
      </c>
      <c r="D255" s="88">
        <v>47255897</v>
      </c>
      <c r="E255" s="88">
        <v>47255897</v>
      </c>
      <c r="F255" s="88">
        <v>600063721</v>
      </c>
      <c r="G255" s="118" t="s">
        <v>804</v>
      </c>
      <c r="H255" s="118" t="s">
        <v>42</v>
      </c>
      <c r="I255" s="118" t="s">
        <v>48</v>
      </c>
      <c r="J255" s="118" t="s">
        <v>48</v>
      </c>
      <c r="K255" s="108" t="s">
        <v>168</v>
      </c>
      <c r="L255" s="175">
        <v>5600000</v>
      </c>
      <c r="M255" s="203">
        <f t="shared" si="10"/>
        <v>3919999.9999999995</v>
      </c>
      <c r="N255" s="134">
        <v>2025</v>
      </c>
      <c r="O255" s="93">
        <v>2028</v>
      </c>
      <c r="P255" s="102"/>
      <c r="Q255" s="102"/>
      <c r="R255" s="102"/>
      <c r="S255" s="102"/>
      <c r="T255" s="102"/>
      <c r="U255" s="102"/>
      <c r="V255" s="102"/>
      <c r="W255" s="102"/>
      <c r="X255" s="102"/>
      <c r="Y255" s="102" t="s">
        <v>391</v>
      </c>
      <c r="Z255" s="102" t="s">
        <v>391</v>
      </c>
    </row>
    <row r="256" spans="1:26" s="141" customFormat="1" ht="22.2" customHeight="1" x14ac:dyDescent="0.25">
      <c r="A256" s="99">
        <v>252</v>
      </c>
      <c r="B256" s="119" t="s">
        <v>164</v>
      </c>
      <c r="C256" s="88" t="s">
        <v>48</v>
      </c>
      <c r="D256" s="88">
        <v>47255897</v>
      </c>
      <c r="E256" s="88">
        <v>47255897</v>
      </c>
      <c r="F256" s="88">
        <v>600063721</v>
      </c>
      <c r="G256" s="108" t="s">
        <v>805</v>
      </c>
      <c r="H256" s="118" t="s">
        <v>42</v>
      </c>
      <c r="I256" s="118" t="s">
        <v>48</v>
      </c>
      <c r="J256" s="118" t="s">
        <v>48</v>
      </c>
      <c r="K256" s="108" t="s">
        <v>169</v>
      </c>
      <c r="L256" s="175">
        <v>2700000</v>
      </c>
      <c r="M256" s="203">
        <f t="shared" si="10"/>
        <v>1889999.9999999998</v>
      </c>
      <c r="N256" s="134">
        <v>2025</v>
      </c>
      <c r="O256" s="93">
        <v>2028</v>
      </c>
      <c r="P256" s="102"/>
      <c r="Q256" s="102" t="s">
        <v>50</v>
      </c>
      <c r="R256" s="102" t="s">
        <v>50</v>
      </c>
      <c r="S256" s="102"/>
      <c r="T256" s="102"/>
      <c r="U256" s="102"/>
      <c r="V256" s="102"/>
      <c r="W256" s="102"/>
      <c r="X256" s="102"/>
      <c r="Y256" s="102" t="s">
        <v>391</v>
      </c>
      <c r="Z256" s="102" t="s">
        <v>391</v>
      </c>
    </row>
    <row r="257" spans="1:26" s="141" customFormat="1" ht="22.2" customHeight="1" x14ac:dyDescent="0.25">
      <c r="A257" s="99">
        <v>253</v>
      </c>
      <c r="B257" s="119" t="s">
        <v>164</v>
      </c>
      <c r="C257" s="88" t="s">
        <v>48</v>
      </c>
      <c r="D257" s="88">
        <v>47255897</v>
      </c>
      <c r="E257" s="88">
        <v>47255897</v>
      </c>
      <c r="F257" s="88">
        <v>600063721</v>
      </c>
      <c r="G257" s="108" t="s">
        <v>498</v>
      </c>
      <c r="H257" s="118" t="s">
        <v>42</v>
      </c>
      <c r="I257" s="118" t="s">
        <v>48</v>
      </c>
      <c r="J257" s="118" t="s">
        <v>48</v>
      </c>
      <c r="K257" s="108" t="s">
        <v>498</v>
      </c>
      <c r="L257" s="175">
        <v>2900000</v>
      </c>
      <c r="M257" s="203">
        <f t="shared" si="10"/>
        <v>2029999.9999999998</v>
      </c>
      <c r="N257" s="134">
        <v>2025</v>
      </c>
      <c r="O257" s="93">
        <v>2028</v>
      </c>
      <c r="P257" s="102"/>
      <c r="Q257" s="102" t="s">
        <v>50</v>
      </c>
      <c r="R257" s="102" t="s">
        <v>50</v>
      </c>
      <c r="S257" s="102"/>
      <c r="T257" s="102"/>
      <c r="U257" s="102"/>
      <c r="V257" s="102"/>
      <c r="W257" s="102" t="s">
        <v>50</v>
      </c>
      <c r="X257" s="102"/>
      <c r="Y257" s="102" t="s">
        <v>391</v>
      </c>
      <c r="Z257" s="102" t="s">
        <v>391</v>
      </c>
    </row>
    <row r="258" spans="1:26" s="141" customFormat="1" ht="24" x14ac:dyDescent="0.25">
      <c r="A258" s="99">
        <v>254</v>
      </c>
      <c r="B258" s="119" t="s">
        <v>164</v>
      </c>
      <c r="C258" s="88" t="s">
        <v>48</v>
      </c>
      <c r="D258" s="88">
        <v>47255897</v>
      </c>
      <c r="E258" s="88">
        <v>47255897</v>
      </c>
      <c r="F258" s="88">
        <v>600063721</v>
      </c>
      <c r="G258" s="108" t="s">
        <v>220</v>
      </c>
      <c r="H258" s="118" t="s">
        <v>42</v>
      </c>
      <c r="I258" s="118" t="s">
        <v>48</v>
      </c>
      <c r="J258" s="118" t="s">
        <v>48</v>
      </c>
      <c r="K258" s="108" t="s">
        <v>220</v>
      </c>
      <c r="L258" s="175">
        <v>5900000</v>
      </c>
      <c r="M258" s="203">
        <f t="shared" si="10"/>
        <v>4129999.9999999995</v>
      </c>
      <c r="N258" s="134">
        <v>2025</v>
      </c>
      <c r="O258" s="93">
        <v>2028</v>
      </c>
      <c r="P258" s="102" t="s">
        <v>50</v>
      </c>
      <c r="Q258" s="102" t="s">
        <v>50</v>
      </c>
      <c r="R258" s="102" t="s">
        <v>50</v>
      </c>
      <c r="S258" s="102" t="s">
        <v>50</v>
      </c>
      <c r="T258" s="102"/>
      <c r="U258" s="102"/>
      <c r="V258" s="102"/>
      <c r="W258" s="102"/>
      <c r="X258" s="102"/>
      <c r="Y258" s="102" t="s">
        <v>391</v>
      </c>
      <c r="Z258" s="102" t="s">
        <v>391</v>
      </c>
    </row>
    <row r="259" spans="1:26" s="141" customFormat="1" ht="24" x14ac:dyDescent="0.25">
      <c r="A259" s="99">
        <v>255</v>
      </c>
      <c r="B259" s="119" t="s">
        <v>164</v>
      </c>
      <c r="C259" s="88" t="s">
        <v>48</v>
      </c>
      <c r="D259" s="88">
        <v>47255897</v>
      </c>
      <c r="E259" s="88">
        <v>47255897</v>
      </c>
      <c r="F259" s="88">
        <v>600063721</v>
      </c>
      <c r="G259" s="108" t="s">
        <v>170</v>
      </c>
      <c r="H259" s="118" t="s">
        <v>42</v>
      </c>
      <c r="I259" s="118" t="s">
        <v>48</v>
      </c>
      <c r="J259" s="118" t="s">
        <v>48</v>
      </c>
      <c r="K259" s="108" t="s">
        <v>170</v>
      </c>
      <c r="L259" s="175">
        <v>2000000</v>
      </c>
      <c r="M259" s="203">
        <f t="shared" si="10"/>
        <v>1400000</v>
      </c>
      <c r="N259" s="134">
        <v>2021</v>
      </c>
      <c r="O259" s="93">
        <v>2027</v>
      </c>
      <c r="P259" s="102"/>
      <c r="Q259" s="102"/>
      <c r="R259" s="102"/>
      <c r="S259" s="102"/>
      <c r="T259" s="102"/>
      <c r="U259" s="102"/>
      <c r="V259" s="102"/>
      <c r="W259" s="102"/>
      <c r="X259" s="102"/>
      <c r="Y259" s="102" t="s">
        <v>391</v>
      </c>
      <c r="Z259" s="102" t="s">
        <v>391</v>
      </c>
    </row>
    <row r="260" spans="1:26" s="141" customFormat="1" ht="25.95" customHeight="1" x14ac:dyDescent="0.25">
      <c r="A260" s="99">
        <v>256</v>
      </c>
      <c r="B260" s="119" t="s">
        <v>164</v>
      </c>
      <c r="C260" s="88" t="s">
        <v>48</v>
      </c>
      <c r="D260" s="88">
        <v>47255897</v>
      </c>
      <c r="E260" s="88">
        <v>47255897</v>
      </c>
      <c r="F260" s="88">
        <v>600063721</v>
      </c>
      <c r="G260" s="108" t="s">
        <v>221</v>
      </c>
      <c r="H260" s="118" t="s">
        <v>42</v>
      </c>
      <c r="I260" s="118" t="s">
        <v>48</v>
      </c>
      <c r="J260" s="118" t="s">
        <v>48</v>
      </c>
      <c r="K260" s="108" t="s">
        <v>499</v>
      </c>
      <c r="L260" s="175">
        <v>2800000</v>
      </c>
      <c r="M260" s="203">
        <f t="shared" si="10"/>
        <v>1959999.9999999998</v>
      </c>
      <c r="N260" s="134">
        <v>2021</v>
      </c>
      <c r="O260" s="93">
        <v>2027</v>
      </c>
      <c r="P260" s="102"/>
      <c r="Q260" s="102" t="s">
        <v>50</v>
      </c>
      <c r="R260" s="102" t="s">
        <v>50</v>
      </c>
      <c r="S260" s="102"/>
      <c r="T260" s="102"/>
      <c r="U260" s="102"/>
      <c r="V260" s="102"/>
      <c r="W260" s="102"/>
      <c r="X260" s="102"/>
      <c r="Y260" s="102" t="s">
        <v>391</v>
      </c>
      <c r="Z260" s="102" t="s">
        <v>391</v>
      </c>
    </row>
    <row r="261" spans="1:26" s="141" customFormat="1" ht="24" customHeight="1" x14ac:dyDescent="0.25">
      <c r="A261" s="99">
        <v>257</v>
      </c>
      <c r="B261" s="119" t="s">
        <v>164</v>
      </c>
      <c r="C261" s="88" t="s">
        <v>48</v>
      </c>
      <c r="D261" s="88">
        <v>47255897</v>
      </c>
      <c r="E261" s="88">
        <v>47255897</v>
      </c>
      <c r="F261" s="88">
        <v>600063721</v>
      </c>
      <c r="G261" s="108" t="s">
        <v>171</v>
      </c>
      <c r="H261" s="118" t="s">
        <v>42</v>
      </c>
      <c r="I261" s="118" t="s">
        <v>48</v>
      </c>
      <c r="J261" s="118" t="s">
        <v>48</v>
      </c>
      <c r="K261" s="108" t="s">
        <v>500</v>
      </c>
      <c r="L261" s="175">
        <v>2600000</v>
      </c>
      <c r="M261" s="203">
        <f t="shared" si="10"/>
        <v>1820000</v>
      </c>
      <c r="N261" s="134">
        <v>2021</v>
      </c>
      <c r="O261" s="93">
        <v>2027</v>
      </c>
      <c r="P261" s="102" t="s">
        <v>50</v>
      </c>
      <c r="Q261" s="102" t="s">
        <v>50</v>
      </c>
      <c r="R261" s="102" t="s">
        <v>50</v>
      </c>
      <c r="S261" s="102" t="s">
        <v>50</v>
      </c>
      <c r="T261" s="102"/>
      <c r="U261" s="102"/>
      <c r="V261" s="102"/>
      <c r="W261" s="102"/>
      <c r="X261" s="102"/>
      <c r="Y261" s="102" t="s">
        <v>391</v>
      </c>
      <c r="Z261" s="102" t="s">
        <v>391</v>
      </c>
    </row>
    <row r="262" spans="1:26" s="141" customFormat="1" ht="53.4" customHeight="1" x14ac:dyDescent="0.25">
      <c r="A262" s="99">
        <v>258</v>
      </c>
      <c r="B262" s="119" t="s">
        <v>164</v>
      </c>
      <c r="C262" s="88" t="s">
        <v>48</v>
      </c>
      <c r="D262" s="88">
        <v>47255897</v>
      </c>
      <c r="E262" s="88">
        <v>47255897</v>
      </c>
      <c r="F262" s="88">
        <v>600063721</v>
      </c>
      <c r="G262" s="108" t="s">
        <v>891</v>
      </c>
      <c r="H262" s="118" t="s">
        <v>42</v>
      </c>
      <c r="I262" s="118" t="s">
        <v>48</v>
      </c>
      <c r="J262" s="118" t="s">
        <v>48</v>
      </c>
      <c r="K262" s="108" t="s">
        <v>501</v>
      </c>
      <c r="L262" s="175">
        <v>2500000</v>
      </c>
      <c r="M262" s="203">
        <f t="shared" si="10"/>
        <v>1750000</v>
      </c>
      <c r="N262" s="134">
        <v>2025</v>
      </c>
      <c r="O262" s="93">
        <v>2028</v>
      </c>
      <c r="P262" s="102" t="s">
        <v>50</v>
      </c>
      <c r="Q262" s="102" t="s">
        <v>50</v>
      </c>
      <c r="R262" s="102" t="s">
        <v>50</v>
      </c>
      <c r="S262" s="102" t="s">
        <v>50</v>
      </c>
      <c r="T262" s="102"/>
      <c r="U262" s="102"/>
      <c r="V262" s="102"/>
      <c r="W262" s="102"/>
      <c r="X262" s="102"/>
      <c r="Y262" s="102" t="s">
        <v>391</v>
      </c>
      <c r="Z262" s="102" t="s">
        <v>391</v>
      </c>
    </row>
    <row r="263" spans="1:26" s="141" customFormat="1" ht="42.6" customHeight="1" x14ac:dyDescent="0.25">
      <c r="A263" s="99">
        <v>259</v>
      </c>
      <c r="B263" s="119" t="s">
        <v>164</v>
      </c>
      <c r="C263" s="88" t="s">
        <v>48</v>
      </c>
      <c r="D263" s="88">
        <v>47255897</v>
      </c>
      <c r="E263" s="88">
        <v>47255897</v>
      </c>
      <c r="F263" s="88">
        <v>600063721</v>
      </c>
      <c r="G263" s="118" t="s">
        <v>806</v>
      </c>
      <c r="H263" s="118" t="s">
        <v>42</v>
      </c>
      <c r="I263" s="118" t="s">
        <v>48</v>
      </c>
      <c r="J263" s="118" t="s">
        <v>48</v>
      </c>
      <c r="K263" s="108" t="s">
        <v>172</v>
      </c>
      <c r="L263" s="175">
        <v>3500000</v>
      </c>
      <c r="M263" s="203">
        <f t="shared" si="10"/>
        <v>2450000</v>
      </c>
      <c r="N263" s="134">
        <v>2025</v>
      </c>
      <c r="O263" s="93">
        <v>2028</v>
      </c>
      <c r="P263" s="102"/>
      <c r="Q263" s="102"/>
      <c r="R263" s="102"/>
      <c r="S263" s="102" t="s">
        <v>50</v>
      </c>
      <c r="T263" s="102"/>
      <c r="U263" s="102"/>
      <c r="V263" s="102"/>
      <c r="W263" s="102"/>
      <c r="X263" s="102" t="s">
        <v>50</v>
      </c>
      <c r="Y263" s="102" t="s">
        <v>391</v>
      </c>
      <c r="Z263" s="102" t="s">
        <v>391</v>
      </c>
    </row>
    <row r="264" spans="1:26" s="141" customFormat="1" ht="36" customHeight="1" x14ac:dyDescent="0.25">
      <c r="A264" s="99">
        <v>260</v>
      </c>
      <c r="B264" s="119" t="s">
        <v>164</v>
      </c>
      <c r="C264" s="88" t="s">
        <v>48</v>
      </c>
      <c r="D264" s="88">
        <v>47255897</v>
      </c>
      <c r="E264" s="88">
        <v>47255897</v>
      </c>
      <c r="F264" s="88">
        <v>600063721</v>
      </c>
      <c r="G264" s="108" t="s">
        <v>892</v>
      </c>
      <c r="H264" s="118" t="s">
        <v>42</v>
      </c>
      <c r="I264" s="118" t="s">
        <v>48</v>
      </c>
      <c r="J264" s="118" t="s">
        <v>48</v>
      </c>
      <c r="K264" s="108" t="s">
        <v>502</v>
      </c>
      <c r="L264" s="175">
        <v>4000000</v>
      </c>
      <c r="M264" s="203">
        <f t="shared" si="10"/>
        <v>2800000</v>
      </c>
      <c r="N264" s="134">
        <v>2025</v>
      </c>
      <c r="O264" s="93">
        <v>2028</v>
      </c>
      <c r="P264" s="102"/>
      <c r="Q264" s="102"/>
      <c r="R264" s="102"/>
      <c r="S264" s="102" t="s">
        <v>50</v>
      </c>
      <c r="T264" s="102"/>
      <c r="U264" s="102"/>
      <c r="V264" s="102"/>
      <c r="W264" s="102"/>
      <c r="X264" s="102"/>
      <c r="Y264" s="102" t="s">
        <v>391</v>
      </c>
      <c r="Z264" s="102" t="s">
        <v>391</v>
      </c>
    </row>
    <row r="265" spans="1:26" s="141" customFormat="1" ht="16.95" customHeight="1" x14ac:dyDescent="0.25">
      <c r="A265" s="99">
        <v>261</v>
      </c>
      <c r="B265" s="119" t="s">
        <v>164</v>
      </c>
      <c r="C265" s="88" t="s">
        <v>48</v>
      </c>
      <c r="D265" s="88">
        <v>47255897</v>
      </c>
      <c r="E265" s="88">
        <v>47255897</v>
      </c>
      <c r="F265" s="88">
        <v>600063721</v>
      </c>
      <c r="G265" s="108" t="s">
        <v>173</v>
      </c>
      <c r="H265" s="118" t="s">
        <v>42</v>
      </c>
      <c r="I265" s="118" t="s">
        <v>48</v>
      </c>
      <c r="J265" s="118" t="s">
        <v>48</v>
      </c>
      <c r="K265" s="108" t="s">
        <v>173</v>
      </c>
      <c r="L265" s="175">
        <v>1800000</v>
      </c>
      <c r="M265" s="203">
        <f t="shared" si="10"/>
        <v>1260000</v>
      </c>
      <c r="N265" s="134">
        <v>2021</v>
      </c>
      <c r="O265" s="93">
        <v>2027</v>
      </c>
      <c r="P265" s="102"/>
      <c r="Q265" s="102"/>
      <c r="R265" s="102"/>
      <c r="S265" s="102"/>
      <c r="T265" s="102"/>
      <c r="U265" s="102"/>
      <c r="V265" s="102"/>
      <c r="W265" s="102"/>
      <c r="X265" s="102"/>
      <c r="Y265" s="102" t="s">
        <v>391</v>
      </c>
      <c r="Z265" s="102" t="s">
        <v>391</v>
      </c>
    </row>
    <row r="266" spans="1:26" s="141" customFormat="1" ht="21" customHeight="1" x14ac:dyDescent="0.25">
      <c r="A266" s="99">
        <v>262</v>
      </c>
      <c r="B266" s="119" t="s">
        <v>164</v>
      </c>
      <c r="C266" s="88" t="s">
        <v>48</v>
      </c>
      <c r="D266" s="88">
        <v>47255897</v>
      </c>
      <c r="E266" s="88">
        <v>47255897</v>
      </c>
      <c r="F266" s="88">
        <v>600063721</v>
      </c>
      <c r="G266" s="108" t="s">
        <v>174</v>
      </c>
      <c r="H266" s="118" t="s">
        <v>42</v>
      </c>
      <c r="I266" s="118" t="s">
        <v>48</v>
      </c>
      <c r="J266" s="118" t="s">
        <v>48</v>
      </c>
      <c r="K266" s="108" t="s">
        <v>174</v>
      </c>
      <c r="L266" s="175">
        <v>31000000</v>
      </c>
      <c r="M266" s="203">
        <f t="shared" si="10"/>
        <v>21700000</v>
      </c>
      <c r="N266" s="134">
        <v>2021</v>
      </c>
      <c r="O266" s="93">
        <v>2027</v>
      </c>
      <c r="P266" s="102"/>
      <c r="Q266" s="102"/>
      <c r="R266" s="102"/>
      <c r="S266" s="102"/>
      <c r="T266" s="102"/>
      <c r="U266" s="102"/>
      <c r="V266" s="102"/>
      <c r="W266" s="102"/>
      <c r="X266" s="102"/>
      <c r="Y266" s="102" t="s">
        <v>391</v>
      </c>
      <c r="Z266" s="102" t="s">
        <v>391</v>
      </c>
    </row>
    <row r="267" spans="1:26" s="141" customFormat="1" ht="36" customHeight="1" x14ac:dyDescent="0.25">
      <c r="A267" s="99">
        <v>263</v>
      </c>
      <c r="B267" s="119" t="s">
        <v>164</v>
      </c>
      <c r="C267" s="88" t="s">
        <v>48</v>
      </c>
      <c r="D267" s="88">
        <v>47255897</v>
      </c>
      <c r="E267" s="88">
        <v>47255897</v>
      </c>
      <c r="F267" s="88">
        <v>600063721</v>
      </c>
      <c r="G267" s="108" t="s">
        <v>807</v>
      </c>
      <c r="H267" s="118" t="s">
        <v>42</v>
      </c>
      <c r="I267" s="118" t="s">
        <v>48</v>
      </c>
      <c r="J267" s="118" t="s">
        <v>48</v>
      </c>
      <c r="K267" s="108" t="s">
        <v>808</v>
      </c>
      <c r="L267" s="175">
        <v>10000000</v>
      </c>
      <c r="M267" s="203">
        <f t="shared" si="10"/>
        <v>7000000</v>
      </c>
      <c r="N267" s="134">
        <v>2025</v>
      </c>
      <c r="O267" s="93">
        <v>2028</v>
      </c>
      <c r="P267" s="102"/>
      <c r="Q267" s="102"/>
      <c r="R267" s="102"/>
      <c r="S267" s="102"/>
      <c r="T267" s="102"/>
      <c r="U267" s="102"/>
      <c r="V267" s="102"/>
      <c r="W267" s="102"/>
      <c r="X267" s="102"/>
      <c r="Y267" s="102" t="s">
        <v>391</v>
      </c>
      <c r="Z267" s="102" t="s">
        <v>391</v>
      </c>
    </row>
    <row r="268" spans="1:26" s="141" customFormat="1" ht="32.4" customHeight="1" x14ac:dyDescent="0.25">
      <c r="A268" s="99">
        <v>264</v>
      </c>
      <c r="B268" s="119" t="s">
        <v>164</v>
      </c>
      <c r="C268" s="88" t="s">
        <v>48</v>
      </c>
      <c r="D268" s="88">
        <v>47255897</v>
      </c>
      <c r="E268" s="88">
        <v>47255897</v>
      </c>
      <c r="F268" s="88">
        <v>600063721</v>
      </c>
      <c r="G268" s="108" t="s">
        <v>175</v>
      </c>
      <c r="H268" s="118" t="s">
        <v>42</v>
      </c>
      <c r="I268" s="118" t="s">
        <v>48</v>
      </c>
      <c r="J268" s="118" t="s">
        <v>48</v>
      </c>
      <c r="K268" s="108" t="s">
        <v>175</v>
      </c>
      <c r="L268" s="175">
        <v>10200000</v>
      </c>
      <c r="M268" s="203">
        <f t="shared" si="10"/>
        <v>7140000</v>
      </c>
      <c r="N268" s="134">
        <v>2025</v>
      </c>
      <c r="O268" s="93">
        <v>2028</v>
      </c>
      <c r="P268" s="102"/>
      <c r="Q268" s="102"/>
      <c r="R268" s="102"/>
      <c r="S268" s="102"/>
      <c r="T268" s="102"/>
      <c r="U268" s="102"/>
      <c r="V268" s="102"/>
      <c r="W268" s="102"/>
      <c r="X268" s="102"/>
      <c r="Y268" s="102" t="s">
        <v>391</v>
      </c>
      <c r="Z268" s="102" t="s">
        <v>391</v>
      </c>
    </row>
    <row r="269" spans="1:26" s="141" customFormat="1" ht="22.2" customHeight="1" x14ac:dyDescent="0.25">
      <c r="A269" s="99">
        <v>265</v>
      </c>
      <c r="B269" s="119" t="s">
        <v>164</v>
      </c>
      <c r="C269" s="88" t="s">
        <v>48</v>
      </c>
      <c r="D269" s="88">
        <v>47255897</v>
      </c>
      <c r="E269" s="88">
        <v>47255897</v>
      </c>
      <c r="F269" s="88">
        <v>600063721</v>
      </c>
      <c r="G269" s="108" t="s">
        <v>503</v>
      </c>
      <c r="H269" s="118" t="s">
        <v>42</v>
      </c>
      <c r="I269" s="118" t="s">
        <v>48</v>
      </c>
      <c r="J269" s="118" t="s">
        <v>48</v>
      </c>
      <c r="K269" s="108" t="s">
        <v>503</v>
      </c>
      <c r="L269" s="175">
        <v>5200000</v>
      </c>
      <c r="M269" s="203">
        <f t="shared" si="10"/>
        <v>3640000</v>
      </c>
      <c r="N269" s="134">
        <v>2025</v>
      </c>
      <c r="O269" s="93">
        <v>2028</v>
      </c>
      <c r="P269" s="102"/>
      <c r="Q269" s="102"/>
      <c r="R269" s="102"/>
      <c r="S269" s="102"/>
      <c r="T269" s="102"/>
      <c r="U269" s="102"/>
      <c r="V269" s="102"/>
      <c r="W269" s="102"/>
      <c r="X269" s="102"/>
      <c r="Y269" s="102" t="s">
        <v>391</v>
      </c>
      <c r="Z269" s="102" t="s">
        <v>391</v>
      </c>
    </row>
    <row r="270" spans="1:26" s="141" customFormat="1" ht="24" customHeight="1" x14ac:dyDescent="0.25">
      <c r="A270" s="99">
        <v>266</v>
      </c>
      <c r="B270" s="119" t="s">
        <v>164</v>
      </c>
      <c r="C270" s="88" t="s">
        <v>48</v>
      </c>
      <c r="D270" s="88">
        <v>47255897</v>
      </c>
      <c r="E270" s="88">
        <v>47255897</v>
      </c>
      <c r="F270" s="88">
        <v>600063721</v>
      </c>
      <c r="G270" s="118" t="s">
        <v>809</v>
      </c>
      <c r="H270" s="118" t="s">
        <v>42</v>
      </c>
      <c r="I270" s="118" t="s">
        <v>48</v>
      </c>
      <c r="J270" s="118" t="s">
        <v>48</v>
      </c>
      <c r="K270" s="108" t="s">
        <v>176</v>
      </c>
      <c r="L270" s="175">
        <v>4400000</v>
      </c>
      <c r="M270" s="203">
        <f t="shared" si="10"/>
        <v>3080000</v>
      </c>
      <c r="N270" s="134">
        <v>2025</v>
      </c>
      <c r="O270" s="93">
        <v>2028</v>
      </c>
      <c r="P270" s="102"/>
      <c r="Q270" s="102"/>
      <c r="R270" s="102"/>
      <c r="S270" s="102"/>
      <c r="T270" s="102"/>
      <c r="U270" s="102"/>
      <c r="V270" s="102"/>
      <c r="W270" s="102"/>
      <c r="X270" s="102"/>
      <c r="Y270" s="102" t="s">
        <v>391</v>
      </c>
      <c r="Z270" s="102" t="s">
        <v>391</v>
      </c>
    </row>
    <row r="271" spans="1:26" s="141" customFormat="1" ht="22.2" customHeight="1" x14ac:dyDescent="0.25">
      <c r="A271" s="99">
        <v>267</v>
      </c>
      <c r="B271" s="119" t="s">
        <v>164</v>
      </c>
      <c r="C271" s="88" t="s">
        <v>48</v>
      </c>
      <c r="D271" s="88">
        <v>47255897</v>
      </c>
      <c r="E271" s="88">
        <v>47255897</v>
      </c>
      <c r="F271" s="88">
        <v>600063721</v>
      </c>
      <c r="G271" s="118" t="s">
        <v>810</v>
      </c>
      <c r="H271" s="118" t="s">
        <v>42</v>
      </c>
      <c r="I271" s="118" t="s">
        <v>48</v>
      </c>
      <c r="J271" s="118" t="s">
        <v>48</v>
      </c>
      <c r="K271" s="108" t="s">
        <v>177</v>
      </c>
      <c r="L271" s="175">
        <v>11500000</v>
      </c>
      <c r="M271" s="203">
        <f t="shared" si="10"/>
        <v>8049999.9999999991</v>
      </c>
      <c r="N271" s="134">
        <v>2025</v>
      </c>
      <c r="O271" s="93">
        <v>2028</v>
      </c>
      <c r="P271" s="102"/>
      <c r="Q271" s="102"/>
      <c r="R271" s="102"/>
      <c r="S271" s="102"/>
      <c r="T271" s="102"/>
      <c r="U271" s="102"/>
      <c r="V271" s="102"/>
      <c r="W271" s="102"/>
      <c r="X271" s="102"/>
      <c r="Y271" s="102" t="s">
        <v>391</v>
      </c>
      <c r="Z271" s="102" t="s">
        <v>391</v>
      </c>
    </row>
    <row r="272" spans="1:26" s="141" customFormat="1" ht="39" customHeight="1" x14ac:dyDescent="0.25">
      <c r="A272" s="99">
        <v>268</v>
      </c>
      <c r="B272" s="119" t="s">
        <v>164</v>
      </c>
      <c r="C272" s="88" t="s">
        <v>48</v>
      </c>
      <c r="D272" s="88">
        <v>47255897</v>
      </c>
      <c r="E272" s="88">
        <v>47255897</v>
      </c>
      <c r="F272" s="88">
        <v>600063721</v>
      </c>
      <c r="G272" s="108" t="s">
        <v>504</v>
      </c>
      <c r="H272" s="118" t="s">
        <v>42</v>
      </c>
      <c r="I272" s="118" t="s">
        <v>48</v>
      </c>
      <c r="J272" s="118" t="s">
        <v>48</v>
      </c>
      <c r="K272" s="108" t="s">
        <v>504</v>
      </c>
      <c r="L272" s="175">
        <v>20500000</v>
      </c>
      <c r="M272" s="203">
        <f t="shared" si="10"/>
        <v>14350000</v>
      </c>
      <c r="N272" s="134">
        <v>2021</v>
      </c>
      <c r="O272" s="93">
        <v>2027</v>
      </c>
      <c r="P272" s="102" t="s">
        <v>50</v>
      </c>
      <c r="Q272" s="102" t="s">
        <v>50</v>
      </c>
      <c r="R272" s="102" t="s">
        <v>50</v>
      </c>
      <c r="S272" s="102" t="s">
        <v>50</v>
      </c>
      <c r="T272" s="102"/>
      <c r="U272" s="102"/>
      <c r="V272" s="102"/>
      <c r="W272" s="102"/>
      <c r="X272" s="102"/>
      <c r="Y272" s="102" t="s">
        <v>391</v>
      </c>
      <c r="Z272" s="102" t="s">
        <v>391</v>
      </c>
    </row>
    <row r="273" spans="1:26" s="141" customFormat="1" ht="41.4" customHeight="1" x14ac:dyDescent="0.25">
      <c r="A273" s="99">
        <v>269</v>
      </c>
      <c r="B273" s="119" t="s">
        <v>164</v>
      </c>
      <c r="C273" s="88" t="s">
        <v>48</v>
      </c>
      <c r="D273" s="88">
        <v>47255897</v>
      </c>
      <c r="E273" s="88">
        <v>47255897</v>
      </c>
      <c r="F273" s="88">
        <v>600063721</v>
      </c>
      <c r="G273" s="118" t="s">
        <v>893</v>
      </c>
      <c r="H273" s="118" t="s">
        <v>42</v>
      </c>
      <c r="I273" s="118" t="s">
        <v>48</v>
      </c>
      <c r="J273" s="118" t="s">
        <v>48</v>
      </c>
      <c r="K273" s="108" t="s">
        <v>811</v>
      </c>
      <c r="L273" s="175">
        <v>2800000</v>
      </c>
      <c r="M273" s="203">
        <f t="shared" si="10"/>
        <v>1959999.9999999998</v>
      </c>
      <c r="N273" s="134">
        <v>2025</v>
      </c>
      <c r="O273" s="93">
        <v>2028</v>
      </c>
      <c r="P273" s="102" t="s">
        <v>50</v>
      </c>
      <c r="Q273" s="102" t="s">
        <v>50</v>
      </c>
      <c r="R273" s="102" t="s">
        <v>50</v>
      </c>
      <c r="S273" s="102" t="s">
        <v>50</v>
      </c>
      <c r="T273" s="102"/>
      <c r="U273" s="102"/>
      <c r="V273" s="102"/>
      <c r="W273" s="102" t="s">
        <v>50</v>
      </c>
      <c r="X273" s="102"/>
      <c r="Y273" s="102" t="s">
        <v>391</v>
      </c>
      <c r="Z273" s="102" t="s">
        <v>391</v>
      </c>
    </row>
    <row r="274" spans="1:26" s="141" customFormat="1" ht="37.950000000000003" customHeight="1" x14ac:dyDescent="0.25">
      <c r="A274" s="99">
        <v>270</v>
      </c>
      <c r="B274" s="119" t="s">
        <v>164</v>
      </c>
      <c r="C274" s="88" t="s">
        <v>48</v>
      </c>
      <c r="D274" s="88">
        <v>47255897</v>
      </c>
      <c r="E274" s="88">
        <v>47255897</v>
      </c>
      <c r="F274" s="88">
        <v>600063721</v>
      </c>
      <c r="G274" s="108" t="s">
        <v>222</v>
      </c>
      <c r="H274" s="118" t="s">
        <v>42</v>
      </c>
      <c r="I274" s="118" t="s">
        <v>48</v>
      </c>
      <c r="J274" s="118" t="s">
        <v>48</v>
      </c>
      <c r="K274" s="108" t="s">
        <v>222</v>
      </c>
      <c r="L274" s="175">
        <v>5300000</v>
      </c>
      <c r="M274" s="203">
        <f t="shared" si="10"/>
        <v>3709999.9999999995</v>
      </c>
      <c r="N274" s="134">
        <v>2021</v>
      </c>
      <c r="O274" s="93">
        <v>2027</v>
      </c>
      <c r="P274" s="102"/>
      <c r="Q274" s="102" t="s">
        <v>50</v>
      </c>
      <c r="R274" s="102"/>
      <c r="S274" s="102"/>
      <c r="T274" s="102"/>
      <c r="U274" s="102"/>
      <c r="V274" s="102"/>
      <c r="W274" s="102"/>
      <c r="X274" s="102"/>
      <c r="Y274" s="102" t="s">
        <v>391</v>
      </c>
      <c r="Z274" s="102" t="s">
        <v>391</v>
      </c>
    </row>
    <row r="275" spans="1:26" s="141" customFormat="1" ht="48" customHeight="1" x14ac:dyDescent="0.25">
      <c r="A275" s="99">
        <v>271</v>
      </c>
      <c r="B275" s="119" t="s">
        <v>164</v>
      </c>
      <c r="C275" s="88" t="s">
        <v>48</v>
      </c>
      <c r="D275" s="88">
        <v>47255897</v>
      </c>
      <c r="E275" s="88">
        <v>47255897</v>
      </c>
      <c r="F275" s="88">
        <v>600063721</v>
      </c>
      <c r="G275" s="108" t="s">
        <v>178</v>
      </c>
      <c r="H275" s="118" t="s">
        <v>42</v>
      </c>
      <c r="I275" s="118" t="s">
        <v>48</v>
      </c>
      <c r="J275" s="118" t="s">
        <v>48</v>
      </c>
      <c r="K275" s="108" t="s">
        <v>178</v>
      </c>
      <c r="L275" s="175">
        <v>9100000</v>
      </c>
      <c r="M275" s="203">
        <f t="shared" si="10"/>
        <v>6370000</v>
      </c>
      <c r="N275" s="134">
        <v>2021</v>
      </c>
      <c r="O275" s="93">
        <v>2027</v>
      </c>
      <c r="P275" s="102"/>
      <c r="Q275" s="102" t="s">
        <v>50</v>
      </c>
      <c r="R275" s="102"/>
      <c r="S275" s="102"/>
      <c r="T275" s="102"/>
      <c r="U275" s="102"/>
      <c r="V275" s="102"/>
      <c r="W275" s="102"/>
      <c r="X275" s="102"/>
      <c r="Y275" s="102" t="s">
        <v>391</v>
      </c>
      <c r="Z275" s="102" t="s">
        <v>391</v>
      </c>
    </row>
    <row r="276" spans="1:26" s="141" customFormat="1" ht="31.2" customHeight="1" x14ac:dyDescent="0.25">
      <c r="A276" s="99">
        <v>272</v>
      </c>
      <c r="B276" s="119" t="s">
        <v>164</v>
      </c>
      <c r="C276" s="88" t="s">
        <v>48</v>
      </c>
      <c r="D276" s="88">
        <v>47255897</v>
      </c>
      <c r="E276" s="88">
        <v>47255897</v>
      </c>
      <c r="F276" s="88">
        <v>600063721</v>
      </c>
      <c r="G276" s="118" t="s">
        <v>812</v>
      </c>
      <c r="H276" s="118" t="s">
        <v>42</v>
      </c>
      <c r="I276" s="118" t="s">
        <v>48</v>
      </c>
      <c r="J276" s="118" t="s">
        <v>48</v>
      </c>
      <c r="K276" s="108" t="s">
        <v>505</v>
      </c>
      <c r="L276" s="175">
        <v>4500000</v>
      </c>
      <c r="M276" s="203">
        <f t="shared" si="10"/>
        <v>3150000</v>
      </c>
      <c r="N276" s="134">
        <v>2025</v>
      </c>
      <c r="O276" s="93">
        <v>2028</v>
      </c>
      <c r="P276" s="102"/>
      <c r="Q276" s="102"/>
      <c r="R276" s="102"/>
      <c r="S276" s="102"/>
      <c r="T276" s="102"/>
      <c r="U276" s="102"/>
      <c r="V276" s="102"/>
      <c r="W276" s="102"/>
      <c r="X276" s="102"/>
      <c r="Y276" s="102" t="s">
        <v>391</v>
      </c>
      <c r="Z276" s="102" t="s">
        <v>391</v>
      </c>
    </row>
    <row r="277" spans="1:26" s="141" customFormat="1" ht="29.4" customHeight="1" x14ac:dyDescent="0.25">
      <c r="A277" s="99">
        <v>273</v>
      </c>
      <c r="B277" s="119" t="s">
        <v>164</v>
      </c>
      <c r="C277" s="88" t="s">
        <v>48</v>
      </c>
      <c r="D277" s="88">
        <v>47255897</v>
      </c>
      <c r="E277" s="88">
        <v>47255897</v>
      </c>
      <c r="F277" s="88">
        <v>600063721</v>
      </c>
      <c r="G277" s="118" t="s">
        <v>813</v>
      </c>
      <c r="H277" s="118" t="s">
        <v>42</v>
      </c>
      <c r="I277" s="118" t="s">
        <v>48</v>
      </c>
      <c r="J277" s="118" t="s">
        <v>48</v>
      </c>
      <c r="K277" s="108" t="s">
        <v>506</v>
      </c>
      <c r="L277" s="175">
        <v>4000000</v>
      </c>
      <c r="M277" s="203">
        <f t="shared" si="10"/>
        <v>2800000</v>
      </c>
      <c r="N277" s="134">
        <v>2025</v>
      </c>
      <c r="O277" s="93">
        <v>2028</v>
      </c>
      <c r="P277" s="102"/>
      <c r="Q277" s="102"/>
      <c r="R277" s="102"/>
      <c r="S277" s="102"/>
      <c r="T277" s="102"/>
      <c r="U277" s="102"/>
      <c r="V277" s="102"/>
      <c r="W277" s="102"/>
      <c r="X277" s="102"/>
      <c r="Y277" s="102" t="s">
        <v>391</v>
      </c>
      <c r="Z277" s="102" t="s">
        <v>391</v>
      </c>
    </row>
    <row r="278" spans="1:26" s="141" customFormat="1" ht="42" customHeight="1" x14ac:dyDescent="0.25">
      <c r="A278" s="99">
        <v>274</v>
      </c>
      <c r="B278" s="119" t="s">
        <v>164</v>
      </c>
      <c r="C278" s="88" t="s">
        <v>48</v>
      </c>
      <c r="D278" s="88">
        <v>47255897</v>
      </c>
      <c r="E278" s="88">
        <v>47255897</v>
      </c>
      <c r="F278" s="88">
        <v>600063721</v>
      </c>
      <c r="G278" s="108" t="s">
        <v>894</v>
      </c>
      <c r="H278" s="118" t="s">
        <v>42</v>
      </c>
      <c r="I278" s="118" t="s">
        <v>48</v>
      </c>
      <c r="J278" s="118" t="s">
        <v>48</v>
      </c>
      <c r="K278" s="108" t="s">
        <v>814</v>
      </c>
      <c r="L278" s="175">
        <v>3100000</v>
      </c>
      <c r="M278" s="203">
        <f t="shared" si="10"/>
        <v>2170000</v>
      </c>
      <c r="N278" s="134">
        <v>2025</v>
      </c>
      <c r="O278" s="93">
        <v>2028</v>
      </c>
      <c r="P278" s="102"/>
      <c r="Q278" s="102"/>
      <c r="R278" s="102"/>
      <c r="S278" s="102" t="s">
        <v>50</v>
      </c>
      <c r="T278" s="102"/>
      <c r="U278" s="102"/>
      <c r="V278" s="102"/>
      <c r="W278" s="102"/>
      <c r="X278" s="102"/>
      <c r="Y278" s="102" t="s">
        <v>391</v>
      </c>
      <c r="Z278" s="102" t="s">
        <v>391</v>
      </c>
    </row>
    <row r="279" spans="1:26" s="141" customFormat="1" ht="22.2" customHeight="1" x14ac:dyDescent="0.25">
      <c r="A279" s="99">
        <v>275</v>
      </c>
      <c r="B279" s="119" t="s">
        <v>164</v>
      </c>
      <c r="C279" s="88" t="s">
        <v>48</v>
      </c>
      <c r="D279" s="88">
        <v>47255897</v>
      </c>
      <c r="E279" s="88">
        <v>47255897</v>
      </c>
      <c r="F279" s="88">
        <v>600063721</v>
      </c>
      <c r="G279" s="118" t="s">
        <v>815</v>
      </c>
      <c r="H279" s="118" t="s">
        <v>42</v>
      </c>
      <c r="I279" s="118" t="s">
        <v>48</v>
      </c>
      <c r="J279" s="118" t="s">
        <v>48</v>
      </c>
      <c r="K279" s="108" t="s">
        <v>816</v>
      </c>
      <c r="L279" s="175">
        <v>5100000</v>
      </c>
      <c r="M279" s="203">
        <f t="shared" si="10"/>
        <v>3570000</v>
      </c>
      <c r="N279" s="134">
        <v>2025</v>
      </c>
      <c r="O279" s="93">
        <v>2028</v>
      </c>
      <c r="P279" s="102"/>
      <c r="Q279" s="102" t="s">
        <v>50</v>
      </c>
      <c r="R279" s="102"/>
      <c r="S279" s="102"/>
      <c r="T279" s="102"/>
      <c r="U279" s="102"/>
      <c r="V279" s="102"/>
      <c r="W279" s="102"/>
      <c r="X279" s="102"/>
      <c r="Y279" s="102" t="s">
        <v>391</v>
      </c>
      <c r="Z279" s="102" t="s">
        <v>391</v>
      </c>
    </row>
    <row r="280" spans="1:26" s="141" customFormat="1" ht="53.4" customHeight="1" x14ac:dyDescent="0.25">
      <c r="A280" s="99">
        <v>276</v>
      </c>
      <c r="B280" s="119" t="s">
        <v>164</v>
      </c>
      <c r="C280" s="88" t="s">
        <v>48</v>
      </c>
      <c r="D280" s="88">
        <v>47255897</v>
      </c>
      <c r="E280" s="88">
        <v>47255897</v>
      </c>
      <c r="F280" s="88">
        <v>600063721</v>
      </c>
      <c r="G280" s="118" t="s">
        <v>817</v>
      </c>
      <c r="H280" s="118" t="s">
        <v>42</v>
      </c>
      <c r="I280" s="118" t="s">
        <v>48</v>
      </c>
      <c r="J280" s="118" t="s">
        <v>48</v>
      </c>
      <c r="K280" s="118" t="s">
        <v>818</v>
      </c>
      <c r="L280" s="175">
        <v>3200000</v>
      </c>
      <c r="M280" s="203">
        <f t="shared" si="10"/>
        <v>2240000</v>
      </c>
      <c r="N280" s="134">
        <v>2025</v>
      </c>
      <c r="O280" s="93">
        <v>2028</v>
      </c>
      <c r="P280" s="102"/>
      <c r="Q280" s="102"/>
      <c r="R280" s="102"/>
      <c r="S280" s="102"/>
      <c r="T280" s="102"/>
      <c r="U280" s="102"/>
      <c r="V280" s="102"/>
      <c r="W280" s="102"/>
      <c r="X280" s="102"/>
      <c r="Y280" s="102" t="s">
        <v>391</v>
      </c>
      <c r="Z280" s="102" t="s">
        <v>391</v>
      </c>
    </row>
    <row r="281" spans="1:26" s="141" customFormat="1" ht="53.4" customHeight="1" x14ac:dyDescent="0.25">
      <c r="A281" s="99">
        <v>277</v>
      </c>
      <c r="B281" s="119" t="s">
        <v>164</v>
      </c>
      <c r="C281" s="88" t="s">
        <v>48</v>
      </c>
      <c r="D281" s="88">
        <v>47255897</v>
      </c>
      <c r="E281" s="88">
        <v>47255897</v>
      </c>
      <c r="F281" s="88">
        <v>600063721</v>
      </c>
      <c r="G281" s="118" t="s">
        <v>895</v>
      </c>
      <c r="H281" s="118" t="s">
        <v>414</v>
      </c>
      <c r="I281" s="118" t="s">
        <v>48</v>
      </c>
      <c r="J281" s="118" t="s">
        <v>48</v>
      </c>
      <c r="K281" s="118" t="s">
        <v>896</v>
      </c>
      <c r="L281" s="182">
        <v>9000000</v>
      </c>
      <c r="M281" s="203">
        <f t="shared" si="9"/>
        <v>6300000</v>
      </c>
      <c r="N281" s="134">
        <v>2025</v>
      </c>
      <c r="O281" s="93">
        <v>2028</v>
      </c>
      <c r="P281" s="102" t="s">
        <v>50</v>
      </c>
      <c r="Q281" s="102" t="s">
        <v>50</v>
      </c>
      <c r="R281" s="102" t="s">
        <v>50</v>
      </c>
      <c r="S281" s="102" t="s">
        <v>50</v>
      </c>
      <c r="T281" s="102"/>
      <c r="U281" s="102"/>
      <c r="V281" s="102"/>
      <c r="W281" s="102" t="s">
        <v>50</v>
      </c>
      <c r="X281" s="102"/>
      <c r="Y281" s="102" t="s">
        <v>391</v>
      </c>
      <c r="Z281" s="102" t="s">
        <v>391</v>
      </c>
    </row>
    <row r="282" spans="1:26" s="141" customFormat="1" ht="53.4" customHeight="1" x14ac:dyDescent="0.25">
      <c r="A282" s="99">
        <v>278</v>
      </c>
      <c r="B282" s="119" t="s">
        <v>164</v>
      </c>
      <c r="C282" s="88" t="s">
        <v>48</v>
      </c>
      <c r="D282" s="88">
        <v>47255897</v>
      </c>
      <c r="E282" s="88">
        <v>47255897</v>
      </c>
      <c r="F282" s="88">
        <v>600063721</v>
      </c>
      <c r="G282" s="118" t="s">
        <v>897</v>
      </c>
      <c r="H282" s="118" t="s">
        <v>414</v>
      </c>
      <c r="I282" s="118" t="s">
        <v>48</v>
      </c>
      <c r="J282" s="118" t="s">
        <v>48</v>
      </c>
      <c r="K282" s="118" t="s">
        <v>819</v>
      </c>
      <c r="L282" s="182">
        <v>9000000</v>
      </c>
      <c r="M282" s="203">
        <f t="shared" si="9"/>
        <v>6300000</v>
      </c>
      <c r="N282" s="134">
        <v>2025</v>
      </c>
      <c r="O282" s="93">
        <v>2028</v>
      </c>
      <c r="P282" s="102" t="s">
        <v>50</v>
      </c>
      <c r="Q282" s="102" t="s">
        <v>50</v>
      </c>
      <c r="R282" s="102" t="s">
        <v>50</v>
      </c>
      <c r="S282" s="102" t="s">
        <v>50</v>
      </c>
      <c r="T282" s="102"/>
      <c r="U282" s="102"/>
      <c r="V282" s="102"/>
      <c r="W282" s="102" t="s">
        <v>50</v>
      </c>
      <c r="X282" s="102"/>
      <c r="Y282" s="102" t="s">
        <v>391</v>
      </c>
      <c r="Z282" s="102" t="s">
        <v>391</v>
      </c>
    </row>
    <row r="283" spans="1:26" s="141" customFormat="1" ht="53.4" customHeight="1" x14ac:dyDescent="0.25">
      <c r="A283" s="99">
        <v>279</v>
      </c>
      <c r="B283" s="119" t="s">
        <v>164</v>
      </c>
      <c r="C283" s="88" t="s">
        <v>48</v>
      </c>
      <c r="D283" s="88">
        <v>47255897</v>
      </c>
      <c r="E283" s="88">
        <v>47255897</v>
      </c>
      <c r="F283" s="88">
        <v>600063721</v>
      </c>
      <c r="G283" s="118" t="s">
        <v>770</v>
      </c>
      <c r="H283" s="118" t="s">
        <v>414</v>
      </c>
      <c r="I283" s="118" t="s">
        <v>48</v>
      </c>
      <c r="J283" s="118" t="s">
        <v>48</v>
      </c>
      <c r="K283" s="118" t="s">
        <v>771</v>
      </c>
      <c r="L283" s="182">
        <v>800000</v>
      </c>
      <c r="M283" s="203">
        <f t="shared" si="9"/>
        <v>560000</v>
      </c>
      <c r="N283" s="134">
        <v>2025</v>
      </c>
      <c r="O283" s="93">
        <v>2028</v>
      </c>
      <c r="P283" s="102"/>
      <c r="Q283" s="102"/>
      <c r="R283" s="102" t="s">
        <v>50</v>
      </c>
      <c r="S283" s="102" t="s">
        <v>50</v>
      </c>
      <c r="T283" s="102"/>
      <c r="U283" s="102"/>
      <c r="V283" s="102"/>
      <c r="W283" s="102"/>
      <c r="X283" s="102"/>
      <c r="Y283" s="102" t="s">
        <v>391</v>
      </c>
      <c r="Z283" s="102" t="s">
        <v>391</v>
      </c>
    </row>
    <row r="284" spans="1:26" s="141" customFormat="1" ht="53.4" customHeight="1" x14ac:dyDescent="0.25">
      <c r="A284" s="99">
        <v>280</v>
      </c>
      <c r="B284" s="119" t="s">
        <v>164</v>
      </c>
      <c r="C284" s="88" t="s">
        <v>48</v>
      </c>
      <c r="D284" s="88">
        <v>47255897</v>
      </c>
      <c r="E284" s="88">
        <v>47255897</v>
      </c>
      <c r="F284" s="88">
        <v>600063721</v>
      </c>
      <c r="G284" s="118" t="s">
        <v>772</v>
      </c>
      <c r="H284" s="118" t="s">
        <v>414</v>
      </c>
      <c r="I284" s="118" t="s">
        <v>48</v>
      </c>
      <c r="J284" s="118" t="s">
        <v>48</v>
      </c>
      <c r="K284" s="118" t="s">
        <v>773</v>
      </c>
      <c r="L284" s="182">
        <v>9000000</v>
      </c>
      <c r="M284" s="203">
        <f t="shared" si="9"/>
        <v>6300000</v>
      </c>
      <c r="N284" s="134">
        <v>2025</v>
      </c>
      <c r="O284" s="93">
        <v>2028</v>
      </c>
      <c r="P284" s="102"/>
      <c r="Q284" s="102" t="s">
        <v>50</v>
      </c>
      <c r="R284" s="102" t="s">
        <v>50</v>
      </c>
      <c r="S284" s="102" t="s">
        <v>50</v>
      </c>
      <c r="T284" s="102"/>
      <c r="U284" s="102"/>
      <c r="V284" s="102"/>
      <c r="W284" s="102" t="s">
        <v>50</v>
      </c>
      <c r="X284" s="102"/>
      <c r="Y284" s="102" t="s">
        <v>391</v>
      </c>
      <c r="Z284" s="102" t="s">
        <v>391</v>
      </c>
    </row>
    <row r="285" spans="1:26" s="141" customFormat="1" ht="53.4" customHeight="1" x14ac:dyDescent="0.25">
      <c r="A285" s="99">
        <v>281</v>
      </c>
      <c r="B285" s="119" t="s">
        <v>164</v>
      </c>
      <c r="C285" s="88" t="s">
        <v>48</v>
      </c>
      <c r="D285" s="88">
        <v>47255897</v>
      </c>
      <c r="E285" s="88">
        <v>47255897</v>
      </c>
      <c r="F285" s="88">
        <v>600063721</v>
      </c>
      <c r="G285" s="118" t="s">
        <v>774</v>
      </c>
      <c r="H285" s="118" t="s">
        <v>414</v>
      </c>
      <c r="I285" s="118" t="s">
        <v>48</v>
      </c>
      <c r="J285" s="118" t="s">
        <v>48</v>
      </c>
      <c r="K285" s="118" t="s">
        <v>774</v>
      </c>
      <c r="L285" s="182">
        <v>1900000</v>
      </c>
      <c r="M285" s="203">
        <f t="shared" si="9"/>
        <v>1330000</v>
      </c>
      <c r="N285" s="134">
        <v>2025</v>
      </c>
      <c r="O285" s="93">
        <v>2028</v>
      </c>
      <c r="P285" s="102"/>
      <c r="Q285" s="102"/>
      <c r="R285" s="102"/>
      <c r="S285" s="102" t="s">
        <v>50</v>
      </c>
      <c r="T285" s="102"/>
      <c r="U285" s="102"/>
      <c r="V285" s="102"/>
      <c r="W285" s="102"/>
      <c r="X285" s="102"/>
      <c r="Y285" s="102" t="s">
        <v>391</v>
      </c>
      <c r="Z285" s="102" t="s">
        <v>391</v>
      </c>
    </row>
    <row r="286" spans="1:26" s="141" customFormat="1" ht="53.4" customHeight="1" x14ac:dyDescent="0.25">
      <c r="A286" s="99">
        <v>282</v>
      </c>
      <c r="B286" s="119" t="s">
        <v>164</v>
      </c>
      <c r="C286" s="88" t="s">
        <v>48</v>
      </c>
      <c r="D286" s="88">
        <v>47255897</v>
      </c>
      <c r="E286" s="88">
        <v>47255897</v>
      </c>
      <c r="F286" s="88">
        <v>600063721</v>
      </c>
      <c r="G286" s="118" t="s">
        <v>775</v>
      </c>
      <c r="H286" s="118" t="s">
        <v>414</v>
      </c>
      <c r="I286" s="118" t="s">
        <v>48</v>
      </c>
      <c r="J286" s="118" t="s">
        <v>48</v>
      </c>
      <c r="K286" s="118" t="s">
        <v>775</v>
      </c>
      <c r="L286" s="182">
        <v>1800000</v>
      </c>
      <c r="M286" s="203">
        <f t="shared" si="9"/>
        <v>1260000</v>
      </c>
      <c r="N286" s="134">
        <v>2025</v>
      </c>
      <c r="O286" s="93">
        <v>2028</v>
      </c>
      <c r="P286" s="102"/>
      <c r="Q286" s="102"/>
      <c r="R286" s="102"/>
      <c r="S286" s="102" t="s">
        <v>50</v>
      </c>
      <c r="T286" s="102"/>
      <c r="U286" s="102"/>
      <c r="V286" s="102"/>
      <c r="W286" s="102"/>
      <c r="X286" s="102"/>
      <c r="Y286" s="102" t="s">
        <v>391</v>
      </c>
      <c r="Z286" s="102" t="s">
        <v>391</v>
      </c>
    </row>
    <row r="287" spans="1:26" s="141" customFormat="1" ht="53.4" customHeight="1" x14ac:dyDescent="0.25">
      <c r="A287" s="99">
        <v>283</v>
      </c>
      <c r="B287" s="119" t="s">
        <v>164</v>
      </c>
      <c r="C287" s="88" t="s">
        <v>48</v>
      </c>
      <c r="D287" s="88">
        <v>47255897</v>
      </c>
      <c r="E287" s="88">
        <v>47255897</v>
      </c>
      <c r="F287" s="88">
        <v>600063721</v>
      </c>
      <c r="G287" s="118" t="s">
        <v>776</v>
      </c>
      <c r="H287" s="118" t="s">
        <v>414</v>
      </c>
      <c r="I287" s="118" t="s">
        <v>48</v>
      </c>
      <c r="J287" s="118" t="s">
        <v>48</v>
      </c>
      <c r="K287" s="118" t="s">
        <v>777</v>
      </c>
      <c r="L287" s="182">
        <v>60000000</v>
      </c>
      <c r="M287" s="203">
        <f t="shared" si="9"/>
        <v>42000000</v>
      </c>
      <c r="N287" s="134">
        <v>2025</v>
      </c>
      <c r="O287" s="93">
        <v>2028</v>
      </c>
      <c r="P287" s="102"/>
      <c r="Q287" s="102" t="s">
        <v>50</v>
      </c>
      <c r="R287" s="102"/>
      <c r="S287" s="102"/>
      <c r="T287" s="102"/>
      <c r="U287" s="102"/>
      <c r="V287" s="102"/>
      <c r="W287" s="102" t="s">
        <v>50</v>
      </c>
      <c r="X287" s="102"/>
      <c r="Y287" s="102" t="s">
        <v>391</v>
      </c>
      <c r="Z287" s="102" t="s">
        <v>391</v>
      </c>
    </row>
    <row r="288" spans="1:26" s="141" customFormat="1" ht="53.4" customHeight="1" x14ac:dyDescent="0.25">
      <c r="A288" s="99">
        <v>284</v>
      </c>
      <c r="B288" s="119" t="s">
        <v>164</v>
      </c>
      <c r="C288" s="88" t="s">
        <v>48</v>
      </c>
      <c r="D288" s="88">
        <v>47255897</v>
      </c>
      <c r="E288" s="88">
        <v>47255897</v>
      </c>
      <c r="F288" s="88">
        <v>600063721</v>
      </c>
      <c r="G288" s="118" t="s">
        <v>778</v>
      </c>
      <c r="H288" s="118" t="s">
        <v>414</v>
      </c>
      <c r="I288" s="118" t="s">
        <v>48</v>
      </c>
      <c r="J288" s="118" t="s">
        <v>48</v>
      </c>
      <c r="K288" s="118" t="s">
        <v>779</v>
      </c>
      <c r="L288" s="182">
        <v>50000000</v>
      </c>
      <c r="M288" s="203">
        <f t="shared" si="9"/>
        <v>35000000</v>
      </c>
      <c r="N288" s="134">
        <v>2025</v>
      </c>
      <c r="O288" s="93">
        <v>2028</v>
      </c>
      <c r="P288" s="102"/>
      <c r="Q288" s="102" t="s">
        <v>50</v>
      </c>
      <c r="R288" s="102"/>
      <c r="S288" s="102"/>
      <c r="T288" s="102"/>
      <c r="U288" s="102"/>
      <c r="V288" s="102"/>
      <c r="W288" s="102" t="s">
        <v>50</v>
      </c>
      <c r="X288" s="102"/>
      <c r="Y288" s="102" t="s">
        <v>391</v>
      </c>
      <c r="Z288" s="102" t="s">
        <v>391</v>
      </c>
    </row>
    <row r="289" spans="1:26" s="141" customFormat="1" ht="53.4" customHeight="1" x14ac:dyDescent="0.25">
      <c r="A289" s="99">
        <v>285</v>
      </c>
      <c r="B289" s="119" t="s">
        <v>164</v>
      </c>
      <c r="C289" s="88" t="s">
        <v>48</v>
      </c>
      <c r="D289" s="88">
        <v>47255897</v>
      </c>
      <c r="E289" s="88">
        <v>47255897</v>
      </c>
      <c r="F289" s="88">
        <v>600063721</v>
      </c>
      <c r="G289" s="118" t="s">
        <v>780</v>
      </c>
      <c r="H289" s="118" t="s">
        <v>414</v>
      </c>
      <c r="I289" s="118" t="s">
        <v>48</v>
      </c>
      <c r="J289" s="118" t="s">
        <v>48</v>
      </c>
      <c r="K289" s="118" t="s">
        <v>781</v>
      </c>
      <c r="L289" s="182">
        <v>50000000</v>
      </c>
      <c r="M289" s="203">
        <f t="shared" si="9"/>
        <v>35000000</v>
      </c>
      <c r="N289" s="134">
        <v>2025</v>
      </c>
      <c r="O289" s="93">
        <v>2028</v>
      </c>
      <c r="P289" s="102"/>
      <c r="Q289" s="102" t="s">
        <v>50</v>
      </c>
      <c r="R289" s="102"/>
      <c r="S289" s="102"/>
      <c r="T289" s="102"/>
      <c r="U289" s="102"/>
      <c r="V289" s="102"/>
      <c r="W289" s="102" t="s">
        <v>50</v>
      </c>
      <c r="X289" s="102"/>
      <c r="Y289" s="102" t="s">
        <v>391</v>
      </c>
      <c r="Z289" s="102" t="s">
        <v>391</v>
      </c>
    </row>
    <row r="290" spans="1:26" s="141" customFormat="1" ht="53.4" customHeight="1" x14ac:dyDescent="0.25">
      <c r="A290" s="99">
        <v>286</v>
      </c>
      <c r="B290" s="119" t="s">
        <v>164</v>
      </c>
      <c r="C290" s="88" t="s">
        <v>48</v>
      </c>
      <c r="D290" s="88">
        <v>47255897</v>
      </c>
      <c r="E290" s="88">
        <v>47255897</v>
      </c>
      <c r="F290" s="88">
        <v>600063721</v>
      </c>
      <c r="G290" s="118" t="s">
        <v>782</v>
      </c>
      <c r="H290" s="118" t="s">
        <v>414</v>
      </c>
      <c r="I290" s="118" t="s">
        <v>48</v>
      </c>
      <c r="J290" s="118" t="s">
        <v>48</v>
      </c>
      <c r="K290" s="118" t="s">
        <v>783</v>
      </c>
      <c r="L290" s="182">
        <v>45000000</v>
      </c>
      <c r="M290" s="203">
        <f t="shared" si="9"/>
        <v>31499999.999999996</v>
      </c>
      <c r="N290" s="134">
        <v>2025</v>
      </c>
      <c r="O290" s="93">
        <v>2028</v>
      </c>
      <c r="P290" s="102"/>
      <c r="Q290" s="102" t="s">
        <v>50</v>
      </c>
      <c r="R290" s="102"/>
      <c r="S290" s="102"/>
      <c r="T290" s="102"/>
      <c r="U290" s="102"/>
      <c r="V290" s="102"/>
      <c r="W290" s="102" t="s">
        <v>50</v>
      </c>
      <c r="X290" s="102"/>
      <c r="Y290" s="102" t="s">
        <v>391</v>
      </c>
      <c r="Z290" s="102" t="s">
        <v>391</v>
      </c>
    </row>
    <row r="291" spans="1:26" s="141" customFormat="1" ht="53.4" customHeight="1" x14ac:dyDescent="0.25">
      <c r="A291" s="99">
        <v>287</v>
      </c>
      <c r="B291" s="119" t="s">
        <v>164</v>
      </c>
      <c r="C291" s="88" t="s">
        <v>48</v>
      </c>
      <c r="D291" s="88">
        <v>47255897</v>
      </c>
      <c r="E291" s="88">
        <v>47255897</v>
      </c>
      <c r="F291" s="88">
        <v>600063721</v>
      </c>
      <c r="G291" s="118" t="s">
        <v>898</v>
      </c>
      <c r="H291" s="118" t="s">
        <v>414</v>
      </c>
      <c r="I291" s="118" t="s">
        <v>48</v>
      </c>
      <c r="J291" s="118" t="s">
        <v>48</v>
      </c>
      <c r="K291" s="118" t="s">
        <v>899</v>
      </c>
      <c r="L291" s="182">
        <v>2800000</v>
      </c>
      <c r="M291" s="203">
        <f t="shared" si="9"/>
        <v>1959999.9999999998</v>
      </c>
      <c r="N291" s="134">
        <v>2025</v>
      </c>
      <c r="O291" s="93">
        <v>2028</v>
      </c>
      <c r="P291" s="102"/>
      <c r="Q291" s="102" t="s">
        <v>50</v>
      </c>
      <c r="R291" s="102" t="s">
        <v>50</v>
      </c>
      <c r="S291" s="102"/>
      <c r="T291" s="102"/>
      <c r="U291" s="102"/>
      <c r="V291" s="102"/>
      <c r="W291" s="102" t="s">
        <v>50</v>
      </c>
      <c r="X291" s="102"/>
      <c r="Y291" s="102" t="s">
        <v>391</v>
      </c>
      <c r="Z291" s="102" t="s">
        <v>391</v>
      </c>
    </row>
    <row r="292" spans="1:26" s="141" customFormat="1" ht="53.4" customHeight="1" x14ac:dyDescent="0.25">
      <c r="A292" s="99">
        <v>288</v>
      </c>
      <c r="B292" s="119" t="s">
        <v>164</v>
      </c>
      <c r="C292" s="88" t="s">
        <v>48</v>
      </c>
      <c r="D292" s="88">
        <v>47255897</v>
      </c>
      <c r="E292" s="88">
        <v>47255897</v>
      </c>
      <c r="F292" s="88">
        <v>600063721</v>
      </c>
      <c r="G292" s="118" t="s">
        <v>900</v>
      </c>
      <c r="H292" s="118" t="s">
        <v>414</v>
      </c>
      <c r="I292" s="118" t="s">
        <v>48</v>
      </c>
      <c r="J292" s="118" t="s">
        <v>48</v>
      </c>
      <c r="K292" s="118" t="s">
        <v>899</v>
      </c>
      <c r="L292" s="182">
        <v>2800000</v>
      </c>
      <c r="M292" s="203">
        <f t="shared" si="9"/>
        <v>1959999.9999999998</v>
      </c>
      <c r="N292" s="134">
        <v>2025</v>
      </c>
      <c r="O292" s="93">
        <v>2028</v>
      </c>
      <c r="P292" s="102"/>
      <c r="Q292" s="102" t="s">
        <v>50</v>
      </c>
      <c r="R292" s="102" t="s">
        <v>50</v>
      </c>
      <c r="S292" s="102"/>
      <c r="T292" s="102"/>
      <c r="U292" s="102"/>
      <c r="V292" s="102"/>
      <c r="W292" s="102" t="s">
        <v>50</v>
      </c>
      <c r="X292" s="102"/>
      <c r="Y292" s="102" t="s">
        <v>391</v>
      </c>
      <c r="Z292" s="102" t="s">
        <v>391</v>
      </c>
    </row>
    <row r="293" spans="1:26" s="141" customFormat="1" ht="53.4" customHeight="1" x14ac:dyDescent="0.25">
      <c r="A293" s="99">
        <v>289</v>
      </c>
      <c r="B293" s="119" t="s">
        <v>164</v>
      </c>
      <c r="C293" s="88" t="s">
        <v>48</v>
      </c>
      <c r="D293" s="88">
        <v>47255897</v>
      </c>
      <c r="E293" s="88">
        <v>47255897</v>
      </c>
      <c r="F293" s="88">
        <v>600063721</v>
      </c>
      <c r="G293" s="118" t="s">
        <v>784</v>
      </c>
      <c r="H293" s="118" t="s">
        <v>414</v>
      </c>
      <c r="I293" s="118" t="s">
        <v>48</v>
      </c>
      <c r="J293" s="118" t="s">
        <v>48</v>
      </c>
      <c r="K293" s="118" t="s">
        <v>785</v>
      </c>
      <c r="L293" s="182">
        <v>500000</v>
      </c>
      <c r="M293" s="203">
        <f t="shared" si="9"/>
        <v>350000</v>
      </c>
      <c r="N293" s="134">
        <v>2025</v>
      </c>
      <c r="O293" s="93">
        <v>2028</v>
      </c>
      <c r="P293" s="102"/>
      <c r="Q293" s="102" t="s">
        <v>50</v>
      </c>
      <c r="R293" s="102" t="s">
        <v>50</v>
      </c>
      <c r="S293" s="102"/>
      <c r="T293" s="102"/>
      <c r="U293" s="102"/>
      <c r="V293" s="102"/>
      <c r="W293" s="102"/>
      <c r="X293" s="102"/>
      <c r="Y293" s="102" t="s">
        <v>391</v>
      </c>
      <c r="Z293" s="102" t="s">
        <v>391</v>
      </c>
    </row>
    <row r="294" spans="1:26" s="141" customFormat="1" ht="53.4" customHeight="1" x14ac:dyDescent="0.25">
      <c r="A294" s="99">
        <v>290</v>
      </c>
      <c r="B294" s="119" t="s">
        <v>164</v>
      </c>
      <c r="C294" s="88" t="s">
        <v>48</v>
      </c>
      <c r="D294" s="88">
        <v>47255897</v>
      </c>
      <c r="E294" s="88">
        <v>47255897</v>
      </c>
      <c r="F294" s="88">
        <v>600063721</v>
      </c>
      <c r="G294" s="118" t="s">
        <v>786</v>
      </c>
      <c r="H294" s="118" t="s">
        <v>414</v>
      </c>
      <c r="I294" s="118" t="s">
        <v>48</v>
      </c>
      <c r="J294" s="118" t="s">
        <v>48</v>
      </c>
      <c r="K294" s="118" t="s">
        <v>785</v>
      </c>
      <c r="L294" s="182">
        <v>900000</v>
      </c>
      <c r="M294" s="203">
        <f t="shared" si="9"/>
        <v>630000</v>
      </c>
      <c r="N294" s="134">
        <v>2025</v>
      </c>
      <c r="O294" s="93">
        <v>2028</v>
      </c>
      <c r="P294" s="102"/>
      <c r="Q294" s="102" t="s">
        <v>50</v>
      </c>
      <c r="R294" s="102" t="s">
        <v>50</v>
      </c>
      <c r="S294" s="102"/>
      <c r="T294" s="102"/>
      <c r="U294" s="102"/>
      <c r="V294" s="102"/>
      <c r="W294" s="102"/>
      <c r="X294" s="102"/>
      <c r="Y294" s="102" t="s">
        <v>391</v>
      </c>
      <c r="Z294" s="102" t="s">
        <v>391</v>
      </c>
    </row>
    <row r="295" spans="1:26" s="141" customFormat="1" ht="53.4" customHeight="1" x14ac:dyDescent="0.25">
      <c r="A295" s="99">
        <v>291</v>
      </c>
      <c r="B295" s="119" t="s">
        <v>164</v>
      </c>
      <c r="C295" s="88" t="s">
        <v>48</v>
      </c>
      <c r="D295" s="88">
        <v>47255897</v>
      </c>
      <c r="E295" s="88">
        <v>47255897</v>
      </c>
      <c r="F295" s="88">
        <v>600063721</v>
      </c>
      <c r="G295" s="118" t="s">
        <v>173</v>
      </c>
      <c r="H295" s="118" t="s">
        <v>414</v>
      </c>
      <c r="I295" s="118" t="s">
        <v>48</v>
      </c>
      <c r="J295" s="118" t="s">
        <v>48</v>
      </c>
      <c r="K295" s="118" t="s">
        <v>173</v>
      </c>
      <c r="L295" s="182">
        <v>2800000</v>
      </c>
      <c r="M295" s="203">
        <f t="shared" si="9"/>
        <v>1959999.9999999998</v>
      </c>
      <c r="N295" s="134">
        <v>2025</v>
      </c>
      <c r="O295" s="93">
        <v>2028</v>
      </c>
      <c r="P295" s="102"/>
      <c r="Q295" s="102"/>
      <c r="R295" s="102"/>
      <c r="S295" s="102"/>
      <c r="T295" s="102"/>
      <c r="U295" s="102"/>
      <c r="V295" s="102"/>
      <c r="W295" s="102"/>
      <c r="X295" s="102"/>
      <c r="Y295" s="102" t="s">
        <v>391</v>
      </c>
      <c r="Z295" s="102" t="s">
        <v>391</v>
      </c>
    </row>
    <row r="296" spans="1:26" s="141" customFormat="1" ht="53.4" customHeight="1" x14ac:dyDescent="0.25">
      <c r="A296" s="99">
        <v>292</v>
      </c>
      <c r="B296" s="119" t="s">
        <v>164</v>
      </c>
      <c r="C296" s="88" t="s">
        <v>48</v>
      </c>
      <c r="D296" s="88">
        <v>47255897</v>
      </c>
      <c r="E296" s="88">
        <v>47255897</v>
      </c>
      <c r="F296" s="88">
        <v>600063721</v>
      </c>
      <c r="G296" s="118" t="s">
        <v>787</v>
      </c>
      <c r="H296" s="118" t="s">
        <v>414</v>
      </c>
      <c r="I296" s="118" t="s">
        <v>48</v>
      </c>
      <c r="J296" s="118" t="s">
        <v>48</v>
      </c>
      <c r="K296" s="118" t="s">
        <v>787</v>
      </c>
      <c r="L296" s="182">
        <v>2800000</v>
      </c>
      <c r="M296" s="203">
        <f t="shared" si="9"/>
        <v>1959999.9999999998</v>
      </c>
      <c r="N296" s="134">
        <v>2025</v>
      </c>
      <c r="O296" s="93">
        <v>2028</v>
      </c>
      <c r="P296" s="102"/>
      <c r="Q296" s="102"/>
      <c r="R296" s="102"/>
      <c r="S296" s="102"/>
      <c r="T296" s="102"/>
      <c r="U296" s="102"/>
      <c r="V296" s="102"/>
      <c r="W296" s="102"/>
      <c r="X296" s="102"/>
      <c r="Y296" s="102" t="s">
        <v>391</v>
      </c>
      <c r="Z296" s="102" t="s">
        <v>391</v>
      </c>
    </row>
    <row r="297" spans="1:26" s="141" customFormat="1" ht="53.4" customHeight="1" x14ac:dyDescent="0.25">
      <c r="A297" s="99">
        <v>293</v>
      </c>
      <c r="B297" s="119" t="s">
        <v>164</v>
      </c>
      <c r="C297" s="88" t="s">
        <v>48</v>
      </c>
      <c r="D297" s="88">
        <v>47255897</v>
      </c>
      <c r="E297" s="88">
        <v>47255897</v>
      </c>
      <c r="F297" s="88">
        <v>600063721</v>
      </c>
      <c r="G297" s="118" t="s">
        <v>901</v>
      </c>
      <c r="H297" s="118" t="s">
        <v>414</v>
      </c>
      <c r="I297" s="118" t="s">
        <v>48</v>
      </c>
      <c r="J297" s="118" t="s">
        <v>48</v>
      </c>
      <c r="K297" s="118" t="s">
        <v>788</v>
      </c>
      <c r="L297" s="182">
        <v>2800000</v>
      </c>
      <c r="M297" s="203">
        <f t="shared" si="9"/>
        <v>1959999.9999999998</v>
      </c>
      <c r="N297" s="134">
        <v>2025</v>
      </c>
      <c r="O297" s="93">
        <v>2028</v>
      </c>
      <c r="P297" s="102"/>
      <c r="Q297" s="102"/>
      <c r="R297" s="102"/>
      <c r="S297" s="102"/>
      <c r="T297" s="102"/>
      <c r="U297" s="102" t="s">
        <v>50</v>
      </c>
      <c r="V297" s="102"/>
      <c r="W297" s="102"/>
      <c r="X297" s="102"/>
      <c r="Y297" s="102" t="s">
        <v>391</v>
      </c>
      <c r="Z297" s="102" t="s">
        <v>391</v>
      </c>
    </row>
    <row r="298" spans="1:26" s="141" customFormat="1" ht="53.4" customHeight="1" x14ac:dyDescent="0.25">
      <c r="A298" s="99">
        <v>294</v>
      </c>
      <c r="B298" s="119" t="s">
        <v>164</v>
      </c>
      <c r="C298" s="88" t="s">
        <v>48</v>
      </c>
      <c r="D298" s="88">
        <v>47255897</v>
      </c>
      <c r="E298" s="88">
        <v>47255897</v>
      </c>
      <c r="F298" s="88">
        <v>600063721</v>
      </c>
      <c r="G298" s="118" t="s">
        <v>789</v>
      </c>
      <c r="H298" s="118" t="s">
        <v>414</v>
      </c>
      <c r="I298" s="118" t="s">
        <v>48</v>
      </c>
      <c r="J298" s="118" t="s">
        <v>48</v>
      </c>
      <c r="K298" s="118" t="s">
        <v>790</v>
      </c>
      <c r="L298" s="182">
        <v>8300000</v>
      </c>
      <c r="M298" s="203">
        <f t="shared" si="9"/>
        <v>5810000</v>
      </c>
      <c r="N298" s="134">
        <v>2025</v>
      </c>
      <c r="O298" s="93">
        <v>2028</v>
      </c>
      <c r="P298" s="102"/>
      <c r="Q298" s="102"/>
      <c r="R298" s="102" t="s">
        <v>50</v>
      </c>
      <c r="S298" s="102" t="s">
        <v>50</v>
      </c>
      <c r="T298" s="102"/>
      <c r="U298" s="102"/>
      <c r="V298" s="102"/>
      <c r="W298" s="102"/>
      <c r="X298" s="102"/>
      <c r="Y298" s="102" t="s">
        <v>391</v>
      </c>
      <c r="Z298" s="102" t="s">
        <v>391</v>
      </c>
    </row>
    <row r="299" spans="1:26" s="141" customFormat="1" ht="53.4" customHeight="1" x14ac:dyDescent="0.25">
      <c r="A299" s="99">
        <v>295</v>
      </c>
      <c r="B299" s="119" t="s">
        <v>164</v>
      </c>
      <c r="C299" s="88" t="s">
        <v>48</v>
      </c>
      <c r="D299" s="88">
        <v>47255897</v>
      </c>
      <c r="E299" s="88">
        <v>47255897</v>
      </c>
      <c r="F299" s="88">
        <v>600063721</v>
      </c>
      <c r="G299" s="118" t="s">
        <v>791</v>
      </c>
      <c r="H299" s="118" t="s">
        <v>414</v>
      </c>
      <c r="I299" s="118" t="s">
        <v>48</v>
      </c>
      <c r="J299" s="118" t="s">
        <v>48</v>
      </c>
      <c r="K299" s="118" t="s">
        <v>792</v>
      </c>
      <c r="L299" s="182">
        <v>2600000</v>
      </c>
      <c r="M299" s="203">
        <f t="shared" si="9"/>
        <v>1820000</v>
      </c>
      <c r="N299" s="134">
        <v>2025</v>
      </c>
      <c r="O299" s="93">
        <v>2028</v>
      </c>
      <c r="P299" s="102" t="s">
        <v>50</v>
      </c>
      <c r="Q299" s="102" t="s">
        <v>50</v>
      </c>
      <c r="R299" s="102" t="s">
        <v>50</v>
      </c>
      <c r="S299" s="102" t="s">
        <v>50</v>
      </c>
      <c r="T299" s="102"/>
      <c r="U299" s="102"/>
      <c r="V299" s="102"/>
      <c r="W299" s="102"/>
      <c r="X299" s="102"/>
      <c r="Y299" s="102" t="s">
        <v>391</v>
      </c>
      <c r="Z299" s="102" t="s">
        <v>391</v>
      </c>
    </row>
    <row r="300" spans="1:26" s="141" customFormat="1" ht="53.4" customHeight="1" x14ac:dyDescent="0.25">
      <c r="A300" s="99">
        <v>296</v>
      </c>
      <c r="B300" s="119" t="s">
        <v>164</v>
      </c>
      <c r="C300" s="88" t="s">
        <v>48</v>
      </c>
      <c r="D300" s="88">
        <v>47255897</v>
      </c>
      <c r="E300" s="88">
        <v>47255897</v>
      </c>
      <c r="F300" s="88">
        <v>600063721</v>
      </c>
      <c r="G300" s="118" t="s">
        <v>793</v>
      </c>
      <c r="H300" s="118" t="s">
        <v>414</v>
      </c>
      <c r="I300" s="118" t="s">
        <v>48</v>
      </c>
      <c r="J300" s="118" t="s">
        <v>48</v>
      </c>
      <c r="K300" s="118" t="s">
        <v>792</v>
      </c>
      <c r="L300" s="182">
        <v>2800000</v>
      </c>
      <c r="M300" s="203">
        <f t="shared" si="9"/>
        <v>1959999.9999999998</v>
      </c>
      <c r="N300" s="134">
        <v>2025</v>
      </c>
      <c r="O300" s="93">
        <v>2028</v>
      </c>
      <c r="P300" s="102" t="s">
        <v>50</v>
      </c>
      <c r="Q300" s="102" t="s">
        <v>50</v>
      </c>
      <c r="R300" s="102" t="s">
        <v>50</v>
      </c>
      <c r="S300" s="102" t="s">
        <v>50</v>
      </c>
      <c r="T300" s="102"/>
      <c r="U300" s="102"/>
      <c r="V300" s="102"/>
      <c r="W300" s="102"/>
      <c r="X300" s="102"/>
      <c r="Y300" s="102" t="s">
        <v>391</v>
      </c>
      <c r="Z300" s="102" t="s">
        <v>391</v>
      </c>
    </row>
    <row r="301" spans="1:26" s="141" customFormat="1" ht="53.4" customHeight="1" x14ac:dyDescent="0.25">
      <c r="A301" s="99">
        <v>297</v>
      </c>
      <c r="B301" s="119" t="s">
        <v>164</v>
      </c>
      <c r="C301" s="88" t="s">
        <v>48</v>
      </c>
      <c r="D301" s="88">
        <v>47255897</v>
      </c>
      <c r="E301" s="88">
        <v>47255897</v>
      </c>
      <c r="F301" s="88">
        <v>600063721</v>
      </c>
      <c r="G301" s="118" t="s">
        <v>794</v>
      </c>
      <c r="H301" s="118" t="s">
        <v>414</v>
      </c>
      <c r="I301" s="118" t="s">
        <v>48</v>
      </c>
      <c r="J301" s="118" t="s">
        <v>48</v>
      </c>
      <c r="K301" s="118" t="s">
        <v>794</v>
      </c>
      <c r="L301" s="182">
        <v>3000000</v>
      </c>
      <c r="M301" s="203">
        <f t="shared" si="9"/>
        <v>2100000</v>
      </c>
      <c r="N301" s="134">
        <v>2025</v>
      </c>
      <c r="O301" s="93">
        <v>2028</v>
      </c>
      <c r="P301" s="102" t="s">
        <v>50</v>
      </c>
      <c r="Q301" s="102" t="s">
        <v>50</v>
      </c>
      <c r="R301" s="102" t="s">
        <v>50</v>
      </c>
      <c r="S301" s="102" t="s">
        <v>50</v>
      </c>
      <c r="T301" s="102"/>
      <c r="U301" s="102"/>
      <c r="V301" s="102"/>
      <c r="W301" s="102"/>
      <c r="X301" s="102"/>
      <c r="Y301" s="102" t="s">
        <v>391</v>
      </c>
      <c r="Z301" s="102" t="s">
        <v>391</v>
      </c>
    </row>
    <row r="302" spans="1:26" s="141" customFormat="1" ht="53.4" customHeight="1" x14ac:dyDescent="0.25">
      <c r="A302" s="99">
        <v>298</v>
      </c>
      <c r="B302" s="119" t="s">
        <v>164</v>
      </c>
      <c r="C302" s="88" t="s">
        <v>48</v>
      </c>
      <c r="D302" s="88">
        <v>47255897</v>
      </c>
      <c r="E302" s="88">
        <v>47255897</v>
      </c>
      <c r="F302" s="88">
        <v>600063721</v>
      </c>
      <c r="G302" s="118" t="s">
        <v>795</v>
      </c>
      <c r="H302" s="118" t="s">
        <v>414</v>
      </c>
      <c r="I302" s="118" t="s">
        <v>48</v>
      </c>
      <c r="J302" s="118" t="s">
        <v>48</v>
      </c>
      <c r="K302" s="118" t="s">
        <v>795</v>
      </c>
      <c r="L302" s="182">
        <v>3000000</v>
      </c>
      <c r="M302" s="203">
        <f t="shared" si="9"/>
        <v>2100000</v>
      </c>
      <c r="N302" s="134">
        <v>2025</v>
      </c>
      <c r="O302" s="93">
        <v>2028</v>
      </c>
      <c r="P302" s="102" t="s">
        <v>50</v>
      </c>
      <c r="Q302" s="102" t="s">
        <v>50</v>
      </c>
      <c r="R302" s="102" t="s">
        <v>50</v>
      </c>
      <c r="S302" s="102" t="s">
        <v>50</v>
      </c>
      <c r="T302" s="102"/>
      <c r="U302" s="102"/>
      <c r="V302" s="102"/>
      <c r="W302" s="102"/>
      <c r="X302" s="102"/>
      <c r="Y302" s="102" t="s">
        <v>391</v>
      </c>
      <c r="Z302" s="102" t="s">
        <v>391</v>
      </c>
    </row>
    <row r="303" spans="1:26" s="141" customFormat="1" ht="53.4" customHeight="1" x14ac:dyDescent="0.25">
      <c r="A303" s="99">
        <v>299</v>
      </c>
      <c r="B303" s="119" t="s">
        <v>164</v>
      </c>
      <c r="C303" s="88" t="s">
        <v>48</v>
      </c>
      <c r="D303" s="88">
        <v>47255897</v>
      </c>
      <c r="E303" s="88">
        <v>47255897</v>
      </c>
      <c r="F303" s="88">
        <v>600063721</v>
      </c>
      <c r="G303" s="118" t="s">
        <v>796</v>
      </c>
      <c r="H303" s="118" t="s">
        <v>414</v>
      </c>
      <c r="I303" s="118" t="s">
        <v>48</v>
      </c>
      <c r="J303" s="118" t="s">
        <v>48</v>
      </c>
      <c r="K303" s="118" t="s">
        <v>797</v>
      </c>
      <c r="L303" s="182">
        <v>65000000</v>
      </c>
      <c r="M303" s="203">
        <f t="shared" si="9"/>
        <v>45500000</v>
      </c>
      <c r="N303" s="134">
        <v>2025</v>
      </c>
      <c r="O303" s="93">
        <v>2028</v>
      </c>
      <c r="P303" s="102"/>
      <c r="Q303" s="102"/>
      <c r="R303" s="102"/>
      <c r="S303" s="102"/>
      <c r="T303" s="102"/>
      <c r="U303" s="102"/>
      <c r="V303" s="102"/>
      <c r="W303" s="102"/>
      <c r="X303" s="102"/>
      <c r="Y303" s="102" t="s">
        <v>391</v>
      </c>
      <c r="Z303" s="102" t="s">
        <v>391</v>
      </c>
    </row>
    <row r="304" spans="1:26" s="141" customFormat="1" ht="43.95" customHeight="1" x14ac:dyDescent="0.25">
      <c r="A304" s="99">
        <v>300</v>
      </c>
      <c r="B304" s="119" t="s">
        <v>180</v>
      </c>
      <c r="C304" s="119" t="s">
        <v>48</v>
      </c>
      <c r="D304" s="119">
        <v>70876240</v>
      </c>
      <c r="E304" s="119">
        <v>107722232</v>
      </c>
      <c r="F304" s="119">
        <v>600063755</v>
      </c>
      <c r="G304" s="100" t="s">
        <v>593</v>
      </c>
      <c r="H304" s="118" t="s">
        <v>42</v>
      </c>
      <c r="I304" s="118" t="s">
        <v>48</v>
      </c>
      <c r="J304" s="118" t="s">
        <v>48</v>
      </c>
      <c r="K304" s="100" t="s">
        <v>571</v>
      </c>
      <c r="L304" s="175">
        <v>700000</v>
      </c>
      <c r="M304" s="220">
        <f t="shared" si="9"/>
        <v>489999.99999999994</v>
      </c>
      <c r="N304" s="134">
        <v>2026</v>
      </c>
      <c r="O304" s="134">
        <v>2026</v>
      </c>
      <c r="P304" s="107"/>
      <c r="Q304" s="107"/>
      <c r="R304" s="107"/>
      <c r="S304" s="107" t="s">
        <v>50</v>
      </c>
      <c r="T304" s="107"/>
      <c r="U304" s="107"/>
      <c r="V304" s="107"/>
      <c r="W304" s="107"/>
      <c r="X304" s="107"/>
      <c r="Y304" s="107" t="s">
        <v>391</v>
      </c>
      <c r="Z304" s="107" t="s">
        <v>391</v>
      </c>
    </row>
    <row r="305" spans="1:26" s="141" customFormat="1" ht="28.2" customHeight="1" x14ac:dyDescent="0.25">
      <c r="A305" s="99">
        <v>301</v>
      </c>
      <c r="B305" s="119" t="s">
        <v>180</v>
      </c>
      <c r="C305" s="119" t="s">
        <v>48</v>
      </c>
      <c r="D305" s="119">
        <v>70876240</v>
      </c>
      <c r="E305" s="119">
        <v>107722232</v>
      </c>
      <c r="F305" s="119">
        <v>600063755</v>
      </c>
      <c r="G305" s="100" t="s">
        <v>572</v>
      </c>
      <c r="H305" s="118" t="s">
        <v>42</v>
      </c>
      <c r="I305" s="118" t="s">
        <v>48</v>
      </c>
      <c r="J305" s="118" t="s">
        <v>48</v>
      </c>
      <c r="K305" s="100" t="s">
        <v>572</v>
      </c>
      <c r="L305" s="175">
        <v>700000</v>
      </c>
      <c r="M305" s="220">
        <f t="shared" si="9"/>
        <v>489999.99999999994</v>
      </c>
      <c r="N305" s="134">
        <v>2022</v>
      </c>
      <c r="O305" s="134">
        <v>2022</v>
      </c>
      <c r="P305" s="107"/>
      <c r="Q305" s="107"/>
      <c r="R305" s="107"/>
      <c r="S305" s="107" t="s">
        <v>50</v>
      </c>
      <c r="T305" s="107"/>
      <c r="U305" s="107"/>
      <c r="V305" s="107"/>
      <c r="W305" s="107"/>
      <c r="X305" s="107"/>
      <c r="Y305" s="107" t="s">
        <v>391</v>
      </c>
      <c r="Z305" s="107" t="s">
        <v>391</v>
      </c>
    </row>
    <row r="306" spans="1:26" s="141" customFormat="1" ht="29.4" customHeight="1" x14ac:dyDescent="0.25">
      <c r="A306" s="99">
        <v>302</v>
      </c>
      <c r="B306" s="119" t="s">
        <v>180</v>
      </c>
      <c r="C306" s="119" t="s">
        <v>48</v>
      </c>
      <c r="D306" s="119">
        <v>70876240</v>
      </c>
      <c r="E306" s="119">
        <v>107722232</v>
      </c>
      <c r="F306" s="119">
        <v>600063755</v>
      </c>
      <c r="G306" s="100" t="s">
        <v>573</v>
      </c>
      <c r="H306" s="118" t="s">
        <v>42</v>
      </c>
      <c r="I306" s="118" t="s">
        <v>48</v>
      </c>
      <c r="J306" s="118" t="s">
        <v>48</v>
      </c>
      <c r="K306" s="100" t="s">
        <v>573</v>
      </c>
      <c r="L306" s="175">
        <v>400000</v>
      </c>
      <c r="M306" s="220">
        <f t="shared" si="9"/>
        <v>280000</v>
      </c>
      <c r="N306" s="134">
        <v>2022</v>
      </c>
      <c r="O306" s="134">
        <v>2027</v>
      </c>
      <c r="P306" s="107"/>
      <c r="Q306" s="107"/>
      <c r="R306" s="107"/>
      <c r="S306" s="107" t="s">
        <v>50</v>
      </c>
      <c r="T306" s="107"/>
      <c r="U306" s="107"/>
      <c r="V306" s="107"/>
      <c r="W306" s="107"/>
      <c r="X306" s="107"/>
      <c r="Y306" s="107" t="s">
        <v>391</v>
      </c>
      <c r="Z306" s="107" t="s">
        <v>391</v>
      </c>
    </row>
    <row r="307" spans="1:26" s="141" customFormat="1" ht="72" customHeight="1" x14ac:dyDescent="0.25">
      <c r="A307" s="99">
        <v>303</v>
      </c>
      <c r="B307" s="119" t="s">
        <v>180</v>
      </c>
      <c r="C307" s="119" t="s">
        <v>48</v>
      </c>
      <c r="D307" s="119">
        <v>70876240</v>
      </c>
      <c r="E307" s="119">
        <v>107722232</v>
      </c>
      <c r="F307" s="119">
        <v>600063755</v>
      </c>
      <c r="G307" s="108" t="s">
        <v>182</v>
      </c>
      <c r="H307" s="118" t="s">
        <v>42</v>
      </c>
      <c r="I307" s="118" t="s">
        <v>48</v>
      </c>
      <c r="J307" s="118" t="s">
        <v>48</v>
      </c>
      <c r="K307" s="108" t="s">
        <v>182</v>
      </c>
      <c r="L307" s="175">
        <v>600000</v>
      </c>
      <c r="M307" s="220">
        <f t="shared" si="9"/>
        <v>420000</v>
      </c>
      <c r="N307" s="134">
        <v>2017</v>
      </c>
      <c r="O307" s="134">
        <v>2023</v>
      </c>
      <c r="P307" s="107"/>
      <c r="Q307" s="107"/>
      <c r="R307" s="107"/>
      <c r="S307" s="107" t="s">
        <v>50</v>
      </c>
      <c r="T307" s="107"/>
      <c r="U307" s="107"/>
      <c r="V307" s="107"/>
      <c r="W307" s="107"/>
      <c r="X307" s="107"/>
      <c r="Y307" s="107" t="s">
        <v>391</v>
      </c>
      <c r="Z307" s="107" t="s">
        <v>391</v>
      </c>
    </row>
    <row r="308" spans="1:26" s="141" customFormat="1" ht="46.2" customHeight="1" x14ac:dyDescent="0.25">
      <c r="A308" s="99">
        <v>304</v>
      </c>
      <c r="B308" s="119" t="s">
        <v>180</v>
      </c>
      <c r="C308" s="119" t="s">
        <v>48</v>
      </c>
      <c r="D308" s="119">
        <v>70876240</v>
      </c>
      <c r="E308" s="119">
        <v>107722232</v>
      </c>
      <c r="F308" s="119">
        <v>600063755</v>
      </c>
      <c r="G308" s="108" t="s">
        <v>575</v>
      </c>
      <c r="H308" s="118" t="s">
        <v>42</v>
      </c>
      <c r="I308" s="118" t="s">
        <v>48</v>
      </c>
      <c r="J308" s="118" t="s">
        <v>48</v>
      </c>
      <c r="K308" s="108" t="s">
        <v>575</v>
      </c>
      <c r="L308" s="175">
        <v>3000000</v>
      </c>
      <c r="M308" s="220">
        <f t="shared" si="9"/>
        <v>2100000</v>
      </c>
      <c r="N308" s="134">
        <v>2022</v>
      </c>
      <c r="O308" s="134">
        <v>2027</v>
      </c>
      <c r="P308" s="107" t="s">
        <v>50</v>
      </c>
      <c r="Q308" s="107" t="s">
        <v>50</v>
      </c>
      <c r="R308" s="107" t="s">
        <v>50</v>
      </c>
      <c r="S308" s="107" t="s">
        <v>50</v>
      </c>
      <c r="T308" s="107"/>
      <c r="U308" s="107"/>
      <c r="V308" s="107"/>
      <c r="W308" s="107"/>
      <c r="X308" s="107"/>
      <c r="Y308" s="107" t="s">
        <v>391</v>
      </c>
      <c r="Z308" s="107" t="s">
        <v>391</v>
      </c>
    </row>
    <row r="309" spans="1:26" s="141" customFormat="1" ht="22.2" customHeight="1" x14ac:dyDescent="0.25">
      <c r="A309" s="99">
        <v>305</v>
      </c>
      <c r="B309" s="119" t="s">
        <v>180</v>
      </c>
      <c r="C309" s="119" t="s">
        <v>48</v>
      </c>
      <c r="D309" s="119">
        <v>70876240</v>
      </c>
      <c r="E309" s="119">
        <v>107722232</v>
      </c>
      <c r="F309" s="119">
        <v>600063755</v>
      </c>
      <c r="G309" s="108" t="s">
        <v>181</v>
      </c>
      <c r="H309" s="118" t="s">
        <v>42</v>
      </c>
      <c r="I309" s="118" t="s">
        <v>48</v>
      </c>
      <c r="J309" s="118" t="s">
        <v>48</v>
      </c>
      <c r="K309" s="108" t="s">
        <v>399</v>
      </c>
      <c r="L309" s="175">
        <v>8000000</v>
      </c>
      <c r="M309" s="220">
        <f t="shared" si="9"/>
        <v>5600000</v>
      </c>
      <c r="N309" s="134">
        <v>2022</v>
      </c>
      <c r="O309" s="134">
        <v>2027</v>
      </c>
      <c r="P309" s="107" t="s">
        <v>50</v>
      </c>
      <c r="Q309" s="107" t="s">
        <v>50</v>
      </c>
      <c r="R309" s="107" t="s">
        <v>50</v>
      </c>
      <c r="S309" s="107" t="s">
        <v>50</v>
      </c>
      <c r="T309" s="107"/>
      <c r="U309" s="107"/>
      <c r="V309" s="107"/>
      <c r="W309" s="107"/>
      <c r="X309" s="107" t="s">
        <v>50</v>
      </c>
      <c r="Y309" s="107" t="s">
        <v>391</v>
      </c>
      <c r="Z309" s="107" t="s">
        <v>391</v>
      </c>
    </row>
    <row r="310" spans="1:26" s="141" customFormat="1" ht="24" x14ac:dyDescent="0.25">
      <c r="A310" s="99">
        <v>306</v>
      </c>
      <c r="B310" s="119" t="s">
        <v>180</v>
      </c>
      <c r="C310" s="119" t="s">
        <v>48</v>
      </c>
      <c r="D310" s="119">
        <v>70876240</v>
      </c>
      <c r="E310" s="119">
        <v>107722232</v>
      </c>
      <c r="F310" s="119">
        <v>600063755</v>
      </c>
      <c r="G310" s="100" t="s">
        <v>535</v>
      </c>
      <c r="H310" s="118" t="s">
        <v>42</v>
      </c>
      <c r="I310" s="118" t="s">
        <v>48</v>
      </c>
      <c r="J310" s="118" t="s">
        <v>48</v>
      </c>
      <c r="K310" s="100" t="s">
        <v>535</v>
      </c>
      <c r="L310" s="175">
        <v>3000000</v>
      </c>
      <c r="M310" s="220">
        <f t="shared" si="9"/>
        <v>2100000</v>
      </c>
      <c r="N310" s="134">
        <v>2022</v>
      </c>
      <c r="O310" s="134">
        <v>2027</v>
      </c>
      <c r="P310" s="107" t="s">
        <v>50</v>
      </c>
      <c r="Q310" s="107" t="s">
        <v>50</v>
      </c>
      <c r="R310" s="107" t="s">
        <v>50</v>
      </c>
      <c r="S310" s="107" t="s">
        <v>50</v>
      </c>
      <c r="T310" s="107"/>
      <c r="U310" s="107"/>
      <c r="V310" s="107"/>
      <c r="W310" s="107"/>
      <c r="X310" s="107"/>
      <c r="Y310" s="107" t="s">
        <v>391</v>
      </c>
      <c r="Z310" s="107" t="s">
        <v>391</v>
      </c>
    </row>
    <row r="311" spans="1:26" s="141" customFormat="1" ht="24" x14ac:dyDescent="0.25">
      <c r="A311" s="99">
        <v>307</v>
      </c>
      <c r="B311" s="119" t="s">
        <v>180</v>
      </c>
      <c r="C311" s="119" t="s">
        <v>48</v>
      </c>
      <c r="D311" s="119">
        <v>70876240</v>
      </c>
      <c r="E311" s="119">
        <v>107722232</v>
      </c>
      <c r="F311" s="119">
        <v>600063755</v>
      </c>
      <c r="G311" s="108" t="s">
        <v>223</v>
      </c>
      <c r="H311" s="118" t="s">
        <v>42</v>
      </c>
      <c r="I311" s="118" t="s">
        <v>48</v>
      </c>
      <c r="J311" s="118" t="s">
        <v>48</v>
      </c>
      <c r="K311" s="108" t="s">
        <v>223</v>
      </c>
      <c r="L311" s="175">
        <v>600000</v>
      </c>
      <c r="M311" s="220">
        <f t="shared" si="9"/>
        <v>420000</v>
      </c>
      <c r="N311" s="134">
        <v>2022</v>
      </c>
      <c r="O311" s="134">
        <v>2027</v>
      </c>
      <c r="P311" s="107"/>
      <c r="Q311" s="107"/>
      <c r="R311" s="107"/>
      <c r="S311" s="107"/>
      <c r="T311" s="107"/>
      <c r="U311" s="107"/>
      <c r="V311" s="107"/>
      <c r="W311" s="107"/>
      <c r="X311" s="107"/>
      <c r="Y311" s="107" t="s">
        <v>391</v>
      </c>
      <c r="Z311" s="107" t="s">
        <v>391</v>
      </c>
    </row>
    <row r="312" spans="1:26" s="141" customFormat="1" ht="30.6" customHeight="1" x14ac:dyDescent="0.25">
      <c r="A312" s="99">
        <v>308</v>
      </c>
      <c r="B312" s="119" t="s">
        <v>180</v>
      </c>
      <c r="C312" s="119" t="s">
        <v>48</v>
      </c>
      <c r="D312" s="119">
        <v>70876240</v>
      </c>
      <c r="E312" s="119">
        <v>107722232</v>
      </c>
      <c r="F312" s="119">
        <v>600063755</v>
      </c>
      <c r="G312" s="100" t="s">
        <v>536</v>
      </c>
      <c r="H312" s="118" t="s">
        <v>42</v>
      </c>
      <c r="I312" s="118" t="s">
        <v>48</v>
      </c>
      <c r="J312" s="118" t="s">
        <v>48</v>
      </c>
      <c r="K312" s="100" t="s">
        <v>536</v>
      </c>
      <c r="L312" s="175">
        <v>500000</v>
      </c>
      <c r="M312" s="220">
        <f t="shared" si="9"/>
        <v>350000</v>
      </c>
      <c r="N312" s="134">
        <v>2022</v>
      </c>
      <c r="O312" s="134">
        <v>2027</v>
      </c>
      <c r="P312" s="134"/>
      <c r="Q312" s="134"/>
      <c r="R312" s="134" t="s">
        <v>50</v>
      </c>
      <c r="S312" s="134"/>
      <c r="T312" s="134"/>
      <c r="U312" s="134"/>
      <c r="V312" s="134"/>
      <c r="W312" s="134"/>
      <c r="X312" s="134"/>
      <c r="Y312" s="107" t="s">
        <v>391</v>
      </c>
      <c r="Z312" s="107" t="s">
        <v>391</v>
      </c>
    </row>
    <row r="313" spans="1:26" s="141" customFormat="1" ht="34.950000000000003" customHeight="1" x14ac:dyDescent="0.25">
      <c r="A313" s="99">
        <v>309</v>
      </c>
      <c r="B313" s="119" t="s">
        <v>180</v>
      </c>
      <c r="C313" s="119" t="s">
        <v>48</v>
      </c>
      <c r="D313" s="119">
        <v>70876240</v>
      </c>
      <c r="E313" s="119">
        <v>107722232</v>
      </c>
      <c r="F313" s="119">
        <v>600063755</v>
      </c>
      <c r="G313" s="100" t="s">
        <v>537</v>
      </c>
      <c r="H313" s="118" t="s">
        <v>42</v>
      </c>
      <c r="I313" s="118" t="s">
        <v>48</v>
      </c>
      <c r="J313" s="118" t="s">
        <v>48</v>
      </c>
      <c r="K313" s="100" t="s">
        <v>537</v>
      </c>
      <c r="L313" s="175">
        <v>1000000</v>
      </c>
      <c r="M313" s="220">
        <f t="shared" si="9"/>
        <v>700000</v>
      </c>
      <c r="N313" s="134">
        <v>2022</v>
      </c>
      <c r="O313" s="134">
        <v>2027</v>
      </c>
      <c r="P313" s="134"/>
      <c r="Q313" s="134"/>
      <c r="R313" s="134"/>
      <c r="S313" s="134"/>
      <c r="T313" s="134"/>
      <c r="U313" s="134"/>
      <c r="V313" s="134"/>
      <c r="W313" s="134" t="s">
        <v>50</v>
      </c>
      <c r="X313" s="134"/>
      <c r="Y313" s="107" t="s">
        <v>391</v>
      </c>
      <c r="Z313" s="107" t="s">
        <v>391</v>
      </c>
    </row>
    <row r="314" spans="1:26" s="141" customFormat="1" ht="35.4" customHeight="1" x14ac:dyDescent="0.25">
      <c r="A314" s="99">
        <v>310</v>
      </c>
      <c r="B314" s="119" t="s">
        <v>180</v>
      </c>
      <c r="C314" s="119" t="s">
        <v>48</v>
      </c>
      <c r="D314" s="119">
        <v>70876240</v>
      </c>
      <c r="E314" s="119">
        <v>107722232</v>
      </c>
      <c r="F314" s="119">
        <v>600063755</v>
      </c>
      <c r="G314" s="100" t="s">
        <v>538</v>
      </c>
      <c r="H314" s="118" t="s">
        <v>42</v>
      </c>
      <c r="I314" s="118" t="s">
        <v>48</v>
      </c>
      <c r="J314" s="118" t="s">
        <v>48</v>
      </c>
      <c r="K314" s="100" t="s">
        <v>538</v>
      </c>
      <c r="L314" s="175">
        <v>900000</v>
      </c>
      <c r="M314" s="220">
        <f t="shared" si="9"/>
        <v>630000</v>
      </c>
      <c r="N314" s="134">
        <v>2026</v>
      </c>
      <c r="O314" s="134">
        <v>2026</v>
      </c>
      <c r="P314" s="134" t="s">
        <v>50</v>
      </c>
      <c r="Q314" s="134" t="s">
        <v>50</v>
      </c>
      <c r="R314" s="134" t="s">
        <v>50</v>
      </c>
      <c r="S314" s="134" t="s">
        <v>50</v>
      </c>
      <c r="T314" s="134"/>
      <c r="U314" s="134"/>
      <c r="V314" s="134"/>
      <c r="W314" s="134"/>
      <c r="X314" s="134"/>
      <c r="Y314" s="107" t="s">
        <v>391</v>
      </c>
      <c r="Z314" s="107" t="s">
        <v>391</v>
      </c>
    </row>
    <row r="315" spans="1:26" s="141" customFormat="1" ht="41.4" customHeight="1" x14ac:dyDescent="0.25">
      <c r="A315" s="99">
        <v>311</v>
      </c>
      <c r="B315" s="119" t="s">
        <v>180</v>
      </c>
      <c r="C315" s="119" t="s">
        <v>48</v>
      </c>
      <c r="D315" s="119">
        <v>70876240</v>
      </c>
      <c r="E315" s="119">
        <v>107722232</v>
      </c>
      <c r="F315" s="119">
        <v>600063755</v>
      </c>
      <c r="G315" s="100" t="s">
        <v>539</v>
      </c>
      <c r="H315" s="118" t="s">
        <v>42</v>
      </c>
      <c r="I315" s="118" t="s">
        <v>48</v>
      </c>
      <c r="J315" s="118" t="s">
        <v>48</v>
      </c>
      <c r="K315" s="100" t="s">
        <v>539</v>
      </c>
      <c r="L315" s="175">
        <v>10000000</v>
      </c>
      <c r="M315" s="220">
        <f t="shared" si="9"/>
        <v>7000000</v>
      </c>
      <c r="N315" s="134">
        <v>2022</v>
      </c>
      <c r="O315" s="134">
        <v>2027</v>
      </c>
      <c r="P315" s="134"/>
      <c r="Q315" s="134"/>
      <c r="R315" s="134"/>
      <c r="S315" s="134"/>
      <c r="T315" s="134"/>
      <c r="U315" s="134"/>
      <c r="V315" s="134"/>
      <c r="W315" s="134" t="s">
        <v>50</v>
      </c>
      <c r="X315" s="134"/>
      <c r="Y315" s="107" t="s">
        <v>391</v>
      </c>
      <c r="Z315" s="107" t="s">
        <v>391</v>
      </c>
    </row>
    <row r="316" spans="1:26" s="141" customFormat="1" ht="34.200000000000003" customHeight="1" x14ac:dyDescent="0.25">
      <c r="A316" s="99">
        <v>312</v>
      </c>
      <c r="B316" s="119" t="s">
        <v>180</v>
      </c>
      <c r="C316" s="119" t="s">
        <v>48</v>
      </c>
      <c r="D316" s="119">
        <v>70876240</v>
      </c>
      <c r="E316" s="119">
        <v>107722232</v>
      </c>
      <c r="F316" s="119">
        <v>600063755</v>
      </c>
      <c r="G316" s="100" t="s">
        <v>540</v>
      </c>
      <c r="H316" s="118" t="s">
        <v>42</v>
      </c>
      <c r="I316" s="118" t="s">
        <v>48</v>
      </c>
      <c r="J316" s="118" t="s">
        <v>48</v>
      </c>
      <c r="K316" s="100" t="s">
        <v>540</v>
      </c>
      <c r="L316" s="175">
        <v>1000000</v>
      </c>
      <c r="M316" s="220">
        <f t="shared" si="9"/>
        <v>700000</v>
      </c>
      <c r="N316" s="134">
        <v>2022</v>
      </c>
      <c r="O316" s="134">
        <v>2027</v>
      </c>
      <c r="P316" s="134"/>
      <c r="Q316" s="134"/>
      <c r="R316" s="134"/>
      <c r="S316" s="134"/>
      <c r="T316" s="134"/>
      <c r="U316" s="134"/>
      <c r="V316" s="134"/>
      <c r="W316" s="134" t="s">
        <v>50</v>
      </c>
      <c r="X316" s="134"/>
      <c r="Y316" s="107" t="s">
        <v>391</v>
      </c>
      <c r="Z316" s="107" t="s">
        <v>391</v>
      </c>
    </row>
    <row r="317" spans="1:26" s="141" customFormat="1" ht="24" x14ac:dyDescent="0.25">
      <c r="A317" s="99">
        <v>313</v>
      </c>
      <c r="B317" s="119" t="s">
        <v>180</v>
      </c>
      <c r="C317" s="119" t="s">
        <v>48</v>
      </c>
      <c r="D317" s="119">
        <v>70876240</v>
      </c>
      <c r="E317" s="119">
        <v>107722232</v>
      </c>
      <c r="F317" s="119">
        <v>600063755</v>
      </c>
      <c r="G317" s="100" t="s">
        <v>594</v>
      </c>
      <c r="H317" s="118" t="s">
        <v>42</v>
      </c>
      <c r="I317" s="118" t="s">
        <v>48</v>
      </c>
      <c r="J317" s="118" t="s">
        <v>48</v>
      </c>
      <c r="K317" s="100" t="s">
        <v>541</v>
      </c>
      <c r="L317" s="175">
        <v>1500000</v>
      </c>
      <c r="M317" s="220">
        <f t="shared" si="9"/>
        <v>1050000</v>
      </c>
      <c r="N317" s="134">
        <v>2022</v>
      </c>
      <c r="O317" s="134">
        <v>2027</v>
      </c>
      <c r="P317" s="134" t="s">
        <v>50</v>
      </c>
      <c r="Q317" s="134" t="s">
        <v>50</v>
      </c>
      <c r="R317" s="134" t="s">
        <v>50</v>
      </c>
      <c r="S317" s="134" t="s">
        <v>50</v>
      </c>
      <c r="T317" s="134"/>
      <c r="U317" s="134"/>
      <c r="V317" s="134"/>
      <c r="W317" s="134"/>
      <c r="X317" s="134"/>
      <c r="Y317" s="107" t="s">
        <v>391</v>
      </c>
      <c r="Z317" s="107" t="s">
        <v>391</v>
      </c>
    </row>
    <row r="318" spans="1:26" s="141" customFormat="1" ht="44.4" customHeight="1" x14ac:dyDescent="0.25">
      <c r="A318" s="99">
        <v>314</v>
      </c>
      <c r="B318" s="119" t="s">
        <v>180</v>
      </c>
      <c r="C318" s="119" t="s">
        <v>48</v>
      </c>
      <c r="D318" s="119">
        <v>70876240</v>
      </c>
      <c r="E318" s="119">
        <v>107722232</v>
      </c>
      <c r="F318" s="119">
        <v>600063755</v>
      </c>
      <c r="G318" s="100" t="s">
        <v>574</v>
      </c>
      <c r="H318" s="118" t="s">
        <v>42</v>
      </c>
      <c r="I318" s="118" t="s">
        <v>48</v>
      </c>
      <c r="J318" s="118" t="s">
        <v>48</v>
      </c>
      <c r="K318" s="100" t="s">
        <v>574</v>
      </c>
      <c r="L318" s="175">
        <v>1000000</v>
      </c>
      <c r="M318" s="220">
        <f t="shared" si="9"/>
        <v>700000</v>
      </c>
      <c r="N318" s="134">
        <v>2022</v>
      </c>
      <c r="O318" s="134">
        <v>2027</v>
      </c>
      <c r="P318" s="134"/>
      <c r="Q318" s="134"/>
      <c r="R318" s="134"/>
      <c r="S318" s="134" t="s">
        <v>50</v>
      </c>
      <c r="T318" s="134"/>
      <c r="U318" s="134"/>
      <c r="V318" s="134"/>
      <c r="W318" s="134"/>
      <c r="X318" s="134"/>
      <c r="Y318" s="107" t="s">
        <v>391</v>
      </c>
      <c r="Z318" s="107" t="s">
        <v>391</v>
      </c>
    </row>
    <row r="319" spans="1:26" s="141" customFormat="1" ht="22.2" customHeight="1" x14ac:dyDescent="0.25">
      <c r="A319" s="99">
        <v>315</v>
      </c>
      <c r="B319" s="119" t="s">
        <v>180</v>
      </c>
      <c r="C319" s="119" t="s">
        <v>48</v>
      </c>
      <c r="D319" s="119">
        <v>70876240</v>
      </c>
      <c r="E319" s="119">
        <v>107722232</v>
      </c>
      <c r="F319" s="119">
        <v>600063755</v>
      </c>
      <c r="G319" s="100" t="s">
        <v>668</v>
      </c>
      <c r="H319" s="118" t="s">
        <v>42</v>
      </c>
      <c r="I319" s="118" t="s">
        <v>48</v>
      </c>
      <c r="J319" s="118" t="s">
        <v>48</v>
      </c>
      <c r="K319" s="100" t="s">
        <v>633</v>
      </c>
      <c r="L319" s="175">
        <v>8000000</v>
      </c>
      <c r="M319" s="220">
        <f t="shared" si="9"/>
        <v>5600000</v>
      </c>
      <c r="N319" s="134">
        <v>2022</v>
      </c>
      <c r="O319" s="134">
        <v>2027</v>
      </c>
      <c r="P319" s="134" t="s">
        <v>50</v>
      </c>
      <c r="Q319" s="134" t="s">
        <v>50</v>
      </c>
      <c r="R319" s="134" t="s">
        <v>50</v>
      </c>
      <c r="S319" s="134" t="s">
        <v>50</v>
      </c>
      <c r="T319" s="134"/>
      <c r="U319" s="134"/>
      <c r="V319" s="134"/>
      <c r="W319" s="134"/>
      <c r="X319" s="134" t="s">
        <v>50</v>
      </c>
      <c r="Y319" s="107" t="s">
        <v>391</v>
      </c>
      <c r="Z319" s="107" t="s">
        <v>391</v>
      </c>
    </row>
    <row r="320" spans="1:26" s="141" customFormat="1" ht="37.200000000000003" customHeight="1" x14ac:dyDescent="0.25">
      <c r="A320" s="99">
        <v>316</v>
      </c>
      <c r="B320" s="119" t="s">
        <v>180</v>
      </c>
      <c r="C320" s="119" t="s">
        <v>48</v>
      </c>
      <c r="D320" s="119">
        <v>70876240</v>
      </c>
      <c r="E320" s="119">
        <v>107722232</v>
      </c>
      <c r="F320" s="119">
        <v>600063755</v>
      </c>
      <c r="G320" s="114" t="s">
        <v>704</v>
      </c>
      <c r="H320" s="118" t="s">
        <v>42</v>
      </c>
      <c r="I320" s="118" t="s">
        <v>48</v>
      </c>
      <c r="J320" s="118" t="s">
        <v>48</v>
      </c>
      <c r="K320" s="114" t="s">
        <v>704</v>
      </c>
      <c r="L320" s="175">
        <v>2000000</v>
      </c>
      <c r="M320" s="203">
        <f t="shared" si="9"/>
        <v>1400000</v>
      </c>
      <c r="N320" s="134">
        <v>2022</v>
      </c>
      <c r="O320" s="134">
        <v>2027</v>
      </c>
      <c r="P320" s="134" t="s">
        <v>50</v>
      </c>
      <c r="Q320" s="134" t="s">
        <v>50</v>
      </c>
      <c r="R320" s="134" t="s">
        <v>50</v>
      </c>
      <c r="S320" s="134" t="s">
        <v>50</v>
      </c>
      <c r="T320" s="102"/>
      <c r="U320" s="102"/>
      <c r="V320" s="102"/>
      <c r="W320" s="102"/>
      <c r="X320" s="134" t="s">
        <v>50</v>
      </c>
      <c r="Y320" s="107" t="s">
        <v>391</v>
      </c>
      <c r="Z320" s="107" t="s">
        <v>391</v>
      </c>
    </row>
    <row r="321" spans="1:26" s="141" customFormat="1" ht="33" customHeight="1" x14ac:dyDescent="0.25">
      <c r="A321" s="99">
        <v>317</v>
      </c>
      <c r="B321" s="119" t="s">
        <v>180</v>
      </c>
      <c r="C321" s="119" t="s">
        <v>48</v>
      </c>
      <c r="D321" s="119">
        <v>70876240</v>
      </c>
      <c r="E321" s="119">
        <v>107722232</v>
      </c>
      <c r="F321" s="119">
        <v>600063755</v>
      </c>
      <c r="G321" s="114" t="s">
        <v>705</v>
      </c>
      <c r="H321" s="118" t="s">
        <v>42</v>
      </c>
      <c r="I321" s="118" t="s">
        <v>48</v>
      </c>
      <c r="J321" s="118" t="s">
        <v>48</v>
      </c>
      <c r="K321" s="114" t="s">
        <v>705</v>
      </c>
      <c r="L321" s="175">
        <v>2000000</v>
      </c>
      <c r="M321" s="203">
        <f t="shared" si="9"/>
        <v>1400000</v>
      </c>
      <c r="N321" s="134">
        <v>2022</v>
      </c>
      <c r="O321" s="134">
        <v>2027</v>
      </c>
      <c r="P321" s="134" t="s">
        <v>50</v>
      </c>
      <c r="Q321" s="134"/>
      <c r="R321" s="134"/>
      <c r="S321" s="134" t="s">
        <v>50</v>
      </c>
      <c r="T321" s="102"/>
      <c r="U321" s="102"/>
      <c r="V321" s="102"/>
      <c r="W321" s="102"/>
      <c r="X321" s="134" t="s">
        <v>50</v>
      </c>
      <c r="Y321" s="107" t="s">
        <v>391</v>
      </c>
      <c r="Z321" s="107" t="s">
        <v>391</v>
      </c>
    </row>
    <row r="322" spans="1:26" s="141" customFormat="1" ht="57.6" customHeight="1" x14ac:dyDescent="0.25">
      <c r="A322" s="99">
        <v>318</v>
      </c>
      <c r="B322" s="106" t="s">
        <v>183</v>
      </c>
      <c r="C322" s="119" t="s">
        <v>184</v>
      </c>
      <c r="D322" s="88">
        <v>5200423</v>
      </c>
      <c r="E322" s="88">
        <v>181087120</v>
      </c>
      <c r="F322" s="88">
        <v>691010650</v>
      </c>
      <c r="G322" s="108" t="s">
        <v>224</v>
      </c>
      <c r="H322" s="118" t="s">
        <v>42</v>
      </c>
      <c r="I322" s="118" t="s">
        <v>48</v>
      </c>
      <c r="J322" s="118" t="s">
        <v>188</v>
      </c>
      <c r="K322" s="108" t="s">
        <v>224</v>
      </c>
      <c r="L322" s="175">
        <v>3000000</v>
      </c>
      <c r="M322" s="203">
        <f t="shared" si="9"/>
        <v>2100000</v>
      </c>
      <c r="N322" s="134">
        <v>2021</v>
      </c>
      <c r="O322" s="93">
        <v>2023</v>
      </c>
      <c r="P322" s="102" t="s">
        <v>50</v>
      </c>
      <c r="Q322" s="102" t="s">
        <v>50</v>
      </c>
      <c r="R322" s="102"/>
      <c r="S322" s="102" t="s">
        <v>50</v>
      </c>
      <c r="T322" s="102"/>
      <c r="U322" s="102"/>
      <c r="V322" s="102"/>
      <c r="W322" s="102"/>
      <c r="X322" s="102"/>
      <c r="Y322" s="102" t="s">
        <v>391</v>
      </c>
      <c r="Z322" s="102" t="s">
        <v>391</v>
      </c>
    </row>
    <row r="323" spans="1:26" s="141" customFormat="1" ht="54.6" customHeight="1" x14ac:dyDescent="0.25">
      <c r="A323" s="99">
        <v>319</v>
      </c>
      <c r="B323" s="106" t="s">
        <v>183</v>
      </c>
      <c r="C323" s="119" t="s">
        <v>184</v>
      </c>
      <c r="D323" s="88">
        <v>5200423</v>
      </c>
      <c r="E323" s="88">
        <v>181087120</v>
      </c>
      <c r="F323" s="88">
        <v>691010650</v>
      </c>
      <c r="G323" s="108" t="s">
        <v>623</v>
      </c>
      <c r="H323" s="118" t="s">
        <v>42</v>
      </c>
      <c r="I323" s="118" t="s">
        <v>48</v>
      </c>
      <c r="J323" s="118" t="s">
        <v>188</v>
      </c>
      <c r="K323" s="108" t="s">
        <v>225</v>
      </c>
      <c r="L323" s="175">
        <v>1200000</v>
      </c>
      <c r="M323" s="203">
        <f t="shared" si="9"/>
        <v>840000</v>
      </c>
      <c r="N323" s="134">
        <v>2021</v>
      </c>
      <c r="O323" s="93">
        <v>2023</v>
      </c>
      <c r="P323" s="102"/>
      <c r="Q323" s="102"/>
      <c r="R323" s="102" t="s">
        <v>50</v>
      </c>
      <c r="S323" s="102" t="s">
        <v>50</v>
      </c>
      <c r="T323" s="102"/>
      <c r="U323" s="102"/>
      <c r="V323" s="102"/>
      <c r="W323" s="102"/>
      <c r="X323" s="102"/>
      <c r="Y323" s="102" t="s">
        <v>391</v>
      </c>
      <c r="Z323" s="102" t="s">
        <v>391</v>
      </c>
    </row>
    <row r="324" spans="1:26" s="141" customFormat="1" ht="24" x14ac:dyDescent="0.25">
      <c r="A324" s="99">
        <v>320</v>
      </c>
      <c r="B324" s="106" t="s">
        <v>183</v>
      </c>
      <c r="C324" s="119" t="s">
        <v>184</v>
      </c>
      <c r="D324" s="88">
        <v>5200423</v>
      </c>
      <c r="E324" s="88">
        <v>181087120</v>
      </c>
      <c r="F324" s="88">
        <v>691010650</v>
      </c>
      <c r="G324" s="108" t="s">
        <v>226</v>
      </c>
      <c r="H324" s="118" t="s">
        <v>42</v>
      </c>
      <c r="I324" s="118" t="s">
        <v>48</v>
      </c>
      <c r="J324" s="118" t="s">
        <v>188</v>
      </c>
      <c r="K324" s="108" t="s">
        <v>226</v>
      </c>
      <c r="L324" s="175">
        <v>3000000</v>
      </c>
      <c r="M324" s="203">
        <f t="shared" si="9"/>
        <v>2100000</v>
      </c>
      <c r="N324" s="134">
        <v>2020</v>
      </c>
      <c r="O324" s="93">
        <v>2021</v>
      </c>
      <c r="P324" s="102"/>
      <c r="Q324" s="102"/>
      <c r="R324" s="102" t="s">
        <v>50</v>
      </c>
      <c r="S324" s="102"/>
      <c r="T324" s="102"/>
      <c r="U324" s="102"/>
      <c r="V324" s="102"/>
      <c r="W324" s="102"/>
      <c r="X324" s="102"/>
      <c r="Y324" s="102" t="s">
        <v>391</v>
      </c>
      <c r="Z324" s="102" t="s">
        <v>391</v>
      </c>
    </row>
    <row r="325" spans="1:26" s="141" customFormat="1" ht="24" x14ac:dyDescent="0.25">
      <c r="A325" s="99">
        <v>321</v>
      </c>
      <c r="B325" s="106" t="s">
        <v>183</v>
      </c>
      <c r="C325" s="119" t="s">
        <v>184</v>
      </c>
      <c r="D325" s="88">
        <v>5200423</v>
      </c>
      <c r="E325" s="88">
        <v>181087120</v>
      </c>
      <c r="F325" s="88">
        <v>691010650</v>
      </c>
      <c r="G325" s="108" t="s">
        <v>227</v>
      </c>
      <c r="H325" s="118" t="s">
        <v>42</v>
      </c>
      <c r="I325" s="118" t="s">
        <v>48</v>
      </c>
      <c r="J325" s="118" t="s">
        <v>188</v>
      </c>
      <c r="K325" s="108" t="s">
        <v>227</v>
      </c>
      <c r="L325" s="175">
        <v>3000000</v>
      </c>
      <c r="M325" s="203">
        <f t="shared" ref="M325:M349" si="11">L325*0.7</f>
        <v>2100000</v>
      </c>
      <c r="N325" s="134">
        <v>2019</v>
      </c>
      <c r="O325" s="93">
        <v>2020</v>
      </c>
      <c r="P325" s="102" t="s">
        <v>50</v>
      </c>
      <c r="Q325" s="102" t="s">
        <v>50</v>
      </c>
      <c r="R325" s="102" t="s">
        <v>50</v>
      </c>
      <c r="S325" s="102" t="s">
        <v>50</v>
      </c>
      <c r="T325" s="102"/>
      <c r="U325" s="102"/>
      <c r="V325" s="102"/>
      <c r="W325" s="102"/>
      <c r="X325" s="102"/>
      <c r="Y325" s="102" t="s">
        <v>391</v>
      </c>
      <c r="Z325" s="102" t="s">
        <v>391</v>
      </c>
    </row>
    <row r="326" spans="1:26" s="141" customFormat="1" ht="20.399999999999999" customHeight="1" x14ac:dyDescent="0.25">
      <c r="A326" s="99">
        <v>322</v>
      </c>
      <c r="B326" s="106" t="s">
        <v>183</v>
      </c>
      <c r="C326" s="119" t="s">
        <v>184</v>
      </c>
      <c r="D326" s="88">
        <v>5200423</v>
      </c>
      <c r="E326" s="88">
        <v>181087120</v>
      </c>
      <c r="F326" s="88">
        <v>691010650</v>
      </c>
      <c r="G326" s="108" t="s">
        <v>228</v>
      </c>
      <c r="H326" s="118" t="s">
        <v>42</v>
      </c>
      <c r="I326" s="118" t="s">
        <v>48</v>
      </c>
      <c r="J326" s="118" t="s">
        <v>188</v>
      </c>
      <c r="K326" s="108" t="s">
        <v>228</v>
      </c>
      <c r="L326" s="175">
        <v>500000</v>
      </c>
      <c r="M326" s="203">
        <f t="shared" si="11"/>
        <v>350000</v>
      </c>
      <c r="N326" s="134">
        <v>2019</v>
      </c>
      <c r="O326" s="93">
        <v>2020</v>
      </c>
      <c r="P326" s="102"/>
      <c r="Q326" s="102"/>
      <c r="R326" s="102"/>
      <c r="S326" s="102"/>
      <c r="T326" s="102"/>
      <c r="U326" s="102"/>
      <c r="V326" s="102"/>
      <c r="W326" s="102"/>
      <c r="X326" s="102"/>
      <c r="Y326" s="102" t="s">
        <v>391</v>
      </c>
      <c r="Z326" s="102" t="s">
        <v>391</v>
      </c>
    </row>
    <row r="327" spans="1:26" s="141" customFormat="1" ht="24" x14ac:dyDescent="0.25">
      <c r="A327" s="99">
        <v>323</v>
      </c>
      <c r="B327" s="106" t="s">
        <v>183</v>
      </c>
      <c r="C327" s="119" t="s">
        <v>184</v>
      </c>
      <c r="D327" s="88">
        <v>5200423</v>
      </c>
      <c r="E327" s="88">
        <v>181087120</v>
      </c>
      <c r="F327" s="88">
        <v>691010650</v>
      </c>
      <c r="G327" s="108" t="s">
        <v>185</v>
      </c>
      <c r="H327" s="118" t="s">
        <v>42</v>
      </c>
      <c r="I327" s="118" t="s">
        <v>48</v>
      </c>
      <c r="J327" s="118" t="s">
        <v>188</v>
      </c>
      <c r="K327" s="108" t="s">
        <v>185</v>
      </c>
      <c r="L327" s="175">
        <v>500000</v>
      </c>
      <c r="M327" s="203">
        <f t="shared" si="11"/>
        <v>350000</v>
      </c>
      <c r="N327" s="134">
        <v>2019</v>
      </c>
      <c r="O327" s="93">
        <v>2020</v>
      </c>
      <c r="P327" s="102" t="s">
        <v>50</v>
      </c>
      <c r="Q327" s="102" t="s">
        <v>50</v>
      </c>
      <c r="R327" s="102"/>
      <c r="S327" s="102" t="s">
        <v>50</v>
      </c>
      <c r="T327" s="102"/>
      <c r="U327" s="102"/>
      <c r="V327" s="102"/>
      <c r="W327" s="102"/>
      <c r="X327" s="102"/>
      <c r="Y327" s="102" t="s">
        <v>391</v>
      </c>
      <c r="Z327" s="102" t="s">
        <v>391</v>
      </c>
    </row>
    <row r="328" spans="1:26" s="141" customFormat="1" ht="16.2" customHeight="1" x14ac:dyDescent="0.25">
      <c r="A328" s="99">
        <v>324</v>
      </c>
      <c r="B328" s="106" t="s">
        <v>183</v>
      </c>
      <c r="C328" s="119" t="s">
        <v>184</v>
      </c>
      <c r="D328" s="88">
        <v>5200423</v>
      </c>
      <c r="E328" s="88">
        <v>181087120</v>
      </c>
      <c r="F328" s="88">
        <v>691010650</v>
      </c>
      <c r="G328" s="108" t="s">
        <v>229</v>
      </c>
      <c r="H328" s="118" t="s">
        <v>42</v>
      </c>
      <c r="I328" s="118" t="s">
        <v>48</v>
      </c>
      <c r="J328" s="118" t="s">
        <v>188</v>
      </c>
      <c r="K328" s="108" t="s">
        <v>229</v>
      </c>
      <c r="L328" s="175">
        <v>500000</v>
      </c>
      <c r="M328" s="203">
        <f t="shared" si="11"/>
        <v>350000</v>
      </c>
      <c r="N328" s="134">
        <v>2019</v>
      </c>
      <c r="O328" s="93">
        <v>2020</v>
      </c>
      <c r="P328" s="102"/>
      <c r="Q328" s="102"/>
      <c r="R328" s="102"/>
      <c r="S328" s="102"/>
      <c r="T328" s="102"/>
      <c r="U328" s="102"/>
      <c r="V328" s="102"/>
      <c r="W328" s="102"/>
      <c r="X328" s="102"/>
      <c r="Y328" s="102" t="s">
        <v>391</v>
      </c>
      <c r="Z328" s="102" t="s">
        <v>391</v>
      </c>
    </row>
    <row r="329" spans="1:26" s="141" customFormat="1" ht="18.600000000000001" customHeight="1" x14ac:dyDescent="0.25">
      <c r="A329" s="99">
        <v>325</v>
      </c>
      <c r="B329" s="106" t="s">
        <v>183</v>
      </c>
      <c r="C329" s="119" t="s">
        <v>184</v>
      </c>
      <c r="D329" s="88">
        <v>5200423</v>
      </c>
      <c r="E329" s="88">
        <v>181087120</v>
      </c>
      <c r="F329" s="88">
        <v>691010650</v>
      </c>
      <c r="G329" s="108" t="s">
        <v>186</v>
      </c>
      <c r="H329" s="118" t="s">
        <v>42</v>
      </c>
      <c r="I329" s="118" t="s">
        <v>48</v>
      </c>
      <c r="J329" s="118" t="s">
        <v>188</v>
      </c>
      <c r="K329" s="108" t="s">
        <v>186</v>
      </c>
      <c r="L329" s="175">
        <v>500000</v>
      </c>
      <c r="M329" s="203">
        <f t="shared" si="11"/>
        <v>350000</v>
      </c>
      <c r="N329" s="134">
        <v>2019</v>
      </c>
      <c r="O329" s="93">
        <v>2020</v>
      </c>
      <c r="P329" s="102" t="s">
        <v>50</v>
      </c>
      <c r="Q329" s="102" t="s">
        <v>50</v>
      </c>
      <c r="R329" s="102" t="s">
        <v>50</v>
      </c>
      <c r="S329" s="102" t="s">
        <v>50</v>
      </c>
      <c r="T329" s="102"/>
      <c r="U329" s="102"/>
      <c r="V329" s="102"/>
      <c r="W329" s="102"/>
      <c r="X329" s="102"/>
      <c r="Y329" s="102" t="s">
        <v>391</v>
      </c>
      <c r="Z329" s="102" t="s">
        <v>391</v>
      </c>
    </row>
    <row r="330" spans="1:26" s="141" customFormat="1" ht="148.19999999999999" customHeight="1" x14ac:dyDescent="0.25">
      <c r="A330" s="99">
        <v>326</v>
      </c>
      <c r="B330" s="106" t="s">
        <v>183</v>
      </c>
      <c r="C330" s="119" t="s">
        <v>184</v>
      </c>
      <c r="D330" s="88">
        <v>5200423</v>
      </c>
      <c r="E330" s="88">
        <v>181087120</v>
      </c>
      <c r="F330" s="88">
        <v>691010650</v>
      </c>
      <c r="G330" s="135" t="s">
        <v>595</v>
      </c>
      <c r="H330" s="135" t="s">
        <v>42</v>
      </c>
      <c r="I330" s="118" t="s">
        <v>48</v>
      </c>
      <c r="J330" s="135" t="s">
        <v>60</v>
      </c>
      <c r="K330" s="135" t="s">
        <v>547</v>
      </c>
      <c r="L330" s="203">
        <v>10000000</v>
      </c>
      <c r="M330" s="203">
        <f t="shared" si="11"/>
        <v>7000000</v>
      </c>
      <c r="N330" s="89">
        <v>2023</v>
      </c>
      <c r="O330" s="89">
        <v>2027</v>
      </c>
      <c r="P330" s="89" t="s">
        <v>50</v>
      </c>
      <c r="Q330" s="89" t="s">
        <v>50</v>
      </c>
      <c r="R330" s="89" t="s">
        <v>50</v>
      </c>
      <c r="S330" s="89" t="s">
        <v>50</v>
      </c>
      <c r="T330" s="89" t="s">
        <v>50</v>
      </c>
      <c r="U330" s="89" t="s">
        <v>50</v>
      </c>
      <c r="V330" s="89" t="s">
        <v>50</v>
      </c>
      <c r="W330" s="89" t="s">
        <v>50</v>
      </c>
      <c r="X330" s="89" t="s">
        <v>50</v>
      </c>
      <c r="Y330" s="102" t="s">
        <v>391</v>
      </c>
      <c r="Z330" s="102" t="s">
        <v>391</v>
      </c>
    </row>
    <row r="331" spans="1:26" s="141" customFormat="1" ht="21" customHeight="1" x14ac:dyDescent="0.25">
      <c r="A331" s="99">
        <v>327</v>
      </c>
      <c r="B331" s="106" t="s">
        <v>183</v>
      </c>
      <c r="C331" s="119" t="s">
        <v>184</v>
      </c>
      <c r="D331" s="88">
        <v>5200423</v>
      </c>
      <c r="E331" s="88">
        <v>181087120</v>
      </c>
      <c r="F331" s="88">
        <v>691010650</v>
      </c>
      <c r="G331" s="135" t="s">
        <v>548</v>
      </c>
      <c r="H331" s="135" t="s">
        <v>42</v>
      </c>
      <c r="I331" s="118" t="s">
        <v>48</v>
      </c>
      <c r="J331" s="135" t="s">
        <v>48</v>
      </c>
      <c r="K331" s="135" t="s">
        <v>548</v>
      </c>
      <c r="L331" s="203">
        <v>2500000</v>
      </c>
      <c r="M331" s="203">
        <f t="shared" si="11"/>
        <v>1750000</v>
      </c>
      <c r="N331" s="89">
        <v>2022</v>
      </c>
      <c r="O331" s="89">
        <v>2027</v>
      </c>
      <c r="P331" s="89"/>
      <c r="Q331" s="89"/>
      <c r="R331" s="89"/>
      <c r="S331" s="89"/>
      <c r="T331" s="89"/>
      <c r="U331" s="89"/>
      <c r="V331" s="89"/>
      <c r="W331" s="89"/>
      <c r="X331" s="89"/>
      <c r="Y331" s="102" t="s">
        <v>391</v>
      </c>
      <c r="Z331" s="102" t="s">
        <v>391</v>
      </c>
    </row>
    <row r="332" spans="1:26" s="141" customFormat="1" ht="16.95" customHeight="1" x14ac:dyDescent="0.25">
      <c r="A332" s="99">
        <v>328</v>
      </c>
      <c r="B332" s="106" t="s">
        <v>183</v>
      </c>
      <c r="C332" s="119" t="s">
        <v>184</v>
      </c>
      <c r="D332" s="88">
        <v>5200423</v>
      </c>
      <c r="E332" s="88">
        <v>181087120</v>
      </c>
      <c r="F332" s="88">
        <v>691010650</v>
      </c>
      <c r="G332" s="135" t="s">
        <v>549</v>
      </c>
      <c r="H332" s="135" t="s">
        <v>42</v>
      </c>
      <c r="I332" s="118" t="s">
        <v>48</v>
      </c>
      <c r="J332" s="135" t="s">
        <v>48</v>
      </c>
      <c r="K332" s="135" t="s">
        <v>549</v>
      </c>
      <c r="L332" s="203">
        <v>6000000</v>
      </c>
      <c r="M332" s="203">
        <f t="shared" si="11"/>
        <v>4200000</v>
      </c>
      <c r="N332" s="89">
        <v>2022</v>
      </c>
      <c r="O332" s="89">
        <v>2027</v>
      </c>
      <c r="P332" s="89"/>
      <c r="Q332" s="89"/>
      <c r="R332" s="89"/>
      <c r="S332" s="89"/>
      <c r="T332" s="89"/>
      <c r="U332" s="89"/>
      <c r="V332" s="89"/>
      <c r="W332" s="89"/>
      <c r="X332" s="89"/>
      <c r="Y332" s="102" t="s">
        <v>391</v>
      </c>
      <c r="Z332" s="102" t="s">
        <v>391</v>
      </c>
    </row>
    <row r="333" spans="1:26" s="141" customFormat="1" ht="19.95" customHeight="1" x14ac:dyDescent="0.25">
      <c r="A333" s="99">
        <v>329</v>
      </c>
      <c r="B333" s="106" t="s">
        <v>183</v>
      </c>
      <c r="C333" s="119" t="s">
        <v>184</v>
      </c>
      <c r="D333" s="88">
        <v>5200423</v>
      </c>
      <c r="E333" s="88">
        <v>181087120</v>
      </c>
      <c r="F333" s="88">
        <v>691010650</v>
      </c>
      <c r="G333" s="135" t="s">
        <v>550</v>
      </c>
      <c r="H333" s="135" t="s">
        <v>42</v>
      </c>
      <c r="I333" s="118" t="s">
        <v>48</v>
      </c>
      <c r="J333" s="135" t="s">
        <v>48</v>
      </c>
      <c r="K333" s="135" t="s">
        <v>550</v>
      </c>
      <c r="L333" s="203">
        <v>800000</v>
      </c>
      <c r="M333" s="203">
        <f t="shared" si="11"/>
        <v>560000</v>
      </c>
      <c r="N333" s="89">
        <v>2022</v>
      </c>
      <c r="O333" s="89">
        <v>2025</v>
      </c>
      <c r="P333" s="89" t="s">
        <v>50</v>
      </c>
      <c r="Q333" s="89" t="s">
        <v>50</v>
      </c>
      <c r="R333" s="89"/>
      <c r="S333" s="89"/>
      <c r="T333" s="89"/>
      <c r="U333" s="89"/>
      <c r="V333" s="89" t="s">
        <v>50</v>
      </c>
      <c r="W333" s="89"/>
      <c r="X333" s="89"/>
      <c r="Y333" s="102" t="s">
        <v>391</v>
      </c>
      <c r="Z333" s="102" t="s">
        <v>391</v>
      </c>
    </row>
    <row r="334" spans="1:26" s="141" customFormat="1" ht="19.2" customHeight="1" x14ac:dyDescent="0.25">
      <c r="A334" s="99">
        <v>330</v>
      </c>
      <c r="B334" s="106" t="s">
        <v>183</v>
      </c>
      <c r="C334" s="119" t="s">
        <v>184</v>
      </c>
      <c r="D334" s="88">
        <v>5200423</v>
      </c>
      <c r="E334" s="88">
        <v>181087120</v>
      </c>
      <c r="F334" s="88">
        <v>691010650</v>
      </c>
      <c r="G334" s="135" t="s">
        <v>551</v>
      </c>
      <c r="H334" s="135" t="s">
        <v>42</v>
      </c>
      <c r="I334" s="118" t="s">
        <v>48</v>
      </c>
      <c r="J334" s="135" t="s">
        <v>48</v>
      </c>
      <c r="K334" s="135" t="s">
        <v>551</v>
      </c>
      <c r="L334" s="203">
        <v>3500000</v>
      </c>
      <c r="M334" s="203">
        <f t="shared" si="11"/>
        <v>2450000</v>
      </c>
      <c r="N334" s="89">
        <v>2023</v>
      </c>
      <c r="O334" s="89">
        <v>2025</v>
      </c>
      <c r="P334" s="89" t="s">
        <v>50</v>
      </c>
      <c r="Q334" s="89"/>
      <c r="R334" s="89"/>
      <c r="S334" s="89"/>
      <c r="T334" s="89"/>
      <c r="U334" s="89"/>
      <c r="V334" s="89"/>
      <c r="W334" s="89" t="s">
        <v>50</v>
      </c>
      <c r="X334" s="89"/>
      <c r="Y334" s="102" t="s">
        <v>391</v>
      </c>
      <c r="Z334" s="102" t="s">
        <v>391</v>
      </c>
    </row>
    <row r="335" spans="1:26" s="141" customFormat="1" ht="31.2" customHeight="1" x14ac:dyDescent="0.25">
      <c r="A335" s="99">
        <v>331</v>
      </c>
      <c r="B335" s="106" t="s">
        <v>183</v>
      </c>
      <c r="C335" s="119" t="s">
        <v>184</v>
      </c>
      <c r="D335" s="88">
        <v>5200423</v>
      </c>
      <c r="E335" s="88">
        <v>181087120</v>
      </c>
      <c r="F335" s="88">
        <v>691010650</v>
      </c>
      <c r="G335" s="135" t="s">
        <v>596</v>
      </c>
      <c r="H335" s="135" t="s">
        <v>42</v>
      </c>
      <c r="I335" s="118" t="s">
        <v>48</v>
      </c>
      <c r="J335" s="135" t="s">
        <v>60</v>
      </c>
      <c r="K335" s="135" t="s">
        <v>552</v>
      </c>
      <c r="L335" s="203">
        <v>500000</v>
      </c>
      <c r="M335" s="203">
        <f t="shared" si="11"/>
        <v>350000</v>
      </c>
      <c r="N335" s="89">
        <v>2022</v>
      </c>
      <c r="O335" s="89">
        <v>2027</v>
      </c>
      <c r="P335" s="89" t="s">
        <v>50</v>
      </c>
      <c r="Q335" s="89" t="s">
        <v>50</v>
      </c>
      <c r="R335" s="89" t="s">
        <v>50</v>
      </c>
      <c r="S335" s="89" t="s">
        <v>50</v>
      </c>
      <c r="T335" s="89"/>
      <c r="U335" s="89"/>
      <c r="V335" s="89"/>
      <c r="W335" s="89"/>
      <c r="X335" s="89"/>
      <c r="Y335" s="102" t="s">
        <v>391</v>
      </c>
      <c r="Z335" s="102" t="s">
        <v>391</v>
      </c>
    </row>
    <row r="336" spans="1:26" s="141" customFormat="1" ht="31.95" customHeight="1" x14ac:dyDescent="0.25">
      <c r="A336" s="99">
        <v>332</v>
      </c>
      <c r="B336" s="106" t="s">
        <v>183</v>
      </c>
      <c r="C336" s="119" t="s">
        <v>184</v>
      </c>
      <c r="D336" s="88">
        <v>5200423</v>
      </c>
      <c r="E336" s="88">
        <v>181087120</v>
      </c>
      <c r="F336" s="88">
        <v>691010650</v>
      </c>
      <c r="G336" s="135" t="s">
        <v>596</v>
      </c>
      <c r="H336" s="135" t="s">
        <v>42</v>
      </c>
      <c r="I336" s="118" t="s">
        <v>48</v>
      </c>
      <c r="J336" s="135" t="s">
        <v>48</v>
      </c>
      <c r="K336" s="135" t="s">
        <v>552</v>
      </c>
      <c r="L336" s="203">
        <v>500000</v>
      </c>
      <c r="M336" s="203">
        <f t="shared" si="11"/>
        <v>350000</v>
      </c>
      <c r="N336" s="89">
        <v>2022</v>
      </c>
      <c r="O336" s="89">
        <v>2027</v>
      </c>
      <c r="P336" s="89" t="s">
        <v>50</v>
      </c>
      <c r="Q336" s="89" t="s">
        <v>50</v>
      </c>
      <c r="R336" s="89" t="s">
        <v>50</v>
      </c>
      <c r="S336" s="89" t="s">
        <v>50</v>
      </c>
      <c r="T336" s="89"/>
      <c r="U336" s="89"/>
      <c r="V336" s="89"/>
      <c r="W336" s="89"/>
      <c r="X336" s="89"/>
      <c r="Y336" s="102" t="s">
        <v>391</v>
      </c>
      <c r="Z336" s="102" t="s">
        <v>391</v>
      </c>
    </row>
    <row r="337" spans="1:26" s="141" customFormat="1" ht="41.4" customHeight="1" x14ac:dyDescent="0.25">
      <c r="A337" s="99">
        <v>333</v>
      </c>
      <c r="B337" s="106" t="s">
        <v>183</v>
      </c>
      <c r="C337" s="119" t="s">
        <v>184</v>
      </c>
      <c r="D337" s="88">
        <v>5200423</v>
      </c>
      <c r="E337" s="88">
        <v>181087120</v>
      </c>
      <c r="F337" s="88">
        <v>691010650</v>
      </c>
      <c r="G337" s="135" t="s">
        <v>553</v>
      </c>
      <c r="H337" s="135" t="s">
        <v>42</v>
      </c>
      <c r="I337" s="118" t="s">
        <v>48</v>
      </c>
      <c r="J337" s="135" t="s">
        <v>188</v>
      </c>
      <c r="K337" s="135" t="s">
        <v>553</v>
      </c>
      <c r="L337" s="203">
        <v>1500000</v>
      </c>
      <c r="M337" s="203">
        <f t="shared" si="11"/>
        <v>1050000</v>
      </c>
      <c r="N337" s="89">
        <v>2022</v>
      </c>
      <c r="O337" s="89">
        <v>2027</v>
      </c>
      <c r="P337" s="89" t="s">
        <v>50</v>
      </c>
      <c r="Q337" s="89" t="s">
        <v>50</v>
      </c>
      <c r="R337" s="89" t="s">
        <v>50</v>
      </c>
      <c r="S337" s="89" t="s">
        <v>50</v>
      </c>
      <c r="T337" s="89"/>
      <c r="U337" s="89"/>
      <c r="V337" s="89"/>
      <c r="W337" s="89" t="s">
        <v>50</v>
      </c>
      <c r="X337" s="89"/>
      <c r="Y337" s="102" t="s">
        <v>391</v>
      </c>
      <c r="Z337" s="102" t="s">
        <v>391</v>
      </c>
    </row>
    <row r="338" spans="1:26" s="141" customFormat="1" ht="34.200000000000003" customHeight="1" x14ac:dyDescent="0.25">
      <c r="A338" s="99">
        <v>334</v>
      </c>
      <c r="B338" s="106" t="s">
        <v>183</v>
      </c>
      <c r="C338" s="119" t="s">
        <v>184</v>
      </c>
      <c r="D338" s="88">
        <v>5200423</v>
      </c>
      <c r="E338" s="88">
        <v>181087120</v>
      </c>
      <c r="F338" s="88">
        <v>691010650</v>
      </c>
      <c r="G338" s="135" t="s">
        <v>554</v>
      </c>
      <c r="H338" s="135" t="s">
        <v>42</v>
      </c>
      <c r="I338" s="118" t="s">
        <v>48</v>
      </c>
      <c r="J338" s="135" t="s">
        <v>60</v>
      </c>
      <c r="K338" s="135" t="s">
        <v>554</v>
      </c>
      <c r="L338" s="203">
        <v>2200000</v>
      </c>
      <c r="M338" s="203">
        <f t="shared" si="11"/>
        <v>1540000</v>
      </c>
      <c r="N338" s="89">
        <v>2022</v>
      </c>
      <c r="O338" s="89">
        <v>2027</v>
      </c>
      <c r="P338" s="89" t="s">
        <v>50</v>
      </c>
      <c r="Q338" s="89" t="s">
        <v>50</v>
      </c>
      <c r="R338" s="89" t="s">
        <v>50</v>
      </c>
      <c r="S338" s="89" t="s">
        <v>50</v>
      </c>
      <c r="T338" s="89"/>
      <c r="U338" s="89" t="s">
        <v>50</v>
      </c>
      <c r="V338" s="89"/>
      <c r="W338" s="89"/>
      <c r="X338" s="89"/>
      <c r="Y338" s="102" t="s">
        <v>391</v>
      </c>
      <c r="Z338" s="102" t="s">
        <v>391</v>
      </c>
    </row>
    <row r="339" spans="1:26" s="141" customFormat="1" ht="22.95" customHeight="1" x14ac:dyDescent="0.25">
      <c r="A339" s="99">
        <v>335</v>
      </c>
      <c r="B339" s="106" t="s">
        <v>183</v>
      </c>
      <c r="C339" s="119" t="s">
        <v>184</v>
      </c>
      <c r="D339" s="88">
        <v>5200423</v>
      </c>
      <c r="E339" s="88">
        <v>181087120</v>
      </c>
      <c r="F339" s="88">
        <v>691010650</v>
      </c>
      <c r="G339" s="135" t="s">
        <v>555</v>
      </c>
      <c r="H339" s="135" t="s">
        <v>42</v>
      </c>
      <c r="I339" s="118" t="s">
        <v>48</v>
      </c>
      <c r="J339" s="135" t="s">
        <v>60</v>
      </c>
      <c r="K339" s="135" t="s">
        <v>555</v>
      </c>
      <c r="L339" s="203">
        <v>3500000</v>
      </c>
      <c r="M339" s="203">
        <f t="shared" si="11"/>
        <v>2450000</v>
      </c>
      <c r="N339" s="89">
        <v>2022</v>
      </c>
      <c r="O339" s="89">
        <v>2027</v>
      </c>
      <c r="P339" s="89"/>
      <c r="Q339" s="89"/>
      <c r="R339" s="89"/>
      <c r="S339" s="89"/>
      <c r="T339" s="89"/>
      <c r="U339" s="89"/>
      <c r="V339" s="89"/>
      <c r="W339" s="89" t="s">
        <v>50</v>
      </c>
      <c r="X339" s="89"/>
      <c r="Y339" s="102" t="s">
        <v>391</v>
      </c>
      <c r="Z339" s="102" t="s">
        <v>391</v>
      </c>
    </row>
    <row r="340" spans="1:26" s="141" customFormat="1" ht="31.2" customHeight="1" x14ac:dyDescent="0.25">
      <c r="A340" s="99">
        <v>336</v>
      </c>
      <c r="B340" s="106" t="s">
        <v>183</v>
      </c>
      <c r="C340" s="119" t="s">
        <v>184</v>
      </c>
      <c r="D340" s="88">
        <v>5200423</v>
      </c>
      <c r="E340" s="88">
        <v>181087120</v>
      </c>
      <c r="F340" s="88">
        <v>691010650</v>
      </c>
      <c r="G340" s="108" t="s">
        <v>658</v>
      </c>
      <c r="H340" s="124" t="s">
        <v>42</v>
      </c>
      <c r="I340" s="124" t="s">
        <v>48</v>
      </c>
      <c r="J340" s="118" t="s">
        <v>60</v>
      </c>
      <c r="K340" s="108" t="s">
        <v>658</v>
      </c>
      <c r="L340" s="175">
        <v>10000000</v>
      </c>
      <c r="M340" s="203">
        <f t="shared" si="11"/>
        <v>7000000</v>
      </c>
      <c r="N340" s="134">
        <v>2023</v>
      </c>
      <c r="O340" s="93">
        <v>2027</v>
      </c>
      <c r="P340" s="102" t="s">
        <v>50</v>
      </c>
      <c r="Q340" s="102" t="s">
        <v>50</v>
      </c>
      <c r="R340" s="102" t="s">
        <v>50</v>
      </c>
      <c r="S340" s="102" t="s">
        <v>50</v>
      </c>
      <c r="T340" s="102"/>
      <c r="U340" s="102" t="s">
        <v>50</v>
      </c>
      <c r="V340" s="102" t="s">
        <v>50</v>
      </c>
      <c r="W340" s="102" t="s">
        <v>50</v>
      </c>
      <c r="X340" s="102" t="s">
        <v>50</v>
      </c>
      <c r="Y340" s="184" t="s">
        <v>391</v>
      </c>
      <c r="Z340" s="184" t="s">
        <v>391</v>
      </c>
    </row>
    <row r="341" spans="1:26" s="141" customFormat="1" ht="36" x14ac:dyDescent="0.25">
      <c r="A341" s="99">
        <v>337</v>
      </c>
      <c r="B341" s="106" t="s">
        <v>187</v>
      </c>
      <c r="C341" s="119" t="s">
        <v>187</v>
      </c>
      <c r="D341" s="136">
        <v>8849218</v>
      </c>
      <c r="E341" s="88">
        <v>18112019</v>
      </c>
      <c r="F341" s="88">
        <v>691014094</v>
      </c>
      <c r="G341" s="108" t="s">
        <v>189</v>
      </c>
      <c r="H341" s="118" t="s">
        <v>42</v>
      </c>
      <c r="I341" s="118" t="s">
        <v>48</v>
      </c>
      <c r="J341" s="118" t="s">
        <v>194</v>
      </c>
      <c r="K341" s="108" t="s">
        <v>189</v>
      </c>
      <c r="L341" s="175">
        <v>1200000</v>
      </c>
      <c r="M341" s="203">
        <f t="shared" si="11"/>
        <v>840000</v>
      </c>
      <c r="N341" s="134">
        <v>2021</v>
      </c>
      <c r="O341" s="93">
        <v>2023</v>
      </c>
      <c r="P341" s="102"/>
      <c r="Q341" s="102"/>
      <c r="R341" s="102"/>
      <c r="S341" s="102"/>
      <c r="T341" s="102"/>
      <c r="U341" s="102"/>
      <c r="V341" s="102"/>
      <c r="W341" s="102"/>
      <c r="X341" s="102"/>
      <c r="Y341" s="102" t="s">
        <v>391</v>
      </c>
      <c r="Z341" s="102" t="s">
        <v>391</v>
      </c>
    </row>
    <row r="342" spans="1:26" s="141" customFormat="1" ht="36" x14ac:dyDescent="0.25">
      <c r="A342" s="99">
        <v>338</v>
      </c>
      <c r="B342" s="106" t="s">
        <v>187</v>
      </c>
      <c r="C342" s="119" t="s">
        <v>187</v>
      </c>
      <c r="D342" s="136">
        <v>8849218</v>
      </c>
      <c r="E342" s="88">
        <v>18112019</v>
      </c>
      <c r="F342" s="88">
        <v>691014094</v>
      </c>
      <c r="G342" s="108" t="s">
        <v>230</v>
      </c>
      <c r="H342" s="118" t="s">
        <v>42</v>
      </c>
      <c r="I342" s="118" t="s">
        <v>48</v>
      </c>
      <c r="J342" s="118" t="s">
        <v>194</v>
      </c>
      <c r="K342" s="108" t="s">
        <v>230</v>
      </c>
      <c r="L342" s="175">
        <v>20000000</v>
      </c>
      <c r="M342" s="203">
        <f t="shared" si="11"/>
        <v>14000000</v>
      </c>
      <c r="N342" s="134">
        <v>2021</v>
      </c>
      <c r="O342" s="93">
        <v>2023</v>
      </c>
      <c r="P342" s="102" t="s">
        <v>50</v>
      </c>
      <c r="Q342" s="102" t="s">
        <v>50</v>
      </c>
      <c r="R342" s="102" t="s">
        <v>50</v>
      </c>
      <c r="S342" s="102" t="s">
        <v>50</v>
      </c>
      <c r="T342" s="102"/>
      <c r="U342" s="102"/>
      <c r="V342" s="102"/>
      <c r="W342" s="102"/>
      <c r="X342" s="102"/>
      <c r="Y342" s="102" t="s">
        <v>391</v>
      </c>
      <c r="Z342" s="102" t="s">
        <v>391</v>
      </c>
    </row>
    <row r="343" spans="1:26" s="141" customFormat="1" ht="36" x14ac:dyDescent="0.25">
      <c r="A343" s="99">
        <v>339</v>
      </c>
      <c r="B343" s="106" t="s">
        <v>187</v>
      </c>
      <c r="C343" s="119" t="s">
        <v>187</v>
      </c>
      <c r="D343" s="136">
        <v>8849218</v>
      </c>
      <c r="E343" s="88">
        <v>18112019</v>
      </c>
      <c r="F343" s="88">
        <v>691014094</v>
      </c>
      <c r="G343" s="108" t="s">
        <v>190</v>
      </c>
      <c r="H343" s="118" t="s">
        <v>42</v>
      </c>
      <c r="I343" s="118" t="s">
        <v>48</v>
      </c>
      <c r="J343" s="118" t="s">
        <v>194</v>
      </c>
      <c r="K343" s="108" t="s">
        <v>190</v>
      </c>
      <c r="L343" s="175">
        <v>2000000</v>
      </c>
      <c r="M343" s="203">
        <f t="shared" si="11"/>
        <v>1400000</v>
      </c>
      <c r="N343" s="134">
        <v>2020</v>
      </c>
      <c r="O343" s="93">
        <v>2023</v>
      </c>
      <c r="P343" s="102"/>
      <c r="Q343" s="102" t="s">
        <v>50</v>
      </c>
      <c r="R343" s="102" t="s">
        <v>50</v>
      </c>
      <c r="S343" s="102" t="s">
        <v>50</v>
      </c>
      <c r="T343" s="102"/>
      <c r="U343" s="102"/>
      <c r="V343" s="102"/>
      <c r="W343" s="102"/>
      <c r="X343" s="102"/>
      <c r="Y343" s="102" t="s">
        <v>391</v>
      </c>
      <c r="Z343" s="102" t="s">
        <v>391</v>
      </c>
    </row>
    <row r="344" spans="1:26" s="141" customFormat="1" ht="36" x14ac:dyDescent="0.25">
      <c r="A344" s="99">
        <v>340</v>
      </c>
      <c r="B344" s="106" t="s">
        <v>187</v>
      </c>
      <c r="C344" s="119" t="s">
        <v>187</v>
      </c>
      <c r="D344" s="136">
        <v>8849218</v>
      </c>
      <c r="E344" s="88">
        <v>18112019</v>
      </c>
      <c r="F344" s="88">
        <v>691014094</v>
      </c>
      <c r="G344" s="108" t="s">
        <v>191</v>
      </c>
      <c r="H344" s="118" t="s">
        <v>42</v>
      </c>
      <c r="I344" s="118" t="s">
        <v>48</v>
      </c>
      <c r="J344" s="118" t="s">
        <v>194</v>
      </c>
      <c r="K344" s="108" t="s">
        <v>191</v>
      </c>
      <c r="L344" s="175">
        <v>2000000</v>
      </c>
      <c r="M344" s="203">
        <f t="shared" si="11"/>
        <v>1400000</v>
      </c>
      <c r="N344" s="134">
        <v>2020</v>
      </c>
      <c r="O344" s="93">
        <v>2023</v>
      </c>
      <c r="P344" s="102"/>
      <c r="Q344" s="102" t="s">
        <v>50</v>
      </c>
      <c r="R344" s="102" t="s">
        <v>50</v>
      </c>
      <c r="S344" s="102" t="s">
        <v>50</v>
      </c>
      <c r="T344" s="102"/>
      <c r="U344" s="102"/>
      <c r="V344" s="102"/>
      <c r="W344" s="102"/>
      <c r="X344" s="102"/>
      <c r="Y344" s="102" t="s">
        <v>391</v>
      </c>
      <c r="Z344" s="102" t="s">
        <v>391</v>
      </c>
    </row>
    <row r="345" spans="1:26" s="141" customFormat="1" ht="36" x14ac:dyDescent="0.25">
      <c r="A345" s="99">
        <v>341</v>
      </c>
      <c r="B345" s="106" t="s">
        <v>187</v>
      </c>
      <c r="C345" s="119" t="s">
        <v>187</v>
      </c>
      <c r="D345" s="136">
        <v>8849218</v>
      </c>
      <c r="E345" s="88">
        <v>18112019</v>
      </c>
      <c r="F345" s="88">
        <v>691014094</v>
      </c>
      <c r="G345" s="108" t="s">
        <v>192</v>
      </c>
      <c r="H345" s="118" t="s">
        <v>42</v>
      </c>
      <c r="I345" s="118" t="s">
        <v>48</v>
      </c>
      <c r="J345" s="118" t="s">
        <v>194</v>
      </c>
      <c r="K345" s="108" t="s">
        <v>192</v>
      </c>
      <c r="L345" s="175">
        <v>2000000</v>
      </c>
      <c r="M345" s="203">
        <f t="shared" si="11"/>
        <v>1400000</v>
      </c>
      <c r="N345" s="134">
        <v>2020</v>
      </c>
      <c r="O345" s="93">
        <v>2023</v>
      </c>
      <c r="P345" s="102"/>
      <c r="Q345" s="102"/>
      <c r="R345" s="102"/>
      <c r="S345" s="102"/>
      <c r="T345" s="102"/>
      <c r="U345" s="102"/>
      <c r="V345" s="102"/>
      <c r="W345" s="102"/>
      <c r="X345" s="102"/>
      <c r="Y345" s="102" t="s">
        <v>391</v>
      </c>
      <c r="Z345" s="102" t="s">
        <v>391</v>
      </c>
    </row>
    <row r="346" spans="1:26" s="141" customFormat="1" ht="36" x14ac:dyDescent="0.25">
      <c r="A346" s="99">
        <v>342</v>
      </c>
      <c r="B346" s="106" t="s">
        <v>187</v>
      </c>
      <c r="C346" s="119" t="s">
        <v>187</v>
      </c>
      <c r="D346" s="136">
        <v>8849218</v>
      </c>
      <c r="E346" s="88">
        <v>18112019</v>
      </c>
      <c r="F346" s="88">
        <v>691014094</v>
      </c>
      <c r="G346" s="108" t="s">
        <v>193</v>
      </c>
      <c r="H346" s="118" t="s">
        <v>42</v>
      </c>
      <c r="I346" s="118" t="s">
        <v>48</v>
      </c>
      <c r="J346" s="118" t="s">
        <v>194</v>
      </c>
      <c r="K346" s="108" t="s">
        <v>193</v>
      </c>
      <c r="L346" s="175">
        <v>1500000</v>
      </c>
      <c r="M346" s="203">
        <f t="shared" si="11"/>
        <v>1050000</v>
      </c>
      <c r="N346" s="134">
        <v>2020</v>
      </c>
      <c r="O346" s="93">
        <v>2023</v>
      </c>
      <c r="P346" s="102"/>
      <c r="Q346" s="102"/>
      <c r="R346" s="102"/>
      <c r="S346" s="102"/>
      <c r="T346" s="102"/>
      <c r="U346" s="102"/>
      <c r="V346" s="102"/>
      <c r="W346" s="102"/>
      <c r="X346" s="102"/>
      <c r="Y346" s="102" t="s">
        <v>391</v>
      </c>
      <c r="Z346" s="102" t="s">
        <v>391</v>
      </c>
    </row>
    <row r="347" spans="1:26" s="141" customFormat="1" ht="36" x14ac:dyDescent="0.25">
      <c r="A347" s="99">
        <v>343</v>
      </c>
      <c r="B347" s="106" t="s">
        <v>195</v>
      </c>
      <c r="C347" s="119" t="s">
        <v>195</v>
      </c>
      <c r="D347" s="88">
        <v>7418264</v>
      </c>
      <c r="E347" s="88">
        <v>18110444</v>
      </c>
      <c r="F347" s="88">
        <v>691013314</v>
      </c>
      <c r="G347" s="104" t="s">
        <v>197</v>
      </c>
      <c r="H347" s="118" t="s">
        <v>42</v>
      </c>
      <c r="I347" s="118" t="s">
        <v>48</v>
      </c>
      <c r="J347" s="118" t="s">
        <v>196</v>
      </c>
      <c r="K347" s="104" t="s">
        <v>197</v>
      </c>
      <c r="L347" s="173">
        <v>6600000</v>
      </c>
      <c r="M347" s="203">
        <f t="shared" si="11"/>
        <v>4620000</v>
      </c>
      <c r="N347" s="93">
        <v>2018</v>
      </c>
      <c r="O347" s="93">
        <v>2021</v>
      </c>
      <c r="P347" s="102" t="s">
        <v>50</v>
      </c>
      <c r="Q347" s="102" t="s">
        <v>50</v>
      </c>
      <c r="R347" s="102" t="s">
        <v>50</v>
      </c>
      <c r="S347" s="102" t="s">
        <v>50</v>
      </c>
      <c r="T347" s="102"/>
      <c r="U347" s="102"/>
      <c r="V347" s="102"/>
      <c r="W347" s="102"/>
      <c r="X347" s="102"/>
      <c r="Y347" s="102" t="s">
        <v>391</v>
      </c>
      <c r="Z347" s="102" t="s">
        <v>391</v>
      </c>
    </row>
    <row r="348" spans="1:26" s="141" customFormat="1" ht="64.95" customHeight="1" x14ac:dyDescent="0.25">
      <c r="A348" s="99">
        <v>344</v>
      </c>
      <c r="B348" s="106" t="s">
        <v>195</v>
      </c>
      <c r="C348" s="119" t="s">
        <v>195</v>
      </c>
      <c r="D348" s="88">
        <v>7418264</v>
      </c>
      <c r="E348" s="88">
        <v>18110444</v>
      </c>
      <c r="F348" s="88">
        <v>691013314</v>
      </c>
      <c r="G348" s="104" t="s">
        <v>231</v>
      </c>
      <c r="H348" s="118" t="s">
        <v>42</v>
      </c>
      <c r="I348" s="118" t="s">
        <v>48</v>
      </c>
      <c r="J348" s="118" t="s">
        <v>196</v>
      </c>
      <c r="K348" s="104" t="s">
        <v>231</v>
      </c>
      <c r="L348" s="173">
        <v>800000</v>
      </c>
      <c r="M348" s="203">
        <f t="shared" si="11"/>
        <v>560000</v>
      </c>
      <c r="N348" s="93">
        <v>2019</v>
      </c>
      <c r="O348" s="93">
        <v>2021</v>
      </c>
      <c r="P348" s="102" t="s">
        <v>50</v>
      </c>
      <c r="Q348" s="102" t="s">
        <v>50</v>
      </c>
      <c r="R348" s="102" t="s">
        <v>50</v>
      </c>
      <c r="S348" s="102" t="s">
        <v>50</v>
      </c>
      <c r="T348" s="102"/>
      <c r="U348" s="102"/>
      <c r="V348" s="102"/>
      <c r="W348" s="102"/>
      <c r="X348" s="102"/>
      <c r="Y348" s="102" t="s">
        <v>391</v>
      </c>
      <c r="Z348" s="102" t="s">
        <v>391</v>
      </c>
    </row>
    <row r="349" spans="1:26" s="141" customFormat="1" ht="36" x14ac:dyDescent="0.25">
      <c r="A349" s="99">
        <v>345</v>
      </c>
      <c r="B349" s="106" t="s">
        <v>195</v>
      </c>
      <c r="C349" s="119" t="s">
        <v>195</v>
      </c>
      <c r="D349" s="88">
        <v>7418264</v>
      </c>
      <c r="E349" s="88">
        <v>18110444</v>
      </c>
      <c r="F349" s="88">
        <v>691013314</v>
      </c>
      <c r="G349" s="104" t="s">
        <v>198</v>
      </c>
      <c r="H349" s="118" t="s">
        <v>42</v>
      </c>
      <c r="I349" s="118" t="s">
        <v>48</v>
      </c>
      <c r="J349" s="118" t="s">
        <v>196</v>
      </c>
      <c r="K349" s="104" t="s">
        <v>198</v>
      </c>
      <c r="L349" s="173">
        <v>300000</v>
      </c>
      <c r="M349" s="203">
        <f t="shared" si="11"/>
        <v>210000</v>
      </c>
      <c r="N349" s="93">
        <v>2019</v>
      </c>
      <c r="O349" s="93">
        <v>2021</v>
      </c>
      <c r="P349" s="102" t="s">
        <v>50</v>
      </c>
      <c r="Q349" s="102" t="s">
        <v>50</v>
      </c>
      <c r="R349" s="102"/>
      <c r="S349" s="102" t="s">
        <v>50</v>
      </c>
      <c r="T349" s="102"/>
      <c r="U349" s="102"/>
      <c r="V349" s="102"/>
      <c r="W349" s="102"/>
      <c r="X349" s="102" t="s">
        <v>50</v>
      </c>
      <c r="Y349" s="102" t="s">
        <v>391</v>
      </c>
      <c r="Z349" s="102" t="s">
        <v>391</v>
      </c>
    </row>
    <row r="350" spans="1:26" s="141" customFormat="1" ht="36" x14ac:dyDescent="0.25">
      <c r="A350" s="99">
        <v>346</v>
      </c>
      <c r="B350" s="137" t="s">
        <v>195</v>
      </c>
      <c r="C350" s="137" t="s">
        <v>195</v>
      </c>
      <c r="D350" s="194">
        <v>7418264</v>
      </c>
      <c r="E350" s="229" t="s">
        <v>735</v>
      </c>
      <c r="F350" s="229" t="s">
        <v>736</v>
      </c>
      <c r="G350" s="216" t="s">
        <v>749</v>
      </c>
      <c r="H350" s="216" t="s">
        <v>42</v>
      </c>
      <c r="I350" s="216" t="s">
        <v>48</v>
      </c>
      <c r="J350" s="216" t="s">
        <v>196</v>
      </c>
      <c r="K350" s="216" t="s">
        <v>903</v>
      </c>
      <c r="L350" s="230">
        <v>2500000</v>
      </c>
      <c r="M350" s="230">
        <f>L350/100*70</f>
        <v>1750000</v>
      </c>
      <c r="N350" s="217">
        <v>2026</v>
      </c>
      <c r="O350" s="217">
        <v>2026</v>
      </c>
      <c r="P350" s="217" t="s">
        <v>50</v>
      </c>
      <c r="Q350" s="217" t="s">
        <v>50</v>
      </c>
      <c r="R350" s="217" t="s">
        <v>50</v>
      </c>
      <c r="S350" s="217"/>
      <c r="T350" s="217"/>
      <c r="U350" s="217"/>
      <c r="V350" s="217" t="s">
        <v>50</v>
      </c>
      <c r="W350" s="217" t="s">
        <v>50</v>
      </c>
      <c r="X350" s="217"/>
      <c r="Y350" s="217" t="s">
        <v>391</v>
      </c>
      <c r="Z350" s="217" t="s">
        <v>391</v>
      </c>
    </row>
    <row r="351" spans="1:26" s="141" customFormat="1" ht="36" x14ac:dyDescent="0.25">
      <c r="A351" s="99">
        <v>347</v>
      </c>
      <c r="B351" s="137" t="s">
        <v>195</v>
      </c>
      <c r="C351" s="137" t="s">
        <v>195</v>
      </c>
      <c r="D351" s="194">
        <v>7418264</v>
      </c>
      <c r="E351" s="229" t="s">
        <v>735</v>
      </c>
      <c r="F351" s="229" t="s">
        <v>736</v>
      </c>
      <c r="G351" s="216" t="s">
        <v>748</v>
      </c>
      <c r="H351" s="216" t="s">
        <v>42</v>
      </c>
      <c r="I351" s="216" t="s">
        <v>48</v>
      </c>
      <c r="J351" s="216" t="s">
        <v>196</v>
      </c>
      <c r="K351" s="216" t="s">
        <v>904</v>
      </c>
      <c r="L351" s="230">
        <v>90000</v>
      </c>
      <c r="M351" s="230">
        <f t="shared" ref="M351:M358" si="12">L351/100*70</f>
        <v>63000</v>
      </c>
      <c r="N351" s="217">
        <v>2025</v>
      </c>
      <c r="O351" s="217">
        <v>2025</v>
      </c>
      <c r="P351" s="217" t="s">
        <v>50</v>
      </c>
      <c r="Q351" s="217" t="s">
        <v>50</v>
      </c>
      <c r="R351" s="217" t="s">
        <v>50</v>
      </c>
      <c r="S351" s="217" t="s">
        <v>50</v>
      </c>
      <c r="T351" s="217"/>
      <c r="U351" s="217"/>
      <c r="V351" s="217"/>
      <c r="W351" s="217"/>
      <c r="X351" s="217" t="s">
        <v>50</v>
      </c>
      <c r="Y351" s="217" t="s">
        <v>391</v>
      </c>
      <c r="Z351" s="217" t="s">
        <v>391</v>
      </c>
    </row>
    <row r="352" spans="1:26" s="141" customFormat="1" ht="36" x14ac:dyDescent="0.25">
      <c r="A352" s="99">
        <v>348</v>
      </c>
      <c r="B352" s="137" t="s">
        <v>195</v>
      </c>
      <c r="C352" s="137" t="s">
        <v>195</v>
      </c>
      <c r="D352" s="194">
        <v>7418264</v>
      </c>
      <c r="E352" s="229" t="s">
        <v>735</v>
      </c>
      <c r="F352" s="229" t="s">
        <v>736</v>
      </c>
      <c r="G352" s="216" t="s">
        <v>70</v>
      </c>
      <c r="H352" s="216" t="s">
        <v>42</v>
      </c>
      <c r="I352" s="216" t="s">
        <v>48</v>
      </c>
      <c r="J352" s="216" t="s">
        <v>196</v>
      </c>
      <c r="K352" s="216" t="s">
        <v>737</v>
      </c>
      <c r="L352" s="230">
        <v>800000</v>
      </c>
      <c r="M352" s="230">
        <f t="shared" si="12"/>
        <v>560000</v>
      </c>
      <c r="N352" s="217">
        <v>2026</v>
      </c>
      <c r="O352" s="217">
        <v>2026</v>
      </c>
      <c r="P352" s="217"/>
      <c r="Q352" s="217"/>
      <c r="R352" s="217"/>
      <c r="S352" s="217"/>
      <c r="T352" s="217"/>
      <c r="U352" s="217"/>
      <c r="V352" s="217" t="s">
        <v>50</v>
      </c>
      <c r="W352" s="217"/>
      <c r="X352" s="217"/>
      <c r="Y352" s="217" t="s">
        <v>391</v>
      </c>
      <c r="Z352" s="217" t="s">
        <v>391</v>
      </c>
    </row>
    <row r="353" spans="1:26" s="141" customFormat="1" ht="36" x14ac:dyDescent="0.25">
      <c r="A353" s="99">
        <v>349</v>
      </c>
      <c r="B353" s="137" t="s">
        <v>195</v>
      </c>
      <c r="C353" s="137" t="s">
        <v>195</v>
      </c>
      <c r="D353" s="194">
        <v>7418264</v>
      </c>
      <c r="E353" s="229" t="s">
        <v>735</v>
      </c>
      <c r="F353" s="229" t="s">
        <v>736</v>
      </c>
      <c r="G353" s="216" t="s">
        <v>750</v>
      </c>
      <c r="H353" s="216" t="s">
        <v>42</v>
      </c>
      <c r="I353" s="216" t="s">
        <v>48</v>
      </c>
      <c r="J353" s="216" t="s">
        <v>196</v>
      </c>
      <c r="K353" s="216" t="s">
        <v>82</v>
      </c>
      <c r="L353" s="230">
        <v>150000</v>
      </c>
      <c r="M353" s="230">
        <f t="shared" si="12"/>
        <v>105000</v>
      </c>
      <c r="N353" s="217">
        <v>2025</v>
      </c>
      <c r="O353" s="217">
        <v>2025</v>
      </c>
      <c r="P353" s="217"/>
      <c r="Q353" s="217"/>
      <c r="R353" s="217" t="s">
        <v>50</v>
      </c>
      <c r="S353" s="217" t="s">
        <v>50</v>
      </c>
      <c r="T353" s="217"/>
      <c r="U353" s="217"/>
      <c r="V353" s="217"/>
      <c r="W353" s="217"/>
      <c r="X353" s="217"/>
      <c r="Y353" s="217" t="s">
        <v>391</v>
      </c>
      <c r="Z353" s="217" t="s">
        <v>391</v>
      </c>
    </row>
    <row r="354" spans="1:26" s="141" customFormat="1" ht="36" x14ac:dyDescent="0.25">
      <c r="A354" s="99">
        <v>350</v>
      </c>
      <c r="B354" s="137" t="s">
        <v>195</v>
      </c>
      <c r="C354" s="137" t="s">
        <v>195</v>
      </c>
      <c r="D354" s="194">
        <v>7418264</v>
      </c>
      <c r="E354" s="229" t="s">
        <v>735</v>
      </c>
      <c r="F354" s="229" t="s">
        <v>736</v>
      </c>
      <c r="G354" s="216" t="s">
        <v>751</v>
      </c>
      <c r="H354" s="216" t="s">
        <v>42</v>
      </c>
      <c r="I354" s="216" t="s">
        <v>48</v>
      </c>
      <c r="J354" s="216" t="s">
        <v>196</v>
      </c>
      <c r="K354" s="216" t="s">
        <v>738</v>
      </c>
      <c r="L354" s="230">
        <v>1000000</v>
      </c>
      <c r="M354" s="230">
        <f t="shared" si="12"/>
        <v>700000</v>
      </c>
      <c r="N354" s="217">
        <v>2025</v>
      </c>
      <c r="O354" s="217">
        <v>2025</v>
      </c>
      <c r="P354" s="217"/>
      <c r="Q354" s="217"/>
      <c r="R354" s="217"/>
      <c r="S354" s="217"/>
      <c r="T354" s="217"/>
      <c r="U354" s="217"/>
      <c r="V354" s="217" t="s">
        <v>50</v>
      </c>
      <c r="W354" s="217" t="s">
        <v>50</v>
      </c>
      <c r="X354" s="217"/>
      <c r="Y354" s="217" t="s">
        <v>391</v>
      </c>
      <c r="Z354" s="217" t="s">
        <v>391</v>
      </c>
    </row>
    <row r="355" spans="1:26" s="141" customFormat="1" ht="36" x14ac:dyDescent="0.25">
      <c r="A355" s="99">
        <v>351</v>
      </c>
      <c r="B355" s="137" t="s">
        <v>195</v>
      </c>
      <c r="C355" s="137" t="s">
        <v>195</v>
      </c>
      <c r="D355" s="194">
        <v>7418264</v>
      </c>
      <c r="E355" s="229" t="s">
        <v>735</v>
      </c>
      <c r="F355" s="229" t="s">
        <v>736</v>
      </c>
      <c r="G355" s="216" t="s">
        <v>752</v>
      </c>
      <c r="H355" s="216" t="s">
        <v>42</v>
      </c>
      <c r="I355" s="216" t="s">
        <v>48</v>
      </c>
      <c r="J355" s="216" t="s">
        <v>196</v>
      </c>
      <c r="K355" s="216" t="s">
        <v>905</v>
      </c>
      <c r="L355" s="230">
        <v>1000000</v>
      </c>
      <c r="M355" s="230">
        <f t="shared" si="12"/>
        <v>700000</v>
      </c>
      <c r="N355" s="217">
        <v>2025</v>
      </c>
      <c r="O355" s="217">
        <v>2026</v>
      </c>
      <c r="P355" s="217"/>
      <c r="Q355" s="217"/>
      <c r="R355" s="217"/>
      <c r="S355" s="217"/>
      <c r="T355" s="217"/>
      <c r="U355" s="217"/>
      <c r="V355" s="217" t="s">
        <v>50</v>
      </c>
      <c r="W355" s="217" t="s">
        <v>50</v>
      </c>
      <c r="X355" s="217"/>
      <c r="Y355" s="217" t="s">
        <v>391</v>
      </c>
      <c r="Z355" s="217" t="s">
        <v>391</v>
      </c>
    </row>
    <row r="356" spans="1:26" s="141" customFormat="1" ht="48" x14ac:dyDescent="0.25">
      <c r="A356" s="99">
        <v>352</v>
      </c>
      <c r="B356" s="137" t="s">
        <v>195</v>
      </c>
      <c r="C356" s="137" t="s">
        <v>195</v>
      </c>
      <c r="D356" s="194">
        <v>7418264</v>
      </c>
      <c r="E356" s="229" t="s">
        <v>735</v>
      </c>
      <c r="F356" s="229" t="s">
        <v>736</v>
      </c>
      <c r="G356" s="216" t="s">
        <v>753</v>
      </c>
      <c r="H356" s="216" t="s">
        <v>42</v>
      </c>
      <c r="I356" s="216" t="s">
        <v>48</v>
      </c>
      <c r="J356" s="216" t="s">
        <v>196</v>
      </c>
      <c r="K356" s="216" t="s">
        <v>739</v>
      </c>
      <c r="L356" s="230">
        <v>1000000</v>
      </c>
      <c r="M356" s="230">
        <f t="shared" si="12"/>
        <v>700000</v>
      </c>
      <c r="N356" s="217">
        <v>2025</v>
      </c>
      <c r="O356" s="217">
        <v>2027</v>
      </c>
      <c r="P356" s="217" t="s">
        <v>50</v>
      </c>
      <c r="Q356" s="217" t="s">
        <v>50</v>
      </c>
      <c r="R356" s="217" t="s">
        <v>50</v>
      </c>
      <c r="S356" s="217"/>
      <c r="T356" s="217"/>
      <c r="U356" s="217"/>
      <c r="V356" s="217" t="s">
        <v>50</v>
      </c>
      <c r="W356" s="217" t="s">
        <v>50</v>
      </c>
      <c r="X356" s="217"/>
      <c r="Y356" s="217" t="s">
        <v>391</v>
      </c>
      <c r="Z356" s="217" t="s">
        <v>391</v>
      </c>
    </row>
    <row r="357" spans="1:26" s="141" customFormat="1" ht="36" x14ac:dyDescent="0.25">
      <c r="A357" s="99">
        <v>353</v>
      </c>
      <c r="B357" s="137" t="s">
        <v>195</v>
      </c>
      <c r="C357" s="137" t="s">
        <v>195</v>
      </c>
      <c r="D357" s="194">
        <v>7418264</v>
      </c>
      <c r="E357" s="229" t="s">
        <v>735</v>
      </c>
      <c r="F357" s="229" t="s">
        <v>736</v>
      </c>
      <c r="G357" s="216" t="s">
        <v>167</v>
      </c>
      <c r="H357" s="216" t="s">
        <v>42</v>
      </c>
      <c r="I357" s="216" t="s">
        <v>48</v>
      </c>
      <c r="J357" s="216" t="s">
        <v>196</v>
      </c>
      <c r="K357" s="216" t="s">
        <v>740</v>
      </c>
      <c r="L357" s="230">
        <v>500000</v>
      </c>
      <c r="M357" s="230">
        <f t="shared" si="12"/>
        <v>350000</v>
      </c>
      <c r="N357" s="217">
        <v>2025</v>
      </c>
      <c r="O357" s="217">
        <v>2026</v>
      </c>
      <c r="P357" s="217"/>
      <c r="Q357" s="217"/>
      <c r="R357" s="217"/>
      <c r="S357" s="217"/>
      <c r="T357" s="217"/>
      <c r="U357" s="217"/>
      <c r="V357" s="217"/>
      <c r="W357" s="217"/>
      <c r="X357" s="217"/>
      <c r="Y357" s="217" t="s">
        <v>391</v>
      </c>
      <c r="Z357" s="217" t="s">
        <v>391</v>
      </c>
    </row>
    <row r="358" spans="1:26" s="141" customFormat="1" ht="36" x14ac:dyDescent="0.25">
      <c r="A358" s="99">
        <v>354</v>
      </c>
      <c r="B358" s="137" t="s">
        <v>195</v>
      </c>
      <c r="C358" s="137" t="s">
        <v>195</v>
      </c>
      <c r="D358" s="194">
        <v>7418264</v>
      </c>
      <c r="E358" s="229" t="s">
        <v>735</v>
      </c>
      <c r="F358" s="229" t="s">
        <v>736</v>
      </c>
      <c r="G358" s="216" t="s">
        <v>754</v>
      </c>
      <c r="H358" s="216" t="s">
        <v>42</v>
      </c>
      <c r="I358" s="216" t="s">
        <v>48</v>
      </c>
      <c r="J358" s="216" t="s">
        <v>196</v>
      </c>
      <c r="K358" s="216" t="s">
        <v>741</v>
      </c>
      <c r="L358" s="230">
        <v>900000</v>
      </c>
      <c r="M358" s="230">
        <f t="shared" si="12"/>
        <v>630000</v>
      </c>
      <c r="N358" s="217">
        <v>2025</v>
      </c>
      <c r="O358" s="217">
        <v>2027</v>
      </c>
      <c r="P358" s="217"/>
      <c r="Q358" s="217"/>
      <c r="R358" s="217"/>
      <c r="S358" s="217"/>
      <c r="T358" s="217"/>
      <c r="U358" s="217"/>
      <c r="V358" s="217" t="s">
        <v>50</v>
      </c>
      <c r="W358" s="217" t="s">
        <v>50</v>
      </c>
      <c r="X358" s="217"/>
      <c r="Y358" s="217" t="s">
        <v>391</v>
      </c>
      <c r="Z358" s="217" t="s">
        <v>391</v>
      </c>
    </row>
  </sheetData>
  <autoFilter ref="B4:Z358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82"/>
  <sheetViews>
    <sheetView zoomScale="70" zoomScaleNormal="70" workbookViewId="0">
      <selection activeCell="B7" sqref="B7"/>
    </sheetView>
  </sheetViews>
  <sheetFormatPr defaultColWidth="9.33203125" defaultRowHeight="14.4" x14ac:dyDescent="0.3"/>
  <cols>
    <col min="2" max="2" width="50.5546875" style="9" customWidth="1"/>
    <col min="3" max="3" width="15" style="9" customWidth="1"/>
    <col min="4" max="4" width="13.88671875" style="31" customWidth="1"/>
    <col min="5" max="5" width="14.33203125" style="31" customWidth="1"/>
    <col min="6" max="6" width="15" style="31" customWidth="1"/>
    <col min="7" max="7" width="38.6640625" style="199" customWidth="1"/>
    <col min="8" max="9" width="12.88671875" style="29" customWidth="1"/>
    <col min="10" max="10" width="21.33203125" style="29" customWidth="1"/>
    <col min="11" max="11" width="41.33203125" style="199" customWidth="1"/>
    <col min="12" max="12" width="13.88671875" style="35" customWidth="1"/>
    <col min="13" max="13" width="16" style="29" customWidth="1"/>
    <col min="14" max="15" width="9.33203125" style="29"/>
    <col min="16" max="16" width="13.6640625" style="10" customWidth="1"/>
    <col min="17" max="17" width="13.33203125" customWidth="1"/>
    <col min="18" max="18" width="15.6640625" customWidth="1"/>
  </cols>
  <sheetData>
    <row r="1" spans="1:20" s="17" customFormat="1" ht="51" customHeight="1" x14ac:dyDescent="0.55000000000000004">
      <c r="A1" s="60"/>
      <c r="B1" s="297" t="s">
        <v>387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8"/>
    </row>
    <row r="2" spans="1:20" s="17" customFormat="1" ht="27.45" customHeight="1" x14ac:dyDescent="0.3">
      <c r="A2" s="290" t="s">
        <v>402</v>
      </c>
      <c r="B2" s="299" t="s">
        <v>5</v>
      </c>
      <c r="C2" s="300"/>
      <c r="D2" s="300"/>
      <c r="E2" s="300"/>
      <c r="F2" s="301"/>
      <c r="G2" s="302" t="s">
        <v>6</v>
      </c>
      <c r="H2" s="302" t="s">
        <v>7</v>
      </c>
      <c r="I2" s="305" t="s">
        <v>39</v>
      </c>
      <c r="J2" s="302" t="s">
        <v>8</v>
      </c>
      <c r="K2" s="302" t="s">
        <v>9</v>
      </c>
      <c r="L2" s="303" t="s">
        <v>364</v>
      </c>
      <c r="M2" s="304"/>
      <c r="N2" s="291" t="s">
        <v>365</v>
      </c>
      <c r="O2" s="292"/>
      <c r="P2" s="293" t="s">
        <v>10</v>
      </c>
      <c r="Q2" s="294"/>
      <c r="R2" s="295" t="s">
        <v>11</v>
      </c>
      <c r="S2" s="296"/>
    </row>
    <row r="3" spans="1:20" s="17" customFormat="1" ht="97.8" x14ac:dyDescent="0.3">
      <c r="A3" s="290"/>
      <c r="B3" s="25" t="s">
        <v>12</v>
      </c>
      <c r="C3" s="26" t="s">
        <v>13</v>
      </c>
      <c r="D3" s="37" t="s">
        <v>14</v>
      </c>
      <c r="E3" s="37" t="s">
        <v>15</v>
      </c>
      <c r="F3" s="36" t="s">
        <v>16</v>
      </c>
      <c r="G3" s="302"/>
      <c r="H3" s="302"/>
      <c r="I3" s="305"/>
      <c r="J3" s="302"/>
      <c r="K3" s="302"/>
      <c r="L3" s="33" t="s">
        <v>17</v>
      </c>
      <c r="M3" s="27" t="s">
        <v>664</v>
      </c>
      <c r="N3" s="23" t="s">
        <v>18</v>
      </c>
      <c r="O3" s="24" t="s">
        <v>19</v>
      </c>
      <c r="P3" s="25" t="s">
        <v>366</v>
      </c>
      <c r="Q3" s="21" t="s">
        <v>20</v>
      </c>
      <c r="R3" s="22" t="s">
        <v>21</v>
      </c>
      <c r="S3" s="20" t="s">
        <v>22</v>
      </c>
    </row>
    <row r="4" spans="1:20" s="18" customFormat="1" ht="40.200000000000003" customHeight="1" x14ac:dyDescent="0.25">
      <c r="A4" s="99">
        <v>1</v>
      </c>
      <c r="B4" s="88" t="s">
        <v>43</v>
      </c>
      <c r="C4" s="88" t="s">
        <v>47</v>
      </c>
      <c r="D4" s="138">
        <v>75000831</v>
      </c>
      <c r="E4" s="138">
        <v>107534967</v>
      </c>
      <c r="F4" s="138">
        <v>600063763</v>
      </c>
      <c r="G4" s="108" t="s">
        <v>51</v>
      </c>
      <c r="H4" s="139" t="s">
        <v>42</v>
      </c>
      <c r="I4" s="139" t="s">
        <v>48</v>
      </c>
      <c r="J4" s="139" t="s">
        <v>49</v>
      </c>
      <c r="K4" s="108" t="s">
        <v>51</v>
      </c>
      <c r="L4" s="86">
        <v>2000000</v>
      </c>
      <c r="M4" s="86">
        <f>L4*0.7</f>
        <v>1400000</v>
      </c>
      <c r="N4" s="87">
        <v>2023</v>
      </c>
      <c r="O4" s="87">
        <v>2024</v>
      </c>
      <c r="P4" s="102"/>
      <c r="Q4" s="140"/>
      <c r="R4" s="89" t="s">
        <v>391</v>
      </c>
      <c r="S4" s="89" t="s">
        <v>391</v>
      </c>
      <c r="T4" s="141"/>
    </row>
    <row r="5" spans="1:20" s="18" customFormat="1" ht="72" customHeight="1" x14ac:dyDescent="0.25">
      <c r="A5" s="99">
        <v>2</v>
      </c>
      <c r="B5" s="88" t="s">
        <v>43</v>
      </c>
      <c r="C5" s="88" t="s">
        <v>47</v>
      </c>
      <c r="D5" s="138">
        <v>75000831</v>
      </c>
      <c r="E5" s="138">
        <v>107534967</v>
      </c>
      <c r="F5" s="138">
        <v>600063763</v>
      </c>
      <c r="G5" s="104" t="s">
        <v>349</v>
      </c>
      <c r="H5" s="139" t="s">
        <v>42</v>
      </c>
      <c r="I5" s="139" t="s">
        <v>48</v>
      </c>
      <c r="J5" s="139" t="s">
        <v>49</v>
      </c>
      <c r="K5" s="104" t="s">
        <v>349</v>
      </c>
      <c r="L5" s="86">
        <v>150000</v>
      </c>
      <c r="M5" s="86">
        <f>L5*0.7</f>
        <v>105000</v>
      </c>
      <c r="N5" s="87">
        <v>2019</v>
      </c>
      <c r="O5" s="87">
        <v>2021</v>
      </c>
      <c r="P5" s="102"/>
      <c r="Q5" s="140"/>
      <c r="R5" s="89" t="s">
        <v>391</v>
      </c>
      <c r="S5" s="89" t="s">
        <v>391</v>
      </c>
      <c r="T5" s="141"/>
    </row>
    <row r="6" spans="1:20" s="18" customFormat="1" ht="207" customHeight="1" x14ac:dyDescent="0.25">
      <c r="A6" s="99">
        <v>3</v>
      </c>
      <c r="B6" s="88" t="s">
        <v>43</v>
      </c>
      <c r="C6" s="88" t="s">
        <v>47</v>
      </c>
      <c r="D6" s="138">
        <v>75000831</v>
      </c>
      <c r="E6" s="138">
        <v>107534967</v>
      </c>
      <c r="F6" s="138">
        <v>600063763</v>
      </c>
      <c r="G6" s="100" t="s">
        <v>236</v>
      </c>
      <c r="H6" s="139" t="s">
        <v>42</v>
      </c>
      <c r="I6" s="139" t="s">
        <v>48</v>
      </c>
      <c r="J6" s="139" t="s">
        <v>49</v>
      </c>
      <c r="K6" s="100" t="s">
        <v>236</v>
      </c>
      <c r="L6" s="86">
        <v>4000000</v>
      </c>
      <c r="M6" s="86">
        <f t="shared" ref="M6:M84" si="0">L6*0.7</f>
        <v>2800000</v>
      </c>
      <c r="N6" s="87">
        <v>2023</v>
      </c>
      <c r="O6" s="87">
        <v>2024</v>
      </c>
      <c r="P6" s="102"/>
      <c r="Q6" s="140"/>
      <c r="R6" s="89" t="s">
        <v>391</v>
      </c>
      <c r="S6" s="89" t="s">
        <v>391</v>
      </c>
      <c r="T6" s="141"/>
    </row>
    <row r="7" spans="1:20" s="18" customFormat="1" ht="57.6" customHeight="1" x14ac:dyDescent="0.25">
      <c r="A7" s="99">
        <v>4</v>
      </c>
      <c r="B7" s="88" t="s">
        <v>43</v>
      </c>
      <c r="C7" s="88" t="s">
        <v>47</v>
      </c>
      <c r="D7" s="138">
        <v>75000831</v>
      </c>
      <c r="E7" s="138">
        <v>107534967</v>
      </c>
      <c r="F7" s="138">
        <v>600063763</v>
      </c>
      <c r="G7" s="100" t="s">
        <v>57</v>
      </c>
      <c r="H7" s="139" t="s">
        <v>42</v>
      </c>
      <c r="I7" s="139" t="s">
        <v>48</v>
      </c>
      <c r="J7" s="139" t="s">
        <v>49</v>
      </c>
      <c r="K7" s="100" t="s">
        <v>57</v>
      </c>
      <c r="L7" s="86">
        <v>4000000</v>
      </c>
      <c r="M7" s="86">
        <f t="shared" si="0"/>
        <v>2800000</v>
      </c>
      <c r="N7" s="87">
        <v>2023</v>
      </c>
      <c r="O7" s="87">
        <v>2024</v>
      </c>
      <c r="P7" s="102"/>
      <c r="Q7" s="140"/>
      <c r="R7" s="89" t="s">
        <v>391</v>
      </c>
      <c r="S7" s="89" t="s">
        <v>391</v>
      </c>
      <c r="T7" s="141"/>
    </row>
    <row r="8" spans="1:20" s="18" customFormat="1" ht="24" customHeight="1" x14ac:dyDescent="0.25">
      <c r="A8" s="99">
        <v>5</v>
      </c>
      <c r="B8" s="88" t="s">
        <v>83</v>
      </c>
      <c r="C8" s="88" t="s">
        <v>84</v>
      </c>
      <c r="D8" s="138">
        <v>75001268</v>
      </c>
      <c r="E8" s="142">
        <v>107534801</v>
      </c>
      <c r="F8" s="138">
        <v>650020511</v>
      </c>
      <c r="G8" s="108" t="s">
        <v>599</v>
      </c>
      <c r="H8" s="139" t="s">
        <v>42</v>
      </c>
      <c r="I8" s="139" t="s">
        <v>48</v>
      </c>
      <c r="J8" s="139" t="s">
        <v>85</v>
      </c>
      <c r="K8" s="108" t="s">
        <v>485</v>
      </c>
      <c r="L8" s="86">
        <v>60000000</v>
      </c>
      <c r="M8" s="86">
        <f t="shared" si="0"/>
        <v>42000000</v>
      </c>
      <c r="N8" s="87">
        <v>2021</v>
      </c>
      <c r="O8" s="87">
        <v>2022</v>
      </c>
      <c r="P8" s="102" t="s">
        <v>50</v>
      </c>
      <c r="Q8" s="140" t="s">
        <v>50</v>
      </c>
      <c r="R8" s="89" t="s">
        <v>488</v>
      </c>
      <c r="S8" s="89" t="s">
        <v>489</v>
      </c>
      <c r="T8" s="141"/>
    </row>
    <row r="9" spans="1:20" s="18" customFormat="1" ht="22.2" customHeight="1" x14ac:dyDescent="0.25">
      <c r="A9" s="99">
        <v>6</v>
      </c>
      <c r="B9" s="88" t="s">
        <v>83</v>
      </c>
      <c r="C9" s="88" t="s">
        <v>84</v>
      </c>
      <c r="D9" s="138">
        <v>75001268</v>
      </c>
      <c r="E9" s="142">
        <v>107534801</v>
      </c>
      <c r="F9" s="138">
        <v>650020511</v>
      </c>
      <c r="G9" s="108" t="s">
        <v>484</v>
      </c>
      <c r="H9" s="139" t="s">
        <v>42</v>
      </c>
      <c r="I9" s="139" t="s">
        <v>48</v>
      </c>
      <c r="J9" s="139" t="s">
        <v>85</v>
      </c>
      <c r="K9" s="108" t="s">
        <v>486</v>
      </c>
      <c r="L9" s="86">
        <v>5000000</v>
      </c>
      <c r="M9" s="86">
        <f t="shared" si="0"/>
        <v>3500000</v>
      </c>
      <c r="N9" s="87">
        <v>2021</v>
      </c>
      <c r="O9" s="87">
        <v>2022</v>
      </c>
      <c r="P9" s="102" t="s">
        <v>50</v>
      </c>
      <c r="Q9" s="140" t="s">
        <v>50</v>
      </c>
      <c r="R9" s="89" t="s">
        <v>488</v>
      </c>
      <c r="S9" s="89" t="s">
        <v>489</v>
      </c>
      <c r="T9" s="141"/>
    </row>
    <row r="10" spans="1:20" s="18" customFormat="1" ht="28.2" customHeight="1" x14ac:dyDescent="0.25">
      <c r="A10" s="99">
        <v>7</v>
      </c>
      <c r="B10" s="88" t="s">
        <v>83</v>
      </c>
      <c r="C10" s="88" t="s">
        <v>84</v>
      </c>
      <c r="D10" s="138">
        <v>75001268</v>
      </c>
      <c r="E10" s="142">
        <v>107534801</v>
      </c>
      <c r="F10" s="138">
        <v>650020511</v>
      </c>
      <c r="G10" s="108" t="s">
        <v>600</v>
      </c>
      <c r="H10" s="139" t="s">
        <v>42</v>
      </c>
      <c r="I10" s="139" t="s">
        <v>48</v>
      </c>
      <c r="J10" s="139" t="s">
        <v>85</v>
      </c>
      <c r="K10" s="108" t="s">
        <v>487</v>
      </c>
      <c r="L10" s="86">
        <v>6000000</v>
      </c>
      <c r="M10" s="86">
        <f t="shared" si="0"/>
        <v>4200000</v>
      </c>
      <c r="N10" s="87">
        <v>2021</v>
      </c>
      <c r="O10" s="87">
        <v>2027</v>
      </c>
      <c r="P10" s="102" t="s">
        <v>50</v>
      </c>
      <c r="Q10" s="140" t="s">
        <v>50</v>
      </c>
      <c r="R10" s="89" t="s">
        <v>488</v>
      </c>
      <c r="S10" s="89" t="s">
        <v>489</v>
      </c>
      <c r="T10" s="141"/>
    </row>
    <row r="11" spans="1:20" s="18" customFormat="1" ht="28.2" customHeight="1" x14ac:dyDescent="0.25">
      <c r="A11" s="99">
        <v>8</v>
      </c>
      <c r="B11" s="88" t="s">
        <v>83</v>
      </c>
      <c r="C11" s="88" t="s">
        <v>84</v>
      </c>
      <c r="D11" s="138">
        <v>75001268</v>
      </c>
      <c r="E11" s="138">
        <v>107534801</v>
      </c>
      <c r="F11" s="138">
        <v>650020511</v>
      </c>
      <c r="G11" s="108" t="s">
        <v>719</v>
      </c>
      <c r="H11" s="139" t="s">
        <v>42</v>
      </c>
      <c r="I11" s="139" t="s">
        <v>48</v>
      </c>
      <c r="J11" s="139" t="s">
        <v>85</v>
      </c>
      <c r="K11" s="108" t="s">
        <v>720</v>
      </c>
      <c r="L11" s="86">
        <v>8300000</v>
      </c>
      <c r="M11" s="86">
        <v>5810000</v>
      </c>
      <c r="N11" s="87">
        <v>2024</v>
      </c>
      <c r="O11" s="87">
        <v>2025</v>
      </c>
      <c r="P11" s="102"/>
      <c r="Q11" s="140" t="s">
        <v>50</v>
      </c>
      <c r="R11" s="89" t="s">
        <v>488</v>
      </c>
      <c r="S11" s="89" t="s">
        <v>489</v>
      </c>
      <c r="T11" s="141"/>
    </row>
    <row r="12" spans="1:20" s="18" customFormat="1" ht="30" customHeight="1" x14ac:dyDescent="0.25">
      <c r="A12" s="99">
        <v>9</v>
      </c>
      <c r="B12" s="88" t="s">
        <v>237</v>
      </c>
      <c r="C12" s="88" t="s">
        <v>238</v>
      </c>
      <c r="D12" s="138">
        <v>70994285</v>
      </c>
      <c r="E12" s="138">
        <v>114800278</v>
      </c>
      <c r="F12" s="138">
        <v>600063666</v>
      </c>
      <c r="G12" s="103" t="s">
        <v>601</v>
      </c>
      <c r="H12" s="139" t="s">
        <v>42</v>
      </c>
      <c r="I12" s="139" t="s">
        <v>48</v>
      </c>
      <c r="J12" s="139" t="s">
        <v>238</v>
      </c>
      <c r="K12" s="103" t="s">
        <v>460</v>
      </c>
      <c r="L12" s="86">
        <v>500000</v>
      </c>
      <c r="M12" s="86">
        <f t="shared" si="0"/>
        <v>350000</v>
      </c>
      <c r="N12" s="87">
        <v>2022</v>
      </c>
      <c r="O12" s="87">
        <v>2027</v>
      </c>
      <c r="P12" s="102"/>
      <c r="Q12" s="102"/>
      <c r="R12" s="102" t="s">
        <v>391</v>
      </c>
      <c r="S12" s="102" t="s">
        <v>391</v>
      </c>
      <c r="T12" s="141"/>
    </row>
    <row r="13" spans="1:20" s="18" customFormat="1" ht="32.4" customHeight="1" x14ac:dyDescent="0.25">
      <c r="A13" s="99">
        <v>10</v>
      </c>
      <c r="B13" s="88" t="s">
        <v>237</v>
      </c>
      <c r="C13" s="88" t="s">
        <v>238</v>
      </c>
      <c r="D13" s="138">
        <v>70994285</v>
      </c>
      <c r="E13" s="138">
        <v>114800278</v>
      </c>
      <c r="F13" s="138">
        <v>600063666</v>
      </c>
      <c r="G13" s="110" t="s">
        <v>458</v>
      </c>
      <c r="H13" s="139" t="s">
        <v>42</v>
      </c>
      <c r="I13" s="139" t="s">
        <v>48</v>
      </c>
      <c r="J13" s="139" t="s">
        <v>238</v>
      </c>
      <c r="K13" s="110" t="s">
        <v>458</v>
      </c>
      <c r="L13" s="86">
        <v>2000000</v>
      </c>
      <c r="M13" s="86">
        <f t="shared" si="0"/>
        <v>1400000</v>
      </c>
      <c r="N13" s="87">
        <v>2022</v>
      </c>
      <c r="O13" s="87">
        <v>2027</v>
      </c>
      <c r="P13" s="102"/>
      <c r="Q13" s="140"/>
      <c r="R13" s="102" t="s">
        <v>391</v>
      </c>
      <c r="S13" s="102" t="s">
        <v>391</v>
      </c>
      <c r="T13" s="141"/>
    </row>
    <row r="14" spans="1:20" s="18" customFormat="1" ht="36" customHeight="1" x14ac:dyDescent="0.25">
      <c r="A14" s="99">
        <v>11</v>
      </c>
      <c r="B14" s="88" t="s">
        <v>237</v>
      </c>
      <c r="C14" s="88" t="s">
        <v>238</v>
      </c>
      <c r="D14" s="138">
        <v>70994285</v>
      </c>
      <c r="E14" s="138">
        <v>114800278</v>
      </c>
      <c r="F14" s="138">
        <v>600063666</v>
      </c>
      <c r="G14" s="103" t="s">
        <v>461</v>
      </c>
      <c r="H14" s="139" t="s">
        <v>42</v>
      </c>
      <c r="I14" s="139" t="s">
        <v>48</v>
      </c>
      <c r="J14" s="139" t="s">
        <v>238</v>
      </c>
      <c r="K14" s="103" t="s">
        <v>461</v>
      </c>
      <c r="L14" s="86">
        <v>1500000</v>
      </c>
      <c r="M14" s="86">
        <f t="shared" si="0"/>
        <v>1050000</v>
      </c>
      <c r="N14" s="87">
        <v>2022</v>
      </c>
      <c r="O14" s="87">
        <v>2027</v>
      </c>
      <c r="P14" s="102"/>
      <c r="Q14" s="140"/>
      <c r="R14" s="102" t="s">
        <v>391</v>
      </c>
      <c r="S14" s="102" t="s">
        <v>391</v>
      </c>
      <c r="T14" s="141"/>
    </row>
    <row r="15" spans="1:20" s="18" customFormat="1" ht="33.6" customHeight="1" x14ac:dyDescent="0.25">
      <c r="A15" s="99">
        <v>12</v>
      </c>
      <c r="B15" s="88" t="s">
        <v>237</v>
      </c>
      <c r="C15" s="88" t="s">
        <v>238</v>
      </c>
      <c r="D15" s="138">
        <v>70994285</v>
      </c>
      <c r="E15" s="138">
        <v>114800278</v>
      </c>
      <c r="F15" s="138">
        <v>600063666</v>
      </c>
      <c r="G15" s="110" t="s">
        <v>459</v>
      </c>
      <c r="H15" s="139" t="s">
        <v>42</v>
      </c>
      <c r="I15" s="139" t="s">
        <v>48</v>
      </c>
      <c r="J15" s="139" t="s">
        <v>238</v>
      </c>
      <c r="K15" s="110" t="s">
        <v>459</v>
      </c>
      <c r="L15" s="86">
        <v>100000</v>
      </c>
      <c r="M15" s="86">
        <f t="shared" si="0"/>
        <v>70000</v>
      </c>
      <c r="N15" s="87">
        <v>2022</v>
      </c>
      <c r="O15" s="87">
        <v>2027</v>
      </c>
      <c r="P15" s="102"/>
      <c r="Q15" s="140"/>
      <c r="R15" s="102" t="s">
        <v>391</v>
      </c>
      <c r="S15" s="102" t="s">
        <v>391</v>
      </c>
      <c r="T15" s="141"/>
    </row>
    <row r="16" spans="1:20" s="18" customFormat="1" ht="33.6" customHeight="1" x14ac:dyDescent="0.25">
      <c r="A16" s="99">
        <v>13</v>
      </c>
      <c r="B16" s="106" t="s">
        <v>86</v>
      </c>
      <c r="C16" s="88" t="s">
        <v>87</v>
      </c>
      <c r="D16" s="138">
        <v>70994285</v>
      </c>
      <c r="E16" s="138">
        <v>114800278</v>
      </c>
      <c r="F16" s="138">
        <v>600063666</v>
      </c>
      <c r="G16" s="109" t="s">
        <v>755</v>
      </c>
      <c r="H16" s="87" t="s">
        <v>42</v>
      </c>
      <c r="I16" s="87" t="s">
        <v>48</v>
      </c>
      <c r="J16" s="87" t="s">
        <v>87</v>
      </c>
      <c r="K16" s="109" t="s">
        <v>756</v>
      </c>
      <c r="L16" s="111">
        <v>200000</v>
      </c>
      <c r="M16" s="101">
        <f t="shared" si="0"/>
        <v>140000</v>
      </c>
      <c r="N16" s="112">
        <v>2025</v>
      </c>
      <c r="O16" s="112">
        <v>2027</v>
      </c>
      <c r="P16" s="99"/>
      <c r="Q16" s="99"/>
      <c r="R16" s="99"/>
      <c r="S16" s="99"/>
      <c r="T16" s="141"/>
    </row>
    <row r="17" spans="1:20" s="18" customFormat="1" ht="33.6" customHeight="1" x14ac:dyDescent="0.25">
      <c r="A17" s="99">
        <v>14</v>
      </c>
      <c r="B17" s="106" t="s">
        <v>86</v>
      </c>
      <c r="C17" s="88" t="s">
        <v>87</v>
      </c>
      <c r="D17" s="138">
        <v>70994285</v>
      </c>
      <c r="E17" s="138">
        <v>114800278</v>
      </c>
      <c r="F17" s="138">
        <v>600063666</v>
      </c>
      <c r="G17" s="109" t="s">
        <v>757</v>
      </c>
      <c r="H17" s="87" t="s">
        <v>42</v>
      </c>
      <c r="I17" s="87" t="s">
        <v>48</v>
      </c>
      <c r="J17" s="87" t="s">
        <v>87</v>
      </c>
      <c r="K17" s="109" t="s">
        <v>757</v>
      </c>
      <c r="L17" s="111">
        <v>1000000</v>
      </c>
      <c r="M17" s="101">
        <f t="shared" si="0"/>
        <v>700000</v>
      </c>
      <c r="N17" s="112">
        <v>2025</v>
      </c>
      <c r="O17" s="112">
        <v>2027</v>
      </c>
      <c r="P17" s="99"/>
      <c r="Q17" s="99"/>
      <c r="R17" s="99"/>
      <c r="S17" s="99"/>
      <c r="T17" s="141"/>
    </row>
    <row r="18" spans="1:20" s="18" customFormat="1" ht="33.6" customHeight="1" x14ac:dyDescent="0.25">
      <c r="A18" s="99">
        <v>15</v>
      </c>
      <c r="B18" s="106" t="s">
        <v>86</v>
      </c>
      <c r="C18" s="88" t="s">
        <v>87</v>
      </c>
      <c r="D18" s="138">
        <v>70994285</v>
      </c>
      <c r="E18" s="138">
        <v>114800278</v>
      </c>
      <c r="F18" s="138">
        <v>600063666</v>
      </c>
      <c r="G18" s="109" t="s">
        <v>758</v>
      </c>
      <c r="H18" s="87" t="s">
        <v>42</v>
      </c>
      <c r="I18" s="87" t="s">
        <v>48</v>
      </c>
      <c r="J18" s="87" t="s">
        <v>87</v>
      </c>
      <c r="K18" s="109" t="s">
        <v>758</v>
      </c>
      <c r="L18" s="111">
        <v>1000000</v>
      </c>
      <c r="M18" s="101">
        <f t="shared" si="0"/>
        <v>700000</v>
      </c>
      <c r="N18" s="112">
        <v>2025</v>
      </c>
      <c r="O18" s="112">
        <v>2027</v>
      </c>
      <c r="P18" s="99"/>
      <c r="Q18" s="99"/>
      <c r="R18" s="99"/>
      <c r="S18" s="99"/>
      <c r="T18" s="141"/>
    </row>
    <row r="19" spans="1:20" s="18" customFormat="1" ht="33.6" customHeight="1" x14ac:dyDescent="0.25">
      <c r="A19" s="99">
        <v>16</v>
      </c>
      <c r="B19" s="88" t="s">
        <v>101</v>
      </c>
      <c r="C19" s="88" t="s">
        <v>102</v>
      </c>
      <c r="D19" s="138">
        <v>70940185</v>
      </c>
      <c r="E19" s="138">
        <v>107535041</v>
      </c>
      <c r="F19" s="138">
        <v>600063810</v>
      </c>
      <c r="G19" s="135" t="s">
        <v>684</v>
      </c>
      <c r="H19" s="139" t="s">
        <v>42</v>
      </c>
      <c r="I19" s="139" t="s">
        <v>48</v>
      </c>
      <c r="J19" s="139" t="s">
        <v>102</v>
      </c>
      <c r="K19" s="110" t="s">
        <v>685</v>
      </c>
      <c r="L19" s="86">
        <v>1000000</v>
      </c>
      <c r="M19" s="86">
        <f t="shared" si="0"/>
        <v>700000</v>
      </c>
      <c r="N19" s="87">
        <v>2022</v>
      </c>
      <c r="O19" s="87">
        <v>2027</v>
      </c>
      <c r="P19" s="102"/>
      <c r="Q19" s="140"/>
      <c r="R19" s="102" t="s">
        <v>683</v>
      </c>
      <c r="S19" s="102" t="s">
        <v>391</v>
      </c>
      <c r="T19" s="141"/>
    </row>
    <row r="20" spans="1:20" s="18" customFormat="1" ht="31.95" customHeight="1" x14ac:dyDescent="0.25">
      <c r="A20" s="99">
        <v>17</v>
      </c>
      <c r="B20" s="88" t="s">
        <v>101</v>
      </c>
      <c r="C20" s="88" t="s">
        <v>102</v>
      </c>
      <c r="D20" s="138">
        <v>70940185</v>
      </c>
      <c r="E20" s="138">
        <v>107535041</v>
      </c>
      <c r="F20" s="138">
        <v>600063810</v>
      </c>
      <c r="G20" s="100" t="s">
        <v>199</v>
      </c>
      <c r="H20" s="139" t="s">
        <v>42</v>
      </c>
      <c r="I20" s="139" t="s">
        <v>48</v>
      </c>
      <c r="J20" s="139" t="s">
        <v>102</v>
      </c>
      <c r="K20" s="100" t="s">
        <v>199</v>
      </c>
      <c r="L20" s="86">
        <v>500000</v>
      </c>
      <c r="M20" s="86">
        <f t="shared" si="0"/>
        <v>350000</v>
      </c>
      <c r="N20" s="87">
        <v>2017</v>
      </c>
      <c r="O20" s="87">
        <v>2023</v>
      </c>
      <c r="P20" s="102"/>
      <c r="Q20" s="140"/>
      <c r="R20" s="102" t="s">
        <v>391</v>
      </c>
      <c r="S20" s="102" t="s">
        <v>391</v>
      </c>
      <c r="T20" s="141"/>
    </row>
    <row r="21" spans="1:20" s="18" customFormat="1" ht="29.4" customHeight="1" x14ac:dyDescent="0.25">
      <c r="A21" s="99">
        <v>18</v>
      </c>
      <c r="B21" s="88" t="s">
        <v>101</v>
      </c>
      <c r="C21" s="88" t="s">
        <v>102</v>
      </c>
      <c r="D21" s="138">
        <v>70940185</v>
      </c>
      <c r="E21" s="138">
        <v>107535041</v>
      </c>
      <c r="F21" s="138">
        <v>600063810</v>
      </c>
      <c r="G21" s="100" t="s">
        <v>109</v>
      </c>
      <c r="H21" s="139" t="s">
        <v>42</v>
      </c>
      <c r="I21" s="139" t="s">
        <v>48</v>
      </c>
      <c r="J21" s="139" t="s">
        <v>102</v>
      </c>
      <c r="K21" s="100" t="s">
        <v>109</v>
      </c>
      <c r="L21" s="86">
        <v>500000</v>
      </c>
      <c r="M21" s="86">
        <f t="shared" si="0"/>
        <v>350000</v>
      </c>
      <c r="N21" s="87">
        <v>2017</v>
      </c>
      <c r="O21" s="87">
        <v>2023</v>
      </c>
      <c r="P21" s="102"/>
      <c r="Q21" s="140"/>
      <c r="R21" s="102" t="s">
        <v>391</v>
      </c>
      <c r="S21" s="102" t="s">
        <v>391</v>
      </c>
      <c r="T21" s="141"/>
    </row>
    <row r="22" spans="1:20" s="18" customFormat="1" ht="28.95" customHeight="1" x14ac:dyDescent="0.25">
      <c r="A22" s="99">
        <v>19</v>
      </c>
      <c r="B22" s="88" t="s">
        <v>101</v>
      </c>
      <c r="C22" s="88" t="s">
        <v>102</v>
      </c>
      <c r="D22" s="138">
        <v>70940185</v>
      </c>
      <c r="E22" s="138">
        <v>107535041</v>
      </c>
      <c r="F22" s="138">
        <v>600063810</v>
      </c>
      <c r="G22" s="100" t="s">
        <v>239</v>
      </c>
      <c r="H22" s="139" t="s">
        <v>42</v>
      </c>
      <c r="I22" s="139" t="s">
        <v>48</v>
      </c>
      <c r="J22" s="139" t="s">
        <v>102</v>
      </c>
      <c r="K22" s="100" t="s">
        <v>239</v>
      </c>
      <c r="L22" s="86">
        <v>500000</v>
      </c>
      <c r="M22" s="86">
        <f t="shared" si="0"/>
        <v>350000</v>
      </c>
      <c r="N22" s="87">
        <v>2019</v>
      </c>
      <c r="O22" s="87">
        <v>2023</v>
      </c>
      <c r="P22" s="102"/>
      <c r="Q22" s="140"/>
      <c r="R22" s="102" t="s">
        <v>391</v>
      </c>
      <c r="S22" s="102" t="s">
        <v>391</v>
      </c>
      <c r="T22" s="141"/>
    </row>
    <row r="23" spans="1:20" s="18" customFormat="1" ht="28.95" customHeight="1" x14ac:dyDescent="0.25">
      <c r="A23" s="99">
        <v>20</v>
      </c>
      <c r="B23" s="88" t="s">
        <v>115</v>
      </c>
      <c r="C23" s="88" t="s">
        <v>240</v>
      </c>
      <c r="D23" s="138">
        <v>75000172</v>
      </c>
      <c r="E23" s="138">
        <v>107534835</v>
      </c>
      <c r="F23" s="138">
        <v>650023595</v>
      </c>
      <c r="G23" s="100" t="s">
        <v>671</v>
      </c>
      <c r="H23" s="139" t="s">
        <v>42</v>
      </c>
      <c r="I23" s="139" t="s">
        <v>48</v>
      </c>
      <c r="J23" s="139" t="s">
        <v>240</v>
      </c>
      <c r="K23" s="100" t="s">
        <v>671</v>
      </c>
      <c r="L23" s="86">
        <v>500000</v>
      </c>
      <c r="M23" s="86">
        <f t="shared" si="0"/>
        <v>350000</v>
      </c>
      <c r="N23" s="87">
        <v>2023</v>
      </c>
      <c r="O23" s="87">
        <v>2027</v>
      </c>
      <c r="P23" s="102"/>
      <c r="Q23" s="140"/>
      <c r="R23" s="102" t="s">
        <v>391</v>
      </c>
      <c r="S23" s="102" t="s">
        <v>391</v>
      </c>
      <c r="T23" s="141"/>
    </row>
    <row r="24" spans="1:20" s="18" customFormat="1" ht="28.95" customHeight="1" x14ac:dyDescent="0.25">
      <c r="A24" s="99">
        <v>21</v>
      </c>
      <c r="B24" s="88" t="s">
        <v>115</v>
      </c>
      <c r="C24" s="88" t="s">
        <v>240</v>
      </c>
      <c r="D24" s="138">
        <v>75000172</v>
      </c>
      <c r="E24" s="138">
        <v>107534835</v>
      </c>
      <c r="F24" s="138">
        <v>650023595</v>
      </c>
      <c r="G24" s="100" t="s">
        <v>672</v>
      </c>
      <c r="H24" s="139" t="s">
        <v>42</v>
      </c>
      <c r="I24" s="139" t="s">
        <v>48</v>
      </c>
      <c r="J24" s="139" t="s">
        <v>240</v>
      </c>
      <c r="K24" s="100" t="s">
        <v>672</v>
      </c>
      <c r="L24" s="86">
        <v>400000</v>
      </c>
      <c r="M24" s="86">
        <f t="shared" si="0"/>
        <v>280000</v>
      </c>
      <c r="N24" s="87">
        <v>2023</v>
      </c>
      <c r="O24" s="87">
        <v>2027</v>
      </c>
      <c r="P24" s="102"/>
      <c r="Q24" s="140"/>
      <c r="R24" s="102" t="s">
        <v>391</v>
      </c>
      <c r="S24" s="102" t="s">
        <v>391</v>
      </c>
      <c r="T24" s="141"/>
    </row>
    <row r="25" spans="1:20" s="18" customFormat="1" ht="37.950000000000003" customHeight="1" x14ac:dyDescent="0.25">
      <c r="A25" s="99">
        <v>22</v>
      </c>
      <c r="B25" s="88" t="s">
        <v>115</v>
      </c>
      <c r="C25" s="88" t="s">
        <v>240</v>
      </c>
      <c r="D25" s="138">
        <v>75000172</v>
      </c>
      <c r="E25" s="138">
        <v>107534835</v>
      </c>
      <c r="F25" s="138">
        <v>650023595</v>
      </c>
      <c r="G25" s="108" t="s">
        <v>117</v>
      </c>
      <c r="H25" s="139" t="s">
        <v>42</v>
      </c>
      <c r="I25" s="139" t="s">
        <v>48</v>
      </c>
      <c r="J25" s="139" t="s">
        <v>240</v>
      </c>
      <c r="K25" s="108" t="s">
        <v>117</v>
      </c>
      <c r="L25" s="86">
        <v>800000</v>
      </c>
      <c r="M25" s="86">
        <f t="shared" si="0"/>
        <v>560000</v>
      </c>
      <c r="N25" s="87">
        <v>2023</v>
      </c>
      <c r="O25" s="87"/>
      <c r="P25" s="102"/>
      <c r="Q25" s="140"/>
      <c r="R25" s="102" t="s">
        <v>391</v>
      </c>
      <c r="S25" s="102" t="s">
        <v>391</v>
      </c>
      <c r="T25" s="141"/>
    </row>
    <row r="26" spans="1:20" s="18" customFormat="1" ht="36" x14ac:dyDescent="0.25">
      <c r="A26" s="99">
        <v>23</v>
      </c>
      <c r="B26" s="88" t="s">
        <v>115</v>
      </c>
      <c r="C26" s="88" t="s">
        <v>240</v>
      </c>
      <c r="D26" s="138">
        <v>75000172</v>
      </c>
      <c r="E26" s="138">
        <v>107534835</v>
      </c>
      <c r="F26" s="138">
        <v>650023595</v>
      </c>
      <c r="G26" s="108" t="s">
        <v>202</v>
      </c>
      <c r="H26" s="139" t="s">
        <v>42</v>
      </c>
      <c r="I26" s="139" t="s">
        <v>48</v>
      </c>
      <c r="J26" s="139" t="s">
        <v>240</v>
      </c>
      <c r="K26" s="108" t="s">
        <v>202</v>
      </c>
      <c r="L26" s="86">
        <v>2500000</v>
      </c>
      <c r="M26" s="86">
        <f t="shared" si="0"/>
        <v>1750000</v>
      </c>
      <c r="N26" s="87">
        <v>2023</v>
      </c>
      <c r="O26" s="87">
        <v>2027</v>
      </c>
      <c r="P26" s="102"/>
      <c r="Q26" s="140"/>
      <c r="R26" s="102" t="s">
        <v>391</v>
      </c>
      <c r="S26" s="102" t="s">
        <v>391</v>
      </c>
      <c r="T26" s="141"/>
    </row>
    <row r="27" spans="1:20" s="18" customFormat="1" ht="24" customHeight="1" x14ac:dyDescent="0.25">
      <c r="A27" s="99">
        <v>24</v>
      </c>
      <c r="B27" s="88" t="s">
        <v>115</v>
      </c>
      <c r="C27" s="88" t="s">
        <v>240</v>
      </c>
      <c r="D27" s="138">
        <v>75000172</v>
      </c>
      <c r="E27" s="138">
        <v>107534835</v>
      </c>
      <c r="F27" s="138">
        <v>650023595</v>
      </c>
      <c r="G27" s="108" t="s">
        <v>241</v>
      </c>
      <c r="H27" s="139" t="s">
        <v>42</v>
      </c>
      <c r="I27" s="139" t="s">
        <v>48</v>
      </c>
      <c r="J27" s="139" t="s">
        <v>240</v>
      </c>
      <c r="K27" s="108" t="s">
        <v>241</v>
      </c>
      <c r="L27" s="121">
        <v>1000000</v>
      </c>
      <c r="M27" s="86">
        <f t="shared" si="0"/>
        <v>700000</v>
      </c>
      <c r="N27" s="118">
        <v>2017</v>
      </c>
      <c r="O27" s="87">
        <v>2018</v>
      </c>
      <c r="P27" s="102"/>
      <c r="Q27" s="140"/>
      <c r="R27" s="102" t="s">
        <v>636</v>
      </c>
      <c r="S27" s="102" t="s">
        <v>489</v>
      </c>
      <c r="T27" s="141"/>
    </row>
    <row r="28" spans="1:20" s="18" customFormat="1" ht="34.200000000000003" customHeight="1" x14ac:dyDescent="0.25">
      <c r="A28" s="99">
        <v>25</v>
      </c>
      <c r="B28" s="88" t="s">
        <v>115</v>
      </c>
      <c r="C28" s="88" t="s">
        <v>240</v>
      </c>
      <c r="D28" s="138">
        <v>75000172</v>
      </c>
      <c r="E28" s="138">
        <v>107534835</v>
      </c>
      <c r="F28" s="138">
        <v>650023595</v>
      </c>
      <c r="G28" s="108" t="s">
        <v>242</v>
      </c>
      <c r="H28" s="139" t="s">
        <v>42</v>
      </c>
      <c r="I28" s="139" t="s">
        <v>48</v>
      </c>
      <c r="J28" s="139" t="s">
        <v>240</v>
      </c>
      <c r="K28" s="108" t="s">
        <v>242</v>
      </c>
      <c r="L28" s="121">
        <v>1500000</v>
      </c>
      <c r="M28" s="86">
        <f t="shared" si="0"/>
        <v>1050000</v>
      </c>
      <c r="N28" s="118">
        <v>2018</v>
      </c>
      <c r="O28" s="87">
        <v>2020</v>
      </c>
      <c r="P28" s="102"/>
      <c r="Q28" s="140"/>
      <c r="R28" s="102" t="s">
        <v>636</v>
      </c>
      <c r="S28" s="102" t="s">
        <v>489</v>
      </c>
      <c r="T28" s="141"/>
    </row>
    <row r="29" spans="1:20" s="18" customFormat="1" ht="24" customHeight="1" x14ac:dyDescent="0.25">
      <c r="A29" s="99">
        <v>26</v>
      </c>
      <c r="B29" s="88" t="s">
        <v>115</v>
      </c>
      <c r="C29" s="88" t="s">
        <v>240</v>
      </c>
      <c r="D29" s="138">
        <v>75000172</v>
      </c>
      <c r="E29" s="138">
        <v>107534835</v>
      </c>
      <c r="F29" s="138">
        <v>650023595</v>
      </c>
      <c r="G29" s="108" t="s">
        <v>243</v>
      </c>
      <c r="H29" s="139" t="s">
        <v>42</v>
      </c>
      <c r="I29" s="139" t="s">
        <v>48</v>
      </c>
      <c r="J29" s="139" t="s">
        <v>240</v>
      </c>
      <c r="K29" s="108" t="s">
        <v>243</v>
      </c>
      <c r="L29" s="121">
        <v>500000</v>
      </c>
      <c r="M29" s="86">
        <f t="shared" si="0"/>
        <v>350000</v>
      </c>
      <c r="N29" s="118">
        <v>2020</v>
      </c>
      <c r="O29" s="87">
        <v>2021</v>
      </c>
      <c r="P29" s="102"/>
      <c r="Q29" s="140"/>
      <c r="R29" s="102" t="s">
        <v>636</v>
      </c>
      <c r="S29" s="102" t="s">
        <v>489</v>
      </c>
      <c r="T29" s="141"/>
    </row>
    <row r="30" spans="1:20" s="18" customFormat="1" ht="31.2" customHeight="1" x14ac:dyDescent="0.25">
      <c r="A30" s="99">
        <v>27</v>
      </c>
      <c r="B30" s="88" t="s">
        <v>115</v>
      </c>
      <c r="C30" s="88" t="s">
        <v>240</v>
      </c>
      <c r="D30" s="138">
        <v>75000172</v>
      </c>
      <c r="E30" s="138">
        <v>107534835</v>
      </c>
      <c r="F30" s="138">
        <v>650023595</v>
      </c>
      <c r="G30" s="108" t="s">
        <v>244</v>
      </c>
      <c r="H30" s="139" t="s">
        <v>42</v>
      </c>
      <c r="I30" s="139" t="s">
        <v>48</v>
      </c>
      <c r="J30" s="139" t="s">
        <v>240</v>
      </c>
      <c r="K30" s="108" t="s">
        <v>244</v>
      </c>
      <c r="L30" s="121">
        <v>80000</v>
      </c>
      <c r="M30" s="86">
        <f t="shared" si="0"/>
        <v>56000</v>
      </c>
      <c r="N30" s="118">
        <v>2019</v>
      </c>
      <c r="O30" s="87">
        <v>2023</v>
      </c>
      <c r="P30" s="102"/>
      <c r="Q30" s="140"/>
      <c r="R30" s="102" t="s">
        <v>636</v>
      </c>
      <c r="S30" s="102" t="s">
        <v>489</v>
      </c>
      <c r="T30" s="141"/>
    </row>
    <row r="31" spans="1:20" s="18" customFormat="1" ht="24.6" customHeight="1" x14ac:dyDescent="0.25">
      <c r="A31" s="99">
        <v>28</v>
      </c>
      <c r="B31" s="88" t="s">
        <v>115</v>
      </c>
      <c r="C31" s="88" t="s">
        <v>240</v>
      </c>
      <c r="D31" s="138">
        <v>75000172</v>
      </c>
      <c r="E31" s="138">
        <v>107534835</v>
      </c>
      <c r="F31" s="138">
        <v>650023595</v>
      </c>
      <c r="G31" s="108" t="s">
        <v>120</v>
      </c>
      <c r="H31" s="139" t="s">
        <v>42</v>
      </c>
      <c r="I31" s="139" t="s">
        <v>48</v>
      </c>
      <c r="J31" s="139" t="s">
        <v>240</v>
      </c>
      <c r="K31" s="108" t="s">
        <v>120</v>
      </c>
      <c r="L31" s="121">
        <v>3000000</v>
      </c>
      <c r="M31" s="86">
        <f t="shared" si="0"/>
        <v>2100000</v>
      </c>
      <c r="N31" s="118">
        <v>2019</v>
      </c>
      <c r="O31" s="87">
        <v>2022</v>
      </c>
      <c r="P31" s="102"/>
      <c r="Q31" s="140"/>
      <c r="R31" s="102" t="s">
        <v>636</v>
      </c>
      <c r="S31" s="102" t="s">
        <v>489</v>
      </c>
      <c r="T31" s="141"/>
    </row>
    <row r="32" spans="1:20" s="18" customFormat="1" ht="28.95" customHeight="1" x14ac:dyDescent="0.25">
      <c r="A32" s="99">
        <v>29</v>
      </c>
      <c r="B32" s="88" t="s">
        <v>115</v>
      </c>
      <c r="C32" s="88" t="s">
        <v>240</v>
      </c>
      <c r="D32" s="138">
        <v>75000172</v>
      </c>
      <c r="E32" s="138">
        <v>107534835</v>
      </c>
      <c r="F32" s="138">
        <v>650023595</v>
      </c>
      <c r="G32" s="115" t="s">
        <v>637</v>
      </c>
      <c r="H32" s="139" t="s">
        <v>42</v>
      </c>
      <c r="I32" s="139" t="s">
        <v>48</v>
      </c>
      <c r="J32" s="139" t="s">
        <v>240</v>
      </c>
      <c r="K32" s="104" t="s">
        <v>638</v>
      </c>
      <c r="L32" s="144">
        <v>500000</v>
      </c>
      <c r="M32" s="86">
        <f t="shared" si="0"/>
        <v>350000</v>
      </c>
      <c r="N32" s="116">
        <v>2023</v>
      </c>
      <c r="O32" s="116">
        <v>2027</v>
      </c>
      <c r="P32" s="102"/>
      <c r="Q32" s="140"/>
      <c r="R32" s="102" t="s">
        <v>391</v>
      </c>
      <c r="S32" s="102" t="s">
        <v>391</v>
      </c>
      <c r="T32" s="141"/>
    </row>
    <row r="33" spans="1:20" s="18" customFormat="1" ht="42.6" customHeight="1" x14ac:dyDescent="0.25">
      <c r="A33" s="99">
        <v>30</v>
      </c>
      <c r="B33" s="88" t="s">
        <v>115</v>
      </c>
      <c r="C33" s="88" t="s">
        <v>240</v>
      </c>
      <c r="D33" s="138">
        <v>75000172</v>
      </c>
      <c r="E33" s="138">
        <v>107534835</v>
      </c>
      <c r="F33" s="138">
        <v>650023595</v>
      </c>
      <c r="G33" s="104" t="s">
        <v>639</v>
      </c>
      <c r="H33" s="139" t="s">
        <v>42</v>
      </c>
      <c r="I33" s="139" t="s">
        <v>48</v>
      </c>
      <c r="J33" s="139" t="s">
        <v>240</v>
      </c>
      <c r="K33" s="104" t="s">
        <v>640</v>
      </c>
      <c r="L33" s="144">
        <v>200000</v>
      </c>
      <c r="M33" s="86">
        <f t="shared" si="0"/>
        <v>140000</v>
      </c>
      <c r="N33" s="116">
        <v>2022</v>
      </c>
      <c r="O33" s="116">
        <v>2027</v>
      </c>
      <c r="P33" s="102"/>
      <c r="Q33" s="140"/>
      <c r="R33" s="102" t="s">
        <v>391</v>
      </c>
      <c r="S33" s="102" t="s">
        <v>391</v>
      </c>
      <c r="T33" s="141"/>
    </row>
    <row r="34" spans="1:20" s="18" customFormat="1" ht="33.6" customHeight="1" x14ac:dyDescent="0.25">
      <c r="A34" s="99">
        <v>31</v>
      </c>
      <c r="B34" s="88" t="s">
        <v>115</v>
      </c>
      <c r="C34" s="88" t="s">
        <v>240</v>
      </c>
      <c r="D34" s="138">
        <v>75000172</v>
      </c>
      <c r="E34" s="138">
        <v>107534835</v>
      </c>
      <c r="F34" s="138">
        <v>650023595</v>
      </c>
      <c r="G34" s="104" t="s">
        <v>641</v>
      </c>
      <c r="H34" s="139" t="s">
        <v>42</v>
      </c>
      <c r="I34" s="139" t="s">
        <v>48</v>
      </c>
      <c r="J34" s="139" t="s">
        <v>240</v>
      </c>
      <c r="K34" s="104" t="s">
        <v>642</v>
      </c>
      <c r="L34" s="144">
        <v>500000</v>
      </c>
      <c r="M34" s="86">
        <f t="shared" si="0"/>
        <v>350000</v>
      </c>
      <c r="N34" s="116">
        <v>2022</v>
      </c>
      <c r="O34" s="116">
        <v>2027</v>
      </c>
      <c r="P34" s="102"/>
      <c r="Q34" s="140"/>
      <c r="R34" s="102" t="s">
        <v>391</v>
      </c>
      <c r="S34" s="102" t="s">
        <v>391</v>
      </c>
      <c r="T34" s="141"/>
    </row>
    <row r="35" spans="1:20" s="18" customFormat="1" ht="30.6" customHeight="1" x14ac:dyDescent="0.25">
      <c r="A35" s="99">
        <v>32</v>
      </c>
      <c r="B35" s="88" t="s">
        <v>115</v>
      </c>
      <c r="C35" s="88" t="s">
        <v>240</v>
      </c>
      <c r="D35" s="138">
        <v>75000172</v>
      </c>
      <c r="E35" s="138">
        <v>107534835</v>
      </c>
      <c r="F35" s="138">
        <v>650023595</v>
      </c>
      <c r="G35" s="104" t="s">
        <v>643</v>
      </c>
      <c r="H35" s="139" t="s">
        <v>42</v>
      </c>
      <c r="I35" s="139" t="s">
        <v>48</v>
      </c>
      <c r="J35" s="139" t="s">
        <v>240</v>
      </c>
      <c r="K35" s="104" t="s">
        <v>644</v>
      </c>
      <c r="L35" s="144">
        <v>200000</v>
      </c>
      <c r="M35" s="86">
        <f t="shared" si="0"/>
        <v>140000</v>
      </c>
      <c r="N35" s="116">
        <v>2023</v>
      </c>
      <c r="O35" s="116">
        <v>2027</v>
      </c>
      <c r="P35" s="102"/>
      <c r="Q35" s="140"/>
      <c r="R35" s="102" t="s">
        <v>391</v>
      </c>
      <c r="S35" s="102" t="s">
        <v>391</v>
      </c>
      <c r="T35" s="141"/>
    </row>
    <row r="36" spans="1:20" s="18" customFormat="1" ht="30.6" customHeight="1" x14ac:dyDescent="0.25">
      <c r="A36" s="99">
        <v>33</v>
      </c>
      <c r="B36" s="88" t="s">
        <v>115</v>
      </c>
      <c r="C36" s="88" t="s">
        <v>240</v>
      </c>
      <c r="D36" s="138">
        <v>75000172</v>
      </c>
      <c r="E36" s="138">
        <v>107534835</v>
      </c>
      <c r="F36" s="138">
        <v>650023595</v>
      </c>
      <c r="G36" s="115" t="s">
        <v>645</v>
      </c>
      <c r="H36" s="139" t="s">
        <v>42</v>
      </c>
      <c r="I36" s="139" t="s">
        <v>48</v>
      </c>
      <c r="J36" s="139" t="s">
        <v>240</v>
      </c>
      <c r="K36" s="104" t="s">
        <v>646</v>
      </c>
      <c r="L36" s="144">
        <v>200000</v>
      </c>
      <c r="M36" s="86">
        <f t="shared" si="0"/>
        <v>140000</v>
      </c>
      <c r="N36" s="116">
        <v>2023</v>
      </c>
      <c r="O36" s="116">
        <v>2027</v>
      </c>
      <c r="P36" s="102"/>
      <c r="Q36" s="140"/>
      <c r="R36" s="102" t="s">
        <v>391</v>
      </c>
      <c r="S36" s="102" t="s">
        <v>391</v>
      </c>
      <c r="T36" s="141"/>
    </row>
    <row r="37" spans="1:20" s="18" customFormat="1" ht="36.6" customHeight="1" x14ac:dyDescent="0.25">
      <c r="A37" s="99">
        <v>34</v>
      </c>
      <c r="B37" s="88" t="s">
        <v>115</v>
      </c>
      <c r="C37" s="88" t="s">
        <v>240</v>
      </c>
      <c r="D37" s="138">
        <v>75000172</v>
      </c>
      <c r="E37" s="138">
        <v>107534835</v>
      </c>
      <c r="F37" s="138">
        <v>650023595</v>
      </c>
      <c r="G37" s="115" t="s">
        <v>647</v>
      </c>
      <c r="H37" s="139" t="s">
        <v>42</v>
      </c>
      <c r="I37" s="139" t="s">
        <v>48</v>
      </c>
      <c r="J37" s="139" t="s">
        <v>240</v>
      </c>
      <c r="K37" s="115" t="s">
        <v>648</v>
      </c>
      <c r="L37" s="144">
        <v>500000</v>
      </c>
      <c r="M37" s="86">
        <f t="shared" si="0"/>
        <v>350000</v>
      </c>
      <c r="N37" s="116">
        <v>2023</v>
      </c>
      <c r="O37" s="116">
        <v>2027</v>
      </c>
      <c r="P37" s="102"/>
      <c r="Q37" s="140"/>
      <c r="R37" s="102" t="s">
        <v>391</v>
      </c>
      <c r="S37" s="102" t="s">
        <v>391</v>
      </c>
      <c r="T37" s="141"/>
    </row>
    <row r="38" spans="1:20" s="18" customFormat="1" ht="36.6" customHeight="1" x14ac:dyDescent="0.25">
      <c r="A38" s="99">
        <v>35</v>
      </c>
      <c r="B38" s="88" t="s">
        <v>115</v>
      </c>
      <c r="C38" s="88" t="s">
        <v>240</v>
      </c>
      <c r="D38" s="138">
        <v>75000172</v>
      </c>
      <c r="E38" s="138">
        <v>107534835</v>
      </c>
      <c r="F38" s="138">
        <v>650023595</v>
      </c>
      <c r="G38" s="115" t="s">
        <v>691</v>
      </c>
      <c r="H38" s="139" t="s">
        <v>42</v>
      </c>
      <c r="I38" s="139" t="s">
        <v>48</v>
      </c>
      <c r="J38" s="139" t="s">
        <v>240</v>
      </c>
      <c r="K38" s="115" t="s">
        <v>689</v>
      </c>
      <c r="L38" s="144">
        <v>2500000</v>
      </c>
      <c r="M38" s="86">
        <f t="shared" si="0"/>
        <v>1750000</v>
      </c>
      <c r="N38" s="116">
        <v>2023</v>
      </c>
      <c r="O38" s="116">
        <v>2027</v>
      </c>
      <c r="P38" s="102"/>
      <c r="Q38" s="140"/>
      <c r="R38" s="102" t="s">
        <v>391</v>
      </c>
      <c r="S38" s="102" t="s">
        <v>391</v>
      </c>
      <c r="T38" s="141"/>
    </row>
    <row r="39" spans="1:20" s="18" customFormat="1" ht="36.6" customHeight="1" x14ac:dyDescent="0.25">
      <c r="A39" s="99">
        <v>36</v>
      </c>
      <c r="B39" s="88" t="s">
        <v>115</v>
      </c>
      <c r="C39" s="88" t="s">
        <v>240</v>
      </c>
      <c r="D39" s="138">
        <v>75000172</v>
      </c>
      <c r="E39" s="138">
        <v>107534835</v>
      </c>
      <c r="F39" s="138">
        <v>650023595</v>
      </c>
      <c r="G39" s="115" t="s">
        <v>692</v>
      </c>
      <c r="H39" s="139" t="s">
        <v>42</v>
      </c>
      <c r="I39" s="139" t="s">
        <v>48</v>
      </c>
      <c r="J39" s="139" t="s">
        <v>240</v>
      </c>
      <c r="K39" s="115" t="s">
        <v>690</v>
      </c>
      <c r="L39" s="144">
        <v>1500000</v>
      </c>
      <c r="M39" s="86">
        <f t="shared" si="0"/>
        <v>1050000</v>
      </c>
      <c r="N39" s="116">
        <v>2023</v>
      </c>
      <c r="O39" s="116">
        <v>2027</v>
      </c>
      <c r="P39" s="102"/>
      <c r="Q39" s="140"/>
      <c r="R39" s="102" t="s">
        <v>391</v>
      </c>
      <c r="S39" s="102" t="s">
        <v>391</v>
      </c>
      <c r="T39" s="141"/>
    </row>
    <row r="40" spans="1:20" s="18" customFormat="1" ht="26.4" customHeight="1" x14ac:dyDescent="0.25">
      <c r="A40" s="99">
        <v>37</v>
      </c>
      <c r="B40" s="88" t="s">
        <v>123</v>
      </c>
      <c r="C40" s="88" t="s">
        <v>124</v>
      </c>
      <c r="D40" s="138">
        <v>75000521</v>
      </c>
      <c r="E40" s="138">
        <v>107534886</v>
      </c>
      <c r="F40" s="138">
        <v>650044860</v>
      </c>
      <c r="G40" s="113" t="s">
        <v>616</v>
      </c>
      <c r="H40" s="139" t="s">
        <v>42</v>
      </c>
      <c r="I40" s="139" t="s">
        <v>48</v>
      </c>
      <c r="J40" s="139" t="s">
        <v>124</v>
      </c>
      <c r="K40" s="113" t="s">
        <v>392</v>
      </c>
      <c r="L40" s="121"/>
      <c r="M40" s="86">
        <f t="shared" si="0"/>
        <v>0</v>
      </c>
      <c r="N40" s="118">
        <v>2022</v>
      </c>
      <c r="O40" s="87">
        <v>2025</v>
      </c>
      <c r="P40" s="102"/>
      <c r="Q40" s="140"/>
      <c r="R40" s="89" t="s">
        <v>391</v>
      </c>
      <c r="S40" s="89" t="s">
        <v>391</v>
      </c>
      <c r="T40" s="141"/>
    </row>
    <row r="41" spans="1:20" s="18" customFormat="1" ht="28.95" customHeight="1" x14ac:dyDescent="0.25">
      <c r="A41" s="99">
        <v>38</v>
      </c>
      <c r="B41" s="88" t="s">
        <v>123</v>
      </c>
      <c r="C41" s="88" t="s">
        <v>124</v>
      </c>
      <c r="D41" s="138">
        <v>75000521</v>
      </c>
      <c r="E41" s="138">
        <v>107534886</v>
      </c>
      <c r="F41" s="138">
        <v>650044860</v>
      </c>
      <c r="G41" s="113" t="s">
        <v>617</v>
      </c>
      <c r="H41" s="139" t="s">
        <v>42</v>
      </c>
      <c r="I41" s="139" t="s">
        <v>48</v>
      </c>
      <c r="J41" s="139" t="s">
        <v>124</v>
      </c>
      <c r="K41" s="113" t="s">
        <v>393</v>
      </c>
      <c r="L41" s="121"/>
      <c r="M41" s="86">
        <f t="shared" si="0"/>
        <v>0</v>
      </c>
      <c r="N41" s="118">
        <v>2022</v>
      </c>
      <c r="O41" s="87">
        <v>2025</v>
      </c>
      <c r="P41" s="102"/>
      <c r="Q41" s="140"/>
      <c r="R41" s="89" t="s">
        <v>391</v>
      </c>
      <c r="S41" s="89" t="s">
        <v>391</v>
      </c>
      <c r="T41" s="141"/>
    </row>
    <row r="42" spans="1:20" s="18" customFormat="1" ht="43.95" customHeight="1" x14ac:dyDescent="0.25">
      <c r="A42" s="99">
        <v>39</v>
      </c>
      <c r="B42" s="88" t="s">
        <v>123</v>
      </c>
      <c r="C42" s="88" t="s">
        <v>124</v>
      </c>
      <c r="D42" s="138">
        <v>75000521</v>
      </c>
      <c r="E42" s="138">
        <v>107534886</v>
      </c>
      <c r="F42" s="138">
        <v>650044860</v>
      </c>
      <c r="G42" s="108" t="s">
        <v>205</v>
      </c>
      <c r="H42" s="139" t="s">
        <v>42</v>
      </c>
      <c r="I42" s="139" t="s">
        <v>48</v>
      </c>
      <c r="J42" s="139" t="s">
        <v>124</v>
      </c>
      <c r="K42" s="108" t="s">
        <v>205</v>
      </c>
      <c r="L42" s="86">
        <v>750000</v>
      </c>
      <c r="M42" s="86">
        <f t="shared" si="0"/>
        <v>525000</v>
      </c>
      <c r="N42" s="87">
        <v>2021</v>
      </c>
      <c r="O42" s="87">
        <v>2022</v>
      </c>
      <c r="P42" s="102"/>
      <c r="Q42" s="140"/>
      <c r="R42" s="89" t="s">
        <v>391</v>
      </c>
      <c r="S42" s="89" t="s">
        <v>391</v>
      </c>
      <c r="T42" s="141"/>
    </row>
    <row r="43" spans="1:20" s="18" customFormat="1" ht="34.950000000000003" customHeight="1" x14ac:dyDescent="0.25">
      <c r="A43" s="99">
        <v>40</v>
      </c>
      <c r="B43" s="88" t="s">
        <v>123</v>
      </c>
      <c r="C43" s="88" t="s">
        <v>124</v>
      </c>
      <c r="D43" s="138">
        <v>75000521</v>
      </c>
      <c r="E43" s="138">
        <v>107534886</v>
      </c>
      <c r="F43" s="138">
        <v>650044860</v>
      </c>
      <c r="G43" s="108" t="s">
        <v>245</v>
      </c>
      <c r="H43" s="139" t="s">
        <v>42</v>
      </c>
      <c r="I43" s="139" t="s">
        <v>48</v>
      </c>
      <c r="J43" s="139" t="s">
        <v>124</v>
      </c>
      <c r="K43" s="108" t="s">
        <v>245</v>
      </c>
      <c r="L43" s="86">
        <v>500000</v>
      </c>
      <c r="M43" s="86">
        <f t="shared" si="0"/>
        <v>350000</v>
      </c>
      <c r="N43" s="87">
        <v>2022</v>
      </c>
      <c r="O43" s="87"/>
      <c r="P43" s="102"/>
      <c r="Q43" s="140"/>
      <c r="R43" s="89" t="s">
        <v>391</v>
      </c>
      <c r="S43" s="89" t="s">
        <v>391</v>
      </c>
      <c r="T43" s="141"/>
    </row>
    <row r="44" spans="1:20" s="18" customFormat="1" ht="33" customHeight="1" x14ac:dyDescent="0.25">
      <c r="A44" s="99">
        <v>41</v>
      </c>
      <c r="B44" s="88" t="s">
        <v>123</v>
      </c>
      <c r="C44" s="88" t="s">
        <v>124</v>
      </c>
      <c r="D44" s="138">
        <v>75000521</v>
      </c>
      <c r="E44" s="138">
        <v>107534886</v>
      </c>
      <c r="F44" s="138">
        <v>650044860</v>
      </c>
      <c r="G44" s="108" t="s">
        <v>246</v>
      </c>
      <c r="H44" s="139" t="s">
        <v>42</v>
      </c>
      <c r="I44" s="139" t="s">
        <v>48</v>
      </c>
      <c r="J44" s="139" t="s">
        <v>124</v>
      </c>
      <c r="K44" s="108" t="s">
        <v>246</v>
      </c>
      <c r="L44" s="86">
        <v>500000</v>
      </c>
      <c r="M44" s="86">
        <f t="shared" si="0"/>
        <v>350000</v>
      </c>
      <c r="N44" s="87">
        <v>2019</v>
      </c>
      <c r="O44" s="87"/>
      <c r="P44" s="102"/>
      <c r="Q44" s="140"/>
      <c r="R44" s="89" t="s">
        <v>391</v>
      </c>
      <c r="S44" s="89" t="s">
        <v>391</v>
      </c>
      <c r="T44" s="141"/>
    </row>
    <row r="45" spans="1:20" s="18" customFormat="1" ht="37.950000000000003" customHeight="1" x14ac:dyDescent="0.25">
      <c r="A45" s="99">
        <v>42</v>
      </c>
      <c r="B45" s="88" t="s">
        <v>135</v>
      </c>
      <c r="C45" s="88" t="s">
        <v>136</v>
      </c>
      <c r="D45" s="138">
        <v>75000539</v>
      </c>
      <c r="E45" s="138">
        <v>107535009</v>
      </c>
      <c r="F45" s="138">
        <v>650042301</v>
      </c>
      <c r="G45" s="108" t="s">
        <v>620</v>
      </c>
      <c r="H45" s="139" t="s">
        <v>42</v>
      </c>
      <c r="I45" s="139" t="s">
        <v>48</v>
      </c>
      <c r="J45" s="139" t="s">
        <v>136</v>
      </c>
      <c r="K45" s="108" t="s">
        <v>620</v>
      </c>
      <c r="L45" s="86">
        <v>1500000</v>
      </c>
      <c r="M45" s="86">
        <f t="shared" si="0"/>
        <v>1050000</v>
      </c>
      <c r="N45" s="87">
        <v>2027</v>
      </c>
      <c r="O45" s="87">
        <v>2032</v>
      </c>
      <c r="P45" s="102"/>
      <c r="Q45" s="140"/>
      <c r="R45" s="89" t="s">
        <v>391</v>
      </c>
      <c r="S45" s="89" t="s">
        <v>391</v>
      </c>
      <c r="T45" s="141"/>
    </row>
    <row r="46" spans="1:20" s="18" customFormat="1" ht="29.4" customHeight="1" x14ac:dyDescent="0.25">
      <c r="A46" s="99">
        <v>43</v>
      </c>
      <c r="B46" s="88" t="s">
        <v>135</v>
      </c>
      <c r="C46" s="88" t="s">
        <v>136</v>
      </c>
      <c r="D46" s="138">
        <v>75000539</v>
      </c>
      <c r="E46" s="138">
        <v>107535009</v>
      </c>
      <c r="F46" s="138">
        <v>650042301</v>
      </c>
      <c r="G46" s="161" t="s">
        <v>828</v>
      </c>
      <c r="H46" s="139" t="s">
        <v>42</v>
      </c>
      <c r="I46" s="139" t="s">
        <v>48</v>
      </c>
      <c r="J46" s="139" t="s">
        <v>136</v>
      </c>
      <c r="K46" s="109" t="s">
        <v>621</v>
      </c>
      <c r="L46" s="160">
        <v>2500000</v>
      </c>
      <c r="M46" s="86">
        <f t="shared" si="0"/>
        <v>1750000</v>
      </c>
      <c r="N46" s="166">
        <v>2027</v>
      </c>
      <c r="O46" s="166">
        <v>20232</v>
      </c>
      <c r="P46" s="102"/>
      <c r="Q46" s="140"/>
      <c r="R46" s="89" t="s">
        <v>391</v>
      </c>
      <c r="S46" s="89" t="s">
        <v>391</v>
      </c>
      <c r="T46" s="141"/>
    </row>
    <row r="47" spans="1:20" s="18" customFormat="1" ht="29.4" customHeight="1" x14ac:dyDescent="0.25">
      <c r="A47" s="99">
        <v>44</v>
      </c>
      <c r="B47" s="88" t="s">
        <v>135</v>
      </c>
      <c r="C47" s="88" t="s">
        <v>136</v>
      </c>
      <c r="D47" s="138">
        <v>75000539</v>
      </c>
      <c r="E47" s="138">
        <v>107722411</v>
      </c>
      <c r="F47" s="138">
        <v>650042301</v>
      </c>
      <c r="G47" s="164" t="s">
        <v>832</v>
      </c>
      <c r="H47" s="139" t="s">
        <v>42</v>
      </c>
      <c r="I47" s="139" t="s">
        <v>48</v>
      </c>
      <c r="J47" s="139" t="s">
        <v>136</v>
      </c>
      <c r="K47" s="108" t="s">
        <v>721</v>
      </c>
      <c r="L47" s="160">
        <v>1100000</v>
      </c>
      <c r="M47" s="86">
        <f>L47*0.7</f>
        <v>770000</v>
      </c>
      <c r="N47" s="166">
        <v>2027</v>
      </c>
      <c r="O47" s="166">
        <v>2032</v>
      </c>
      <c r="P47" s="200" t="s">
        <v>50</v>
      </c>
      <c r="Q47" s="200" t="s">
        <v>50</v>
      </c>
      <c r="R47" s="89" t="s">
        <v>391</v>
      </c>
      <c r="S47" s="89" t="s">
        <v>391</v>
      </c>
      <c r="T47" s="141"/>
    </row>
    <row r="48" spans="1:20" s="18" customFormat="1" ht="29.4" customHeight="1" x14ac:dyDescent="0.25">
      <c r="A48" s="99">
        <v>45</v>
      </c>
      <c r="B48" s="88" t="s">
        <v>135</v>
      </c>
      <c r="C48" s="88" t="s">
        <v>136</v>
      </c>
      <c r="D48" s="138">
        <v>75000539</v>
      </c>
      <c r="E48" s="138">
        <v>107722411</v>
      </c>
      <c r="F48" s="138">
        <v>650042301</v>
      </c>
      <c r="G48" s="108" t="s">
        <v>722</v>
      </c>
      <c r="H48" s="139" t="s">
        <v>42</v>
      </c>
      <c r="I48" s="139" t="s">
        <v>48</v>
      </c>
      <c r="J48" s="139" t="s">
        <v>136</v>
      </c>
      <c r="K48" s="108" t="s">
        <v>722</v>
      </c>
      <c r="L48" s="160">
        <v>1600000</v>
      </c>
      <c r="M48" s="86">
        <f>L48*0.7</f>
        <v>1120000</v>
      </c>
      <c r="N48" s="166">
        <v>2027</v>
      </c>
      <c r="O48" s="166">
        <v>2032</v>
      </c>
      <c r="P48" s="200"/>
      <c r="Q48" s="200"/>
      <c r="R48" s="89" t="s">
        <v>391</v>
      </c>
      <c r="S48" s="89" t="s">
        <v>391</v>
      </c>
      <c r="T48" s="141"/>
    </row>
    <row r="49" spans="1:20" s="18" customFormat="1" ht="29.4" customHeight="1" x14ac:dyDescent="0.25">
      <c r="A49" s="99">
        <v>46</v>
      </c>
      <c r="B49" s="162" t="s">
        <v>135</v>
      </c>
      <c r="C49" s="162" t="s">
        <v>136</v>
      </c>
      <c r="D49" s="163">
        <v>75000539</v>
      </c>
      <c r="E49" s="163">
        <v>107722411</v>
      </c>
      <c r="F49" s="163">
        <v>650042301</v>
      </c>
      <c r="G49" s="164" t="s">
        <v>829</v>
      </c>
      <c r="H49" s="165" t="s">
        <v>42</v>
      </c>
      <c r="I49" s="165" t="s">
        <v>48</v>
      </c>
      <c r="J49" s="165" t="s">
        <v>136</v>
      </c>
      <c r="K49" s="164" t="s">
        <v>142</v>
      </c>
      <c r="L49" s="160">
        <v>800000</v>
      </c>
      <c r="M49" s="160">
        <f>L49*0.7</f>
        <v>560000</v>
      </c>
      <c r="N49" s="166">
        <v>2027</v>
      </c>
      <c r="O49" s="166">
        <v>2032</v>
      </c>
      <c r="P49" s="201"/>
      <c r="Q49" s="201"/>
      <c r="R49" s="167" t="s">
        <v>391</v>
      </c>
      <c r="S49" s="167" t="s">
        <v>391</v>
      </c>
      <c r="T49" s="141"/>
    </row>
    <row r="50" spans="1:20" s="18" customFormat="1" ht="29.4" customHeight="1" x14ac:dyDescent="0.25">
      <c r="A50" s="99">
        <v>47</v>
      </c>
      <c r="B50" s="162" t="s">
        <v>135</v>
      </c>
      <c r="C50" s="162" t="s">
        <v>136</v>
      </c>
      <c r="D50" s="163">
        <v>75000539</v>
      </c>
      <c r="E50" s="163">
        <v>107722411</v>
      </c>
      <c r="F50" s="163">
        <v>650042301</v>
      </c>
      <c r="G50" s="164" t="s">
        <v>830</v>
      </c>
      <c r="H50" s="165" t="s">
        <v>42</v>
      </c>
      <c r="I50" s="165" t="s">
        <v>48</v>
      </c>
      <c r="J50" s="165" t="s">
        <v>136</v>
      </c>
      <c r="K50" s="164" t="s">
        <v>831</v>
      </c>
      <c r="L50" s="160">
        <v>1000000</v>
      </c>
      <c r="M50" s="160">
        <f>L50*0.7</f>
        <v>700000</v>
      </c>
      <c r="N50" s="166">
        <v>2027</v>
      </c>
      <c r="O50" s="166">
        <v>2032</v>
      </c>
      <c r="P50" s="201"/>
      <c r="Q50" s="201"/>
      <c r="R50" s="167" t="s">
        <v>391</v>
      </c>
      <c r="S50" s="167" t="s">
        <v>391</v>
      </c>
      <c r="T50" s="141"/>
    </row>
    <row r="51" spans="1:20" s="18" customFormat="1" ht="40.200000000000003" customHeight="1" x14ac:dyDescent="0.25">
      <c r="A51" s="99">
        <v>48</v>
      </c>
      <c r="B51" s="88" t="s">
        <v>247</v>
      </c>
      <c r="C51" s="88" t="s">
        <v>60</v>
      </c>
      <c r="D51" s="138">
        <v>70992801</v>
      </c>
      <c r="E51" s="138">
        <v>107535017</v>
      </c>
      <c r="F51" s="138">
        <v>600063577</v>
      </c>
      <c r="G51" s="108" t="s">
        <v>350</v>
      </c>
      <c r="H51" s="139" t="s">
        <v>42</v>
      </c>
      <c r="I51" s="139" t="s">
        <v>48</v>
      </c>
      <c r="J51" s="139" t="s">
        <v>60</v>
      </c>
      <c r="K51" s="108" t="s">
        <v>350</v>
      </c>
      <c r="L51" s="121">
        <v>8000000</v>
      </c>
      <c r="M51" s="86">
        <f t="shared" si="0"/>
        <v>5600000</v>
      </c>
      <c r="N51" s="118">
        <v>2021</v>
      </c>
      <c r="O51" s="87">
        <v>2027</v>
      </c>
      <c r="P51" s="102" t="s">
        <v>50</v>
      </c>
      <c r="Q51" s="140"/>
      <c r="R51" s="89" t="s">
        <v>391</v>
      </c>
      <c r="S51" s="89" t="s">
        <v>391</v>
      </c>
      <c r="T51" s="141"/>
    </row>
    <row r="52" spans="1:20" s="18" customFormat="1" ht="18" customHeight="1" x14ac:dyDescent="0.25">
      <c r="A52" s="99">
        <v>49</v>
      </c>
      <c r="B52" s="88" t="s">
        <v>247</v>
      </c>
      <c r="C52" s="88" t="s">
        <v>60</v>
      </c>
      <c r="D52" s="138">
        <v>70992801</v>
      </c>
      <c r="E52" s="138">
        <v>107535017</v>
      </c>
      <c r="F52" s="138">
        <v>600063577</v>
      </c>
      <c r="G52" s="108" t="s">
        <v>248</v>
      </c>
      <c r="H52" s="139" t="s">
        <v>42</v>
      </c>
      <c r="I52" s="139" t="s">
        <v>48</v>
      </c>
      <c r="J52" s="139" t="s">
        <v>60</v>
      </c>
      <c r="K52" s="108" t="s">
        <v>248</v>
      </c>
      <c r="L52" s="121">
        <v>150000</v>
      </c>
      <c r="M52" s="86">
        <f t="shared" si="0"/>
        <v>105000</v>
      </c>
      <c r="N52" s="118">
        <v>2023</v>
      </c>
      <c r="O52" s="87">
        <v>2027</v>
      </c>
      <c r="P52" s="102"/>
      <c r="Q52" s="140"/>
      <c r="R52" s="89" t="s">
        <v>489</v>
      </c>
      <c r="S52" s="89" t="s">
        <v>391</v>
      </c>
      <c r="T52" s="141"/>
    </row>
    <row r="53" spans="1:20" s="18" customFormat="1" ht="25.95" customHeight="1" x14ac:dyDescent="0.25">
      <c r="A53" s="99">
        <v>50</v>
      </c>
      <c r="B53" s="88" t="s">
        <v>247</v>
      </c>
      <c r="C53" s="88" t="s">
        <v>60</v>
      </c>
      <c r="D53" s="138">
        <v>70992801</v>
      </c>
      <c r="E53" s="138">
        <v>107535017</v>
      </c>
      <c r="F53" s="138">
        <v>600063577</v>
      </c>
      <c r="G53" s="108" t="s">
        <v>581</v>
      </c>
      <c r="H53" s="139" t="s">
        <v>42</v>
      </c>
      <c r="I53" s="139" t="s">
        <v>48</v>
      </c>
      <c r="J53" s="139" t="s">
        <v>60</v>
      </c>
      <c r="K53" s="108" t="s">
        <v>581</v>
      </c>
      <c r="L53" s="121">
        <v>500000</v>
      </c>
      <c r="M53" s="86">
        <f t="shared" si="0"/>
        <v>350000</v>
      </c>
      <c r="N53" s="118">
        <v>2021</v>
      </c>
      <c r="O53" s="87">
        <v>2027</v>
      </c>
      <c r="P53" s="102" t="s">
        <v>50</v>
      </c>
      <c r="Q53" s="140" t="s">
        <v>50</v>
      </c>
      <c r="R53" s="89" t="s">
        <v>391</v>
      </c>
      <c r="S53" s="89" t="s">
        <v>391</v>
      </c>
      <c r="T53" s="141"/>
    </row>
    <row r="54" spans="1:20" s="18" customFormat="1" ht="27" customHeight="1" x14ac:dyDescent="0.25">
      <c r="A54" s="99">
        <v>51</v>
      </c>
      <c r="B54" s="88" t="s">
        <v>247</v>
      </c>
      <c r="C54" s="88" t="s">
        <v>60</v>
      </c>
      <c r="D54" s="138">
        <v>70992801</v>
      </c>
      <c r="E54" s="138">
        <v>107535017</v>
      </c>
      <c r="F54" s="138">
        <v>600063577</v>
      </c>
      <c r="G54" s="108" t="s">
        <v>249</v>
      </c>
      <c r="H54" s="139" t="s">
        <v>42</v>
      </c>
      <c r="I54" s="139" t="s">
        <v>48</v>
      </c>
      <c r="J54" s="139" t="s">
        <v>60</v>
      </c>
      <c r="K54" s="108" t="s">
        <v>249</v>
      </c>
      <c r="L54" s="121">
        <v>12000000</v>
      </c>
      <c r="M54" s="86">
        <f t="shared" si="0"/>
        <v>8400000</v>
      </c>
      <c r="N54" s="118">
        <v>2023</v>
      </c>
      <c r="O54" s="87">
        <v>2027</v>
      </c>
      <c r="P54" s="102" t="s">
        <v>50</v>
      </c>
      <c r="Q54" s="140"/>
      <c r="R54" s="89" t="s">
        <v>391</v>
      </c>
      <c r="S54" s="89" t="s">
        <v>391</v>
      </c>
      <c r="T54" s="141"/>
    </row>
    <row r="55" spans="1:20" s="18" customFormat="1" ht="33.6" customHeight="1" x14ac:dyDescent="0.25">
      <c r="A55" s="99">
        <v>52</v>
      </c>
      <c r="B55" s="88" t="s">
        <v>247</v>
      </c>
      <c r="C55" s="88" t="s">
        <v>60</v>
      </c>
      <c r="D55" s="138">
        <v>70992801</v>
      </c>
      <c r="E55" s="138">
        <v>107535017</v>
      </c>
      <c r="F55" s="138">
        <v>600063577</v>
      </c>
      <c r="G55" s="108" t="s">
        <v>250</v>
      </c>
      <c r="H55" s="139" t="s">
        <v>42</v>
      </c>
      <c r="I55" s="139" t="s">
        <v>48</v>
      </c>
      <c r="J55" s="139" t="s">
        <v>60</v>
      </c>
      <c r="K55" s="108" t="s">
        <v>250</v>
      </c>
      <c r="L55" s="121">
        <v>1500000</v>
      </c>
      <c r="M55" s="86">
        <f t="shared" si="0"/>
        <v>1050000</v>
      </c>
      <c r="N55" s="118">
        <v>2021</v>
      </c>
      <c r="O55" s="87">
        <v>2027</v>
      </c>
      <c r="P55" s="102"/>
      <c r="Q55" s="140"/>
      <c r="R55" s="89" t="s">
        <v>391</v>
      </c>
      <c r="S55" s="89" t="s">
        <v>391</v>
      </c>
      <c r="T55" s="141"/>
    </row>
    <row r="56" spans="1:20" s="18" customFormat="1" ht="19.95" customHeight="1" x14ac:dyDescent="0.25">
      <c r="A56" s="99">
        <v>53</v>
      </c>
      <c r="B56" s="88" t="s">
        <v>247</v>
      </c>
      <c r="C56" s="88" t="s">
        <v>60</v>
      </c>
      <c r="D56" s="138">
        <v>70992801</v>
      </c>
      <c r="E56" s="138">
        <v>107535017</v>
      </c>
      <c r="F56" s="138">
        <v>600063577</v>
      </c>
      <c r="G56" s="108" t="s">
        <v>583</v>
      </c>
      <c r="H56" s="139" t="s">
        <v>42</v>
      </c>
      <c r="I56" s="139" t="s">
        <v>48</v>
      </c>
      <c r="J56" s="139" t="s">
        <v>60</v>
      </c>
      <c r="K56" s="108" t="s">
        <v>582</v>
      </c>
      <c r="L56" s="121">
        <v>2000000</v>
      </c>
      <c r="M56" s="86">
        <f t="shared" si="0"/>
        <v>1400000</v>
      </c>
      <c r="N56" s="118">
        <v>2023</v>
      </c>
      <c r="O56" s="87">
        <v>2027</v>
      </c>
      <c r="P56" s="102"/>
      <c r="Q56" s="140" t="s">
        <v>50</v>
      </c>
      <c r="R56" s="89" t="s">
        <v>391</v>
      </c>
      <c r="S56" s="89" t="s">
        <v>391</v>
      </c>
      <c r="T56" s="141"/>
    </row>
    <row r="57" spans="1:20" s="18" customFormat="1" ht="24" x14ac:dyDescent="0.25">
      <c r="A57" s="99">
        <v>54</v>
      </c>
      <c r="B57" s="88" t="s">
        <v>247</v>
      </c>
      <c r="C57" s="88" t="s">
        <v>60</v>
      </c>
      <c r="D57" s="138">
        <v>70992801</v>
      </c>
      <c r="E57" s="138">
        <v>107535017</v>
      </c>
      <c r="F57" s="138">
        <v>600063577</v>
      </c>
      <c r="G57" s="108" t="s">
        <v>351</v>
      </c>
      <c r="H57" s="139" t="s">
        <v>42</v>
      </c>
      <c r="I57" s="139" t="s">
        <v>48</v>
      </c>
      <c r="J57" s="139" t="s">
        <v>60</v>
      </c>
      <c r="K57" s="108" t="s">
        <v>351</v>
      </c>
      <c r="L57" s="121">
        <v>5000000</v>
      </c>
      <c r="M57" s="86">
        <f t="shared" si="0"/>
        <v>3500000</v>
      </c>
      <c r="N57" s="118">
        <v>2023</v>
      </c>
      <c r="O57" s="87">
        <v>2027</v>
      </c>
      <c r="P57" s="102"/>
      <c r="Q57" s="140"/>
      <c r="R57" s="89" t="s">
        <v>489</v>
      </c>
      <c r="S57" s="89" t="s">
        <v>391</v>
      </c>
      <c r="T57" s="141"/>
    </row>
    <row r="58" spans="1:20" s="18" customFormat="1" ht="25.95" customHeight="1" x14ac:dyDescent="0.25">
      <c r="A58" s="99">
        <v>55</v>
      </c>
      <c r="B58" s="145" t="s">
        <v>247</v>
      </c>
      <c r="C58" s="145" t="s">
        <v>60</v>
      </c>
      <c r="D58" s="146">
        <v>70992801</v>
      </c>
      <c r="E58" s="146">
        <v>107535017</v>
      </c>
      <c r="F58" s="146">
        <v>600063577</v>
      </c>
      <c r="G58" s="104" t="s">
        <v>584</v>
      </c>
      <c r="H58" s="117" t="s">
        <v>42</v>
      </c>
      <c r="I58" s="117" t="s">
        <v>48</v>
      </c>
      <c r="J58" s="117" t="s">
        <v>60</v>
      </c>
      <c r="K58" s="104" t="s">
        <v>584</v>
      </c>
      <c r="L58" s="147">
        <v>3000000</v>
      </c>
      <c r="M58" s="148">
        <f t="shared" si="0"/>
        <v>2100000</v>
      </c>
      <c r="N58" s="115">
        <v>2021</v>
      </c>
      <c r="O58" s="116">
        <v>2027</v>
      </c>
      <c r="P58" s="89"/>
      <c r="Q58" s="140" t="s">
        <v>50</v>
      </c>
      <c r="R58" s="89" t="s">
        <v>391</v>
      </c>
      <c r="S58" s="89" t="s">
        <v>391</v>
      </c>
      <c r="T58" s="141"/>
    </row>
    <row r="59" spans="1:20" s="18" customFormat="1" ht="24" x14ac:dyDescent="0.25">
      <c r="A59" s="99">
        <v>56</v>
      </c>
      <c r="B59" s="145" t="s">
        <v>247</v>
      </c>
      <c r="C59" s="145" t="s">
        <v>60</v>
      </c>
      <c r="D59" s="146">
        <v>70992801</v>
      </c>
      <c r="E59" s="146">
        <v>107535017</v>
      </c>
      <c r="F59" s="146">
        <v>600063577</v>
      </c>
      <c r="G59" s="104" t="s">
        <v>585</v>
      </c>
      <c r="H59" s="117" t="s">
        <v>42</v>
      </c>
      <c r="I59" s="117" t="s">
        <v>48</v>
      </c>
      <c r="J59" s="117" t="s">
        <v>60</v>
      </c>
      <c r="K59" s="104" t="s">
        <v>586</v>
      </c>
      <c r="L59" s="147">
        <v>2000000</v>
      </c>
      <c r="M59" s="148">
        <f t="shared" si="0"/>
        <v>1400000</v>
      </c>
      <c r="N59" s="115">
        <v>2021</v>
      </c>
      <c r="O59" s="116">
        <v>2027</v>
      </c>
      <c r="P59" s="89"/>
      <c r="Q59" s="140"/>
      <c r="R59" s="89" t="s">
        <v>391</v>
      </c>
      <c r="S59" s="89" t="s">
        <v>391</v>
      </c>
      <c r="T59" s="141"/>
    </row>
    <row r="60" spans="1:20" s="18" customFormat="1" ht="12" x14ac:dyDescent="0.25">
      <c r="A60" s="99">
        <v>57</v>
      </c>
      <c r="B60" s="145" t="s">
        <v>247</v>
      </c>
      <c r="C60" s="145" t="s">
        <v>60</v>
      </c>
      <c r="D60" s="146">
        <v>70992801</v>
      </c>
      <c r="E60" s="146">
        <v>107535017</v>
      </c>
      <c r="F60" s="146">
        <v>600063577</v>
      </c>
      <c r="G60" s="104" t="s">
        <v>695</v>
      </c>
      <c r="H60" s="117" t="s">
        <v>42</v>
      </c>
      <c r="I60" s="117" t="s">
        <v>48</v>
      </c>
      <c r="J60" s="117" t="s">
        <v>60</v>
      </c>
      <c r="K60" s="104" t="s">
        <v>695</v>
      </c>
      <c r="L60" s="147">
        <v>1000000</v>
      </c>
      <c r="M60" s="148">
        <f t="shared" si="0"/>
        <v>700000</v>
      </c>
      <c r="N60" s="115">
        <v>2023</v>
      </c>
      <c r="O60" s="116">
        <v>2027</v>
      </c>
      <c r="P60" s="89"/>
      <c r="Q60" s="140"/>
      <c r="R60" s="89" t="s">
        <v>391</v>
      </c>
      <c r="S60" s="89" t="s">
        <v>391</v>
      </c>
      <c r="T60" s="141"/>
    </row>
    <row r="61" spans="1:20" s="18" customFormat="1" ht="12" x14ac:dyDescent="0.25">
      <c r="A61" s="99">
        <v>58</v>
      </c>
      <c r="B61" s="145" t="s">
        <v>247</v>
      </c>
      <c r="C61" s="145" t="s">
        <v>60</v>
      </c>
      <c r="D61" s="146">
        <v>70992801</v>
      </c>
      <c r="E61" s="146">
        <v>107535017</v>
      </c>
      <c r="F61" s="146">
        <v>600063577</v>
      </c>
      <c r="G61" s="104" t="s">
        <v>694</v>
      </c>
      <c r="H61" s="117" t="s">
        <v>42</v>
      </c>
      <c r="I61" s="117" t="s">
        <v>48</v>
      </c>
      <c r="J61" s="117" t="s">
        <v>60</v>
      </c>
      <c r="K61" s="104" t="s">
        <v>694</v>
      </c>
      <c r="L61" s="147">
        <v>2000000</v>
      </c>
      <c r="M61" s="148">
        <f t="shared" si="0"/>
        <v>1400000</v>
      </c>
      <c r="N61" s="115">
        <v>2023</v>
      </c>
      <c r="O61" s="116">
        <v>2027</v>
      </c>
      <c r="P61" s="89"/>
      <c r="Q61" s="140"/>
      <c r="R61" s="89" t="s">
        <v>391</v>
      </c>
      <c r="S61" s="89" t="s">
        <v>391</v>
      </c>
      <c r="T61" s="141"/>
    </row>
    <row r="62" spans="1:20" s="18" customFormat="1" ht="12" x14ac:dyDescent="0.25">
      <c r="A62" s="99">
        <v>59</v>
      </c>
      <c r="B62" s="145" t="s">
        <v>247</v>
      </c>
      <c r="C62" s="145" t="s">
        <v>60</v>
      </c>
      <c r="D62" s="146">
        <v>70992801</v>
      </c>
      <c r="E62" s="146">
        <v>107535017</v>
      </c>
      <c r="F62" s="146">
        <v>600063577</v>
      </c>
      <c r="G62" s="104" t="s">
        <v>696</v>
      </c>
      <c r="H62" s="117" t="s">
        <v>42</v>
      </c>
      <c r="I62" s="117" t="s">
        <v>48</v>
      </c>
      <c r="J62" s="117" t="s">
        <v>60</v>
      </c>
      <c r="K62" s="104" t="s">
        <v>696</v>
      </c>
      <c r="L62" s="147">
        <v>4000000</v>
      </c>
      <c r="M62" s="148">
        <f t="shared" si="0"/>
        <v>2800000</v>
      </c>
      <c r="N62" s="115">
        <v>2023</v>
      </c>
      <c r="O62" s="116">
        <v>2027</v>
      </c>
      <c r="P62" s="89"/>
      <c r="Q62" s="140"/>
      <c r="R62" s="89" t="s">
        <v>391</v>
      </c>
      <c r="S62" s="89" t="s">
        <v>391</v>
      </c>
      <c r="T62" s="141"/>
    </row>
    <row r="63" spans="1:20" s="18" customFormat="1" ht="38.4" customHeight="1" x14ac:dyDescent="0.25">
      <c r="A63" s="99">
        <v>60</v>
      </c>
      <c r="B63" s="88" t="s">
        <v>251</v>
      </c>
      <c r="C63" s="88" t="s">
        <v>196</v>
      </c>
      <c r="D63" s="138">
        <v>1915886</v>
      </c>
      <c r="E63" s="138">
        <v>181050463</v>
      </c>
      <c r="F63" s="138">
        <v>691005788</v>
      </c>
      <c r="G63" s="108" t="s">
        <v>624</v>
      </c>
      <c r="H63" s="139" t="s">
        <v>42</v>
      </c>
      <c r="I63" s="139" t="s">
        <v>48</v>
      </c>
      <c r="J63" s="139" t="s">
        <v>196</v>
      </c>
      <c r="K63" s="108" t="s">
        <v>625</v>
      </c>
      <c r="L63" s="121">
        <v>2500000</v>
      </c>
      <c r="M63" s="86">
        <f t="shared" si="0"/>
        <v>1750000</v>
      </c>
      <c r="N63" s="118">
        <v>2023</v>
      </c>
      <c r="O63" s="87">
        <v>2027</v>
      </c>
      <c r="P63" s="102"/>
      <c r="Q63" s="140" t="s">
        <v>50</v>
      </c>
      <c r="R63" s="89" t="s">
        <v>489</v>
      </c>
      <c r="S63" s="89" t="s">
        <v>391</v>
      </c>
      <c r="T63" s="141"/>
    </row>
    <row r="64" spans="1:20" s="18" customFormat="1" ht="22.95" customHeight="1" x14ac:dyDescent="0.25">
      <c r="A64" s="99">
        <v>61</v>
      </c>
      <c r="B64" s="88" t="s">
        <v>251</v>
      </c>
      <c r="C64" s="88" t="s">
        <v>196</v>
      </c>
      <c r="D64" s="138">
        <v>1915886</v>
      </c>
      <c r="E64" s="138">
        <v>181050463</v>
      </c>
      <c r="F64" s="138">
        <v>691005788</v>
      </c>
      <c r="G64" s="108" t="s">
        <v>626</v>
      </c>
      <c r="H64" s="139" t="s">
        <v>42</v>
      </c>
      <c r="I64" s="139" t="s">
        <v>48</v>
      </c>
      <c r="J64" s="139" t="s">
        <v>196</v>
      </c>
      <c r="K64" s="108" t="s">
        <v>627</v>
      </c>
      <c r="L64" s="121">
        <v>150000</v>
      </c>
      <c r="M64" s="86">
        <f t="shared" si="0"/>
        <v>105000</v>
      </c>
      <c r="N64" s="118">
        <v>2023</v>
      </c>
      <c r="O64" s="87">
        <v>2027</v>
      </c>
      <c r="P64" s="102"/>
      <c r="Q64" s="140"/>
      <c r="R64" s="89" t="s">
        <v>391</v>
      </c>
      <c r="S64" s="89" t="s">
        <v>391</v>
      </c>
      <c r="T64" s="141"/>
    </row>
    <row r="65" spans="1:20" s="18" customFormat="1" ht="30" customHeight="1" x14ac:dyDescent="0.25">
      <c r="A65" s="99">
        <v>62</v>
      </c>
      <c r="B65" s="88" t="s">
        <v>251</v>
      </c>
      <c r="C65" s="88" t="s">
        <v>196</v>
      </c>
      <c r="D65" s="138">
        <v>1915886</v>
      </c>
      <c r="E65" s="138">
        <v>181050463</v>
      </c>
      <c r="F65" s="138">
        <v>691005788</v>
      </c>
      <c r="G65" s="108" t="s">
        <v>252</v>
      </c>
      <c r="H65" s="139" t="s">
        <v>42</v>
      </c>
      <c r="I65" s="139" t="s">
        <v>48</v>
      </c>
      <c r="J65" s="139" t="s">
        <v>196</v>
      </c>
      <c r="K65" s="108" t="s">
        <v>252</v>
      </c>
      <c r="L65" s="121">
        <v>100000</v>
      </c>
      <c r="M65" s="86">
        <f t="shared" si="0"/>
        <v>70000</v>
      </c>
      <c r="N65" s="118">
        <v>2018</v>
      </c>
      <c r="O65" s="87"/>
      <c r="P65" s="102"/>
      <c r="Q65" s="140"/>
      <c r="R65" s="89" t="s">
        <v>391</v>
      </c>
      <c r="S65" s="89" t="s">
        <v>391</v>
      </c>
      <c r="T65" s="141"/>
    </row>
    <row r="66" spans="1:20" s="18" customFormat="1" ht="22.2" customHeight="1" x14ac:dyDescent="0.25">
      <c r="A66" s="99">
        <v>63</v>
      </c>
      <c r="B66" s="88" t="s">
        <v>251</v>
      </c>
      <c r="C66" s="88" t="s">
        <v>196</v>
      </c>
      <c r="D66" s="138">
        <v>1915886</v>
      </c>
      <c r="E66" s="138">
        <v>181050463</v>
      </c>
      <c r="F66" s="138">
        <v>691005788</v>
      </c>
      <c r="G66" s="108" t="s">
        <v>253</v>
      </c>
      <c r="H66" s="139" t="s">
        <v>42</v>
      </c>
      <c r="I66" s="139" t="s">
        <v>48</v>
      </c>
      <c r="J66" s="139" t="s">
        <v>196</v>
      </c>
      <c r="K66" s="108" t="s">
        <v>253</v>
      </c>
      <c r="L66" s="121">
        <v>150000</v>
      </c>
      <c r="M66" s="86">
        <f t="shared" si="0"/>
        <v>105000</v>
      </c>
      <c r="N66" s="118">
        <v>2017</v>
      </c>
      <c r="O66" s="87">
        <v>2027</v>
      </c>
      <c r="P66" s="102"/>
      <c r="Q66" s="140"/>
      <c r="R66" s="89" t="s">
        <v>391</v>
      </c>
      <c r="S66" s="89" t="s">
        <v>391</v>
      </c>
      <c r="T66" s="141"/>
    </row>
    <row r="67" spans="1:20" s="18" customFormat="1" ht="22.2" customHeight="1" x14ac:dyDescent="0.25">
      <c r="A67" s="99">
        <v>64</v>
      </c>
      <c r="B67" s="88" t="s">
        <v>251</v>
      </c>
      <c r="C67" s="88" t="s">
        <v>196</v>
      </c>
      <c r="D67" s="138">
        <v>1915886</v>
      </c>
      <c r="E67" s="138">
        <v>181050463</v>
      </c>
      <c r="F67" s="138">
        <v>691005788</v>
      </c>
      <c r="G67" s="108" t="s">
        <v>669</v>
      </c>
      <c r="H67" s="139" t="s">
        <v>42</v>
      </c>
      <c r="I67" s="139" t="s">
        <v>48</v>
      </c>
      <c r="J67" s="139" t="s">
        <v>196</v>
      </c>
      <c r="K67" s="108" t="s">
        <v>256</v>
      </c>
      <c r="L67" s="121">
        <v>40000</v>
      </c>
      <c r="M67" s="86">
        <f t="shared" si="0"/>
        <v>28000</v>
      </c>
      <c r="N67" s="118">
        <v>2023</v>
      </c>
      <c r="O67" s="87">
        <v>2027</v>
      </c>
      <c r="P67" s="102"/>
      <c r="Q67" s="140"/>
      <c r="R67" s="89" t="s">
        <v>391</v>
      </c>
      <c r="S67" s="89" t="s">
        <v>391</v>
      </c>
      <c r="T67" s="141"/>
    </row>
    <row r="68" spans="1:20" s="18" customFormat="1" ht="21.6" customHeight="1" x14ac:dyDescent="0.25">
      <c r="A68" s="99">
        <v>65</v>
      </c>
      <c r="B68" s="88" t="s">
        <v>255</v>
      </c>
      <c r="C68" s="88" t="s">
        <v>254</v>
      </c>
      <c r="D68" s="138">
        <v>75000792</v>
      </c>
      <c r="E68" s="138">
        <v>108042430</v>
      </c>
      <c r="F68" s="138">
        <v>600063682</v>
      </c>
      <c r="G68" s="108" t="s">
        <v>256</v>
      </c>
      <c r="H68" s="139" t="s">
        <v>42</v>
      </c>
      <c r="I68" s="139" t="s">
        <v>48</v>
      </c>
      <c r="J68" s="139" t="s">
        <v>254</v>
      </c>
      <c r="K68" s="108" t="s">
        <v>256</v>
      </c>
      <c r="L68" s="86">
        <v>40000</v>
      </c>
      <c r="M68" s="86">
        <f t="shared" si="0"/>
        <v>28000</v>
      </c>
      <c r="N68" s="87">
        <v>2018</v>
      </c>
      <c r="O68" s="87">
        <v>2019</v>
      </c>
      <c r="P68" s="102"/>
      <c r="Q68" s="140"/>
      <c r="R68" s="89" t="s">
        <v>391</v>
      </c>
      <c r="S68" s="89" t="s">
        <v>391</v>
      </c>
      <c r="T68" s="141"/>
    </row>
    <row r="69" spans="1:20" s="18" customFormat="1" ht="42" customHeight="1" x14ac:dyDescent="0.25">
      <c r="A69" s="99">
        <v>66</v>
      </c>
      <c r="B69" s="88" t="s">
        <v>257</v>
      </c>
      <c r="C69" s="88" t="s">
        <v>258</v>
      </c>
      <c r="D69" s="138">
        <v>70988463</v>
      </c>
      <c r="E69" s="149" t="s">
        <v>259</v>
      </c>
      <c r="F69" s="138">
        <v>600063496</v>
      </c>
      <c r="G69" s="108" t="s">
        <v>260</v>
      </c>
      <c r="H69" s="139" t="s">
        <v>42</v>
      </c>
      <c r="I69" s="139" t="s">
        <v>48</v>
      </c>
      <c r="J69" s="139" t="s">
        <v>258</v>
      </c>
      <c r="K69" s="108" t="s">
        <v>260</v>
      </c>
      <c r="L69" s="121">
        <v>7000000</v>
      </c>
      <c r="M69" s="86">
        <f t="shared" si="0"/>
        <v>4900000</v>
      </c>
      <c r="N69" s="118">
        <v>2018</v>
      </c>
      <c r="O69" s="87">
        <v>2020</v>
      </c>
      <c r="P69" s="102"/>
      <c r="Q69" s="140"/>
      <c r="R69" s="89" t="s">
        <v>391</v>
      </c>
      <c r="S69" s="89" t="s">
        <v>391</v>
      </c>
      <c r="T69" s="141"/>
    </row>
    <row r="70" spans="1:20" s="18" customFormat="1" ht="54" customHeight="1" x14ac:dyDescent="0.25">
      <c r="A70" s="99">
        <v>67</v>
      </c>
      <c r="B70" s="88" t="s">
        <v>257</v>
      </c>
      <c r="C70" s="88" t="s">
        <v>258</v>
      </c>
      <c r="D70" s="138">
        <v>70988464</v>
      </c>
      <c r="E70" s="149" t="s">
        <v>267</v>
      </c>
      <c r="F70" s="138">
        <v>600063497</v>
      </c>
      <c r="G70" s="108" t="s">
        <v>352</v>
      </c>
      <c r="H70" s="139" t="s">
        <v>42</v>
      </c>
      <c r="I70" s="139" t="s">
        <v>48</v>
      </c>
      <c r="J70" s="139" t="s">
        <v>258</v>
      </c>
      <c r="K70" s="108" t="s">
        <v>352</v>
      </c>
      <c r="L70" s="121">
        <v>1150000</v>
      </c>
      <c r="M70" s="86">
        <f t="shared" si="0"/>
        <v>805000</v>
      </c>
      <c r="N70" s="118">
        <v>2016</v>
      </c>
      <c r="O70" s="87">
        <v>2018</v>
      </c>
      <c r="P70" s="102"/>
      <c r="Q70" s="140"/>
      <c r="R70" s="89" t="s">
        <v>391</v>
      </c>
      <c r="S70" s="89" t="s">
        <v>391</v>
      </c>
      <c r="T70" s="141"/>
    </row>
    <row r="71" spans="1:20" s="18" customFormat="1" ht="31.95" customHeight="1" x14ac:dyDescent="0.25">
      <c r="A71" s="99">
        <v>68</v>
      </c>
      <c r="B71" s="88" t="s">
        <v>257</v>
      </c>
      <c r="C71" s="88" t="s">
        <v>258</v>
      </c>
      <c r="D71" s="138">
        <v>70988465</v>
      </c>
      <c r="E71" s="149" t="s">
        <v>268</v>
      </c>
      <c r="F71" s="138">
        <v>600063498</v>
      </c>
      <c r="G71" s="108" t="s">
        <v>353</v>
      </c>
      <c r="H71" s="139" t="s">
        <v>42</v>
      </c>
      <c r="I71" s="139" t="s">
        <v>48</v>
      </c>
      <c r="J71" s="139" t="s">
        <v>258</v>
      </c>
      <c r="K71" s="108" t="s">
        <v>353</v>
      </c>
      <c r="L71" s="121">
        <v>250000</v>
      </c>
      <c r="M71" s="86">
        <f t="shared" si="0"/>
        <v>175000</v>
      </c>
      <c r="N71" s="118">
        <v>2020</v>
      </c>
      <c r="O71" s="87">
        <v>2023</v>
      </c>
      <c r="P71" s="102"/>
      <c r="Q71" s="140"/>
      <c r="R71" s="89" t="s">
        <v>391</v>
      </c>
      <c r="S71" s="89" t="s">
        <v>391</v>
      </c>
      <c r="T71" s="141"/>
    </row>
    <row r="72" spans="1:20" s="18" customFormat="1" ht="49.95" customHeight="1" x14ac:dyDescent="0.25">
      <c r="A72" s="99">
        <v>69</v>
      </c>
      <c r="B72" s="88" t="s">
        <v>257</v>
      </c>
      <c r="C72" s="88" t="s">
        <v>258</v>
      </c>
      <c r="D72" s="138">
        <v>70988466</v>
      </c>
      <c r="E72" s="149" t="s">
        <v>269</v>
      </c>
      <c r="F72" s="138">
        <v>600063499</v>
      </c>
      <c r="G72" s="108" t="s">
        <v>261</v>
      </c>
      <c r="H72" s="139" t="s">
        <v>42</v>
      </c>
      <c r="I72" s="139" t="s">
        <v>48</v>
      </c>
      <c r="J72" s="139" t="s">
        <v>258</v>
      </c>
      <c r="K72" s="108" t="s">
        <v>261</v>
      </c>
      <c r="L72" s="121">
        <v>600000</v>
      </c>
      <c r="M72" s="86">
        <f t="shared" si="0"/>
        <v>420000</v>
      </c>
      <c r="N72" s="118">
        <v>2016</v>
      </c>
      <c r="O72" s="87">
        <v>2018</v>
      </c>
      <c r="P72" s="102"/>
      <c r="Q72" s="140"/>
      <c r="R72" s="89" t="s">
        <v>391</v>
      </c>
      <c r="S72" s="89" t="s">
        <v>391</v>
      </c>
      <c r="T72" s="141"/>
    </row>
    <row r="73" spans="1:20" s="18" customFormat="1" ht="33.6" customHeight="1" x14ac:dyDescent="0.25">
      <c r="A73" s="99">
        <v>70</v>
      </c>
      <c r="B73" s="88" t="s">
        <v>257</v>
      </c>
      <c r="C73" s="88" t="s">
        <v>258</v>
      </c>
      <c r="D73" s="138">
        <v>70988467</v>
      </c>
      <c r="E73" s="149" t="s">
        <v>270</v>
      </c>
      <c r="F73" s="138">
        <v>600063500</v>
      </c>
      <c r="G73" s="108" t="s">
        <v>262</v>
      </c>
      <c r="H73" s="139" t="s">
        <v>42</v>
      </c>
      <c r="I73" s="139" t="s">
        <v>48</v>
      </c>
      <c r="J73" s="139" t="s">
        <v>258</v>
      </c>
      <c r="K73" s="108" t="s">
        <v>262</v>
      </c>
      <c r="L73" s="121">
        <v>1500000</v>
      </c>
      <c r="M73" s="86">
        <f t="shared" si="0"/>
        <v>1050000</v>
      </c>
      <c r="N73" s="118">
        <v>2020</v>
      </c>
      <c r="O73" s="87">
        <v>2023</v>
      </c>
      <c r="P73" s="102"/>
      <c r="Q73" s="140"/>
      <c r="R73" s="89" t="s">
        <v>391</v>
      </c>
      <c r="S73" s="89" t="s">
        <v>391</v>
      </c>
      <c r="T73" s="141"/>
    </row>
    <row r="74" spans="1:20" s="18" customFormat="1" ht="45" customHeight="1" x14ac:dyDescent="0.25">
      <c r="A74" s="99">
        <v>71</v>
      </c>
      <c r="B74" s="88" t="s">
        <v>257</v>
      </c>
      <c r="C74" s="88" t="s">
        <v>258</v>
      </c>
      <c r="D74" s="138">
        <v>70988468</v>
      </c>
      <c r="E74" s="149" t="s">
        <v>271</v>
      </c>
      <c r="F74" s="138">
        <v>600063501</v>
      </c>
      <c r="G74" s="108" t="s">
        <v>263</v>
      </c>
      <c r="H74" s="139" t="s">
        <v>42</v>
      </c>
      <c r="I74" s="139" t="s">
        <v>48</v>
      </c>
      <c r="J74" s="139" t="s">
        <v>258</v>
      </c>
      <c r="K74" s="108" t="s">
        <v>263</v>
      </c>
      <c r="L74" s="121">
        <v>4000000</v>
      </c>
      <c r="M74" s="86">
        <f t="shared" si="0"/>
        <v>2800000</v>
      </c>
      <c r="N74" s="118">
        <v>2020</v>
      </c>
      <c r="O74" s="87">
        <v>2023</v>
      </c>
      <c r="P74" s="102"/>
      <c r="Q74" s="140"/>
      <c r="R74" s="89" t="s">
        <v>391</v>
      </c>
      <c r="S74" s="89" t="s">
        <v>391</v>
      </c>
      <c r="T74" s="141"/>
    </row>
    <row r="75" spans="1:20" s="18" customFormat="1" ht="21" customHeight="1" x14ac:dyDescent="0.25">
      <c r="A75" s="99">
        <v>72</v>
      </c>
      <c r="B75" s="88" t="s">
        <v>257</v>
      </c>
      <c r="C75" s="88" t="s">
        <v>258</v>
      </c>
      <c r="D75" s="138">
        <v>70988469</v>
      </c>
      <c r="E75" s="149" t="s">
        <v>272</v>
      </c>
      <c r="F75" s="138">
        <v>600063502</v>
      </c>
      <c r="G75" s="108" t="s">
        <v>264</v>
      </c>
      <c r="H75" s="139" t="s">
        <v>42</v>
      </c>
      <c r="I75" s="139" t="s">
        <v>48</v>
      </c>
      <c r="J75" s="139" t="s">
        <v>258</v>
      </c>
      <c r="K75" s="108" t="s">
        <v>264</v>
      </c>
      <c r="L75" s="121">
        <v>200000</v>
      </c>
      <c r="M75" s="86">
        <f t="shared" si="0"/>
        <v>140000</v>
      </c>
      <c r="N75" s="118">
        <v>2020</v>
      </c>
      <c r="O75" s="87">
        <v>2023</v>
      </c>
      <c r="P75" s="102"/>
      <c r="Q75" s="140"/>
      <c r="R75" s="89" t="s">
        <v>391</v>
      </c>
      <c r="S75" s="89" t="s">
        <v>391</v>
      </c>
      <c r="T75" s="141"/>
    </row>
    <row r="76" spans="1:20" s="18" customFormat="1" ht="59.4" customHeight="1" x14ac:dyDescent="0.25">
      <c r="A76" s="99">
        <v>73</v>
      </c>
      <c r="B76" s="88" t="s">
        <v>257</v>
      </c>
      <c r="C76" s="88" t="s">
        <v>258</v>
      </c>
      <c r="D76" s="138">
        <v>70988470</v>
      </c>
      <c r="E76" s="149" t="s">
        <v>273</v>
      </c>
      <c r="F76" s="138">
        <v>600063503</v>
      </c>
      <c r="G76" s="108" t="s">
        <v>265</v>
      </c>
      <c r="H76" s="139" t="s">
        <v>42</v>
      </c>
      <c r="I76" s="139" t="s">
        <v>48</v>
      </c>
      <c r="J76" s="139" t="s">
        <v>258</v>
      </c>
      <c r="K76" s="108" t="s">
        <v>265</v>
      </c>
      <c r="L76" s="121">
        <v>2500000</v>
      </c>
      <c r="M76" s="86">
        <f t="shared" si="0"/>
        <v>1750000</v>
      </c>
      <c r="N76" s="118">
        <v>2016</v>
      </c>
      <c r="O76" s="87">
        <v>2018</v>
      </c>
      <c r="P76" s="102"/>
      <c r="Q76" s="140"/>
      <c r="R76" s="89" t="s">
        <v>391</v>
      </c>
      <c r="S76" s="89" t="s">
        <v>391</v>
      </c>
      <c r="T76" s="141"/>
    </row>
    <row r="77" spans="1:20" s="18" customFormat="1" ht="67.95" customHeight="1" x14ac:dyDescent="0.25">
      <c r="A77" s="99">
        <v>74</v>
      </c>
      <c r="B77" s="88" t="s">
        <v>257</v>
      </c>
      <c r="C77" s="88" t="s">
        <v>258</v>
      </c>
      <c r="D77" s="138">
        <v>70988471</v>
      </c>
      <c r="E77" s="149" t="s">
        <v>274</v>
      </c>
      <c r="F77" s="138">
        <v>600063504</v>
      </c>
      <c r="G77" s="108" t="s">
        <v>354</v>
      </c>
      <c r="H77" s="139" t="s">
        <v>42</v>
      </c>
      <c r="I77" s="139" t="s">
        <v>48</v>
      </c>
      <c r="J77" s="139" t="s">
        <v>258</v>
      </c>
      <c r="K77" s="108" t="s">
        <v>354</v>
      </c>
      <c r="L77" s="121">
        <v>1250000</v>
      </c>
      <c r="M77" s="86">
        <f t="shared" si="0"/>
        <v>875000</v>
      </c>
      <c r="N77" s="118">
        <v>2018</v>
      </c>
      <c r="O77" s="87">
        <v>2020</v>
      </c>
      <c r="P77" s="102"/>
      <c r="Q77" s="140"/>
      <c r="R77" s="89" t="s">
        <v>391</v>
      </c>
      <c r="S77" s="89" t="s">
        <v>391</v>
      </c>
      <c r="T77" s="141"/>
    </row>
    <row r="78" spans="1:20" s="18" customFormat="1" ht="24" x14ac:dyDescent="0.25">
      <c r="A78" s="99">
        <v>75</v>
      </c>
      <c r="B78" s="88" t="s">
        <v>257</v>
      </c>
      <c r="C78" s="88" t="s">
        <v>258</v>
      </c>
      <c r="D78" s="138">
        <v>70988472</v>
      </c>
      <c r="E78" s="149" t="s">
        <v>275</v>
      </c>
      <c r="F78" s="138">
        <v>600063505</v>
      </c>
      <c r="G78" s="108" t="s">
        <v>266</v>
      </c>
      <c r="H78" s="139" t="s">
        <v>42</v>
      </c>
      <c r="I78" s="139" t="s">
        <v>48</v>
      </c>
      <c r="J78" s="139" t="s">
        <v>258</v>
      </c>
      <c r="K78" s="108" t="s">
        <v>266</v>
      </c>
      <c r="L78" s="121">
        <v>500000</v>
      </c>
      <c r="M78" s="86">
        <f t="shared" si="0"/>
        <v>350000</v>
      </c>
      <c r="N78" s="118">
        <v>2018</v>
      </c>
      <c r="O78" s="87">
        <v>2020</v>
      </c>
      <c r="P78" s="102"/>
      <c r="Q78" s="140"/>
      <c r="R78" s="89" t="s">
        <v>391</v>
      </c>
      <c r="S78" s="89" t="s">
        <v>391</v>
      </c>
      <c r="T78" s="141"/>
    </row>
    <row r="79" spans="1:20" s="18" customFormat="1" ht="24" x14ac:dyDescent="0.25">
      <c r="A79" s="99">
        <v>76</v>
      </c>
      <c r="B79" s="88" t="s">
        <v>276</v>
      </c>
      <c r="C79" s="88" t="s">
        <v>277</v>
      </c>
      <c r="D79" s="138">
        <v>75000806</v>
      </c>
      <c r="E79" s="138">
        <v>107534754</v>
      </c>
      <c r="F79" s="138">
        <v>60063399</v>
      </c>
      <c r="G79" s="108" t="s">
        <v>278</v>
      </c>
      <c r="H79" s="139" t="s">
        <v>42</v>
      </c>
      <c r="I79" s="139" t="s">
        <v>48</v>
      </c>
      <c r="J79" s="139" t="s">
        <v>277</v>
      </c>
      <c r="K79" s="108" t="s">
        <v>278</v>
      </c>
      <c r="L79" s="121">
        <v>450000</v>
      </c>
      <c r="M79" s="86">
        <f t="shared" si="0"/>
        <v>315000</v>
      </c>
      <c r="N79" s="118">
        <v>2017</v>
      </c>
      <c r="O79" s="87">
        <v>2019</v>
      </c>
      <c r="P79" s="102"/>
      <c r="Q79" s="140"/>
      <c r="R79" s="89" t="s">
        <v>391</v>
      </c>
      <c r="S79" s="89" t="s">
        <v>391</v>
      </c>
      <c r="T79" s="141"/>
    </row>
    <row r="80" spans="1:20" s="18" customFormat="1" ht="24" x14ac:dyDescent="0.25">
      <c r="A80" s="99">
        <v>77</v>
      </c>
      <c r="B80" s="88" t="s">
        <v>276</v>
      </c>
      <c r="C80" s="88" t="s">
        <v>277</v>
      </c>
      <c r="D80" s="138">
        <v>75000806</v>
      </c>
      <c r="E80" s="138">
        <v>107534754</v>
      </c>
      <c r="F80" s="138">
        <v>60063399</v>
      </c>
      <c r="G80" s="108" t="s">
        <v>279</v>
      </c>
      <c r="H80" s="139" t="s">
        <v>42</v>
      </c>
      <c r="I80" s="139" t="s">
        <v>48</v>
      </c>
      <c r="J80" s="139" t="s">
        <v>277</v>
      </c>
      <c r="K80" s="108" t="s">
        <v>279</v>
      </c>
      <c r="L80" s="121">
        <v>150000</v>
      </c>
      <c r="M80" s="86">
        <f t="shared" si="0"/>
        <v>105000</v>
      </c>
      <c r="N80" s="118">
        <v>2017</v>
      </c>
      <c r="O80" s="87">
        <v>2019</v>
      </c>
      <c r="P80" s="102"/>
      <c r="Q80" s="140"/>
      <c r="R80" s="89" t="s">
        <v>391</v>
      </c>
      <c r="S80" s="89" t="s">
        <v>391</v>
      </c>
      <c r="T80" s="141"/>
    </row>
    <row r="81" spans="1:20" s="18" customFormat="1" ht="24" x14ac:dyDescent="0.25">
      <c r="A81" s="99">
        <v>78</v>
      </c>
      <c r="B81" s="88" t="s">
        <v>276</v>
      </c>
      <c r="C81" s="88" t="s">
        <v>277</v>
      </c>
      <c r="D81" s="138">
        <v>75000806</v>
      </c>
      <c r="E81" s="138">
        <v>107534754</v>
      </c>
      <c r="F81" s="138">
        <v>60063399</v>
      </c>
      <c r="G81" s="108" t="s">
        <v>280</v>
      </c>
      <c r="H81" s="139" t="s">
        <v>42</v>
      </c>
      <c r="I81" s="139" t="s">
        <v>48</v>
      </c>
      <c r="J81" s="139" t="s">
        <v>277</v>
      </c>
      <c r="K81" s="108" t="s">
        <v>280</v>
      </c>
      <c r="L81" s="121">
        <v>3500000</v>
      </c>
      <c r="M81" s="86">
        <f t="shared" si="0"/>
        <v>2450000</v>
      </c>
      <c r="N81" s="118">
        <v>2018</v>
      </c>
      <c r="O81" s="87">
        <v>2020</v>
      </c>
      <c r="P81" s="102"/>
      <c r="Q81" s="140"/>
      <c r="R81" s="89" t="s">
        <v>391</v>
      </c>
      <c r="S81" s="89" t="s">
        <v>391</v>
      </c>
      <c r="T81" s="141"/>
    </row>
    <row r="82" spans="1:20" s="18" customFormat="1" ht="16.95" customHeight="1" x14ac:dyDescent="0.25">
      <c r="A82" s="99">
        <v>79</v>
      </c>
      <c r="B82" s="88" t="s">
        <v>276</v>
      </c>
      <c r="C82" s="88" t="s">
        <v>277</v>
      </c>
      <c r="D82" s="138">
        <v>75000806</v>
      </c>
      <c r="E82" s="138">
        <v>107534754</v>
      </c>
      <c r="F82" s="138">
        <v>60063399</v>
      </c>
      <c r="G82" s="108" t="s">
        <v>281</v>
      </c>
      <c r="H82" s="139" t="s">
        <v>42</v>
      </c>
      <c r="I82" s="139" t="s">
        <v>48</v>
      </c>
      <c r="J82" s="139" t="s">
        <v>277</v>
      </c>
      <c r="K82" s="108" t="s">
        <v>281</v>
      </c>
      <c r="L82" s="121">
        <v>1500000</v>
      </c>
      <c r="M82" s="86">
        <f t="shared" si="0"/>
        <v>1050000</v>
      </c>
      <c r="N82" s="118">
        <v>2018</v>
      </c>
      <c r="O82" s="87">
        <v>2021</v>
      </c>
      <c r="P82" s="102"/>
      <c r="Q82" s="140"/>
      <c r="R82" s="89" t="s">
        <v>391</v>
      </c>
      <c r="S82" s="89" t="s">
        <v>391</v>
      </c>
      <c r="T82" s="141"/>
    </row>
    <row r="83" spans="1:20" s="18" customFormat="1" ht="35.4" customHeight="1" x14ac:dyDescent="0.25">
      <c r="A83" s="99">
        <v>80</v>
      </c>
      <c r="B83" s="88" t="s">
        <v>276</v>
      </c>
      <c r="C83" s="88" t="s">
        <v>277</v>
      </c>
      <c r="D83" s="138">
        <v>75000806</v>
      </c>
      <c r="E83" s="138">
        <v>107534754</v>
      </c>
      <c r="F83" s="138">
        <v>60063399</v>
      </c>
      <c r="G83" s="108" t="s">
        <v>282</v>
      </c>
      <c r="H83" s="139" t="s">
        <v>42</v>
      </c>
      <c r="I83" s="139" t="s">
        <v>48</v>
      </c>
      <c r="J83" s="139" t="s">
        <v>277</v>
      </c>
      <c r="K83" s="108" t="s">
        <v>282</v>
      </c>
      <c r="L83" s="121">
        <v>2000000</v>
      </c>
      <c r="M83" s="86">
        <f t="shared" si="0"/>
        <v>1400000</v>
      </c>
      <c r="N83" s="118">
        <v>2020</v>
      </c>
      <c r="O83" s="87"/>
      <c r="P83" s="102"/>
      <c r="Q83" s="140"/>
      <c r="R83" s="89" t="s">
        <v>391</v>
      </c>
      <c r="S83" s="89" t="s">
        <v>391</v>
      </c>
      <c r="T83" s="141"/>
    </row>
    <row r="84" spans="1:20" s="18" customFormat="1" ht="35.4" customHeight="1" x14ac:dyDescent="0.25">
      <c r="A84" s="99">
        <v>81</v>
      </c>
      <c r="B84" s="88" t="s">
        <v>276</v>
      </c>
      <c r="C84" s="88" t="s">
        <v>277</v>
      </c>
      <c r="D84" s="138">
        <v>75000806</v>
      </c>
      <c r="E84" s="138">
        <v>107534754</v>
      </c>
      <c r="F84" s="138">
        <v>60063399</v>
      </c>
      <c r="G84" s="108" t="s">
        <v>283</v>
      </c>
      <c r="H84" s="139" t="s">
        <v>42</v>
      </c>
      <c r="I84" s="139" t="s">
        <v>48</v>
      </c>
      <c r="J84" s="139" t="s">
        <v>277</v>
      </c>
      <c r="K84" s="108" t="s">
        <v>283</v>
      </c>
      <c r="L84" s="121">
        <v>1200000</v>
      </c>
      <c r="M84" s="86">
        <f t="shared" si="0"/>
        <v>840000</v>
      </c>
      <c r="N84" s="118">
        <v>2019</v>
      </c>
      <c r="O84" s="87"/>
      <c r="P84" s="102"/>
      <c r="Q84" s="140"/>
      <c r="R84" s="89" t="s">
        <v>391</v>
      </c>
      <c r="S84" s="89" t="s">
        <v>391</v>
      </c>
      <c r="T84" s="141"/>
    </row>
    <row r="85" spans="1:20" s="18" customFormat="1" ht="22.95" customHeight="1" x14ac:dyDescent="0.25">
      <c r="A85" s="99">
        <v>82</v>
      </c>
      <c r="B85" s="88" t="s">
        <v>276</v>
      </c>
      <c r="C85" s="88" t="s">
        <v>277</v>
      </c>
      <c r="D85" s="138">
        <v>75000806</v>
      </c>
      <c r="E85" s="138">
        <v>107534754</v>
      </c>
      <c r="F85" s="138">
        <v>60063399</v>
      </c>
      <c r="G85" s="108" t="s">
        <v>284</v>
      </c>
      <c r="H85" s="139" t="s">
        <v>42</v>
      </c>
      <c r="I85" s="139" t="s">
        <v>48</v>
      </c>
      <c r="J85" s="139" t="s">
        <v>277</v>
      </c>
      <c r="K85" s="108" t="s">
        <v>284</v>
      </c>
      <c r="L85" s="121">
        <v>1500000</v>
      </c>
      <c r="M85" s="86">
        <f t="shared" ref="M85:M157" si="1">L85*0.7</f>
        <v>1050000</v>
      </c>
      <c r="N85" s="118">
        <v>2019</v>
      </c>
      <c r="O85" s="87"/>
      <c r="P85" s="102"/>
      <c r="Q85" s="140"/>
      <c r="R85" s="89" t="s">
        <v>391</v>
      </c>
      <c r="S85" s="89" t="s">
        <v>391</v>
      </c>
      <c r="T85" s="141"/>
    </row>
    <row r="86" spans="1:20" s="18" customFormat="1" ht="33.6" customHeight="1" x14ac:dyDescent="0.25">
      <c r="A86" s="99">
        <v>83</v>
      </c>
      <c r="B86" s="88" t="s">
        <v>285</v>
      </c>
      <c r="C86" s="88" t="s">
        <v>286</v>
      </c>
      <c r="D86" s="138">
        <v>70982767</v>
      </c>
      <c r="E86" s="138">
        <v>107534771</v>
      </c>
      <c r="F86" s="138">
        <v>600063411</v>
      </c>
      <c r="G86" s="108" t="s">
        <v>355</v>
      </c>
      <c r="H86" s="139" t="s">
        <v>42</v>
      </c>
      <c r="I86" s="139" t="s">
        <v>48</v>
      </c>
      <c r="J86" s="139" t="s">
        <v>286</v>
      </c>
      <c r="K86" s="108" t="s">
        <v>355</v>
      </c>
      <c r="L86" s="121">
        <v>100000</v>
      </c>
      <c r="M86" s="86">
        <f t="shared" si="1"/>
        <v>70000</v>
      </c>
      <c r="N86" s="118">
        <v>2020</v>
      </c>
      <c r="O86" s="87"/>
      <c r="P86" s="102"/>
      <c r="Q86" s="140"/>
      <c r="R86" s="89" t="s">
        <v>391</v>
      </c>
      <c r="S86" s="89" t="s">
        <v>391</v>
      </c>
      <c r="T86" s="141"/>
    </row>
    <row r="87" spans="1:20" s="18" customFormat="1" ht="35.4" customHeight="1" x14ac:dyDescent="0.25">
      <c r="A87" s="99">
        <v>84</v>
      </c>
      <c r="B87" s="88" t="s">
        <v>285</v>
      </c>
      <c r="C87" s="88" t="s">
        <v>286</v>
      </c>
      <c r="D87" s="138">
        <v>70982767</v>
      </c>
      <c r="E87" s="138">
        <v>107534771</v>
      </c>
      <c r="F87" s="138">
        <v>600063411</v>
      </c>
      <c r="G87" s="108" t="s">
        <v>287</v>
      </c>
      <c r="H87" s="139" t="s">
        <v>42</v>
      </c>
      <c r="I87" s="139" t="s">
        <v>48</v>
      </c>
      <c r="J87" s="139" t="s">
        <v>286</v>
      </c>
      <c r="K87" s="108" t="s">
        <v>287</v>
      </c>
      <c r="L87" s="121">
        <v>100000</v>
      </c>
      <c r="M87" s="86">
        <f t="shared" si="1"/>
        <v>70000</v>
      </c>
      <c r="N87" s="118">
        <v>2019</v>
      </c>
      <c r="O87" s="87"/>
      <c r="P87" s="102"/>
      <c r="Q87" s="140"/>
      <c r="R87" s="89" t="s">
        <v>391</v>
      </c>
      <c r="S87" s="89" t="s">
        <v>391</v>
      </c>
      <c r="T87" s="141"/>
    </row>
    <row r="88" spans="1:20" s="18" customFormat="1" ht="24" x14ac:dyDescent="0.25">
      <c r="A88" s="99">
        <v>85</v>
      </c>
      <c r="B88" s="88" t="s">
        <v>285</v>
      </c>
      <c r="C88" s="88" t="s">
        <v>286</v>
      </c>
      <c r="D88" s="138">
        <v>70982767</v>
      </c>
      <c r="E88" s="138">
        <v>107534771</v>
      </c>
      <c r="F88" s="138">
        <v>600063411</v>
      </c>
      <c r="G88" s="108" t="s">
        <v>356</v>
      </c>
      <c r="H88" s="139" t="s">
        <v>42</v>
      </c>
      <c r="I88" s="139" t="s">
        <v>48</v>
      </c>
      <c r="J88" s="139" t="s">
        <v>286</v>
      </c>
      <c r="K88" s="108" t="s">
        <v>356</v>
      </c>
      <c r="L88" s="121">
        <v>400000</v>
      </c>
      <c r="M88" s="86">
        <f t="shared" si="1"/>
        <v>280000</v>
      </c>
      <c r="N88" s="118">
        <v>2021</v>
      </c>
      <c r="O88" s="87"/>
      <c r="P88" s="102"/>
      <c r="Q88" s="140"/>
      <c r="R88" s="89" t="s">
        <v>391</v>
      </c>
      <c r="S88" s="89" t="s">
        <v>391</v>
      </c>
      <c r="T88" s="141"/>
    </row>
    <row r="89" spans="1:20" s="18" customFormat="1" ht="36" customHeight="1" x14ac:dyDescent="0.25">
      <c r="A89" s="99">
        <v>86</v>
      </c>
      <c r="B89" s="88" t="s">
        <v>285</v>
      </c>
      <c r="C89" s="88" t="s">
        <v>286</v>
      </c>
      <c r="D89" s="138">
        <v>70982767</v>
      </c>
      <c r="E89" s="138">
        <v>107534771</v>
      </c>
      <c r="F89" s="138">
        <v>600063411</v>
      </c>
      <c r="G89" s="108" t="s">
        <v>288</v>
      </c>
      <c r="H89" s="139" t="s">
        <v>42</v>
      </c>
      <c r="I89" s="139" t="s">
        <v>48</v>
      </c>
      <c r="J89" s="139" t="s">
        <v>286</v>
      </c>
      <c r="K89" s="108" t="s">
        <v>288</v>
      </c>
      <c r="L89" s="121">
        <v>100000</v>
      </c>
      <c r="M89" s="86">
        <f t="shared" si="1"/>
        <v>70000</v>
      </c>
      <c r="N89" s="118">
        <v>2022</v>
      </c>
      <c r="O89" s="87"/>
      <c r="P89" s="102"/>
      <c r="Q89" s="140"/>
      <c r="R89" s="89" t="s">
        <v>391</v>
      </c>
      <c r="S89" s="89" t="s">
        <v>391</v>
      </c>
      <c r="T89" s="141"/>
    </row>
    <row r="90" spans="1:20" s="18" customFormat="1" ht="58.2" customHeight="1" x14ac:dyDescent="0.25">
      <c r="A90" s="99">
        <v>87</v>
      </c>
      <c r="B90" s="88" t="s">
        <v>289</v>
      </c>
      <c r="C90" s="88" t="s">
        <v>48</v>
      </c>
      <c r="D90" s="138">
        <v>70968462</v>
      </c>
      <c r="E90" s="138">
        <v>2164809</v>
      </c>
      <c r="F90" s="138">
        <v>600063313</v>
      </c>
      <c r="G90" s="108" t="s">
        <v>357</v>
      </c>
      <c r="H90" s="139" t="s">
        <v>42</v>
      </c>
      <c r="I90" s="139" t="s">
        <v>48</v>
      </c>
      <c r="J90" s="139" t="s">
        <v>48</v>
      </c>
      <c r="K90" s="108" t="s">
        <v>357</v>
      </c>
      <c r="L90" s="86">
        <v>6500000</v>
      </c>
      <c r="M90" s="86">
        <f t="shared" si="1"/>
        <v>4550000</v>
      </c>
      <c r="N90" s="87">
        <v>2021</v>
      </c>
      <c r="O90" s="87">
        <v>2027</v>
      </c>
      <c r="P90" s="102"/>
      <c r="Q90" s="140"/>
      <c r="R90" s="89" t="s">
        <v>391</v>
      </c>
      <c r="S90" s="89" t="s">
        <v>391</v>
      </c>
      <c r="T90" s="141"/>
    </row>
    <row r="91" spans="1:20" s="18" customFormat="1" ht="28.2" customHeight="1" x14ac:dyDescent="0.25">
      <c r="A91" s="99">
        <v>88</v>
      </c>
      <c r="B91" s="88" t="s">
        <v>289</v>
      </c>
      <c r="C91" s="88" t="s">
        <v>48</v>
      </c>
      <c r="D91" s="138">
        <v>70968462</v>
      </c>
      <c r="E91" s="138">
        <v>2164809</v>
      </c>
      <c r="F91" s="138">
        <v>600063313</v>
      </c>
      <c r="G91" s="108" t="s">
        <v>290</v>
      </c>
      <c r="H91" s="139" t="s">
        <v>42</v>
      </c>
      <c r="I91" s="139" t="s">
        <v>48</v>
      </c>
      <c r="J91" s="139" t="s">
        <v>48</v>
      </c>
      <c r="K91" s="108" t="s">
        <v>290</v>
      </c>
      <c r="L91" s="86">
        <v>250000</v>
      </c>
      <c r="M91" s="86">
        <f t="shared" si="1"/>
        <v>175000</v>
      </c>
      <c r="N91" s="87">
        <v>2021</v>
      </c>
      <c r="O91" s="87">
        <v>2027</v>
      </c>
      <c r="P91" s="102"/>
      <c r="Q91" s="140"/>
      <c r="R91" s="89" t="s">
        <v>391</v>
      </c>
      <c r="S91" s="89" t="s">
        <v>391</v>
      </c>
      <c r="T91" s="141"/>
    </row>
    <row r="92" spans="1:20" s="18" customFormat="1" ht="22.2" customHeight="1" x14ac:dyDescent="0.25">
      <c r="A92" s="99">
        <v>89</v>
      </c>
      <c r="B92" s="88" t="s">
        <v>289</v>
      </c>
      <c r="C92" s="88" t="s">
        <v>48</v>
      </c>
      <c r="D92" s="138">
        <v>70968462</v>
      </c>
      <c r="E92" s="138">
        <v>2164809</v>
      </c>
      <c r="F92" s="138">
        <v>600063313</v>
      </c>
      <c r="G92" s="108" t="s">
        <v>630</v>
      </c>
      <c r="H92" s="139" t="s">
        <v>42</v>
      </c>
      <c r="I92" s="139" t="s">
        <v>48</v>
      </c>
      <c r="J92" s="139" t="s">
        <v>48</v>
      </c>
      <c r="K92" s="108" t="s">
        <v>630</v>
      </c>
      <c r="L92" s="86">
        <v>500000</v>
      </c>
      <c r="M92" s="86">
        <f t="shared" si="1"/>
        <v>350000</v>
      </c>
      <c r="N92" s="87">
        <v>2021</v>
      </c>
      <c r="O92" s="87">
        <v>2027</v>
      </c>
      <c r="P92" s="102"/>
      <c r="Q92" s="140"/>
      <c r="R92" s="89" t="s">
        <v>391</v>
      </c>
      <c r="S92" s="89" t="s">
        <v>391</v>
      </c>
      <c r="T92" s="141"/>
    </row>
    <row r="93" spans="1:20" s="18" customFormat="1" ht="45.6" customHeight="1" x14ac:dyDescent="0.25">
      <c r="A93" s="99">
        <v>90</v>
      </c>
      <c r="B93" s="88" t="s">
        <v>289</v>
      </c>
      <c r="C93" s="88" t="s">
        <v>48</v>
      </c>
      <c r="D93" s="138">
        <v>70968462</v>
      </c>
      <c r="E93" s="138">
        <v>2164809</v>
      </c>
      <c r="F93" s="138">
        <v>600063313</v>
      </c>
      <c r="G93" s="108" t="s">
        <v>291</v>
      </c>
      <c r="H93" s="139" t="s">
        <v>42</v>
      </c>
      <c r="I93" s="139" t="s">
        <v>48</v>
      </c>
      <c r="J93" s="139" t="s">
        <v>48</v>
      </c>
      <c r="K93" s="108" t="s">
        <v>525</v>
      </c>
      <c r="L93" s="86">
        <v>2500000</v>
      </c>
      <c r="M93" s="86">
        <f t="shared" si="1"/>
        <v>1750000</v>
      </c>
      <c r="N93" s="87">
        <v>2021</v>
      </c>
      <c r="O93" s="87">
        <v>2027</v>
      </c>
      <c r="P93" s="102"/>
      <c r="Q93" s="140"/>
      <c r="R93" s="89" t="s">
        <v>391</v>
      </c>
      <c r="S93" s="89" t="s">
        <v>391</v>
      </c>
      <c r="T93" s="141"/>
    </row>
    <row r="94" spans="1:20" s="18" customFormat="1" ht="30" customHeight="1" x14ac:dyDescent="0.25">
      <c r="A94" s="99">
        <v>91</v>
      </c>
      <c r="B94" s="88" t="s">
        <v>289</v>
      </c>
      <c r="C94" s="88" t="s">
        <v>48</v>
      </c>
      <c r="D94" s="138">
        <v>70968462</v>
      </c>
      <c r="E94" s="138">
        <v>2164809</v>
      </c>
      <c r="F94" s="138">
        <v>600063313</v>
      </c>
      <c r="G94" s="108" t="s">
        <v>631</v>
      </c>
      <c r="H94" s="139" t="s">
        <v>42</v>
      </c>
      <c r="I94" s="139" t="s">
        <v>48</v>
      </c>
      <c r="J94" s="139" t="s">
        <v>48</v>
      </c>
      <c r="K94" s="108" t="s">
        <v>400</v>
      </c>
      <c r="L94" s="86">
        <v>300000</v>
      </c>
      <c r="M94" s="86">
        <f t="shared" si="1"/>
        <v>210000</v>
      </c>
      <c r="N94" s="87">
        <v>2021</v>
      </c>
      <c r="O94" s="87">
        <v>2027</v>
      </c>
      <c r="P94" s="102"/>
      <c r="Q94" s="140"/>
      <c r="R94" s="89" t="s">
        <v>391</v>
      </c>
      <c r="S94" s="89" t="s">
        <v>391</v>
      </c>
      <c r="T94" s="141"/>
    </row>
    <row r="95" spans="1:20" s="18" customFormat="1" ht="34.200000000000003" customHeight="1" x14ac:dyDescent="0.25">
      <c r="A95" s="99">
        <v>92</v>
      </c>
      <c r="B95" s="88" t="s">
        <v>289</v>
      </c>
      <c r="C95" s="88" t="s">
        <v>48</v>
      </c>
      <c r="D95" s="138">
        <v>70968462</v>
      </c>
      <c r="E95" s="138">
        <v>2164809</v>
      </c>
      <c r="F95" s="138">
        <v>600063313</v>
      </c>
      <c r="G95" s="114" t="s">
        <v>526</v>
      </c>
      <c r="H95" s="150" t="s">
        <v>42</v>
      </c>
      <c r="I95" s="150" t="s">
        <v>48</v>
      </c>
      <c r="J95" s="114" t="s">
        <v>48</v>
      </c>
      <c r="K95" s="114" t="s">
        <v>526</v>
      </c>
      <c r="L95" s="151">
        <v>2000000</v>
      </c>
      <c r="M95" s="86">
        <f t="shared" si="1"/>
        <v>1400000</v>
      </c>
      <c r="N95" s="123">
        <v>2021</v>
      </c>
      <c r="O95" s="123">
        <v>2027</v>
      </c>
      <c r="P95" s="143"/>
      <c r="Q95" s="152"/>
      <c r="R95" s="89" t="s">
        <v>391</v>
      </c>
      <c r="S95" s="89" t="s">
        <v>391</v>
      </c>
      <c r="T95" s="141"/>
    </row>
    <row r="96" spans="1:20" s="18" customFormat="1" ht="48" customHeight="1" x14ac:dyDescent="0.25">
      <c r="A96" s="99">
        <v>93</v>
      </c>
      <c r="B96" s="88" t="s">
        <v>289</v>
      </c>
      <c r="C96" s="88" t="s">
        <v>48</v>
      </c>
      <c r="D96" s="138">
        <v>70968462</v>
      </c>
      <c r="E96" s="138">
        <v>2164809</v>
      </c>
      <c r="F96" s="138">
        <v>600063313</v>
      </c>
      <c r="G96" s="135" t="s">
        <v>526</v>
      </c>
      <c r="H96" s="150" t="s">
        <v>42</v>
      </c>
      <c r="I96" s="150" t="s">
        <v>48</v>
      </c>
      <c r="J96" s="114" t="s">
        <v>48</v>
      </c>
      <c r="K96" s="135" t="s">
        <v>526</v>
      </c>
      <c r="L96" s="151">
        <v>2000000</v>
      </c>
      <c r="M96" s="86">
        <f t="shared" si="1"/>
        <v>1400000</v>
      </c>
      <c r="N96" s="123">
        <v>2021</v>
      </c>
      <c r="O96" s="123">
        <v>2027</v>
      </c>
      <c r="P96" s="143"/>
      <c r="Q96" s="152"/>
      <c r="R96" s="89" t="s">
        <v>391</v>
      </c>
      <c r="S96" s="89" t="s">
        <v>391</v>
      </c>
      <c r="T96" s="141"/>
    </row>
    <row r="97" spans="1:20" s="18" customFormat="1" ht="48" customHeight="1" x14ac:dyDescent="0.25">
      <c r="A97" s="99">
        <v>94</v>
      </c>
      <c r="B97" s="88" t="s">
        <v>292</v>
      </c>
      <c r="C97" s="88" t="s">
        <v>48</v>
      </c>
      <c r="D97" s="138">
        <v>70964581</v>
      </c>
      <c r="E97" s="138">
        <v>107535157</v>
      </c>
      <c r="F97" s="138">
        <v>600063658</v>
      </c>
      <c r="G97" s="135" t="s">
        <v>675</v>
      </c>
      <c r="H97" s="139" t="s">
        <v>42</v>
      </c>
      <c r="I97" s="139" t="s">
        <v>48</v>
      </c>
      <c r="J97" s="139" t="s">
        <v>48</v>
      </c>
      <c r="K97" s="135" t="s">
        <v>675</v>
      </c>
      <c r="L97" s="151">
        <v>600000</v>
      </c>
      <c r="M97" s="86">
        <f t="shared" si="1"/>
        <v>420000</v>
      </c>
      <c r="N97" s="118">
        <v>2021</v>
      </c>
      <c r="O97" s="87">
        <v>2027</v>
      </c>
      <c r="P97" s="143"/>
      <c r="Q97" s="152"/>
      <c r="R97" s="89" t="s">
        <v>391</v>
      </c>
      <c r="S97" s="89" t="s">
        <v>391</v>
      </c>
      <c r="T97" s="141"/>
    </row>
    <row r="98" spans="1:20" s="18" customFormat="1" ht="48" customHeight="1" x14ac:dyDescent="0.25">
      <c r="A98" s="99">
        <v>95</v>
      </c>
      <c r="B98" s="88" t="s">
        <v>292</v>
      </c>
      <c r="C98" s="88" t="s">
        <v>48</v>
      </c>
      <c r="D98" s="138">
        <v>70964581</v>
      </c>
      <c r="E98" s="138">
        <v>107535157</v>
      </c>
      <c r="F98" s="138">
        <v>600063658</v>
      </c>
      <c r="G98" s="135" t="s">
        <v>676</v>
      </c>
      <c r="H98" s="139" t="s">
        <v>42</v>
      </c>
      <c r="I98" s="139" t="s">
        <v>48</v>
      </c>
      <c r="J98" s="139" t="s">
        <v>48</v>
      </c>
      <c r="K98" s="135" t="s">
        <v>676</v>
      </c>
      <c r="L98" s="151">
        <v>700000</v>
      </c>
      <c r="M98" s="86">
        <f t="shared" si="1"/>
        <v>489999.99999999994</v>
      </c>
      <c r="N98" s="118">
        <v>2021</v>
      </c>
      <c r="O98" s="87">
        <v>2027</v>
      </c>
      <c r="P98" s="143"/>
      <c r="Q98" s="152"/>
      <c r="R98" s="89" t="s">
        <v>391</v>
      </c>
      <c r="S98" s="89" t="s">
        <v>391</v>
      </c>
      <c r="T98" s="141"/>
    </row>
    <row r="99" spans="1:20" s="18" customFormat="1" ht="30.6" customHeight="1" x14ac:dyDescent="0.25">
      <c r="A99" s="99">
        <v>96</v>
      </c>
      <c r="B99" s="88" t="s">
        <v>292</v>
      </c>
      <c r="C99" s="88" t="s">
        <v>48</v>
      </c>
      <c r="D99" s="138">
        <v>70964581</v>
      </c>
      <c r="E99" s="138">
        <v>107535157</v>
      </c>
      <c r="F99" s="138">
        <v>600063658</v>
      </c>
      <c r="G99" s="108" t="s">
        <v>294</v>
      </c>
      <c r="H99" s="139" t="s">
        <v>42</v>
      </c>
      <c r="I99" s="139" t="s">
        <v>48</v>
      </c>
      <c r="J99" s="139" t="s">
        <v>48</v>
      </c>
      <c r="K99" s="108" t="s">
        <v>294</v>
      </c>
      <c r="L99" s="121">
        <v>150000</v>
      </c>
      <c r="M99" s="86">
        <f t="shared" si="1"/>
        <v>105000</v>
      </c>
      <c r="N99" s="118">
        <v>2021</v>
      </c>
      <c r="O99" s="87">
        <v>2027</v>
      </c>
      <c r="P99" s="102"/>
      <c r="Q99" s="140"/>
      <c r="R99" s="89" t="s">
        <v>391</v>
      </c>
      <c r="S99" s="89" t="s">
        <v>391</v>
      </c>
      <c r="T99" s="141"/>
    </row>
    <row r="100" spans="1:20" s="18" customFormat="1" ht="36.6" customHeight="1" x14ac:dyDescent="0.25">
      <c r="A100" s="99">
        <v>97</v>
      </c>
      <c r="B100" s="88" t="s">
        <v>292</v>
      </c>
      <c r="C100" s="88" t="s">
        <v>48</v>
      </c>
      <c r="D100" s="138">
        <v>70964581</v>
      </c>
      <c r="E100" s="138">
        <v>107535157</v>
      </c>
      <c r="F100" s="138">
        <v>600063658</v>
      </c>
      <c r="G100" s="108" t="s">
        <v>673</v>
      </c>
      <c r="H100" s="139" t="s">
        <v>42</v>
      </c>
      <c r="I100" s="139" t="s">
        <v>48</v>
      </c>
      <c r="J100" s="139" t="s">
        <v>48</v>
      </c>
      <c r="K100" s="108" t="s">
        <v>673</v>
      </c>
      <c r="L100" s="121">
        <v>1000000</v>
      </c>
      <c r="M100" s="86">
        <f t="shared" si="1"/>
        <v>700000</v>
      </c>
      <c r="N100" s="118">
        <v>2021</v>
      </c>
      <c r="O100" s="87">
        <v>2027</v>
      </c>
      <c r="P100" s="102"/>
      <c r="Q100" s="140"/>
      <c r="R100" s="89" t="s">
        <v>391</v>
      </c>
      <c r="S100" s="89" t="s">
        <v>391</v>
      </c>
      <c r="T100" s="141"/>
    </row>
    <row r="101" spans="1:20" s="18" customFormat="1" ht="50.4" customHeight="1" x14ac:dyDescent="0.25">
      <c r="A101" s="99">
        <v>98</v>
      </c>
      <c r="B101" s="88" t="s">
        <v>292</v>
      </c>
      <c r="C101" s="88" t="s">
        <v>48</v>
      </c>
      <c r="D101" s="138">
        <v>70964581</v>
      </c>
      <c r="E101" s="138">
        <v>107535157</v>
      </c>
      <c r="F101" s="138">
        <v>600063658</v>
      </c>
      <c r="G101" s="108" t="s">
        <v>674</v>
      </c>
      <c r="H101" s="139" t="s">
        <v>42</v>
      </c>
      <c r="I101" s="139" t="s">
        <v>48</v>
      </c>
      <c r="J101" s="139" t="s">
        <v>48</v>
      </c>
      <c r="K101" s="108" t="s">
        <v>674</v>
      </c>
      <c r="L101" s="121">
        <v>800000</v>
      </c>
      <c r="M101" s="86">
        <f t="shared" si="1"/>
        <v>560000</v>
      </c>
      <c r="N101" s="118">
        <v>2021</v>
      </c>
      <c r="O101" s="87">
        <v>2027</v>
      </c>
      <c r="P101" s="102"/>
      <c r="Q101" s="140"/>
      <c r="R101" s="89" t="s">
        <v>391</v>
      </c>
      <c r="S101" s="89" t="s">
        <v>391</v>
      </c>
      <c r="T101" s="141"/>
    </row>
    <row r="102" spans="1:20" s="18" customFormat="1" ht="33.6" customHeight="1" x14ac:dyDescent="0.25">
      <c r="A102" s="99">
        <v>99</v>
      </c>
      <c r="B102" s="88" t="s">
        <v>292</v>
      </c>
      <c r="C102" s="88" t="s">
        <v>48</v>
      </c>
      <c r="D102" s="138">
        <v>70964581</v>
      </c>
      <c r="E102" s="138">
        <v>107535157</v>
      </c>
      <c r="F102" s="138">
        <v>600063658</v>
      </c>
      <c r="G102" s="108" t="s">
        <v>455</v>
      </c>
      <c r="H102" s="139" t="s">
        <v>42</v>
      </c>
      <c r="I102" s="139" t="s">
        <v>48</v>
      </c>
      <c r="J102" s="139" t="s">
        <v>48</v>
      </c>
      <c r="K102" s="108" t="s">
        <v>455</v>
      </c>
      <c r="L102" s="121">
        <v>1500000</v>
      </c>
      <c r="M102" s="86">
        <f t="shared" si="1"/>
        <v>1050000</v>
      </c>
      <c r="N102" s="118">
        <v>2021</v>
      </c>
      <c r="O102" s="87">
        <v>2027</v>
      </c>
      <c r="P102" s="102"/>
      <c r="Q102" s="140"/>
      <c r="R102" s="89" t="s">
        <v>391</v>
      </c>
      <c r="S102" s="89" t="s">
        <v>391</v>
      </c>
      <c r="T102" s="141"/>
    </row>
    <row r="103" spans="1:20" s="18" customFormat="1" ht="22.95" customHeight="1" x14ac:dyDescent="0.25">
      <c r="A103" s="99">
        <v>100</v>
      </c>
      <c r="B103" s="88" t="s">
        <v>292</v>
      </c>
      <c r="C103" s="88" t="s">
        <v>48</v>
      </c>
      <c r="D103" s="138">
        <v>70964581</v>
      </c>
      <c r="E103" s="138">
        <v>107535157</v>
      </c>
      <c r="F103" s="138">
        <v>600063658</v>
      </c>
      <c r="G103" s="108" t="s">
        <v>295</v>
      </c>
      <c r="H103" s="139" t="s">
        <v>42</v>
      </c>
      <c r="I103" s="139" t="s">
        <v>48</v>
      </c>
      <c r="J103" s="139" t="s">
        <v>48</v>
      </c>
      <c r="K103" s="108" t="s">
        <v>295</v>
      </c>
      <c r="L103" s="121">
        <v>20000</v>
      </c>
      <c r="M103" s="86">
        <f t="shared" si="1"/>
        <v>14000</v>
      </c>
      <c r="N103" s="118">
        <v>2021</v>
      </c>
      <c r="O103" s="87">
        <v>2027</v>
      </c>
      <c r="P103" s="102"/>
      <c r="Q103" s="140"/>
      <c r="R103" s="89" t="s">
        <v>391</v>
      </c>
      <c r="S103" s="89" t="s">
        <v>391</v>
      </c>
      <c r="T103" s="141"/>
    </row>
    <row r="104" spans="1:20" s="18" customFormat="1" ht="48" customHeight="1" x14ac:dyDescent="0.25">
      <c r="A104" s="99">
        <v>101</v>
      </c>
      <c r="B104" s="88" t="s">
        <v>292</v>
      </c>
      <c r="C104" s="88" t="s">
        <v>48</v>
      </c>
      <c r="D104" s="138">
        <v>70964581</v>
      </c>
      <c r="E104" s="138">
        <v>107535157</v>
      </c>
      <c r="F104" s="138">
        <v>600063658</v>
      </c>
      <c r="G104" s="108" t="s">
        <v>456</v>
      </c>
      <c r="H104" s="139" t="s">
        <v>42</v>
      </c>
      <c r="I104" s="139" t="s">
        <v>48</v>
      </c>
      <c r="J104" s="139" t="s">
        <v>48</v>
      </c>
      <c r="K104" s="108" t="s">
        <v>456</v>
      </c>
      <c r="L104" s="121">
        <v>500000</v>
      </c>
      <c r="M104" s="86">
        <f t="shared" si="1"/>
        <v>350000</v>
      </c>
      <c r="N104" s="118">
        <v>2021</v>
      </c>
      <c r="O104" s="87">
        <v>2027</v>
      </c>
      <c r="P104" s="102"/>
      <c r="Q104" s="140"/>
      <c r="R104" s="89" t="s">
        <v>391</v>
      </c>
      <c r="S104" s="89" t="s">
        <v>391</v>
      </c>
      <c r="T104" s="141"/>
    </row>
    <row r="105" spans="1:20" s="18" customFormat="1" ht="22.2" customHeight="1" x14ac:dyDescent="0.25">
      <c r="A105" s="99">
        <v>102</v>
      </c>
      <c r="B105" s="88" t="s">
        <v>292</v>
      </c>
      <c r="C105" s="88" t="s">
        <v>48</v>
      </c>
      <c r="D105" s="138">
        <v>70964581</v>
      </c>
      <c r="E105" s="138">
        <v>107535157</v>
      </c>
      <c r="F105" s="138">
        <v>600063658</v>
      </c>
      <c r="G105" s="108" t="s">
        <v>602</v>
      </c>
      <c r="H105" s="139" t="s">
        <v>42</v>
      </c>
      <c r="I105" s="139" t="s">
        <v>48</v>
      </c>
      <c r="J105" s="139" t="s">
        <v>48</v>
      </c>
      <c r="K105" s="108" t="s">
        <v>457</v>
      </c>
      <c r="L105" s="121">
        <v>300000</v>
      </c>
      <c r="M105" s="86">
        <f t="shared" si="1"/>
        <v>210000</v>
      </c>
      <c r="N105" s="118">
        <v>2021</v>
      </c>
      <c r="O105" s="87">
        <v>2027</v>
      </c>
      <c r="P105" s="102"/>
      <c r="Q105" s="140"/>
      <c r="R105" s="89" t="s">
        <v>391</v>
      </c>
      <c r="S105" s="89" t="s">
        <v>391</v>
      </c>
      <c r="T105" s="141"/>
    </row>
    <row r="106" spans="1:20" s="18" customFormat="1" ht="24" x14ac:dyDescent="0.25">
      <c r="A106" s="99">
        <v>103</v>
      </c>
      <c r="B106" s="88" t="s">
        <v>296</v>
      </c>
      <c r="C106" s="88" t="s">
        <v>48</v>
      </c>
      <c r="D106" s="138">
        <v>72081619</v>
      </c>
      <c r="E106" s="138">
        <v>114800341</v>
      </c>
      <c r="F106" s="138">
        <v>691002355</v>
      </c>
      <c r="G106" s="108" t="s">
        <v>297</v>
      </c>
      <c r="H106" s="139" t="s">
        <v>42</v>
      </c>
      <c r="I106" s="139" t="s">
        <v>48</v>
      </c>
      <c r="J106" s="139" t="s">
        <v>48</v>
      </c>
      <c r="K106" s="108" t="s">
        <v>297</v>
      </c>
      <c r="L106" s="121">
        <v>160000</v>
      </c>
      <c r="M106" s="86">
        <f t="shared" si="1"/>
        <v>112000</v>
      </c>
      <c r="N106" s="87">
        <v>2021</v>
      </c>
      <c r="O106" s="87">
        <v>2027</v>
      </c>
      <c r="P106" s="102"/>
      <c r="Q106" s="140"/>
      <c r="R106" s="89" t="s">
        <v>391</v>
      </c>
      <c r="S106" s="89" t="s">
        <v>391</v>
      </c>
      <c r="T106" s="141"/>
    </row>
    <row r="107" spans="1:20" s="18" customFormat="1" ht="35.4" customHeight="1" x14ac:dyDescent="0.25">
      <c r="A107" s="99">
        <v>104</v>
      </c>
      <c r="B107" s="88" t="s">
        <v>296</v>
      </c>
      <c r="C107" s="88" t="s">
        <v>48</v>
      </c>
      <c r="D107" s="138">
        <v>72081619</v>
      </c>
      <c r="E107" s="138">
        <v>114800341</v>
      </c>
      <c r="F107" s="138">
        <v>691002355</v>
      </c>
      <c r="G107" s="108" t="s">
        <v>298</v>
      </c>
      <c r="H107" s="139" t="s">
        <v>42</v>
      </c>
      <c r="I107" s="139" t="s">
        <v>48</v>
      </c>
      <c r="J107" s="139" t="s">
        <v>48</v>
      </c>
      <c r="K107" s="108" t="s">
        <v>298</v>
      </c>
      <c r="L107" s="121">
        <v>500000</v>
      </c>
      <c r="M107" s="86">
        <f t="shared" si="1"/>
        <v>350000</v>
      </c>
      <c r="N107" s="87">
        <v>2021</v>
      </c>
      <c r="O107" s="87">
        <v>2027</v>
      </c>
      <c r="P107" s="102"/>
      <c r="Q107" s="140"/>
      <c r="R107" s="89" t="s">
        <v>391</v>
      </c>
      <c r="S107" s="89" t="s">
        <v>391</v>
      </c>
      <c r="T107" s="141"/>
    </row>
    <row r="108" spans="1:20" s="18" customFormat="1" ht="31.95" customHeight="1" x14ac:dyDescent="0.25">
      <c r="A108" s="99">
        <v>105</v>
      </c>
      <c r="B108" s="88" t="s">
        <v>296</v>
      </c>
      <c r="C108" s="88" t="s">
        <v>48</v>
      </c>
      <c r="D108" s="138">
        <v>72081619</v>
      </c>
      <c r="E108" s="138">
        <v>114800341</v>
      </c>
      <c r="F108" s="138">
        <v>691002355</v>
      </c>
      <c r="G108" s="108" t="s">
        <v>299</v>
      </c>
      <c r="H108" s="139" t="s">
        <v>42</v>
      </c>
      <c r="I108" s="139" t="s">
        <v>48</v>
      </c>
      <c r="J108" s="139" t="s">
        <v>48</v>
      </c>
      <c r="K108" s="108" t="s">
        <v>299</v>
      </c>
      <c r="L108" s="121">
        <v>300000</v>
      </c>
      <c r="M108" s="86">
        <f t="shared" si="1"/>
        <v>210000</v>
      </c>
      <c r="N108" s="87">
        <v>2021</v>
      </c>
      <c r="O108" s="87">
        <v>2027</v>
      </c>
      <c r="P108" s="102"/>
      <c r="Q108" s="140"/>
      <c r="R108" s="89" t="s">
        <v>391</v>
      </c>
      <c r="S108" s="89" t="s">
        <v>391</v>
      </c>
      <c r="T108" s="141"/>
    </row>
    <row r="109" spans="1:20" s="18" customFormat="1" ht="22.2" customHeight="1" x14ac:dyDescent="0.25">
      <c r="A109" s="99">
        <v>106</v>
      </c>
      <c r="B109" s="88" t="s">
        <v>296</v>
      </c>
      <c r="C109" s="88" t="s">
        <v>48</v>
      </c>
      <c r="D109" s="138">
        <v>72081619</v>
      </c>
      <c r="E109" s="138">
        <v>114800341</v>
      </c>
      <c r="F109" s="138">
        <v>691002355</v>
      </c>
      <c r="G109" s="108" t="s">
        <v>300</v>
      </c>
      <c r="H109" s="139" t="s">
        <v>42</v>
      </c>
      <c r="I109" s="139" t="s">
        <v>48</v>
      </c>
      <c r="J109" s="139" t="s">
        <v>48</v>
      </c>
      <c r="K109" s="108" t="s">
        <v>300</v>
      </c>
      <c r="L109" s="121">
        <v>200000</v>
      </c>
      <c r="M109" s="86">
        <f t="shared" si="1"/>
        <v>140000</v>
      </c>
      <c r="N109" s="87">
        <v>2021</v>
      </c>
      <c r="O109" s="87">
        <v>2027</v>
      </c>
      <c r="P109" s="102"/>
      <c r="Q109" s="140"/>
      <c r="R109" s="89" t="s">
        <v>391</v>
      </c>
      <c r="S109" s="89" t="s">
        <v>391</v>
      </c>
      <c r="T109" s="141"/>
    </row>
    <row r="110" spans="1:20" s="18" customFormat="1" ht="25.95" customHeight="1" x14ac:dyDescent="0.25">
      <c r="A110" s="99">
        <v>107</v>
      </c>
      <c r="B110" s="88" t="s">
        <v>296</v>
      </c>
      <c r="C110" s="88" t="s">
        <v>48</v>
      </c>
      <c r="D110" s="138">
        <v>72081619</v>
      </c>
      <c r="E110" s="138">
        <v>114800341</v>
      </c>
      <c r="F110" s="138">
        <v>691002355</v>
      </c>
      <c r="G110" s="108" t="s">
        <v>301</v>
      </c>
      <c r="H110" s="139" t="s">
        <v>42</v>
      </c>
      <c r="I110" s="139" t="s">
        <v>48</v>
      </c>
      <c r="J110" s="139" t="s">
        <v>48</v>
      </c>
      <c r="K110" s="108" t="s">
        <v>301</v>
      </c>
      <c r="L110" s="121">
        <v>175000</v>
      </c>
      <c r="M110" s="86">
        <f t="shared" si="1"/>
        <v>122499.99999999999</v>
      </c>
      <c r="N110" s="87">
        <v>2021</v>
      </c>
      <c r="O110" s="87">
        <v>2027</v>
      </c>
      <c r="P110" s="102"/>
      <c r="Q110" s="140"/>
      <c r="R110" s="89" t="s">
        <v>391</v>
      </c>
      <c r="S110" s="89" t="s">
        <v>391</v>
      </c>
      <c r="T110" s="141"/>
    </row>
    <row r="111" spans="1:20" s="18" customFormat="1" ht="33.6" customHeight="1" x14ac:dyDescent="0.25">
      <c r="A111" s="99">
        <v>108</v>
      </c>
      <c r="B111" s="88" t="s">
        <v>296</v>
      </c>
      <c r="C111" s="88" t="s">
        <v>48</v>
      </c>
      <c r="D111" s="138">
        <v>72081619</v>
      </c>
      <c r="E111" s="138">
        <v>114800341</v>
      </c>
      <c r="F111" s="138">
        <v>691002355</v>
      </c>
      <c r="G111" s="108" t="s">
        <v>358</v>
      </c>
      <c r="H111" s="139" t="s">
        <v>42</v>
      </c>
      <c r="I111" s="139" t="s">
        <v>48</v>
      </c>
      <c r="J111" s="139" t="s">
        <v>48</v>
      </c>
      <c r="K111" s="108" t="s">
        <v>358</v>
      </c>
      <c r="L111" s="121">
        <v>200000</v>
      </c>
      <c r="M111" s="86">
        <f t="shared" si="1"/>
        <v>140000</v>
      </c>
      <c r="N111" s="87">
        <v>2021</v>
      </c>
      <c r="O111" s="87">
        <v>2027</v>
      </c>
      <c r="P111" s="102"/>
      <c r="Q111" s="140"/>
      <c r="R111" s="89" t="s">
        <v>391</v>
      </c>
      <c r="S111" s="89" t="s">
        <v>391</v>
      </c>
      <c r="T111" s="141"/>
    </row>
    <row r="112" spans="1:20" s="18" customFormat="1" ht="25.95" customHeight="1" x14ac:dyDescent="0.25">
      <c r="A112" s="99">
        <v>109</v>
      </c>
      <c r="B112" s="88" t="s">
        <v>296</v>
      </c>
      <c r="C112" s="88" t="s">
        <v>48</v>
      </c>
      <c r="D112" s="138">
        <v>72081619</v>
      </c>
      <c r="E112" s="138">
        <v>114800341</v>
      </c>
      <c r="F112" s="138">
        <v>691002355</v>
      </c>
      <c r="G112" s="108" t="s">
        <v>542</v>
      </c>
      <c r="H112" s="139" t="s">
        <v>42</v>
      </c>
      <c r="I112" s="139" t="s">
        <v>48</v>
      </c>
      <c r="J112" s="139" t="s">
        <v>48</v>
      </c>
      <c r="K112" s="108" t="s">
        <v>542</v>
      </c>
      <c r="L112" s="121">
        <v>100000</v>
      </c>
      <c r="M112" s="86">
        <f t="shared" si="1"/>
        <v>70000</v>
      </c>
      <c r="N112" s="87">
        <v>2021</v>
      </c>
      <c r="O112" s="87">
        <v>2027</v>
      </c>
      <c r="P112" s="102"/>
      <c r="Q112" s="140"/>
      <c r="R112" s="89" t="s">
        <v>391</v>
      </c>
      <c r="S112" s="89" t="s">
        <v>391</v>
      </c>
      <c r="T112" s="141"/>
    </row>
    <row r="113" spans="1:20" s="18" customFormat="1" ht="24" customHeight="1" x14ac:dyDescent="0.25">
      <c r="A113" s="99">
        <v>110</v>
      </c>
      <c r="B113" s="88" t="s">
        <v>296</v>
      </c>
      <c r="C113" s="88" t="s">
        <v>48</v>
      </c>
      <c r="D113" s="138">
        <v>72081619</v>
      </c>
      <c r="E113" s="138">
        <v>114800341</v>
      </c>
      <c r="F113" s="138">
        <v>691002355</v>
      </c>
      <c r="G113" s="108" t="s">
        <v>302</v>
      </c>
      <c r="H113" s="139" t="s">
        <v>42</v>
      </c>
      <c r="I113" s="139" t="s">
        <v>48</v>
      </c>
      <c r="J113" s="139" t="s">
        <v>48</v>
      </c>
      <c r="K113" s="108" t="s">
        <v>302</v>
      </c>
      <c r="L113" s="121">
        <v>115000</v>
      </c>
      <c r="M113" s="86">
        <f t="shared" si="1"/>
        <v>80500</v>
      </c>
      <c r="N113" s="87">
        <v>2021</v>
      </c>
      <c r="O113" s="87">
        <v>2027</v>
      </c>
      <c r="P113" s="102"/>
      <c r="Q113" s="140"/>
      <c r="R113" s="89" t="s">
        <v>391</v>
      </c>
      <c r="S113" s="89" t="s">
        <v>391</v>
      </c>
      <c r="T113" s="141"/>
    </row>
    <row r="114" spans="1:20" s="18" customFormat="1" ht="21" customHeight="1" x14ac:dyDescent="0.25">
      <c r="A114" s="99">
        <v>111</v>
      </c>
      <c r="B114" s="88" t="s">
        <v>296</v>
      </c>
      <c r="C114" s="88" t="s">
        <v>48</v>
      </c>
      <c r="D114" s="138">
        <v>72081619</v>
      </c>
      <c r="E114" s="138">
        <v>114800341</v>
      </c>
      <c r="F114" s="138">
        <v>691002355</v>
      </c>
      <c r="G114" s="108" t="s">
        <v>303</v>
      </c>
      <c r="H114" s="139" t="s">
        <v>42</v>
      </c>
      <c r="I114" s="139" t="s">
        <v>48</v>
      </c>
      <c r="J114" s="139" t="s">
        <v>48</v>
      </c>
      <c r="K114" s="108" t="s">
        <v>303</v>
      </c>
      <c r="L114" s="121">
        <v>400000</v>
      </c>
      <c r="M114" s="86">
        <f t="shared" si="1"/>
        <v>280000</v>
      </c>
      <c r="N114" s="87">
        <v>2021</v>
      </c>
      <c r="O114" s="87">
        <v>2027</v>
      </c>
      <c r="P114" s="102"/>
      <c r="Q114" s="140"/>
      <c r="R114" s="89" t="s">
        <v>391</v>
      </c>
      <c r="S114" s="89" t="s">
        <v>391</v>
      </c>
      <c r="T114" s="141"/>
    </row>
    <row r="115" spans="1:20" s="18" customFormat="1" ht="35.4" customHeight="1" x14ac:dyDescent="0.25">
      <c r="A115" s="99">
        <v>112</v>
      </c>
      <c r="B115" s="88" t="s">
        <v>296</v>
      </c>
      <c r="C115" s="88" t="s">
        <v>48</v>
      </c>
      <c r="D115" s="138">
        <v>72081619</v>
      </c>
      <c r="E115" s="138">
        <v>114800341</v>
      </c>
      <c r="F115" s="138">
        <v>691002355</v>
      </c>
      <c r="G115" s="108" t="s">
        <v>304</v>
      </c>
      <c r="H115" s="139" t="s">
        <v>42</v>
      </c>
      <c r="I115" s="139" t="s">
        <v>48</v>
      </c>
      <c r="J115" s="139" t="s">
        <v>48</v>
      </c>
      <c r="K115" s="108" t="s">
        <v>304</v>
      </c>
      <c r="L115" s="121">
        <v>500000</v>
      </c>
      <c r="M115" s="86">
        <f t="shared" si="1"/>
        <v>350000</v>
      </c>
      <c r="N115" s="87">
        <v>2021</v>
      </c>
      <c r="O115" s="87">
        <v>2027</v>
      </c>
      <c r="P115" s="102"/>
      <c r="Q115" s="140"/>
      <c r="R115" s="89" t="s">
        <v>391</v>
      </c>
      <c r="S115" s="89" t="s">
        <v>391</v>
      </c>
      <c r="T115" s="141"/>
    </row>
    <row r="116" spans="1:20" s="18" customFormat="1" ht="44.4" customHeight="1" x14ac:dyDescent="0.25">
      <c r="A116" s="99">
        <v>113</v>
      </c>
      <c r="B116" s="88" t="s">
        <v>296</v>
      </c>
      <c r="C116" s="88" t="s">
        <v>48</v>
      </c>
      <c r="D116" s="138">
        <v>72081619</v>
      </c>
      <c r="E116" s="138">
        <v>114800341</v>
      </c>
      <c r="F116" s="138">
        <v>691002355</v>
      </c>
      <c r="G116" s="108" t="s">
        <v>305</v>
      </c>
      <c r="H116" s="139" t="s">
        <v>42</v>
      </c>
      <c r="I116" s="139" t="s">
        <v>48</v>
      </c>
      <c r="J116" s="139" t="s">
        <v>48</v>
      </c>
      <c r="K116" s="108" t="s">
        <v>305</v>
      </c>
      <c r="L116" s="121">
        <v>100000</v>
      </c>
      <c r="M116" s="86">
        <f t="shared" si="1"/>
        <v>70000</v>
      </c>
      <c r="N116" s="87">
        <v>2021</v>
      </c>
      <c r="O116" s="87">
        <v>2027</v>
      </c>
      <c r="P116" s="102"/>
      <c r="Q116" s="140"/>
      <c r="R116" s="89" t="s">
        <v>391</v>
      </c>
      <c r="S116" s="89" t="s">
        <v>391</v>
      </c>
      <c r="T116" s="141"/>
    </row>
    <row r="117" spans="1:20" s="18" customFormat="1" ht="54.6" customHeight="1" x14ac:dyDescent="0.25">
      <c r="A117" s="99">
        <v>114</v>
      </c>
      <c r="B117" s="88" t="s">
        <v>296</v>
      </c>
      <c r="C117" s="88" t="s">
        <v>48</v>
      </c>
      <c r="D117" s="138">
        <v>72081619</v>
      </c>
      <c r="E117" s="138">
        <v>114800341</v>
      </c>
      <c r="F117" s="138">
        <v>691002355</v>
      </c>
      <c r="G117" s="108" t="s">
        <v>306</v>
      </c>
      <c r="H117" s="139" t="s">
        <v>42</v>
      </c>
      <c r="I117" s="139" t="s">
        <v>48</v>
      </c>
      <c r="J117" s="139" t="s">
        <v>48</v>
      </c>
      <c r="K117" s="108" t="s">
        <v>306</v>
      </c>
      <c r="L117" s="121">
        <v>700000</v>
      </c>
      <c r="M117" s="86">
        <f t="shared" si="1"/>
        <v>489999.99999999994</v>
      </c>
      <c r="N117" s="87">
        <v>2021</v>
      </c>
      <c r="O117" s="87">
        <v>2027</v>
      </c>
      <c r="P117" s="102"/>
      <c r="Q117" s="140"/>
      <c r="R117" s="89" t="s">
        <v>391</v>
      </c>
      <c r="S117" s="89" t="s">
        <v>391</v>
      </c>
      <c r="T117" s="141"/>
    </row>
    <row r="118" spans="1:20" s="18" customFormat="1" ht="36" customHeight="1" x14ac:dyDescent="0.25">
      <c r="A118" s="99">
        <v>115</v>
      </c>
      <c r="B118" s="88" t="s">
        <v>296</v>
      </c>
      <c r="C118" s="88" t="s">
        <v>48</v>
      </c>
      <c r="D118" s="138">
        <v>72081619</v>
      </c>
      <c r="E118" s="138">
        <v>114800341</v>
      </c>
      <c r="F118" s="138">
        <v>691002355</v>
      </c>
      <c r="G118" s="108" t="s">
        <v>307</v>
      </c>
      <c r="H118" s="139" t="s">
        <v>42</v>
      </c>
      <c r="I118" s="139" t="s">
        <v>48</v>
      </c>
      <c r="J118" s="139" t="s">
        <v>48</v>
      </c>
      <c r="K118" s="108" t="s">
        <v>307</v>
      </c>
      <c r="L118" s="121">
        <v>300000</v>
      </c>
      <c r="M118" s="86">
        <f t="shared" si="1"/>
        <v>210000</v>
      </c>
      <c r="N118" s="87">
        <v>2021</v>
      </c>
      <c r="O118" s="87">
        <v>2027</v>
      </c>
      <c r="P118" s="102"/>
      <c r="Q118" s="140"/>
      <c r="R118" s="89" t="s">
        <v>391</v>
      </c>
      <c r="S118" s="89" t="s">
        <v>391</v>
      </c>
      <c r="T118" s="141"/>
    </row>
    <row r="119" spans="1:20" s="18" customFormat="1" ht="34.200000000000003" customHeight="1" x14ac:dyDescent="0.25">
      <c r="A119" s="99">
        <v>116</v>
      </c>
      <c r="B119" s="88" t="s">
        <v>296</v>
      </c>
      <c r="C119" s="88" t="s">
        <v>48</v>
      </c>
      <c r="D119" s="138">
        <v>72081619</v>
      </c>
      <c r="E119" s="138">
        <v>114800341</v>
      </c>
      <c r="F119" s="138">
        <v>691002355</v>
      </c>
      <c r="G119" s="108" t="s">
        <v>308</v>
      </c>
      <c r="H119" s="139" t="s">
        <v>42</v>
      </c>
      <c r="I119" s="139" t="s">
        <v>48</v>
      </c>
      <c r="J119" s="139" t="s">
        <v>48</v>
      </c>
      <c r="K119" s="108" t="s">
        <v>308</v>
      </c>
      <c r="L119" s="121">
        <v>300000</v>
      </c>
      <c r="M119" s="86">
        <f t="shared" si="1"/>
        <v>210000</v>
      </c>
      <c r="N119" s="87">
        <v>2021</v>
      </c>
      <c r="O119" s="87">
        <v>2027</v>
      </c>
      <c r="P119" s="102"/>
      <c r="Q119" s="140"/>
      <c r="R119" s="89" t="s">
        <v>391</v>
      </c>
      <c r="S119" s="89" t="s">
        <v>391</v>
      </c>
      <c r="T119" s="141"/>
    </row>
    <row r="120" spans="1:20" s="18" customFormat="1" ht="24" x14ac:dyDescent="0.25">
      <c r="A120" s="99">
        <v>117</v>
      </c>
      <c r="B120" s="88" t="s">
        <v>296</v>
      </c>
      <c r="C120" s="88" t="s">
        <v>48</v>
      </c>
      <c r="D120" s="138">
        <v>72081619</v>
      </c>
      <c r="E120" s="138">
        <v>114800341</v>
      </c>
      <c r="F120" s="138">
        <v>691002355</v>
      </c>
      <c r="G120" s="108" t="s">
        <v>309</v>
      </c>
      <c r="H120" s="139" t="s">
        <v>42</v>
      </c>
      <c r="I120" s="139" t="s">
        <v>48</v>
      </c>
      <c r="J120" s="139" t="s">
        <v>48</v>
      </c>
      <c r="K120" s="108" t="s">
        <v>309</v>
      </c>
      <c r="L120" s="121">
        <v>300000</v>
      </c>
      <c r="M120" s="86">
        <f t="shared" si="1"/>
        <v>210000</v>
      </c>
      <c r="N120" s="87">
        <v>2021</v>
      </c>
      <c r="O120" s="87">
        <v>2027</v>
      </c>
      <c r="P120" s="102"/>
      <c r="Q120" s="140"/>
      <c r="R120" s="89" t="s">
        <v>391</v>
      </c>
      <c r="S120" s="89" t="s">
        <v>391</v>
      </c>
      <c r="T120" s="141"/>
    </row>
    <row r="121" spans="1:20" s="18" customFormat="1" ht="31.95" customHeight="1" x14ac:dyDescent="0.25">
      <c r="A121" s="99">
        <v>118</v>
      </c>
      <c r="B121" s="88" t="s">
        <v>296</v>
      </c>
      <c r="C121" s="88" t="s">
        <v>48</v>
      </c>
      <c r="D121" s="138">
        <v>72081619</v>
      </c>
      <c r="E121" s="138">
        <v>114800341</v>
      </c>
      <c r="F121" s="138">
        <v>691002355</v>
      </c>
      <c r="G121" s="108" t="s">
        <v>310</v>
      </c>
      <c r="H121" s="139" t="s">
        <v>42</v>
      </c>
      <c r="I121" s="139" t="s">
        <v>48</v>
      </c>
      <c r="J121" s="139" t="s">
        <v>48</v>
      </c>
      <c r="K121" s="108" t="s">
        <v>310</v>
      </c>
      <c r="L121" s="121">
        <v>500000</v>
      </c>
      <c r="M121" s="86">
        <f>L121*0.7</f>
        <v>350000</v>
      </c>
      <c r="N121" s="87">
        <v>2021</v>
      </c>
      <c r="O121" s="87">
        <v>2027</v>
      </c>
      <c r="P121" s="102"/>
      <c r="Q121" s="140"/>
      <c r="R121" s="89" t="s">
        <v>391</v>
      </c>
      <c r="S121" s="89" t="s">
        <v>391</v>
      </c>
      <c r="T121" s="141"/>
    </row>
    <row r="122" spans="1:20" s="18" customFormat="1" ht="29.4" customHeight="1" x14ac:dyDescent="0.25">
      <c r="A122" s="99">
        <v>119</v>
      </c>
      <c r="B122" s="88" t="s">
        <v>296</v>
      </c>
      <c r="C122" s="88" t="s">
        <v>48</v>
      </c>
      <c r="D122" s="138">
        <v>72081619</v>
      </c>
      <c r="E122" s="138">
        <v>114800341</v>
      </c>
      <c r="F122" s="138">
        <v>691002355</v>
      </c>
      <c r="G122" s="108" t="str">
        <f t="shared" ref="G122" si="2">K122</f>
        <v>Multifunkční kopírovací zařízení A3 do ředitelny (1ks)</v>
      </c>
      <c r="H122" s="139" t="s">
        <v>42</v>
      </c>
      <c r="I122" s="139" t="s">
        <v>48</v>
      </c>
      <c r="J122" s="139" t="s">
        <v>48</v>
      </c>
      <c r="K122" s="108" t="s">
        <v>543</v>
      </c>
      <c r="L122" s="121">
        <v>80000</v>
      </c>
      <c r="M122" s="86">
        <f t="shared" ref="M122" si="3">L122*0.7</f>
        <v>56000</v>
      </c>
      <c r="N122" s="87">
        <v>2021</v>
      </c>
      <c r="O122" s="87">
        <v>2027</v>
      </c>
      <c r="P122" s="102"/>
      <c r="Q122" s="140"/>
      <c r="R122" s="89" t="s">
        <v>391</v>
      </c>
      <c r="S122" s="89" t="s">
        <v>391</v>
      </c>
      <c r="T122" s="141"/>
    </row>
    <row r="123" spans="1:20" s="18" customFormat="1" ht="33.6" customHeight="1" x14ac:dyDescent="0.25">
      <c r="A123" s="99">
        <v>120</v>
      </c>
      <c r="B123" s="88" t="s">
        <v>311</v>
      </c>
      <c r="C123" s="88" t="s">
        <v>48</v>
      </c>
      <c r="D123" s="146">
        <v>60650419</v>
      </c>
      <c r="E123" s="149">
        <v>107534941</v>
      </c>
      <c r="F123" s="138">
        <v>600063526</v>
      </c>
      <c r="G123" s="108" t="s">
        <v>359</v>
      </c>
      <c r="H123" s="139" t="s">
        <v>42</v>
      </c>
      <c r="I123" s="139" t="s">
        <v>48</v>
      </c>
      <c r="J123" s="139" t="s">
        <v>312</v>
      </c>
      <c r="K123" s="108" t="s">
        <v>359</v>
      </c>
      <c r="L123" s="86">
        <v>5000000</v>
      </c>
      <c r="M123" s="86">
        <f t="shared" si="1"/>
        <v>3500000</v>
      </c>
      <c r="N123" s="87">
        <v>2021</v>
      </c>
      <c r="O123" s="87">
        <v>2027</v>
      </c>
      <c r="P123" s="102"/>
      <c r="Q123" s="140"/>
      <c r="R123" s="89" t="s">
        <v>391</v>
      </c>
      <c r="S123" s="89" t="s">
        <v>391</v>
      </c>
      <c r="T123" s="141"/>
    </row>
    <row r="124" spans="1:20" s="18" customFormat="1" ht="22.95" customHeight="1" x14ac:dyDescent="0.25">
      <c r="A124" s="99">
        <v>121</v>
      </c>
      <c r="B124" s="88" t="s">
        <v>311</v>
      </c>
      <c r="C124" s="88" t="s">
        <v>48</v>
      </c>
      <c r="D124" s="146">
        <v>60650419</v>
      </c>
      <c r="E124" s="149">
        <v>107534941</v>
      </c>
      <c r="F124" s="138">
        <v>600063526</v>
      </c>
      <c r="G124" s="108" t="s">
        <v>313</v>
      </c>
      <c r="H124" s="139" t="s">
        <v>42</v>
      </c>
      <c r="I124" s="139" t="s">
        <v>48</v>
      </c>
      <c r="J124" s="139" t="s">
        <v>312</v>
      </c>
      <c r="K124" s="108" t="s">
        <v>313</v>
      </c>
      <c r="L124" s="86">
        <v>3000000</v>
      </c>
      <c r="M124" s="86">
        <f t="shared" si="1"/>
        <v>2100000</v>
      </c>
      <c r="N124" s="87">
        <v>2021</v>
      </c>
      <c r="O124" s="87">
        <v>2027</v>
      </c>
      <c r="P124" s="102"/>
      <c r="Q124" s="140"/>
      <c r="R124" s="89" t="s">
        <v>391</v>
      </c>
      <c r="S124" s="89" t="s">
        <v>391</v>
      </c>
      <c r="T124" s="141"/>
    </row>
    <row r="125" spans="1:20" s="18" customFormat="1" ht="19.95" customHeight="1" x14ac:dyDescent="0.25">
      <c r="A125" s="99">
        <v>122</v>
      </c>
      <c r="B125" s="88" t="s">
        <v>311</v>
      </c>
      <c r="C125" s="88" t="s">
        <v>48</v>
      </c>
      <c r="D125" s="146">
        <v>60650419</v>
      </c>
      <c r="E125" s="149">
        <v>107534941</v>
      </c>
      <c r="F125" s="138">
        <v>600063526</v>
      </c>
      <c r="G125" s="108" t="s">
        <v>360</v>
      </c>
      <c r="H125" s="139" t="s">
        <v>42</v>
      </c>
      <c r="I125" s="139" t="s">
        <v>48</v>
      </c>
      <c r="J125" s="139" t="s">
        <v>312</v>
      </c>
      <c r="K125" s="108" t="s">
        <v>360</v>
      </c>
      <c r="L125" s="86">
        <v>150000</v>
      </c>
      <c r="M125" s="86">
        <f t="shared" si="1"/>
        <v>105000</v>
      </c>
      <c r="N125" s="87">
        <v>2021</v>
      </c>
      <c r="O125" s="87">
        <v>2027</v>
      </c>
      <c r="P125" s="102"/>
      <c r="Q125" s="140"/>
      <c r="R125" s="89" t="s">
        <v>391</v>
      </c>
      <c r="S125" s="89" t="s">
        <v>391</v>
      </c>
      <c r="T125" s="141"/>
    </row>
    <row r="126" spans="1:20" s="18" customFormat="1" ht="36" customHeight="1" x14ac:dyDescent="0.25">
      <c r="A126" s="99">
        <v>123</v>
      </c>
      <c r="B126" s="88" t="s">
        <v>311</v>
      </c>
      <c r="C126" s="88" t="s">
        <v>48</v>
      </c>
      <c r="D126" s="146">
        <v>60650419</v>
      </c>
      <c r="E126" s="149">
        <v>107534941</v>
      </c>
      <c r="F126" s="138">
        <v>600063526</v>
      </c>
      <c r="G126" s="108" t="s">
        <v>314</v>
      </c>
      <c r="H126" s="139" t="s">
        <v>42</v>
      </c>
      <c r="I126" s="139" t="s">
        <v>48</v>
      </c>
      <c r="J126" s="139" t="s">
        <v>312</v>
      </c>
      <c r="K126" s="108" t="s">
        <v>314</v>
      </c>
      <c r="L126" s="86">
        <v>250000</v>
      </c>
      <c r="M126" s="86">
        <f t="shared" si="1"/>
        <v>175000</v>
      </c>
      <c r="N126" s="87">
        <v>2021</v>
      </c>
      <c r="O126" s="87">
        <v>2027</v>
      </c>
      <c r="P126" s="102"/>
      <c r="Q126" s="140"/>
      <c r="R126" s="89" t="s">
        <v>391</v>
      </c>
      <c r="S126" s="89" t="s">
        <v>391</v>
      </c>
      <c r="T126" s="141"/>
    </row>
    <row r="127" spans="1:20" s="18" customFormat="1" ht="34.200000000000003" customHeight="1" x14ac:dyDescent="0.25">
      <c r="A127" s="99">
        <v>124</v>
      </c>
      <c r="B127" s="88" t="s">
        <v>311</v>
      </c>
      <c r="C127" s="88" t="s">
        <v>48</v>
      </c>
      <c r="D127" s="146">
        <v>60650419</v>
      </c>
      <c r="E127" s="149">
        <v>107534941</v>
      </c>
      <c r="F127" s="138">
        <v>600063526</v>
      </c>
      <c r="G127" s="108" t="s">
        <v>361</v>
      </c>
      <c r="H127" s="139" t="s">
        <v>42</v>
      </c>
      <c r="I127" s="139" t="s">
        <v>48</v>
      </c>
      <c r="J127" s="139" t="s">
        <v>312</v>
      </c>
      <c r="K127" s="108" t="s">
        <v>361</v>
      </c>
      <c r="L127" s="86">
        <v>150000</v>
      </c>
      <c r="M127" s="86">
        <f t="shared" si="1"/>
        <v>105000</v>
      </c>
      <c r="N127" s="87">
        <v>2021</v>
      </c>
      <c r="O127" s="87">
        <v>2027</v>
      </c>
      <c r="P127" s="102"/>
      <c r="Q127" s="140"/>
      <c r="R127" s="89" t="s">
        <v>391</v>
      </c>
      <c r="S127" s="89" t="s">
        <v>391</v>
      </c>
      <c r="T127" s="141"/>
    </row>
    <row r="128" spans="1:20" s="18" customFormat="1" ht="21" customHeight="1" x14ac:dyDescent="0.25">
      <c r="A128" s="99">
        <v>125</v>
      </c>
      <c r="B128" s="88" t="s">
        <v>311</v>
      </c>
      <c r="C128" s="88" t="s">
        <v>48</v>
      </c>
      <c r="D128" s="146">
        <v>60650419</v>
      </c>
      <c r="E128" s="149">
        <v>107534941</v>
      </c>
      <c r="F128" s="138">
        <v>600063526</v>
      </c>
      <c r="G128" s="108" t="s">
        <v>450</v>
      </c>
      <c r="H128" s="139" t="s">
        <v>42</v>
      </c>
      <c r="I128" s="139" t="s">
        <v>48</v>
      </c>
      <c r="J128" s="139" t="s">
        <v>312</v>
      </c>
      <c r="K128" s="108" t="s">
        <v>450</v>
      </c>
      <c r="L128" s="86">
        <v>3000000</v>
      </c>
      <c r="M128" s="86">
        <f t="shared" si="1"/>
        <v>2100000</v>
      </c>
      <c r="N128" s="87">
        <v>2021</v>
      </c>
      <c r="O128" s="87">
        <v>2027</v>
      </c>
      <c r="P128" s="102"/>
      <c r="Q128" s="140"/>
      <c r="R128" s="89" t="s">
        <v>391</v>
      </c>
      <c r="S128" s="89" t="s">
        <v>391</v>
      </c>
      <c r="T128" s="141"/>
    </row>
    <row r="129" spans="1:20" s="18" customFormat="1" ht="27.6" customHeight="1" x14ac:dyDescent="0.25">
      <c r="A129" s="99">
        <v>126</v>
      </c>
      <c r="B129" s="88" t="s">
        <v>311</v>
      </c>
      <c r="C129" s="88" t="s">
        <v>48</v>
      </c>
      <c r="D129" s="146">
        <v>60650419</v>
      </c>
      <c r="E129" s="149">
        <v>107534941</v>
      </c>
      <c r="F129" s="138">
        <v>600063526</v>
      </c>
      <c r="G129" s="108" t="s">
        <v>451</v>
      </c>
      <c r="H129" s="139" t="s">
        <v>42</v>
      </c>
      <c r="I129" s="139" t="s">
        <v>48</v>
      </c>
      <c r="J129" s="139" t="s">
        <v>312</v>
      </c>
      <c r="K129" s="108" t="s">
        <v>451</v>
      </c>
      <c r="L129" s="86">
        <v>1500000</v>
      </c>
      <c r="M129" s="86">
        <f t="shared" si="1"/>
        <v>1050000</v>
      </c>
      <c r="N129" s="87">
        <v>2021</v>
      </c>
      <c r="O129" s="87">
        <v>2027</v>
      </c>
      <c r="P129" s="102"/>
      <c r="Q129" s="140"/>
      <c r="R129" s="89" t="s">
        <v>391</v>
      </c>
      <c r="S129" s="89" t="s">
        <v>391</v>
      </c>
      <c r="T129" s="141"/>
    </row>
    <row r="130" spans="1:20" s="18" customFormat="1" ht="34.200000000000003" customHeight="1" x14ac:dyDescent="0.25">
      <c r="A130" s="99">
        <v>127</v>
      </c>
      <c r="B130" s="88" t="s">
        <v>311</v>
      </c>
      <c r="C130" s="88" t="s">
        <v>48</v>
      </c>
      <c r="D130" s="146">
        <v>60650419</v>
      </c>
      <c r="E130" s="149">
        <v>107534941</v>
      </c>
      <c r="F130" s="138">
        <v>600063526</v>
      </c>
      <c r="G130" s="108" t="s">
        <v>603</v>
      </c>
      <c r="H130" s="139" t="s">
        <v>42</v>
      </c>
      <c r="I130" s="139" t="s">
        <v>48</v>
      </c>
      <c r="J130" s="139" t="s">
        <v>312</v>
      </c>
      <c r="K130" s="108" t="s">
        <v>452</v>
      </c>
      <c r="L130" s="86">
        <v>250000</v>
      </c>
      <c r="M130" s="86">
        <f t="shared" si="1"/>
        <v>175000</v>
      </c>
      <c r="N130" s="87">
        <v>2021</v>
      </c>
      <c r="O130" s="87">
        <v>2027</v>
      </c>
      <c r="P130" s="102"/>
      <c r="Q130" s="140"/>
      <c r="R130" s="89" t="s">
        <v>391</v>
      </c>
      <c r="S130" s="89" t="s">
        <v>391</v>
      </c>
      <c r="T130" s="141"/>
    </row>
    <row r="131" spans="1:20" s="18" customFormat="1" ht="19.2" customHeight="1" x14ac:dyDescent="0.25">
      <c r="A131" s="99">
        <v>128</v>
      </c>
      <c r="B131" s="88" t="s">
        <v>311</v>
      </c>
      <c r="C131" s="88" t="s">
        <v>48</v>
      </c>
      <c r="D131" s="146">
        <v>60650419</v>
      </c>
      <c r="E131" s="149">
        <v>107534941</v>
      </c>
      <c r="F131" s="138">
        <v>600063526</v>
      </c>
      <c r="G131" s="108" t="s">
        <v>453</v>
      </c>
      <c r="H131" s="139" t="s">
        <v>42</v>
      </c>
      <c r="I131" s="139" t="s">
        <v>48</v>
      </c>
      <c r="J131" s="139" t="s">
        <v>312</v>
      </c>
      <c r="K131" s="108" t="s">
        <v>453</v>
      </c>
      <c r="L131" s="86">
        <v>700000</v>
      </c>
      <c r="M131" s="86">
        <f t="shared" si="1"/>
        <v>489999.99999999994</v>
      </c>
      <c r="N131" s="87">
        <v>2021</v>
      </c>
      <c r="O131" s="87">
        <v>2027</v>
      </c>
      <c r="P131" s="102"/>
      <c r="Q131" s="140"/>
      <c r="R131" s="89" t="s">
        <v>391</v>
      </c>
      <c r="S131" s="89" t="s">
        <v>391</v>
      </c>
      <c r="T131" s="141"/>
    </row>
    <row r="132" spans="1:20" s="18" customFormat="1" ht="34.200000000000003" customHeight="1" x14ac:dyDescent="0.25">
      <c r="A132" s="99">
        <v>129</v>
      </c>
      <c r="B132" s="88" t="s">
        <v>311</v>
      </c>
      <c r="C132" s="88" t="s">
        <v>48</v>
      </c>
      <c r="D132" s="146">
        <v>60650419</v>
      </c>
      <c r="E132" s="149">
        <v>107534941</v>
      </c>
      <c r="F132" s="138">
        <v>600063526</v>
      </c>
      <c r="G132" s="108" t="s">
        <v>454</v>
      </c>
      <c r="H132" s="139" t="s">
        <v>42</v>
      </c>
      <c r="I132" s="139" t="s">
        <v>48</v>
      </c>
      <c r="J132" s="139" t="s">
        <v>312</v>
      </c>
      <c r="K132" s="108" t="s">
        <v>454</v>
      </c>
      <c r="L132" s="86">
        <v>600000</v>
      </c>
      <c r="M132" s="86">
        <f t="shared" si="1"/>
        <v>420000</v>
      </c>
      <c r="N132" s="87">
        <v>2021</v>
      </c>
      <c r="O132" s="87">
        <v>2027</v>
      </c>
      <c r="P132" s="102"/>
      <c r="Q132" s="140"/>
      <c r="R132" s="89" t="s">
        <v>391</v>
      </c>
      <c r="S132" s="89" t="s">
        <v>391</v>
      </c>
      <c r="T132" s="141"/>
    </row>
    <row r="133" spans="1:20" s="18" customFormat="1" ht="34.200000000000003" customHeight="1" x14ac:dyDescent="0.25">
      <c r="A133" s="99">
        <v>130</v>
      </c>
      <c r="B133" s="88" t="s">
        <v>311</v>
      </c>
      <c r="C133" s="88" t="s">
        <v>48</v>
      </c>
      <c r="D133" s="146">
        <v>60650419</v>
      </c>
      <c r="E133" s="149">
        <v>107534941</v>
      </c>
      <c r="F133" s="138">
        <v>600063526</v>
      </c>
      <c r="G133" s="202" t="s">
        <v>766</v>
      </c>
      <c r="H133" s="139" t="s">
        <v>42</v>
      </c>
      <c r="I133" s="139" t="s">
        <v>48</v>
      </c>
      <c r="J133" s="139" t="s">
        <v>312</v>
      </c>
      <c r="K133" s="135" t="s">
        <v>766</v>
      </c>
      <c r="L133" s="86">
        <v>75000</v>
      </c>
      <c r="M133" s="86">
        <f>L133*0.7</f>
        <v>52500</v>
      </c>
      <c r="N133" s="87">
        <v>2024</v>
      </c>
      <c r="O133" s="87">
        <v>2027</v>
      </c>
      <c r="P133" s="99"/>
      <c r="Q133" s="99"/>
      <c r="R133" s="89" t="s">
        <v>391</v>
      </c>
      <c r="S133" s="153" t="s">
        <v>391</v>
      </c>
      <c r="T133" s="141"/>
    </row>
    <row r="134" spans="1:20" s="18" customFormat="1" ht="34.200000000000003" customHeight="1" x14ac:dyDescent="0.25">
      <c r="A134" s="99">
        <v>131</v>
      </c>
      <c r="B134" s="88" t="s">
        <v>311</v>
      </c>
      <c r="C134" s="88" t="s">
        <v>48</v>
      </c>
      <c r="D134" s="146">
        <v>60650419</v>
      </c>
      <c r="E134" s="149">
        <v>107534941</v>
      </c>
      <c r="F134" s="138">
        <v>600063526</v>
      </c>
      <c r="G134" s="108" t="s">
        <v>262</v>
      </c>
      <c r="H134" s="139" t="s">
        <v>42</v>
      </c>
      <c r="I134" s="139" t="s">
        <v>48</v>
      </c>
      <c r="J134" s="139" t="s">
        <v>312</v>
      </c>
      <c r="K134" s="108" t="s">
        <v>767</v>
      </c>
      <c r="L134" s="86">
        <v>250000</v>
      </c>
      <c r="M134" s="86">
        <f>L134*0.7</f>
        <v>175000</v>
      </c>
      <c r="N134" s="87">
        <v>2024</v>
      </c>
      <c r="O134" s="87">
        <v>2027</v>
      </c>
      <c r="P134" s="99"/>
      <c r="Q134" s="99"/>
      <c r="R134" s="89" t="s">
        <v>391</v>
      </c>
      <c r="S134" s="89" t="s">
        <v>391</v>
      </c>
      <c r="T134" s="141"/>
    </row>
    <row r="135" spans="1:20" s="18" customFormat="1" ht="34.200000000000003" customHeight="1" x14ac:dyDescent="0.25">
      <c r="A135" s="99">
        <v>132</v>
      </c>
      <c r="B135" s="88" t="s">
        <v>311</v>
      </c>
      <c r="C135" s="88" t="s">
        <v>48</v>
      </c>
      <c r="D135" s="146">
        <v>60650419</v>
      </c>
      <c r="E135" s="149">
        <v>107534941</v>
      </c>
      <c r="F135" s="138">
        <v>600063526</v>
      </c>
      <c r="G135" s="135" t="s">
        <v>768</v>
      </c>
      <c r="H135" s="139" t="s">
        <v>42</v>
      </c>
      <c r="I135" s="139" t="s">
        <v>48</v>
      </c>
      <c r="J135" s="139" t="s">
        <v>312</v>
      </c>
      <c r="K135" s="135" t="s">
        <v>769</v>
      </c>
      <c r="L135" s="86">
        <v>400000</v>
      </c>
      <c r="M135" s="86">
        <f>L135*0.7</f>
        <v>280000</v>
      </c>
      <c r="N135" s="87">
        <v>2024</v>
      </c>
      <c r="O135" s="87">
        <v>2027</v>
      </c>
      <c r="P135" s="99"/>
      <c r="Q135" s="99"/>
      <c r="R135" s="89" t="s">
        <v>391</v>
      </c>
      <c r="S135" s="89" t="s">
        <v>391</v>
      </c>
      <c r="T135" s="141"/>
    </row>
    <row r="136" spans="1:20" s="18" customFormat="1" ht="22.2" customHeight="1" x14ac:dyDescent="0.25">
      <c r="A136" s="99">
        <v>133</v>
      </c>
      <c r="B136" s="88" t="s">
        <v>315</v>
      </c>
      <c r="C136" s="88" t="s">
        <v>48</v>
      </c>
      <c r="D136" s="146">
        <v>71002413</v>
      </c>
      <c r="E136" s="149">
        <v>107534924</v>
      </c>
      <c r="F136" s="154">
        <v>663000360</v>
      </c>
      <c r="G136" s="108" t="s">
        <v>316</v>
      </c>
      <c r="H136" s="139" t="s">
        <v>42</v>
      </c>
      <c r="I136" s="139" t="s">
        <v>48</v>
      </c>
      <c r="J136" s="139" t="s">
        <v>312</v>
      </c>
      <c r="K136" s="108" t="s">
        <v>316</v>
      </c>
      <c r="L136" s="121">
        <v>150000</v>
      </c>
      <c r="M136" s="86">
        <f t="shared" si="1"/>
        <v>105000</v>
      </c>
      <c r="N136" s="118">
        <v>2023</v>
      </c>
      <c r="O136" s="87">
        <v>2025</v>
      </c>
      <c r="P136" s="102"/>
      <c r="Q136" s="140"/>
      <c r="R136" s="89" t="s">
        <v>391</v>
      </c>
      <c r="S136" s="89" t="s">
        <v>391</v>
      </c>
      <c r="T136" s="141"/>
    </row>
    <row r="137" spans="1:20" s="18" customFormat="1" ht="27" customHeight="1" x14ac:dyDescent="0.25">
      <c r="A137" s="99">
        <v>134</v>
      </c>
      <c r="B137" s="88" t="s">
        <v>315</v>
      </c>
      <c r="C137" s="88" t="s">
        <v>48</v>
      </c>
      <c r="D137" s="146">
        <v>71002413</v>
      </c>
      <c r="E137" s="149">
        <v>107534924</v>
      </c>
      <c r="F137" s="154">
        <v>663000360</v>
      </c>
      <c r="G137" s="108" t="s">
        <v>317</v>
      </c>
      <c r="H137" s="139" t="s">
        <v>42</v>
      </c>
      <c r="I137" s="139" t="s">
        <v>48</v>
      </c>
      <c r="J137" s="139" t="s">
        <v>312</v>
      </c>
      <c r="K137" s="108" t="s">
        <v>317</v>
      </c>
      <c r="L137" s="121">
        <v>3000000</v>
      </c>
      <c r="M137" s="86">
        <f t="shared" si="1"/>
        <v>2100000</v>
      </c>
      <c r="N137" s="118">
        <v>2017</v>
      </c>
      <c r="O137" s="87">
        <v>2018</v>
      </c>
      <c r="P137" s="102"/>
      <c r="Q137" s="140"/>
      <c r="R137" s="89" t="s">
        <v>391</v>
      </c>
      <c r="S137" s="89" t="s">
        <v>391</v>
      </c>
      <c r="T137" s="141"/>
    </row>
    <row r="138" spans="1:20" s="18" customFormat="1" ht="33.6" customHeight="1" x14ac:dyDescent="0.25">
      <c r="A138" s="99">
        <v>135</v>
      </c>
      <c r="B138" s="88" t="s">
        <v>315</v>
      </c>
      <c r="C138" s="88" t="s">
        <v>48</v>
      </c>
      <c r="D138" s="146">
        <v>71002413</v>
      </c>
      <c r="E138" s="149">
        <v>107534924</v>
      </c>
      <c r="F138" s="154">
        <v>663000360</v>
      </c>
      <c r="G138" s="108" t="s">
        <v>318</v>
      </c>
      <c r="H138" s="139" t="s">
        <v>42</v>
      </c>
      <c r="I138" s="139" t="s">
        <v>48</v>
      </c>
      <c r="J138" s="139" t="s">
        <v>312</v>
      </c>
      <c r="K138" s="108" t="s">
        <v>318</v>
      </c>
      <c r="L138" s="121">
        <v>1000000</v>
      </c>
      <c r="M138" s="86">
        <f t="shared" si="1"/>
        <v>700000</v>
      </c>
      <c r="N138" s="118">
        <v>2017</v>
      </c>
      <c r="O138" s="87">
        <v>2018</v>
      </c>
      <c r="P138" s="102"/>
      <c r="Q138" s="140"/>
      <c r="R138" s="89" t="s">
        <v>391</v>
      </c>
      <c r="S138" s="89" t="s">
        <v>391</v>
      </c>
      <c r="T138" s="141"/>
    </row>
    <row r="139" spans="1:20" s="18" customFormat="1" ht="45.6" customHeight="1" x14ac:dyDescent="0.25">
      <c r="A139" s="99">
        <v>136</v>
      </c>
      <c r="B139" s="88" t="s">
        <v>315</v>
      </c>
      <c r="C139" s="88" t="s">
        <v>48</v>
      </c>
      <c r="D139" s="146">
        <v>71002413</v>
      </c>
      <c r="E139" s="149">
        <v>107534924</v>
      </c>
      <c r="F139" s="154">
        <v>663000360</v>
      </c>
      <c r="G139" s="108" t="s">
        <v>319</v>
      </c>
      <c r="H139" s="139" t="s">
        <v>42</v>
      </c>
      <c r="I139" s="139" t="s">
        <v>48</v>
      </c>
      <c r="J139" s="139" t="s">
        <v>312</v>
      </c>
      <c r="K139" s="108" t="s">
        <v>319</v>
      </c>
      <c r="L139" s="121">
        <v>1500000</v>
      </c>
      <c r="M139" s="86">
        <f t="shared" si="1"/>
        <v>1050000</v>
      </c>
      <c r="N139" s="118">
        <v>2017</v>
      </c>
      <c r="O139" s="87">
        <v>2023</v>
      </c>
      <c r="P139" s="102"/>
      <c r="Q139" s="140"/>
      <c r="R139" s="89" t="s">
        <v>391</v>
      </c>
      <c r="S139" s="89" t="s">
        <v>391</v>
      </c>
      <c r="T139" s="141"/>
    </row>
    <row r="140" spans="1:20" s="18" customFormat="1" ht="25.95" customHeight="1" x14ac:dyDescent="0.25">
      <c r="A140" s="99">
        <v>137</v>
      </c>
      <c r="B140" s="88" t="s">
        <v>315</v>
      </c>
      <c r="C140" s="88" t="s">
        <v>48</v>
      </c>
      <c r="D140" s="146">
        <v>71002413</v>
      </c>
      <c r="E140" s="149">
        <v>107534924</v>
      </c>
      <c r="F140" s="154">
        <v>663000360</v>
      </c>
      <c r="G140" s="108" t="s">
        <v>628</v>
      </c>
      <c r="H140" s="139" t="s">
        <v>42</v>
      </c>
      <c r="I140" s="139" t="s">
        <v>48</v>
      </c>
      <c r="J140" s="139" t="s">
        <v>312</v>
      </c>
      <c r="K140" s="108" t="s">
        <v>629</v>
      </c>
      <c r="L140" s="121">
        <v>150000</v>
      </c>
      <c r="M140" s="86">
        <f t="shared" si="1"/>
        <v>105000</v>
      </c>
      <c r="N140" s="118">
        <v>2023</v>
      </c>
      <c r="O140" s="87">
        <v>2025</v>
      </c>
      <c r="P140" s="102"/>
      <c r="Q140" s="140"/>
      <c r="R140" s="89" t="s">
        <v>391</v>
      </c>
      <c r="S140" s="89" t="s">
        <v>391</v>
      </c>
      <c r="T140" s="141"/>
    </row>
    <row r="141" spans="1:20" s="18" customFormat="1" ht="33.6" customHeight="1" x14ac:dyDescent="0.25">
      <c r="A141" s="99">
        <v>138</v>
      </c>
      <c r="B141" s="88" t="s">
        <v>315</v>
      </c>
      <c r="C141" s="88" t="s">
        <v>48</v>
      </c>
      <c r="D141" s="146">
        <v>71002413</v>
      </c>
      <c r="E141" s="149">
        <v>107534924</v>
      </c>
      <c r="F141" s="154">
        <v>663000360</v>
      </c>
      <c r="G141" s="108" t="s">
        <v>362</v>
      </c>
      <c r="H141" s="139" t="s">
        <v>42</v>
      </c>
      <c r="I141" s="139" t="s">
        <v>48</v>
      </c>
      <c r="J141" s="139" t="s">
        <v>312</v>
      </c>
      <c r="K141" s="108" t="s">
        <v>362</v>
      </c>
      <c r="L141" s="121">
        <v>150000</v>
      </c>
      <c r="M141" s="86">
        <f t="shared" si="1"/>
        <v>105000</v>
      </c>
      <c r="N141" s="118">
        <v>2023</v>
      </c>
      <c r="O141" s="87">
        <v>2024</v>
      </c>
      <c r="P141" s="102"/>
      <c r="Q141" s="140"/>
      <c r="R141" s="89" t="s">
        <v>391</v>
      </c>
      <c r="S141" s="89" t="s">
        <v>391</v>
      </c>
      <c r="T141" s="141"/>
    </row>
    <row r="142" spans="1:20" s="18" customFormat="1" ht="24" customHeight="1" x14ac:dyDescent="0.25">
      <c r="A142" s="99">
        <v>139</v>
      </c>
      <c r="B142" s="88" t="s">
        <v>315</v>
      </c>
      <c r="C142" s="88" t="s">
        <v>48</v>
      </c>
      <c r="D142" s="146">
        <v>71002413</v>
      </c>
      <c r="E142" s="149">
        <v>107534924</v>
      </c>
      <c r="F142" s="154">
        <v>663000360</v>
      </c>
      <c r="G142" s="108" t="s">
        <v>320</v>
      </c>
      <c r="H142" s="139" t="s">
        <v>42</v>
      </c>
      <c r="I142" s="139" t="s">
        <v>48</v>
      </c>
      <c r="J142" s="139" t="s">
        <v>312</v>
      </c>
      <c r="K142" s="108" t="s">
        <v>320</v>
      </c>
      <c r="L142" s="86">
        <v>1000000</v>
      </c>
      <c r="M142" s="86">
        <f t="shared" si="1"/>
        <v>700000</v>
      </c>
      <c r="N142" s="87">
        <v>2016</v>
      </c>
      <c r="O142" s="87">
        <v>2020</v>
      </c>
      <c r="P142" s="102"/>
      <c r="Q142" s="140"/>
      <c r="R142" s="89" t="s">
        <v>391</v>
      </c>
      <c r="S142" s="89" t="s">
        <v>391</v>
      </c>
      <c r="T142" s="141"/>
    </row>
    <row r="143" spans="1:20" s="18" customFormat="1" ht="30" customHeight="1" x14ac:dyDescent="0.25">
      <c r="A143" s="99">
        <v>140</v>
      </c>
      <c r="B143" s="88" t="s">
        <v>315</v>
      </c>
      <c r="C143" s="88" t="s">
        <v>48</v>
      </c>
      <c r="D143" s="146">
        <v>71002413</v>
      </c>
      <c r="E143" s="149">
        <v>107534924</v>
      </c>
      <c r="F143" s="154">
        <v>663000360</v>
      </c>
      <c r="G143" s="108" t="s">
        <v>321</v>
      </c>
      <c r="H143" s="139" t="s">
        <v>42</v>
      </c>
      <c r="I143" s="139" t="s">
        <v>48</v>
      </c>
      <c r="J143" s="139" t="s">
        <v>312</v>
      </c>
      <c r="K143" s="108" t="s">
        <v>321</v>
      </c>
      <c r="L143" s="86"/>
      <c r="M143" s="86">
        <f t="shared" si="1"/>
        <v>0</v>
      </c>
      <c r="N143" s="87">
        <v>2019</v>
      </c>
      <c r="O143" s="87"/>
      <c r="P143" s="102"/>
      <c r="Q143" s="140"/>
      <c r="R143" s="89" t="s">
        <v>391</v>
      </c>
      <c r="S143" s="89" t="s">
        <v>391</v>
      </c>
      <c r="T143" s="141"/>
    </row>
    <row r="144" spans="1:20" s="18" customFormat="1" ht="24" customHeight="1" x14ac:dyDescent="0.25">
      <c r="A144" s="99">
        <v>141</v>
      </c>
      <c r="B144" s="88" t="s">
        <v>437</v>
      </c>
      <c r="C144" s="88" t="s">
        <v>48</v>
      </c>
      <c r="D144" s="146">
        <v>9762027</v>
      </c>
      <c r="E144" s="149">
        <v>181122197</v>
      </c>
      <c r="F144" s="154">
        <v>691015210</v>
      </c>
      <c r="G144" s="108" t="s">
        <v>322</v>
      </c>
      <c r="H144" s="139" t="s">
        <v>42</v>
      </c>
      <c r="I144" s="139" t="s">
        <v>48</v>
      </c>
      <c r="J144" s="139" t="s">
        <v>312</v>
      </c>
      <c r="K144" s="108" t="s">
        <v>322</v>
      </c>
      <c r="L144" s="86">
        <v>50000</v>
      </c>
      <c r="M144" s="86">
        <f t="shared" si="1"/>
        <v>35000</v>
      </c>
      <c r="N144" s="87">
        <v>2022</v>
      </c>
      <c r="O144" s="87">
        <v>2027</v>
      </c>
      <c r="P144" s="102"/>
      <c r="Q144" s="140"/>
      <c r="R144" s="89" t="s">
        <v>391</v>
      </c>
      <c r="S144" s="89" t="s">
        <v>391</v>
      </c>
      <c r="T144" s="141"/>
    </row>
    <row r="145" spans="1:20" s="18" customFormat="1" ht="19.2" customHeight="1" x14ac:dyDescent="0.25">
      <c r="A145" s="99">
        <v>142</v>
      </c>
      <c r="B145" s="88" t="s">
        <v>437</v>
      </c>
      <c r="C145" s="88" t="s">
        <v>48</v>
      </c>
      <c r="D145" s="146">
        <v>9762027</v>
      </c>
      <c r="E145" s="149">
        <v>181122197</v>
      </c>
      <c r="F145" s="154">
        <v>691015210</v>
      </c>
      <c r="G145" s="108" t="s">
        <v>323</v>
      </c>
      <c r="H145" s="139" t="s">
        <v>42</v>
      </c>
      <c r="I145" s="139" t="s">
        <v>48</v>
      </c>
      <c r="J145" s="139" t="s">
        <v>312</v>
      </c>
      <c r="K145" s="108" t="s">
        <v>323</v>
      </c>
      <c r="L145" s="86">
        <v>100000</v>
      </c>
      <c r="M145" s="86">
        <f t="shared" si="1"/>
        <v>70000</v>
      </c>
      <c r="N145" s="87">
        <v>2022</v>
      </c>
      <c r="O145" s="87">
        <v>2027</v>
      </c>
      <c r="P145" s="102"/>
      <c r="Q145" s="140"/>
      <c r="R145" s="89" t="s">
        <v>391</v>
      </c>
      <c r="S145" s="89" t="s">
        <v>391</v>
      </c>
      <c r="T145" s="141"/>
    </row>
    <row r="146" spans="1:20" s="18" customFormat="1" ht="22.2" customHeight="1" x14ac:dyDescent="0.25">
      <c r="A146" s="99">
        <v>143</v>
      </c>
      <c r="B146" s="88" t="s">
        <v>437</v>
      </c>
      <c r="C146" s="88" t="s">
        <v>48</v>
      </c>
      <c r="D146" s="146">
        <v>9762027</v>
      </c>
      <c r="E146" s="149">
        <v>181122197</v>
      </c>
      <c r="F146" s="154">
        <v>691015210</v>
      </c>
      <c r="G146" s="108" t="s">
        <v>324</v>
      </c>
      <c r="H146" s="139" t="s">
        <v>42</v>
      </c>
      <c r="I146" s="139" t="s">
        <v>48</v>
      </c>
      <c r="J146" s="139" t="s">
        <v>312</v>
      </c>
      <c r="K146" s="108" t="s">
        <v>324</v>
      </c>
      <c r="L146" s="86"/>
      <c r="M146" s="86">
        <f t="shared" si="1"/>
        <v>0</v>
      </c>
      <c r="N146" s="87">
        <v>2022</v>
      </c>
      <c r="O146" s="87">
        <v>2027</v>
      </c>
      <c r="P146" s="102"/>
      <c r="Q146" s="140"/>
      <c r="R146" s="89" t="s">
        <v>391</v>
      </c>
      <c r="S146" s="89" t="s">
        <v>391</v>
      </c>
      <c r="T146" s="141"/>
    </row>
    <row r="147" spans="1:20" s="18" customFormat="1" ht="34.950000000000003" customHeight="1" x14ac:dyDescent="0.25">
      <c r="A147" s="99">
        <v>144</v>
      </c>
      <c r="B147" s="88" t="s">
        <v>437</v>
      </c>
      <c r="C147" s="88" t="s">
        <v>48</v>
      </c>
      <c r="D147" s="146">
        <v>9762027</v>
      </c>
      <c r="E147" s="149">
        <v>181122197</v>
      </c>
      <c r="F147" s="154">
        <v>691015210</v>
      </c>
      <c r="G147" s="108" t="s">
        <v>325</v>
      </c>
      <c r="H147" s="139" t="s">
        <v>42</v>
      </c>
      <c r="I147" s="139" t="s">
        <v>48</v>
      </c>
      <c r="J147" s="139" t="s">
        <v>312</v>
      </c>
      <c r="K147" s="108" t="s">
        <v>325</v>
      </c>
      <c r="L147" s="86">
        <v>1000000</v>
      </c>
      <c r="M147" s="86">
        <f t="shared" si="1"/>
        <v>700000</v>
      </c>
      <c r="N147" s="87">
        <v>2022</v>
      </c>
      <c r="O147" s="87">
        <v>2027</v>
      </c>
      <c r="P147" s="102"/>
      <c r="Q147" s="140"/>
      <c r="R147" s="89" t="s">
        <v>391</v>
      </c>
      <c r="S147" s="89" t="s">
        <v>391</v>
      </c>
      <c r="T147" s="141"/>
    </row>
    <row r="148" spans="1:20" s="18" customFormat="1" ht="33.6" customHeight="1" x14ac:dyDescent="0.25">
      <c r="A148" s="99">
        <v>145</v>
      </c>
      <c r="B148" s="88" t="s">
        <v>437</v>
      </c>
      <c r="C148" s="88" t="s">
        <v>48</v>
      </c>
      <c r="D148" s="146">
        <v>9762027</v>
      </c>
      <c r="E148" s="149">
        <v>181122197</v>
      </c>
      <c r="F148" s="154">
        <v>691015210</v>
      </c>
      <c r="G148" s="108" t="s">
        <v>326</v>
      </c>
      <c r="H148" s="139" t="s">
        <v>42</v>
      </c>
      <c r="I148" s="139" t="s">
        <v>48</v>
      </c>
      <c r="J148" s="139" t="s">
        <v>312</v>
      </c>
      <c r="K148" s="108" t="s">
        <v>326</v>
      </c>
      <c r="L148" s="86">
        <v>500000</v>
      </c>
      <c r="M148" s="86">
        <f t="shared" si="1"/>
        <v>350000</v>
      </c>
      <c r="N148" s="87">
        <v>2022</v>
      </c>
      <c r="O148" s="87">
        <v>2027</v>
      </c>
      <c r="P148" s="102"/>
      <c r="Q148" s="140"/>
      <c r="R148" s="89" t="s">
        <v>391</v>
      </c>
      <c r="S148" s="89" t="s">
        <v>391</v>
      </c>
      <c r="T148" s="141"/>
    </row>
    <row r="149" spans="1:20" s="18" customFormat="1" ht="31.95" customHeight="1" x14ac:dyDescent="0.25">
      <c r="A149" s="99">
        <v>146</v>
      </c>
      <c r="B149" s="88" t="s">
        <v>437</v>
      </c>
      <c r="C149" s="88" t="s">
        <v>48</v>
      </c>
      <c r="D149" s="146">
        <v>9762027</v>
      </c>
      <c r="E149" s="149">
        <v>181122197</v>
      </c>
      <c r="F149" s="154">
        <v>691015210</v>
      </c>
      <c r="G149" s="100" t="s">
        <v>534</v>
      </c>
      <c r="H149" s="139" t="s">
        <v>42</v>
      </c>
      <c r="I149" s="139" t="s">
        <v>48</v>
      </c>
      <c r="J149" s="139" t="s">
        <v>312</v>
      </c>
      <c r="K149" s="100" t="s">
        <v>534</v>
      </c>
      <c r="L149" s="86">
        <v>200000</v>
      </c>
      <c r="M149" s="86">
        <f t="shared" si="1"/>
        <v>140000</v>
      </c>
      <c r="N149" s="87">
        <v>2022</v>
      </c>
      <c r="O149" s="87">
        <v>2027</v>
      </c>
      <c r="P149" s="102"/>
      <c r="Q149" s="140"/>
      <c r="R149" s="89" t="s">
        <v>391</v>
      </c>
      <c r="S149" s="89" t="s">
        <v>391</v>
      </c>
      <c r="T149" s="141"/>
    </row>
    <row r="150" spans="1:20" s="18" customFormat="1" ht="27.6" customHeight="1" x14ac:dyDescent="0.25">
      <c r="A150" s="99">
        <v>147</v>
      </c>
      <c r="B150" s="88" t="s">
        <v>437</v>
      </c>
      <c r="C150" s="88" t="s">
        <v>48</v>
      </c>
      <c r="D150" s="146">
        <v>9762027</v>
      </c>
      <c r="E150" s="149">
        <v>181122197</v>
      </c>
      <c r="F150" s="154">
        <v>691015210</v>
      </c>
      <c r="G150" s="108" t="s">
        <v>327</v>
      </c>
      <c r="H150" s="139" t="s">
        <v>42</v>
      </c>
      <c r="I150" s="139" t="s">
        <v>48</v>
      </c>
      <c r="J150" s="139" t="s">
        <v>312</v>
      </c>
      <c r="K150" s="108" t="s">
        <v>327</v>
      </c>
      <c r="L150" s="86">
        <v>1000000</v>
      </c>
      <c r="M150" s="86">
        <f t="shared" si="1"/>
        <v>700000</v>
      </c>
      <c r="N150" s="87">
        <v>2022</v>
      </c>
      <c r="O150" s="87">
        <v>2027</v>
      </c>
      <c r="P150" s="102"/>
      <c r="Q150" s="140"/>
      <c r="R150" s="89" t="s">
        <v>391</v>
      </c>
      <c r="S150" s="89" t="s">
        <v>391</v>
      </c>
      <c r="T150" s="141"/>
    </row>
    <row r="151" spans="1:20" s="18" customFormat="1" ht="25.95" customHeight="1" x14ac:dyDescent="0.25">
      <c r="A151" s="99">
        <v>148</v>
      </c>
      <c r="B151" s="88" t="s">
        <v>437</v>
      </c>
      <c r="C151" s="88" t="s">
        <v>48</v>
      </c>
      <c r="D151" s="146">
        <v>9762027</v>
      </c>
      <c r="E151" s="149">
        <v>181122197</v>
      </c>
      <c r="F151" s="154">
        <v>691015210</v>
      </c>
      <c r="G151" s="108" t="s">
        <v>328</v>
      </c>
      <c r="H151" s="139" t="s">
        <v>42</v>
      </c>
      <c r="I151" s="139" t="s">
        <v>48</v>
      </c>
      <c r="J151" s="139" t="s">
        <v>312</v>
      </c>
      <c r="K151" s="108" t="s">
        <v>328</v>
      </c>
      <c r="L151" s="86">
        <v>200000</v>
      </c>
      <c r="M151" s="86">
        <f t="shared" si="1"/>
        <v>140000</v>
      </c>
      <c r="N151" s="87">
        <v>2022</v>
      </c>
      <c r="O151" s="87">
        <v>2027</v>
      </c>
      <c r="P151" s="102"/>
      <c r="Q151" s="140"/>
      <c r="R151" s="89" t="s">
        <v>391</v>
      </c>
      <c r="S151" s="89" t="s">
        <v>391</v>
      </c>
      <c r="T151" s="141"/>
    </row>
    <row r="152" spans="1:20" s="18" customFormat="1" ht="30" customHeight="1" x14ac:dyDescent="0.25">
      <c r="A152" s="99">
        <v>149</v>
      </c>
      <c r="B152" s="88" t="s">
        <v>437</v>
      </c>
      <c r="C152" s="88" t="s">
        <v>48</v>
      </c>
      <c r="D152" s="146">
        <v>9762027</v>
      </c>
      <c r="E152" s="149">
        <v>181122197</v>
      </c>
      <c r="F152" s="154">
        <v>691015210</v>
      </c>
      <c r="G152" s="108" t="s">
        <v>329</v>
      </c>
      <c r="H152" s="139" t="s">
        <v>42</v>
      </c>
      <c r="I152" s="139" t="s">
        <v>48</v>
      </c>
      <c r="J152" s="139" t="s">
        <v>312</v>
      </c>
      <c r="K152" s="108" t="s">
        <v>331</v>
      </c>
      <c r="L152" s="86">
        <v>80000</v>
      </c>
      <c r="M152" s="86">
        <f t="shared" si="1"/>
        <v>56000</v>
      </c>
      <c r="N152" s="87">
        <v>2022</v>
      </c>
      <c r="O152" s="87">
        <v>2027</v>
      </c>
      <c r="P152" s="102"/>
      <c r="Q152" s="140"/>
      <c r="R152" s="89" t="s">
        <v>391</v>
      </c>
      <c r="S152" s="89" t="s">
        <v>391</v>
      </c>
      <c r="T152" s="141"/>
    </row>
    <row r="153" spans="1:20" s="18" customFormat="1" ht="24" x14ac:dyDescent="0.25">
      <c r="A153" s="99">
        <v>150</v>
      </c>
      <c r="B153" s="88" t="s">
        <v>437</v>
      </c>
      <c r="C153" s="88" t="s">
        <v>48</v>
      </c>
      <c r="D153" s="146">
        <v>9762027</v>
      </c>
      <c r="E153" s="149">
        <v>181122197</v>
      </c>
      <c r="F153" s="154">
        <v>691015210</v>
      </c>
      <c r="G153" s="108" t="s">
        <v>330</v>
      </c>
      <c r="H153" s="139" t="s">
        <v>42</v>
      </c>
      <c r="I153" s="139" t="s">
        <v>48</v>
      </c>
      <c r="J153" s="139" t="s">
        <v>312</v>
      </c>
      <c r="K153" s="108" t="s">
        <v>330</v>
      </c>
      <c r="L153" s="86">
        <v>400000</v>
      </c>
      <c r="M153" s="86">
        <f t="shared" si="1"/>
        <v>280000</v>
      </c>
      <c r="N153" s="87">
        <v>2022</v>
      </c>
      <c r="O153" s="87">
        <v>2027</v>
      </c>
      <c r="P153" s="102"/>
      <c r="Q153" s="140"/>
      <c r="R153" s="89" t="s">
        <v>391</v>
      </c>
      <c r="S153" s="89" t="s">
        <v>391</v>
      </c>
      <c r="T153" s="141"/>
    </row>
    <row r="154" spans="1:20" s="18" customFormat="1" ht="34.950000000000003" customHeight="1" x14ac:dyDescent="0.25">
      <c r="A154" s="99">
        <v>151</v>
      </c>
      <c r="B154" s="88" t="s">
        <v>434</v>
      </c>
      <c r="C154" s="88" t="s">
        <v>48</v>
      </c>
      <c r="D154" s="146">
        <v>9762060</v>
      </c>
      <c r="E154" s="149">
        <v>181122162</v>
      </c>
      <c r="F154" s="154">
        <v>691015201</v>
      </c>
      <c r="G154" s="108" t="s">
        <v>332</v>
      </c>
      <c r="H154" s="139" t="s">
        <v>42</v>
      </c>
      <c r="I154" s="139" t="s">
        <v>48</v>
      </c>
      <c r="J154" s="139" t="s">
        <v>312</v>
      </c>
      <c r="K154" s="108" t="s">
        <v>693</v>
      </c>
      <c r="L154" s="86">
        <v>1533682</v>
      </c>
      <c r="M154" s="86">
        <f t="shared" si="1"/>
        <v>1073577.3999999999</v>
      </c>
      <c r="N154" s="118">
        <v>2023</v>
      </c>
      <c r="O154" s="87">
        <v>2023</v>
      </c>
      <c r="P154" s="102"/>
      <c r="Q154" s="140"/>
      <c r="R154" s="89" t="s">
        <v>391</v>
      </c>
      <c r="S154" s="89" t="s">
        <v>489</v>
      </c>
      <c r="T154" s="141"/>
    </row>
    <row r="155" spans="1:20" s="18" customFormat="1" ht="27.6" customHeight="1" x14ac:dyDescent="0.25">
      <c r="A155" s="99">
        <v>152</v>
      </c>
      <c r="B155" s="88" t="s">
        <v>434</v>
      </c>
      <c r="C155" s="88" t="s">
        <v>48</v>
      </c>
      <c r="D155" s="146">
        <v>9762060</v>
      </c>
      <c r="E155" s="149">
        <v>181122162</v>
      </c>
      <c r="F155" s="154">
        <v>691015201</v>
      </c>
      <c r="G155" s="108" t="s">
        <v>438</v>
      </c>
      <c r="H155" s="139" t="s">
        <v>42</v>
      </c>
      <c r="I155" s="139" t="s">
        <v>48</v>
      </c>
      <c r="J155" s="139" t="s">
        <v>312</v>
      </c>
      <c r="K155" s="108" t="s">
        <v>438</v>
      </c>
      <c r="L155" s="86">
        <v>800000</v>
      </c>
      <c r="M155" s="86">
        <f t="shared" si="1"/>
        <v>560000</v>
      </c>
      <c r="N155" s="118">
        <v>2022</v>
      </c>
      <c r="O155" s="87">
        <v>2026</v>
      </c>
      <c r="P155" s="102"/>
      <c r="Q155" s="140"/>
      <c r="R155" s="89" t="s">
        <v>391</v>
      </c>
      <c r="S155" s="89" t="s">
        <v>391</v>
      </c>
      <c r="T155" s="141"/>
    </row>
    <row r="156" spans="1:20" s="18" customFormat="1" ht="24" x14ac:dyDescent="0.25">
      <c r="A156" s="99">
        <v>153</v>
      </c>
      <c r="B156" s="88" t="s">
        <v>434</v>
      </c>
      <c r="C156" s="88" t="s">
        <v>48</v>
      </c>
      <c r="D156" s="146">
        <v>9762060</v>
      </c>
      <c r="E156" s="149">
        <v>181122162</v>
      </c>
      <c r="F156" s="154">
        <v>691015201</v>
      </c>
      <c r="G156" s="108" t="s">
        <v>443</v>
      </c>
      <c r="H156" s="139" t="s">
        <v>42</v>
      </c>
      <c r="I156" s="139" t="s">
        <v>48</v>
      </c>
      <c r="J156" s="139" t="s">
        <v>312</v>
      </c>
      <c r="K156" s="108" t="s">
        <v>443</v>
      </c>
      <c r="L156" s="86">
        <v>1000000</v>
      </c>
      <c r="M156" s="86">
        <f t="shared" si="1"/>
        <v>700000</v>
      </c>
      <c r="N156" s="118">
        <v>2022</v>
      </c>
      <c r="O156" s="87">
        <v>2026</v>
      </c>
      <c r="P156" s="102"/>
      <c r="Q156" s="140"/>
      <c r="R156" s="89" t="s">
        <v>391</v>
      </c>
      <c r="S156" s="89" t="s">
        <v>391</v>
      </c>
      <c r="T156" s="141"/>
    </row>
    <row r="157" spans="1:20" s="18" customFormat="1" ht="22.2" customHeight="1" x14ac:dyDescent="0.25">
      <c r="A157" s="99">
        <v>154</v>
      </c>
      <c r="B157" s="88" t="s">
        <v>434</v>
      </c>
      <c r="C157" s="88" t="s">
        <v>48</v>
      </c>
      <c r="D157" s="146">
        <v>9762060</v>
      </c>
      <c r="E157" s="149">
        <v>181122162</v>
      </c>
      <c r="F157" s="154">
        <v>691015201</v>
      </c>
      <c r="G157" s="108" t="s">
        <v>333</v>
      </c>
      <c r="H157" s="139" t="s">
        <v>42</v>
      </c>
      <c r="I157" s="139" t="s">
        <v>48</v>
      </c>
      <c r="J157" s="139" t="s">
        <v>312</v>
      </c>
      <c r="K157" s="108" t="s">
        <v>333</v>
      </c>
      <c r="L157" s="86">
        <v>800000</v>
      </c>
      <c r="M157" s="86">
        <f t="shared" si="1"/>
        <v>560000</v>
      </c>
      <c r="N157" s="118">
        <v>2022</v>
      </c>
      <c r="O157" s="87">
        <v>2024</v>
      </c>
      <c r="P157" s="102"/>
      <c r="Q157" s="140"/>
      <c r="R157" s="89" t="s">
        <v>391</v>
      </c>
      <c r="S157" s="89" t="s">
        <v>391</v>
      </c>
      <c r="T157" s="141"/>
    </row>
    <row r="158" spans="1:20" s="18" customFormat="1" ht="24" x14ac:dyDescent="0.25">
      <c r="A158" s="99">
        <v>155</v>
      </c>
      <c r="B158" s="88" t="s">
        <v>434</v>
      </c>
      <c r="C158" s="88" t="s">
        <v>48</v>
      </c>
      <c r="D158" s="146">
        <v>9762060</v>
      </c>
      <c r="E158" s="149">
        <v>181122162</v>
      </c>
      <c r="F158" s="154">
        <v>691015201</v>
      </c>
      <c r="G158" s="108" t="s">
        <v>439</v>
      </c>
      <c r="H158" s="139" t="s">
        <v>42</v>
      </c>
      <c r="I158" s="139" t="s">
        <v>48</v>
      </c>
      <c r="J158" s="139" t="s">
        <v>312</v>
      </c>
      <c r="K158" s="108" t="s">
        <v>439</v>
      </c>
      <c r="L158" s="86">
        <v>1000000</v>
      </c>
      <c r="M158" s="86">
        <f t="shared" ref="M158:M178" si="4">L158*0.7</f>
        <v>700000</v>
      </c>
      <c r="N158" s="118">
        <v>2022</v>
      </c>
      <c r="O158" s="87">
        <v>2024</v>
      </c>
      <c r="P158" s="102"/>
      <c r="Q158" s="140"/>
      <c r="R158" s="89" t="s">
        <v>391</v>
      </c>
      <c r="S158" s="89" t="s">
        <v>391</v>
      </c>
      <c r="T158" s="141"/>
    </row>
    <row r="159" spans="1:20" s="18" customFormat="1" ht="21" customHeight="1" x14ac:dyDescent="0.25">
      <c r="A159" s="99">
        <v>156</v>
      </c>
      <c r="B159" s="88" t="s">
        <v>434</v>
      </c>
      <c r="C159" s="88" t="s">
        <v>48</v>
      </c>
      <c r="D159" s="146">
        <v>9762060</v>
      </c>
      <c r="E159" s="149">
        <v>181122162</v>
      </c>
      <c r="F159" s="154">
        <v>691015201</v>
      </c>
      <c r="G159" s="108" t="s">
        <v>440</v>
      </c>
      <c r="H159" s="139" t="s">
        <v>42</v>
      </c>
      <c r="I159" s="139" t="s">
        <v>48</v>
      </c>
      <c r="J159" s="139" t="s">
        <v>312</v>
      </c>
      <c r="K159" s="108" t="s">
        <v>619</v>
      </c>
      <c r="L159" s="86">
        <v>500000</v>
      </c>
      <c r="M159" s="86">
        <f t="shared" si="4"/>
        <v>350000</v>
      </c>
      <c r="N159" s="118">
        <v>2022</v>
      </c>
      <c r="O159" s="87">
        <v>2027</v>
      </c>
      <c r="P159" s="102"/>
      <c r="Q159" s="140"/>
      <c r="R159" s="89" t="s">
        <v>391</v>
      </c>
      <c r="S159" s="89" t="s">
        <v>391</v>
      </c>
      <c r="T159" s="141"/>
    </row>
    <row r="160" spans="1:20" s="18" customFormat="1" ht="21" customHeight="1" x14ac:dyDescent="0.25">
      <c r="A160" s="99">
        <v>157</v>
      </c>
      <c r="B160" s="88" t="s">
        <v>434</v>
      </c>
      <c r="C160" s="88" t="s">
        <v>48</v>
      </c>
      <c r="D160" s="146">
        <v>9762060</v>
      </c>
      <c r="E160" s="149">
        <v>181122162</v>
      </c>
      <c r="F160" s="154">
        <v>691015201</v>
      </c>
      <c r="G160" s="108" t="s">
        <v>441</v>
      </c>
      <c r="H160" s="139" t="s">
        <v>42</v>
      </c>
      <c r="I160" s="139" t="s">
        <v>48</v>
      </c>
      <c r="J160" s="139" t="s">
        <v>312</v>
      </c>
      <c r="K160" s="108" t="s">
        <v>442</v>
      </c>
      <c r="L160" s="86">
        <v>1000000</v>
      </c>
      <c r="M160" s="86">
        <f t="shared" si="4"/>
        <v>700000</v>
      </c>
      <c r="N160" s="118">
        <v>2022</v>
      </c>
      <c r="O160" s="87">
        <v>2025</v>
      </c>
      <c r="P160" s="102"/>
      <c r="Q160" s="140"/>
      <c r="R160" s="89" t="s">
        <v>391</v>
      </c>
      <c r="S160" s="89" t="s">
        <v>391</v>
      </c>
      <c r="T160" s="141"/>
    </row>
    <row r="161" spans="1:20" s="18" customFormat="1" ht="30.6" customHeight="1" x14ac:dyDescent="0.25">
      <c r="A161" s="99">
        <v>158</v>
      </c>
      <c r="B161" s="88" t="s">
        <v>434</v>
      </c>
      <c r="C161" s="88" t="s">
        <v>48</v>
      </c>
      <c r="D161" s="146">
        <v>9762060</v>
      </c>
      <c r="E161" s="149">
        <v>181122162</v>
      </c>
      <c r="F161" s="154">
        <v>691015201</v>
      </c>
      <c r="G161" s="108" t="s">
        <v>556</v>
      </c>
      <c r="H161" s="139" t="s">
        <v>42</v>
      </c>
      <c r="I161" s="139" t="s">
        <v>48</v>
      </c>
      <c r="J161" s="139" t="s">
        <v>312</v>
      </c>
      <c r="K161" s="108" t="s">
        <v>556</v>
      </c>
      <c r="L161" s="86">
        <v>2000000</v>
      </c>
      <c r="M161" s="86">
        <f t="shared" si="4"/>
        <v>1400000</v>
      </c>
      <c r="N161" s="118">
        <v>2022</v>
      </c>
      <c r="O161" s="87">
        <v>2027</v>
      </c>
      <c r="P161" s="102"/>
      <c r="Q161" s="140"/>
      <c r="R161" s="89" t="s">
        <v>391</v>
      </c>
      <c r="S161" s="89" t="s">
        <v>391</v>
      </c>
      <c r="T161" s="141"/>
    </row>
    <row r="162" spans="1:20" s="18" customFormat="1" ht="34.950000000000003" customHeight="1" x14ac:dyDescent="0.25">
      <c r="A162" s="99">
        <v>159</v>
      </c>
      <c r="B162" s="88" t="s">
        <v>435</v>
      </c>
      <c r="C162" s="88" t="s">
        <v>48</v>
      </c>
      <c r="D162" s="146">
        <v>9762108</v>
      </c>
      <c r="E162" s="149">
        <v>181122251</v>
      </c>
      <c r="F162" s="154">
        <v>691015236</v>
      </c>
      <c r="G162" s="108" t="s">
        <v>293</v>
      </c>
      <c r="H162" s="139" t="s">
        <v>42</v>
      </c>
      <c r="I162" s="139" t="s">
        <v>48</v>
      </c>
      <c r="J162" s="139" t="s">
        <v>312</v>
      </c>
      <c r="K162" s="108" t="s">
        <v>293</v>
      </c>
      <c r="L162" s="86">
        <v>150000</v>
      </c>
      <c r="M162" s="86">
        <f t="shared" si="4"/>
        <v>105000</v>
      </c>
      <c r="N162" s="118">
        <v>2022</v>
      </c>
      <c r="O162" s="87">
        <v>2027</v>
      </c>
      <c r="P162" s="102"/>
      <c r="Q162" s="140"/>
      <c r="R162" s="89" t="s">
        <v>391</v>
      </c>
      <c r="S162" s="89" t="s">
        <v>391</v>
      </c>
      <c r="T162" s="141"/>
    </row>
    <row r="163" spans="1:20" s="18" customFormat="1" ht="32.4" customHeight="1" x14ac:dyDescent="0.25">
      <c r="A163" s="99">
        <v>160</v>
      </c>
      <c r="B163" s="88" t="s">
        <v>435</v>
      </c>
      <c r="C163" s="88" t="s">
        <v>48</v>
      </c>
      <c r="D163" s="146">
        <v>9762108</v>
      </c>
      <c r="E163" s="149">
        <v>181122251</v>
      </c>
      <c r="F163" s="154">
        <v>691015236</v>
      </c>
      <c r="G163" s="108" t="s">
        <v>446</v>
      </c>
      <c r="H163" s="139" t="s">
        <v>42</v>
      </c>
      <c r="I163" s="139" t="s">
        <v>48</v>
      </c>
      <c r="J163" s="139" t="s">
        <v>312</v>
      </c>
      <c r="K163" s="108" t="s">
        <v>334</v>
      </c>
      <c r="L163" s="86">
        <v>400000</v>
      </c>
      <c r="M163" s="86">
        <f t="shared" si="4"/>
        <v>280000</v>
      </c>
      <c r="N163" s="118">
        <v>2022</v>
      </c>
      <c r="O163" s="87">
        <v>2027</v>
      </c>
      <c r="P163" s="102"/>
      <c r="Q163" s="140"/>
      <c r="R163" s="89" t="s">
        <v>391</v>
      </c>
      <c r="S163" s="89" t="s">
        <v>391</v>
      </c>
      <c r="T163" s="141"/>
    </row>
    <row r="164" spans="1:20" s="18" customFormat="1" ht="31.2" customHeight="1" x14ac:dyDescent="0.25">
      <c r="A164" s="99">
        <v>161</v>
      </c>
      <c r="B164" s="88" t="s">
        <v>435</v>
      </c>
      <c r="C164" s="88" t="s">
        <v>48</v>
      </c>
      <c r="D164" s="146">
        <v>9762108</v>
      </c>
      <c r="E164" s="149">
        <v>181122251</v>
      </c>
      <c r="F164" s="154">
        <v>691015236</v>
      </c>
      <c r="G164" s="108" t="s">
        <v>335</v>
      </c>
      <c r="H164" s="139" t="s">
        <v>42</v>
      </c>
      <c r="I164" s="139" t="s">
        <v>48</v>
      </c>
      <c r="J164" s="139" t="s">
        <v>312</v>
      </c>
      <c r="K164" s="108" t="s">
        <v>335</v>
      </c>
      <c r="L164" s="86">
        <v>1000000</v>
      </c>
      <c r="M164" s="86">
        <f t="shared" si="4"/>
        <v>700000</v>
      </c>
      <c r="N164" s="118">
        <v>2022</v>
      </c>
      <c r="O164" s="87">
        <v>2027</v>
      </c>
      <c r="P164" s="102"/>
      <c r="Q164" s="140"/>
      <c r="R164" s="89" t="s">
        <v>391</v>
      </c>
      <c r="S164" s="89" t="s">
        <v>391</v>
      </c>
      <c r="T164" s="141"/>
    </row>
    <row r="165" spans="1:20" s="18" customFormat="1" ht="22.2" customHeight="1" x14ac:dyDescent="0.25">
      <c r="A165" s="99">
        <v>162</v>
      </c>
      <c r="B165" s="88" t="s">
        <v>435</v>
      </c>
      <c r="C165" s="88" t="s">
        <v>48</v>
      </c>
      <c r="D165" s="146">
        <v>9762108</v>
      </c>
      <c r="E165" s="149">
        <v>181122251</v>
      </c>
      <c r="F165" s="154">
        <v>691015236</v>
      </c>
      <c r="G165" s="108" t="s">
        <v>447</v>
      </c>
      <c r="H165" s="139" t="s">
        <v>42</v>
      </c>
      <c r="I165" s="139" t="s">
        <v>48</v>
      </c>
      <c r="J165" s="139" t="s">
        <v>312</v>
      </c>
      <c r="K165" s="108" t="s">
        <v>448</v>
      </c>
      <c r="L165" s="86">
        <v>300000</v>
      </c>
      <c r="M165" s="86">
        <f t="shared" si="4"/>
        <v>210000</v>
      </c>
      <c r="N165" s="118">
        <v>2022</v>
      </c>
      <c r="O165" s="87">
        <v>2027</v>
      </c>
      <c r="P165" s="102"/>
      <c r="Q165" s="140"/>
      <c r="R165" s="89" t="s">
        <v>391</v>
      </c>
      <c r="S165" s="89" t="s">
        <v>391</v>
      </c>
      <c r="T165" s="141"/>
    </row>
    <row r="166" spans="1:20" s="18" customFormat="1" ht="24" x14ac:dyDescent="0.25">
      <c r="A166" s="99">
        <v>163</v>
      </c>
      <c r="B166" s="88" t="s">
        <v>435</v>
      </c>
      <c r="C166" s="88" t="s">
        <v>48</v>
      </c>
      <c r="D166" s="146">
        <v>9762108</v>
      </c>
      <c r="E166" s="149">
        <v>181122251</v>
      </c>
      <c r="F166" s="154">
        <v>691015236</v>
      </c>
      <c r="G166" s="108" t="s">
        <v>449</v>
      </c>
      <c r="H166" s="139" t="s">
        <v>42</v>
      </c>
      <c r="I166" s="139" t="s">
        <v>48</v>
      </c>
      <c r="J166" s="139" t="s">
        <v>312</v>
      </c>
      <c r="K166" s="108" t="s">
        <v>449</v>
      </c>
      <c r="L166" s="86">
        <v>300000</v>
      </c>
      <c r="M166" s="86">
        <f t="shared" si="4"/>
        <v>210000</v>
      </c>
      <c r="N166" s="118">
        <v>2022</v>
      </c>
      <c r="O166" s="87">
        <v>2027</v>
      </c>
      <c r="P166" s="102"/>
      <c r="Q166" s="140"/>
      <c r="R166" s="89" t="s">
        <v>391</v>
      </c>
      <c r="S166" s="89" t="s">
        <v>391</v>
      </c>
      <c r="T166" s="141"/>
    </row>
    <row r="167" spans="1:20" s="18" customFormat="1" ht="25.2" customHeight="1" x14ac:dyDescent="0.25">
      <c r="A167" s="99">
        <v>164</v>
      </c>
      <c r="B167" s="88" t="s">
        <v>436</v>
      </c>
      <c r="C167" s="88" t="s">
        <v>48</v>
      </c>
      <c r="D167" s="146">
        <v>9762108</v>
      </c>
      <c r="E167" s="149">
        <v>181122251</v>
      </c>
      <c r="F167" s="154">
        <v>691015236</v>
      </c>
      <c r="G167" s="100" t="s">
        <v>293</v>
      </c>
      <c r="H167" s="139" t="s">
        <v>42</v>
      </c>
      <c r="I167" s="139" t="s">
        <v>48</v>
      </c>
      <c r="J167" s="139" t="s">
        <v>312</v>
      </c>
      <c r="K167" s="100" t="s">
        <v>293</v>
      </c>
      <c r="L167" s="86">
        <v>150000</v>
      </c>
      <c r="M167" s="86">
        <f t="shared" si="4"/>
        <v>105000</v>
      </c>
      <c r="N167" s="87">
        <v>2022</v>
      </c>
      <c r="O167" s="87">
        <v>2027</v>
      </c>
      <c r="P167" s="102"/>
      <c r="Q167" s="140"/>
      <c r="R167" s="89" t="s">
        <v>391</v>
      </c>
      <c r="S167" s="89" t="s">
        <v>391</v>
      </c>
      <c r="T167" s="141"/>
    </row>
    <row r="168" spans="1:20" s="18" customFormat="1" ht="25.95" customHeight="1" x14ac:dyDescent="0.25">
      <c r="A168" s="99">
        <v>165</v>
      </c>
      <c r="B168" s="88" t="s">
        <v>436</v>
      </c>
      <c r="C168" s="88" t="s">
        <v>48</v>
      </c>
      <c r="D168" s="146">
        <v>9762108</v>
      </c>
      <c r="E168" s="149">
        <v>181122251</v>
      </c>
      <c r="F168" s="154">
        <v>691015236</v>
      </c>
      <c r="G168" s="108" t="s">
        <v>337</v>
      </c>
      <c r="H168" s="139" t="s">
        <v>42</v>
      </c>
      <c r="I168" s="139" t="s">
        <v>48</v>
      </c>
      <c r="J168" s="139" t="s">
        <v>312</v>
      </c>
      <c r="K168" s="108" t="s">
        <v>444</v>
      </c>
      <c r="L168" s="86">
        <v>800000</v>
      </c>
      <c r="M168" s="86">
        <f t="shared" si="4"/>
        <v>560000</v>
      </c>
      <c r="N168" s="118">
        <v>2022</v>
      </c>
      <c r="O168" s="87">
        <v>2027</v>
      </c>
      <c r="P168" s="102"/>
      <c r="Q168" s="140"/>
      <c r="R168" s="89" t="s">
        <v>391</v>
      </c>
      <c r="S168" s="89" t="s">
        <v>391</v>
      </c>
      <c r="T168" s="141"/>
    </row>
    <row r="169" spans="1:20" s="18" customFormat="1" ht="27.6" customHeight="1" x14ac:dyDescent="0.25">
      <c r="A169" s="99">
        <v>166</v>
      </c>
      <c r="B169" s="88" t="s">
        <v>436</v>
      </c>
      <c r="C169" s="88" t="s">
        <v>48</v>
      </c>
      <c r="D169" s="146">
        <v>9762108</v>
      </c>
      <c r="E169" s="149">
        <v>181122251</v>
      </c>
      <c r="F169" s="154">
        <v>691015236</v>
      </c>
      <c r="G169" s="108" t="s">
        <v>338</v>
      </c>
      <c r="H169" s="139" t="s">
        <v>42</v>
      </c>
      <c r="I169" s="139" t="s">
        <v>48</v>
      </c>
      <c r="J169" s="139" t="s">
        <v>312</v>
      </c>
      <c r="K169" s="108" t="s">
        <v>338</v>
      </c>
      <c r="L169" s="86">
        <v>2500000</v>
      </c>
      <c r="M169" s="86">
        <f t="shared" si="4"/>
        <v>1750000</v>
      </c>
      <c r="N169" s="118">
        <v>2022</v>
      </c>
      <c r="O169" s="87">
        <v>2027</v>
      </c>
      <c r="P169" s="102"/>
      <c r="Q169" s="140"/>
      <c r="R169" s="89" t="s">
        <v>391</v>
      </c>
      <c r="S169" s="89" t="s">
        <v>391</v>
      </c>
      <c r="T169" s="141"/>
    </row>
    <row r="170" spans="1:20" s="18" customFormat="1" ht="31.95" customHeight="1" x14ac:dyDescent="0.25">
      <c r="A170" s="99">
        <v>167</v>
      </c>
      <c r="B170" s="88" t="s">
        <v>436</v>
      </c>
      <c r="C170" s="88" t="s">
        <v>48</v>
      </c>
      <c r="D170" s="146">
        <v>9762108</v>
      </c>
      <c r="E170" s="149">
        <v>181122251</v>
      </c>
      <c r="F170" s="154">
        <v>691015236</v>
      </c>
      <c r="G170" s="108" t="s">
        <v>339</v>
      </c>
      <c r="H170" s="139" t="s">
        <v>42</v>
      </c>
      <c r="I170" s="139" t="s">
        <v>48</v>
      </c>
      <c r="J170" s="139" t="s">
        <v>312</v>
      </c>
      <c r="K170" s="108" t="s">
        <v>339</v>
      </c>
      <c r="L170" s="86">
        <v>1500000</v>
      </c>
      <c r="M170" s="86">
        <f t="shared" si="4"/>
        <v>1050000</v>
      </c>
      <c r="N170" s="118">
        <v>2022</v>
      </c>
      <c r="O170" s="87">
        <v>2027</v>
      </c>
      <c r="P170" s="102"/>
      <c r="Q170" s="140"/>
      <c r="R170" s="89" t="s">
        <v>391</v>
      </c>
      <c r="S170" s="89" t="s">
        <v>391</v>
      </c>
      <c r="T170" s="141"/>
    </row>
    <row r="171" spans="1:20" s="18" customFormat="1" ht="24" x14ac:dyDescent="0.25">
      <c r="A171" s="99">
        <v>168</v>
      </c>
      <c r="B171" s="88" t="s">
        <v>436</v>
      </c>
      <c r="C171" s="88" t="s">
        <v>48</v>
      </c>
      <c r="D171" s="146">
        <v>9762108</v>
      </c>
      <c r="E171" s="149">
        <v>181122251</v>
      </c>
      <c r="F171" s="154">
        <v>691015236</v>
      </c>
      <c r="G171" s="108" t="s">
        <v>340</v>
      </c>
      <c r="H171" s="139" t="s">
        <v>42</v>
      </c>
      <c r="I171" s="139" t="s">
        <v>48</v>
      </c>
      <c r="J171" s="139" t="s">
        <v>312</v>
      </c>
      <c r="K171" s="108" t="s">
        <v>340</v>
      </c>
      <c r="L171" s="86">
        <v>3000000</v>
      </c>
      <c r="M171" s="86">
        <f t="shared" si="4"/>
        <v>2100000</v>
      </c>
      <c r="N171" s="118">
        <v>2023</v>
      </c>
      <c r="O171" s="87">
        <v>2027</v>
      </c>
      <c r="P171" s="102"/>
      <c r="Q171" s="140"/>
      <c r="R171" s="89" t="s">
        <v>391</v>
      </c>
      <c r="S171" s="89" t="s">
        <v>391</v>
      </c>
      <c r="T171" s="141"/>
    </row>
    <row r="172" spans="1:20" s="18" customFormat="1" ht="34.200000000000003" customHeight="1" x14ac:dyDescent="0.25">
      <c r="A172" s="99">
        <v>169</v>
      </c>
      <c r="B172" s="88" t="s">
        <v>436</v>
      </c>
      <c r="C172" s="88" t="s">
        <v>48</v>
      </c>
      <c r="D172" s="146">
        <v>9762108</v>
      </c>
      <c r="E172" s="149">
        <v>181122251</v>
      </c>
      <c r="F172" s="154">
        <v>691015236</v>
      </c>
      <c r="G172" s="108" t="s">
        <v>445</v>
      </c>
      <c r="H172" s="139" t="s">
        <v>42</v>
      </c>
      <c r="I172" s="139" t="s">
        <v>48</v>
      </c>
      <c r="J172" s="139" t="s">
        <v>312</v>
      </c>
      <c r="K172" s="108" t="s">
        <v>445</v>
      </c>
      <c r="L172" s="86">
        <v>800000</v>
      </c>
      <c r="M172" s="86">
        <f t="shared" si="4"/>
        <v>560000</v>
      </c>
      <c r="N172" s="118">
        <v>2022</v>
      </c>
      <c r="O172" s="87">
        <v>2027</v>
      </c>
      <c r="P172" s="102"/>
      <c r="Q172" s="140"/>
      <c r="R172" s="89" t="s">
        <v>391</v>
      </c>
      <c r="S172" s="89" t="s">
        <v>391</v>
      </c>
      <c r="T172" s="141"/>
    </row>
    <row r="173" spans="1:20" s="18" customFormat="1" ht="34.950000000000003" customHeight="1" x14ac:dyDescent="0.25">
      <c r="A173" s="99">
        <v>170</v>
      </c>
      <c r="B173" s="88" t="s">
        <v>436</v>
      </c>
      <c r="C173" s="88" t="s">
        <v>48</v>
      </c>
      <c r="D173" s="146">
        <v>9762108</v>
      </c>
      <c r="E173" s="149">
        <v>181122251</v>
      </c>
      <c r="F173" s="154">
        <v>691015236</v>
      </c>
      <c r="G173" s="108" t="s">
        <v>341</v>
      </c>
      <c r="H173" s="139" t="s">
        <v>42</v>
      </c>
      <c r="I173" s="139" t="s">
        <v>48</v>
      </c>
      <c r="J173" s="139" t="s">
        <v>312</v>
      </c>
      <c r="K173" s="108" t="s">
        <v>341</v>
      </c>
      <c r="L173" s="86">
        <v>500000</v>
      </c>
      <c r="M173" s="86">
        <f t="shared" si="4"/>
        <v>350000</v>
      </c>
      <c r="N173" s="118">
        <v>2022</v>
      </c>
      <c r="O173" s="87">
        <v>2027</v>
      </c>
      <c r="P173" s="102"/>
      <c r="Q173" s="140"/>
      <c r="R173" s="89" t="s">
        <v>391</v>
      </c>
      <c r="S173" s="89" t="s">
        <v>391</v>
      </c>
      <c r="T173" s="141"/>
    </row>
    <row r="174" spans="1:20" s="18" customFormat="1" ht="28.2" customHeight="1" x14ac:dyDescent="0.25">
      <c r="A174" s="99">
        <v>171</v>
      </c>
      <c r="B174" s="88" t="s">
        <v>436</v>
      </c>
      <c r="C174" s="88" t="s">
        <v>48</v>
      </c>
      <c r="D174" s="146">
        <v>9762108</v>
      </c>
      <c r="E174" s="149">
        <v>181122251</v>
      </c>
      <c r="F174" s="154">
        <v>691015236</v>
      </c>
      <c r="G174" s="108" t="s">
        <v>342</v>
      </c>
      <c r="H174" s="139" t="s">
        <v>42</v>
      </c>
      <c r="I174" s="139" t="s">
        <v>48</v>
      </c>
      <c r="J174" s="139" t="s">
        <v>312</v>
      </c>
      <c r="K174" s="108" t="s">
        <v>342</v>
      </c>
      <c r="L174" s="86">
        <v>200000</v>
      </c>
      <c r="M174" s="86">
        <f t="shared" si="4"/>
        <v>140000</v>
      </c>
      <c r="N174" s="118">
        <v>2022</v>
      </c>
      <c r="O174" s="87">
        <v>2027</v>
      </c>
      <c r="P174" s="102"/>
      <c r="Q174" s="140"/>
      <c r="R174" s="89" t="s">
        <v>391</v>
      </c>
      <c r="S174" s="89" t="s">
        <v>391</v>
      </c>
      <c r="T174" s="141"/>
    </row>
    <row r="175" spans="1:20" s="18" customFormat="1" ht="22.2" customHeight="1" x14ac:dyDescent="0.25">
      <c r="A175" s="99">
        <v>172</v>
      </c>
      <c r="B175" s="88" t="s">
        <v>436</v>
      </c>
      <c r="C175" s="88" t="s">
        <v>48</v>
      </c>
      <c r="D175" s="146">
        <v>9762108</v>
      </c>
      <c r="E175" s="149">
        <v>181122251</v>
      </c>
      <c r="F175" s="154">
        <v>691015236</v>
      </c>
      <c r="G175" s="108" t="s">
        <v>336</v>
      </c>
      <c r="H175" s="139" t="s">
        <v>42</v>
      </c>
      <c r="I175" s="139" t="s">
        <v>48</v>
      </c>
      <c r="J175" s="139" t="s">
        <v>312</v>
      </c>
      <c r="K175" s="108" t="s">
        <v>336</v>
      </c>
      <c r="L175" s="86">
        <v>500000</v>
      </c>
      <c r="M175" s="86">
        <f t="shared" si="4"/>
        <v>350000</v>
      </c>
      <c r="N175" s="118">
        <v>2022</v>
      </c>
      <c r="O175" s="87">
        <v>2027</v>
      </c>
      <c r="P175" s="102"/>
      <c r="Q175" s="140"/>
      <c r="R175" s="89" t="s">
        <v>391</v>
      </c>
      <c r="S175" s="89" t="s">
        <v>391</v>
      </c>
      <c r="T175" s="141"/>
    </row>
    <row r="176" spans="1:20" s="18" customFormat="1" ht="47.4" customHeight="1" x14ac:dyDescent="0.25">
      <c r="A176" s="99">
        <v>173</v>
      </c>
      <c r="B176" s="90" t="s">
        <v>343</v>
      </c>
      <c r="C176" s="88" t="s">
        <v>48</v>
      </c>
      <c r="D176" s="138"/>
      <c r="E176" s="138"/>
      <c r="F176" s="138"/>
      <c r="G176" s="114" t="s">
        <v>343</v>
      </c>
      <c r="H176" s="139" t="s">
        <v>42</v>
      </c>
      <c r="I176" s="139" t="s">
        <v>48</v>
      </c>
      <c r="J176" s="139" t="s">
        <v>312</v>
      </c>
      <c r="K176" s="100" t="s">
        <v>363</v>
      </c>
      <c r="L176" s="86"/>
      <c r="M176" s="86">
        <f t="shared" si="4"/>
        <v>0</v>
      </c>
      <c r="N176" s="87">
        <v>2018</v>
      </c>
      <c r="O176" s="87"/>
      <c r="P176" s="102" t="s">
        <v>50</v>
      </c>
      <c r="Q176" s="140"/>
      <c r="R176" s="89" t="s">
        <v>391</v>
      </c>
      <c r="S176" s="89" t="s">
        <v>391</v>
      </c>
      <c r="T176" s="141"/>
    </row>
    <row r="177" spans="1:20" s="18" customFormat="1" ht="24" x14ac:dyDescent="0.25">
      <c r="A177" s="99">
        <v>174</v>
      </c>
      <c r="B177" s="88" t="s">
        <v>344</v>
      </c>
      <c r="C177" s="119" t="s">
        <v>344</v>
      </c>
      <c r="D177" s="149">
        <v>2445620</v>
      </c>
      <c r="E177" s="149" t="s">
        <v>345</v>
      </c>
      <c r="F177" s="149">
        <v>691010242</v>
      </c>
      <c r="G177" s="108" t="s">
        <v>347</v>
      </c>
      <c r="H177" s="139" t="s">
        <v>42</v>
      </c>
      <c r="I177" s="139" t="s">
        <v>48</v>
      </c>
      <c r="J177" s="139" t="s">
        <v>346</v>
      </c>
      <c r="K177" s="108" t="s">
        <v>347</v>
      </c>
      <c r="L177" s="86">
        <v>700000</v>
      </c>
      <c r="M177" s="86">
        <f t="shared" si="4"/>
        <v>489999.99999999994</v>
      </c>
      <c r="N177" s="87">
        <v>2017</v>
      </c>
      <c r="O177" s="87">
        <v>2023</v>
      </c>
      <c r="P177" s="102"/>
      <c r="Q177" s="140"/>
      <c r="R177" s="89" t="s">
        <v>391</v>
      </c>
      <c r="S177" s="89" t="s">
        <v>391</v>
      </c>
      <c r="T177" s="141"/>
    </row>
    <row r="178" spans="1:20" s="18" customFormat="1" ht="24" x14ac:dyDescent="0.25">
      <c r="A178" s="99">
        <v>175</v>
      </c>
      <c r="B178" s="88" t="s">
        <v>344</v>
      </c>
      <c r="C178" s="119" t="s">
        <v>344</v>
      </c>
      <c r="D178" s="149">
        <v>2445620</v>
      </c>
      <c r="E178" s="149" t="s">
        <v>345</v>
      </c>
      <c r="F178" s="149">
        <v>691010242</v>
      </c>
      <c r="G178" s="108" t="s">
        <v>348</v>
      </c>
      <c r="H178" s="139" t="s">
        <v>42</v>
      </c>
      <c r="I178" s="139" t="s">
        <v>48</v>
      </c>
      <c r="J178" s="139" t="s">
        <v>346</v>
      </c>
      <c r="K178" s="108" t="s">
        <v>348</v>
      </c>
      <c r="L178" s="86">
        <v>50000</v>
      </c>
      <c r="M178" s="86">
        <f t="shared" si="4"/>
        <v>35000</v>
      </c>
      <c r="N178" s="87">
        <v>2019</v>
      </c>
      <c r="O178" s="87">
        <v>2026</v>
      </c>
      <c r="P178" s="102"/>
      <c r="Q178" s="140"/>
      <c r="R178" s="89" t="s">
        <v>391</v>
      </c>
      <c r="S178" s="89" t="s">
        <v>391</v>
      </c>
      <c r="T178" s="141"/>
    </row>
    <row r="179" spans="1:20" s="18" customFormat="1" ht="12" x14ac:dyDescent="0.25">
      <c r="A179" s="141"/>
      <c r="B179" s="155"/>
      <c r="C179" s="155"/>
      <c r="D179" s="156"/>
      <c r="E179" s="156"/>
      <c r="F179" s="156"/>
      <c r="G179" s="197"/>
      <c r="H179" s="157"/>
      <c r="I179" s="157"/>
      <c r="J179" s="157"/>
      <c r="K179" s="197"/>
      <c r="L179" s="158"/>
      <c r="M179" s="157"/>
      <c r="N179" s="157"/>
      <c r="O179" s="157"/>
      <c r="P179" s="159"/>
      <c r="Q179" s="141"/>
      <c r="R179" s="141"/>
      <c r="S179" s="141"/>
      <c r="T179" s="141"/>
    </row>
    <row r="180" spans="1:20" s="18" customFormat="1" ht="12" x14ac:dyDescent="0.25">
      <c r="B180" s="19"/>
      <c r="C180" s="19"/>
      <c r="D180" s="30"/>
      <c r="E180" s="30"/>
      <c r="F180" s="30"/>
      <c r="G180" s="198"/>
      <c r="H180" s="28"/>
      <c r="I180" s="28"/>
      <c r="J180" s="28"/>
      <c r="K180" s="198"/>
      <c r="L180" s="34"/>
      <c r="M180" s="28"/>
      <c r="N180" s="28"/>
      <c r="O180" s="28"/>
      <c r="P180" s="32"/>
    </row>
    <row r="181" spans="1:20" s="18" customFormat="1" ht="12" x14ac:dyDescent="0.25">
      <c r="B181" s="19"/>
      <c r="C181" s="19"/>
      <c r="D181" s="30"/>
      <c r="E181" s="30"/>
      <c r="F181" s="30"/>
      <c r="G181" s="198"/>
      <c r="H181" s="28"/>
      <c r="I181" s="28"/>
      <c r="J181" s="28"/>
      <c r="K181" s="198"/>
      <c r="L181" s="34"/>
      <c r="M181" s="28"/>
      <c r="N181" s="28"/>
      <c r="O181" s="28"/>
      <c r="P181" s="32"/>
    </row>
    <row r="182" spans="1:20" s="18" customFormat="1" ht="12" x14ac:dyDescent="0.25">
      <c r="B182" s="19"/>
      <c r="C182" s="19"/>
      <c r="D182" s="30"/>
      <c r="E182" s="30"/>
      <c r="F182" s="30"/>
      <c r="G182" s="198"/>
      <c r="H182" s="28"/>
      <c r="I182" s="28"/>
      <c r="J182" s="28"/>
      <c r="K182" s="198"/>
      <c r="L182" s="34"/>
      <c r="M182" s="28"/>
      <c r="N182" s="28"/>
      <c r="O182" s="28"/>
      <c r="P182" s="32"/>
    </row>
  </sheetData>
  <autoFilter ref="B3:S178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57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E1" zoomScale="70" zoomScaleNormal="70" workbookViewId="0">
      <selection activeCell="V7" sqref="V7"/>
    </sheetView>
  </sheetViews>
  <sheetFormatPr defaultColWidth="8.6640625" defaultRowHeight="14.4" x14ac:dyDescent="0.3"/>
  <cols>
    <col min="1" max="1" width="14.33203125" hidden="1" customWidth="1"/>
    <col min="2" max="2" width="10" customWidth="1"/>
    <col min="3" max="3" width="50.88671875" customWidth="1"/>
    <col min="4" max="4" width="28.33203125" customWidth="1"/>
    <col min="5" max="5" width="9.6640625" customWidth="1"/>
    <col min="6" max="6" width="42.109375" style="38" customWidth="1"/>
    <col min="7" max="8" width="13.6640625" customWidth="1"/>
    <col min="9" max="9" width="16.6640625" customWidth="1"/>
    <col min="10" max="10" width="39.44140625" style="38" customWidth="1"/>
    <col min="11" max="11" width="19.44140625" customWidth="1"/>
    <col min="12" max="12" width="16.6640625" customWidth="1"/>
    <col min="13" max="13" width="9" customWidth="1"/>
    <col min="15" max="18" width="11.109375" customWidth="1"/>
    <col min="19" max="20" width="10.5546875" customWidth="1"/>
  </cols>
  <sheetData>
    <row r="1" spans="1:20" s="17" customFormat="1" ht="42" customHeight="1" thickBot="1" x14ac:dyDescent="0.6">
      <c r="A1" s="308" t="s">
        <v>29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10"/>
    </row>
    <row r="2" spans="1:20" s="17" customFormat="1" ht="30" customHeight="1" thickBot="1" x14ac:dyDescent="0.35">
      <c r="A2" s="311" t="s">
        <v>30</v>
      </c>
      <c r="B2" s="63"/>
      <c r="C2" s="314" t="s">
        <v>31</v>
      </c>
      <c r="D2" s="315"/>
      <c r="E2" s="315"/>
      <c r="F2" s="306" t="s">
        <v>6</v>
      </c>
      <c r="G2" s="306" t="s">
        <v>23</v>
      </c>
      <c r="H2" s="306" t="s">
        <v>39</v>
      </c>
      <c r="I2" s="306" t="s">
        <v>8</v>
      </c>
      <c r="J2" s="306" t="s">
        <v>32</v>
      </c>
      <c r="K2" s="317" t="s">
        <v>528</v>
      </c>
      <c r="L2" s="318"/>
      <c r="M2" s="319" t="s">
        <v>529</v>
      </c>
      <c r="N2" s="320"/>
      <c r="O2" s="329" t="s">
        <v>530</v>
      </c>
      <c r="P2" s="330"/>
      <c r="Q2" s="330"/>
      <c r="R2" s="330"/>
      <c r="S2" s="319" t="s">
        <v>11</v>
      </c>
      <c r="T2" s="320"/>
    </row>
    <row r="3" spans="1:20" s="17" customFormat="1" ht="22.35" customHeight="1" thickBot="1" x14ac:dyDescent="0.35">
      <c r="A3" s="312"/>
      <c r="B3" s="306" t="s">
        <v>402</v>
      </c>
      <c r="C3" s="325" t="s">
        <v>33</v>
      </c>
      <c r="D3" s="327" t="s">
        <v>34</v>
      </c>
      <c r="E3" s="327" t="s">
        <v>35</v>
      </c>
      <c r="F3" s="316"/>
      <c r="G3" s="316"/>
      <c r="H3" s="316"/>
      <c r="I3" s="316"/>
      <c r="J3" s="316"/>
      <c r="K3" s="322" t="s">
        <v>36</v>
      </c>
      <c r="L3" s="322" t="s">
        <v>664</v>
      </c>
      <c r="M3" s="322" t="s">
        <v>18</v>
      </c>
      <c r="N3" s="324" t="s">
        <v>19</v>
      </c>
      <c r="O3" s="331" t="s">
        <v>24</v>
      </c>
      <c r="P3" s="332"/>
      <c r="Q3" s="332"/>
      <c r="R3" s="332"/>
      <c r="S3" s="321" t="s">
        <v>527</v>
      </c>
      <c r="T3" s="323" t="s">
        <v>22</v>
      </c>
    </row>
    <row r="4" spans="1:20" s="17" customFormat="1" ht="68.25" customHeight="1" thickBot="1" x14ac:dyDescent="0.35">
      <c r="A4" s="313"/>
      <c r="B4" s="307"/>
      <c r="C4" s="326"/>
      <c r="D4" s="328"/>
      <c r="E4" s="328"/>
      <c r="F4" s="316"/>
      <c r="G4" s="316"/>
      <c r="H4" s="316"/>
      <c r="I4" s="316"/>
      <c r="J4" s="316"/>
      <c r="K4" s="333"/>
      <c r="L4" s="333"/>
      <c r="M4" s="333"/>
      <c r="N4" s="334"/>
      <c r="O4" s="64" t="s">
        <v>37</v>
      </c>
      <c r="P4" s="65" t="s">
        <v>531</v>
      </c>
      <c r="Q4" s="65" t="s">
        <v>532</v>
      </c>
      <c r="R4" s="66" t="s">
        <v>533</v>
      </c>
      <c r="S4" s="322"/>
      <c r="T4" s="324"/>
    </row>
    <row r="5" spans="1:20" s="18" customFormat="1" ht="89.4" customHeight="1" x14ac:dyDescent="0.25">
      <c r="A5" s="18">
        <v>1</v>
      </c>
      <c r="B5" s="67">
        <v>1</v>
      </c>
      <c r="C5" s="79" t="s">
        <v>377</v>
      </c>
      <c r="D5" s="69" t="s">
        <v>42</v>
      </c>
      <c r="E5" s="69">
        <v>72150</v>
      </c>
      <c r="F5" s="71" t="s">
        <v>378</v>
      </c>
      <c r="G5" s="70" t="s">
        <v>42</v>
      </c>
      <c r="H5" s="70" t="s">
        <v>48</v>
      </c>
      <c r="I5" s="70" t="s">
        <v>48</v>
      </c>
      <c r="J5" s="71" t="s">
        <v>378</v>
      </c>
      <c r="K5" s="72"/>
      <c r="L5" s="70"/>
      <c r="M5" s="73">
        <v>2017</v>
      </c>
      <c r="N5" s="73">
        <v>2023</v>
      </c>
      <c r="O5" s="83"/>
      <c r="P5" s="83"/>
      <c r="Q5" s="83" t="s">
        <v>50</v>
      </c>
      <c r="R5" s="83" t="s">
        <v>50</v>
      </c>
      <c r="S5" s="74" t="s">
        <v>391</v>
      </c>
      <c r="T5" s="74" t="s">
        <v>391</v>
      </c>
    </row>
    <row r="6" spans="1:20" s="18" customFormat="1" ht="66" customHeight="1" x14ac:dyDescent="0.25">
      <c r="B6" s="67">
        <v>2</v>
      </c>
      <c r="C6" s="81" t="s">
        <v>379</v>
      </c>
      <c r="D6" s="81" t="s">
        <v>379</v>
      </c>
      <c r="E6" s="69">
        <v>7560206</v>
      </c>
      <c r="F6" s="71" t="s">
        <v>597</v>
      </c>
      <c r="G6" s="67" t="s">
        <v>42</v>
      </c>
      <c r="H6" s="70" t="s">
        <v>48</v>
      </c>
      <c r="I6" s="73" t="s">
        <v>48</v>
      </c>
      <c r="J6" s="71" t="s">
        <v>544</v>
      </c>
      <c r="K6" s="72">
        <v>2500000</v>
      </c>
      <c r="L6" s="82">
        <f>K6*0.7</f>
        <v>1750000</v>
      </c>
      <c r="M6" s="73">
        <v>2022</v>
      </c>
      <c r="N6" s="73">
        <v>2024</v>
      </c>
      <c r="O6" s="84" t="s">
        <v>50</v>
      </c>
      <c r="P6" s="84"/>
      <c r="Q6" s="84"/>
      <c r="R6" s="84"/>
      <c r="S6" s="74" t="s">
        <v>391</v>
      </c>
      <c r="T6" s="74" t="s">
        <v>391</v>
      </c>
    </row>
    <row r="7" spans="1:20" s="18" customFormat="1" ht="66" customHeight="1" x14ac:dyDescent="0.3">
      <c r="B7" s="67">
        <v>3</v>
      </c>
      <c r="C7" s="81" t="s">
        <v>379</v>
      </c>
      <c r="D7" s="81" t="s">
        <v>379</v>
      </c>
      <c r="E7" s="69">
        <v>7560206</v>
      </c>
      <c r="F7" s="71" t="s">
        <v>597</v>
      </c>
      <c r="G7" s="67" t="s">
        <v>42</v>
      </c>
      <c r="H7" s="70" t="s">
        <v>48</v>
      </c>
      <c r="I7" s="73" t="s">
        <v>60</v>
      </c>
      <c r="J7" s="71" t="s">
        <v>544</v>
      </c>
      <c r="K7" s="82">
        <v>2500000</v>
      </c>
      <c r="L7" s="82">
        <f t="shared" ref="L7:L11" si="0">K7*0.7</f>
        <v>1750000</v>
      </c>
      <c r="M7" s="80">
        <v>2022</v>
      </c>
      <c r="N7" s="80">
        <v>2024</v>
      </c>
      <c r="O7" s="85" t="s">
        <v>50</v>
      </c>
      <c r="P7" s="85"/>
      <c r="Q7" s="85"/>
      <c r="R7" s="85"/>
      <c r="S7" s="74" t="s">
        <v>391</v>
      </c>
      <c r="T7" s="74" t="s">
        <v>391</v>
      </c>
    </row>
    <row r="8" spans="1:20" s="18" customFormat="1" ht="36.6" customHeight="1" x14ac:dyDescent="0.3">
      <c r="B8" s="67">
        <v>4</v>
      </c>
      <c r="C8" s="81" t="s">
        <v>379</v>
      </c>
      <c r="D8" s="81" t="s">
        <v>379</v>
      </c>
      <c r="E8" s="69">
        <v>7560206</v>
      </c>
      <c r="F8" s="70" t="s">
        <v>598</v>
      </c>
      <c r="G8" s="67" t="s">
        <v>42</v>
      </c>
      <c r="H8" s="70" t="s">
        <v>48</v>
      </c>
      <c r="I8" s="73" t="s">
        <v>60</v>
      </c>
      <c r="J8" s="75" t="s">
        <v>545</v>
      </c>
      <c r="K8" s="82">
        <v>1500000</v>
      </c>
      <c r="L8" s="82">
        <f t="shared" si="0"/>
        <v>1050000</v>
      </c>
      <c r="M8" s="80">
        <v>2023</v>
      </c>
      <c r="N8" s="80">
        <v>2027</v>
      </c>
      <c r="O8" s="85" t="s">
        <v>50</v>
      </c>
      <c r="P8" s="85" t="s">
        <v>50</v>
      </c>
      <c r="Q8" s="85" t="s">
        <v>50</v>
      </c>
      <c r="R8" s="85" t="s">
        <v>50</v>
      </c>
      <c r="S8" s="74" t="s">
        <v>391</v>
      </c>
      <c r="T8" s="74" t="s">
        <v>391</v>
      </c>
    </row>
    <row r="9" spans="1:20" s="18" customFormat="1" ht="35.4" customHeight="1" x14ac:dyDescent="0.3">
      <c r="B9" s="67">
        <v>5</v>
      </c>
      <c r="C9" s="81" t="s">
        <v>379</v>
      </c>
      <c r="D9" s="81" t="s">
        <v>379</v>
      </c>
      <c r="E9" s="69">
        <v>7560206</v>
      </c>
      <c r="F9" s="70" t="s">
        <v>598</v>
      </c>
      <c r="G9" s="67" t="s">
        <v>42</v>
      </c>
      <c r="H9" s="70" t="s">
        <v>312</v>
      </c>
      <c r="I9" s="73" t="s">
        <v>60</v>
      </c>
      <c r="J9" s="71" t="s">
        <v>546</v>
      </c>
      <c r="K9" s="82">
        <v>300000</v>
      </c>
      <c r="L9" s="82">
        <f t="shared" si="0"/>
        <v>210000</v>
      </c>
      <c r="M9" s="80">
        <v>2022</v>
      </c>
      <c r="N9" s="80">
        <v>2024</v>
      </c>
      <c r="O9" s="85" t="s">
        <v>50</v>
      </c>
      <c r="P9" s="85" t="s">
        <v>50</v>
      </c>
      <c r="Q9" s="85" t="s">
        <v>50</v>
      </c>
      <c r="R9" s="85" t="s">
        <v>50</v>
      </c>
      <c r="S9" s="74" t="s">
        <v>391</v>
      </c>
      <c r="T9" s="74" t="s">
        <v>391</v>
      </c>
    </row>
    <row r="10" spans="1:20" s="18" customFormat="1" ht="30.6" customHeight="1" x14ac:dyDescent="0.3">
      <c r="B10" s="67">
        <v>6</v>
      </c>
      <c r="C10" s="81" t="s">
        <v>379</v>
      </c>
      <c r="D10" s="81" t="s">
        <v>379</v>
      </c>
      <c r="E10" s="69">
        <v>7560206</v>
      </c>
      <c r="F10" s="70" t="s">
        <v>598</v>
      </c>
      <c r="G10" s="67" t="s">
        <v>42</v>
      </c>
      <c r="H10" s="73" t="s">
        <v>48</v>
      </c>
      <c r="I10" s="73" t="s">
        <v>48</v>
      </c>
      <c r="J10" s="75" t="s">
        <v>545</v>
      </c>
      <c r="K10" s="82">
        <v>1500000</v>
      </c>
      <c r="L10" s="82">
        <f t="shared" si="0"/>
        <v>1050000</v>
      </c>
      <c r="M10" s="80">
        <v>2023</v>
      </c>
      <c r="N10" s="80">
        <v>2027</v>
      </c>
      <c r="O10" s="85" t="s">
        <v>50</v>
      </c>
      <c r="P10" s="85" t="s">
        <v>50</v>
      </c>
      <c r="Q10" s="85" t="s">
        <v>50</v>
      </c>
      <c r="R10" s="85" t="s">
        <v>50</v>
      </c>
      <c r="S10" s="74" t="s">
        <v>391</v>
      </c>
      <c r="T10" s="74" t="s">
        <v>391</v>
      </c>
    </row>
    <row r="11" spans="1:20" s="18" customFormat="1" ht="31.95" customHeight="1" x14ac:dyDescent="0.3">
      <c r="B11" s="67">
        <v>7</v>
      </c>
      <c r="C11" s="81" t="s">
        <v>379</v>
      </c>
      <c r="D11" s="81" t="s">
        <v>379</v>
      </c>
      <c r="E11" s="69">
        <v>7560206</v>
      </c>
      <c r="F11" s="70" t="s">
        <v>598</v>
      </c>
      <c r="G11" s="67" t="s">
        <v>42</v>
      </c>
      <c r="H11" s="73" t="s">
        <v>48</v>
      </c>
      <c r="I11" s="73" t="s">
        <v>48</v>
      </c>
      <c r="J11" s="71" t="s">
        <v>546</v>
      </c>
      <c r="K11" s="82">
        <v>300000</v>
      </c>
      <c r="L11" s="82">
        <f t="shared" si="0"/>
        <v>210000</v>
      </c>
      <c r="M11" s="80">
        <v>2022</v>
      </c>
      <c r="N11" s="80">
        <v>2024</v>
      </c>
      <c r="O11" s="85" t="s">
        <v>50</v>
      </c>
      <c r="P11" s="85" t="s">
        <v>50</v>
      </c>
      <c r="Q11" s="85" t="s">
        <v>50</v>
      </c>
      <c r="R11" s="85" t="s">
        <v>50</v>
      </c>
      <c r="S11" s="74" t="s">
        <v>391</v>
      </c>
      <c r="T11" s="74" t="s">
        <v>391</v>
      </c>
    </row>
    <row r="12" spans="1:20" s="18" customFormat="1" ht="24" x14ac:dyDescent="0.25">
      <c r="B12" s="67">
        <v>8</v>
      </c>
      <c r="C12" s="79" t="s">
        <v>380</v>
      </c>
      <c r="D12" s="81" t="s">
        <v>380</v>
      </c>
      <c r="E12" s="78">
        <v>27006107</v>
      </c>
      <c r="F12" s="71" t="s">
        <v>381</v>
      </c>
      <c r="G12" s="70" t="s">
        <v>42</v>
      </c>
      <c r="H12" s="70" t="s">
        <v>48</v>
      </c>
      <c r="I12" s="70" t="s">
        <v>48</v>
      </c>
      <c r="J12" s="71" t="s">
        <v>381</v>
      </c>
      <c r="K12" s="72">
        <v>300000</v>
      </c>
      <c r="L12" s="72">
        <f t="shared" ref="L12:L22" si="1">K12*0.7</f>
        <v>210000</v>
      </c>
      <c r="M12" s="73">
        <v>2019</v>
      </c>
      <c r="N12" s="73"/>
      <c r="O12" s="83"/>
      <c r="P12" s="83" t="s">
        <v>50</v>
      </c>
      <c r="Q12" s="83"/>
      <c r="R12" s="83"/>
      <c r="S12" s="74" t="s">
        <v>391</v>
      </c>
      <c r="T12" s="74" t="s">
        <v>391</v>
      </c>
    </row>
    <row r="13" spans="1:20" ht="39" customHeight="1" x14ac:dyDescent="0.3">
      <c r="B13" s="67">
        <v>9</v>
      </c>
      <c r="C13" s="79" t="s">
        <v>380</v>
      </c>
      <c r="D13" s="81" t="s">
        <v>380</v>
      </c>
      <c r="E13" s="78">
        <v>27006108</v>
      </c>
      <c r="F13" s="71" t="s">
        <v>383</v>
      </c>
      <c r="G13" s="70" t="s">
        <v>42</v>
      </c>
      <c r="H13" s="70" t="s">
        <v>48</v>
      </c>
      <c r="I13" s="70" t="s">
        <v>48</v>
      </c>
      <c r="J13" s="71" t="s">
        <v>383</v>
      </c>
      <c r="K13" s="72">
        <v>300000</v>
      </c>
      <c r="L13" s="72">
        <f t="shared" si="1"/>
        <v>210000</v>
      </c>
      <c r="M13" s="73">
        <v>2020</v>
      </c>
      <c r="N13" s="73"/>
      <c r="O13" s="83"/>
      <c r="P13" s="83"/>
      <c r="Q13" s="83"/>
      <c r="R13" s="83"/>
      <c r="S13" s="74" t="s">
        <v>391</v>
      </c>
      <c r="T13" s="74" t="s">
        <v>391</v>
      </c>
    </row>
    <row r="14" spans="1:20" ht="35.4" customHeight="1" x14ac:dyDescent="0.3">
      <c r="B14" s="67">
        <v>10</v>
      </c>
      <c r="C14" s="79" t="s">
        <v>380</v>
      </c>
      <c r="D14" s="81" t="s">
        <v>380</v>
      </c>
      <c r="E14" s="78">
        <v>27006109</v>
      </c>
      <c r="F14" s="71" t="s">
        <v>382</v>
      </c>
      <c r="G14" s="70" t="s">
        <v>42</v>
      </c>
      <c r="H14" s="70" t="s">
        <v>48</v>
      </c>
      <c r="I14" s="70" t="s">
        <v>48</v>
      </c>
      <c r="J14" s="71" t="s">
        <v>382</v>
      </c>
      <c r="K14" s="72">
        <v>250000</v>
      </c>
      <c r="L14" s="72">
        <f t="shared" si="1"/>
        <v>175000</v>
      </c>
      <c r="M14" s="73">
        <v>2020</v>
      </c>
      <c r="N14" s="73"/>
      <c r="O14" s="83"/>
      <c r="P14" s="83"/>
      <c r="Q14" s="83" t="s">
        <v>50</v>
      </c>
      <c r="R14" s="83"/>
      <c r="S14" s="74" t="s">
        <v>391</v>
      </c>
      <c r="T14" s="74" t="s">
        <v>391</v>
      </c>
    </row>
    <row r="15" spans="1:20" ht="33" customHeight="1" x14ac:dyDescent="0.3">
      <c r="B15" s="67">
        <v>11</v>
      </c>
      <c r="C15" s="79" t="s">
        <v>369</v>
      </c>
      <c r="D15" s="69" t="s">
        <v>367</v>
      </c>
      <c r="E15" s="78">
        <v>70836001</v>
      </c>
      <c r="F15" s="71" t="s">
        <v>368</v>
      </c>
      <c r="G15" s="73" t="s">
        <v>42</v>
      </c>
      <c r="H15" s="73" t="s">
        <v>48</v>
      </c>
      <c r="I15" s="73" t="s">
        <v>60</v>
      </c>
      <c r="J15" s="71" t="s">
        <v>368</v>
      </c>
      <c r="K15" s="68">
        <v>200000</v>
      </c>
      <c r="L15" s="72">
        <f t="shared" si="1"/>
        <v>140000</v>
      </c>
      <c r="M15" s="73">
        <v>2017</v>
      </c>
      <c r="N15" s="73">
        <v>2023</v>
      </c>
      <c r="O15" s="83"/>
      <c r="P15" s="83"/>
      <c r="Q15" s="83"/>
      <c r="R15" s="83"/>
      <c r="S15" s="74" t="s">
        <v>391</v>
      </c>
      <c r="T15" s="74" t="s">
        <v>391</v>
      </c>
    </row>
    <row r="16" spans="1:20" ht="36.6" customHeight="1" x14ac:dyDescent="0.3">
      <c r="B16" s="67">
        <v>12</v>
      </c>
      <c r="C16" s="79" t="s">
        <v>370</v>
      </c>
      <c r="D16" s="69" t="s">
        <v>367</v>
      </c>
      <c r="E16" s="69">
        <v>60650745</v>
      </c>
      <c r="F16" s="71" t="s">
        <v>374</v>
      </c>
      <c r="G16" s="73" t="s">
        <v>42</v>
      </c>
      <c r="H16" s="73" t="s">
        <v>48</v>
      </c>
      <c r="I16" s="73" t="s">
        <v>48</v>
      </c>
      <c r="J16" s="71" t="s">
        <v>374</v>
      </c>
      <c r="K16" s="76">
        <v>1500000</v>
      </c>
      <c r="L16" s="72">
        <f t="shared" si="1"/>
        <v>1050000</v>
      </c>
      <c r="M16" s="77">
        <v>2017</v>
      </c>
      <c r="N16" s="73">
        <v>2023</v>
      </c>
      <c r="O16" s="83"/>
      <c r="P16" s="83"/>
      <c r="Q16" s="83"/>
      <c r="R16" s="83"/>
      <c r="S16" s="74" t="s">
        <v>391</v>
      </c>
      <c r="T16" s="74" t="s">
        <v>391</v>
      </c>
    </row>
    <row r="17" spans="1:20" ht="31.95" customHeight="1" x14ac:dyDescent="0.3">
      <c r="B17" s="67">
        <v>13</v>
      </c>
      <c r="C17" s="79" t="s">
        <v>370</v>
      </c>
      <c r="D17" s="69" t="s">
        <v>367</v>
      </c>
      <c r="E17" s="69">
        <v>60650745</v>
      </c>
      <c r="F17" s="71" t="s">
        <v>371</v>
      </c>
      <c r="G17" s="73" t="s">
        <v>42</v>
      </c>
      <c r="H17" s="73" t="s">
        <v>48</v>
      </c>
      <c r="I17" s="73" t="s">
        <v>48</v>
      </c>
      <c r="J17" s="71" t="s">
        <v>371</v>
      </c>
      <c r="K17" s="76">
        <v>220000</v>
      </c>
      <c r="L17" s="72">
        <f t="shared" si="1"/>
        <v>154000</v>
      </c>
      <c r="M17" s="77">
        <v>2017</v>
      </c>
      <c r="N17" s="73">
        <v>2023</v>
      </c>
      <c r="O17" s="83"/>
      <c r="P17" s="83"/>
      <c r="Q17" s="83"/>
      <c r="R17" s="83"/>
      <c r="S17" s="74" t="s">
        <v>391</v>
      </c>
      <c r="T17" s="74" t="s">
        <v>391</v>
      </c>
    </row>
    <row r="18" spans="1:20" ht="44.4" customHeight="1" x14ac:dyDescent="0.3">
      <c r="B18" s="67">
        <v>14</v>
      </c>
      <c r="C18" s="79" t="s">
        <v>370</v>
      </c>
      <c r="D18" s="69" t="s">
        <v>367</v>
      </c>
      <c r="E18" s="69">
        <v>60650745</v>
      </c>
      <c r="F18" s="71" t="s">
        <v>375</v>
      </c>
      <c r="G18" s="73" t="s">
        <v>42</v>
      </c>
      <c r="H18" s="73" t="s">
        <v>48</v>
      </c>
      <c r="I18" s="73" t="s">
        <v>48</v>
      </c>
      <c r="J18" s="71" t="s">
        <v>375</v>
      </c>
      <c r="K18" s="76">
        <v>1700000</v>
      </c>
      <c r="L18" s="72">
        <f t="shared" si="1"/>
        <v>1190000</v>
      </c>
      <c r="M18" s="77">
        <v>2019</v>
      </c>
      <c r="N18" s="73">
        <v>2020</v>
      </c>
      <c r="O18" s="83"/>
      <c r="P18" s="83"/>
      <c r="Q18" s="83"/>
      <c r="R18" s="83"/>
      <c r="S18" s="74" t="s">
        <v>391</v>
      </c>
      <c r="T18" s="74" t="s">
        <v>391</v>
      </c>
    </row>
    <row r="19" spans="1:20" ht="36" customHeight="1" x14ac:dyDescent="0.3">
      <c r="B19" s="67">
        <v>15</v>
      </c>
      <c r="C19" s="79" t="s">
        <v>370</v>
      </c>
      <c r="D19" s="69" t="s">
        <v>367</v>
      </c>
      <c r="E19" s="69">
        <v>60650745</v>
      </c>
      <c r="F19" s="71" t="s">
        <v>376</v>
      </c>
      <c r="G19" s="73" t="s">
        <v>42</v>
      </c>
      <c r="H19" s="73" t="s">
        <v>48</v>
      </c>
      <c r="I19" s="73" t="s">
        <v>48</v>
      </c>
      <c r="J19" s="71" t="s">
        <v>376</v>
      </c>
      <c r="K19" s="76">
        <v>100000</v>
      </c>
      <c r="L19" s="72">
        <f t="shared" si="1"/>
        <v>70000</v>
      </c>
      <c r="M19" s="77">
        <v>2018</v>
      </c>
      <c r="N19" s="73">
        <v>2019</v>
      </c>
      <c r="O19" s="83"/>
      <c r="P19" s="83"/>
      <c r="Q19" s="83"/>
      <c r="R19" s="83"/>
      <c r="S19" s="74" t="s">
        <v>391</v>
      </c>
      <c r="T19" s="74" t="s">
        <v>391</v>
      </c>
    </row>
    <row r="20" spans="1:20" ht="42" customHeight="1" x14ac:dyDescent="0.3">
      <c r="B20" s="67">
        <v>16</v>
      </c>
      <c r="C20" s="79" t="s">
        <v>370</v>
      </c>
      <c r="D20" s="69" t="s">
        <v>367</v>
      </c>
      <c r="E20" s="69">
        <v>60650745</v>
      </c>
      <c r="F20" s="71" t="s">
        <v>372</v>
      </c>
      <c r="G20" s="73" t="s">
        <v>42</v>
      </c>
      <c r="H20" s="73" t="s">
        <v>48</v>
      </c>
      <c r="I20" s="73" t="s">
        <v>48</v>
      </c>
      <c r="J20" s="71" t="s">
        <v>372</v>
      </c>
      <c r="K20" s="76">
        <v>750000</v>
      </c>
      <c r="L20" s="72">
        <f t="shared" si="1"/>
        <v>525000</v>
      </c>
      <c r="M20" s="77">
        <v>2020</v>
      </c>
      <c r="N20" s="73"/>
      <c r="O20" s="83"/>
      <c r="P20" s="83"/>
      <c r="Q20" s="83"/>
      <c r="R20" s="83"/>
      <c r="S20" s="74" t="s">
        <v>391</v>
      </c>
      <c r="T20" s="74" t="s">
        <v>391</v>
      </c>
    </row>
    <row r="21" spans="1:20" ht="28.95" customHeight="1" x14ac:dyDescent="0.3">
      <c r="A21" t="s">
        <v>38</v>
      </c>
      <c r="B21" s="67">
        <v>17</v>
      </c>
      <c r="C21" s="79" t="s">
        <v>370</v>
      </c>
      <c r="D21" s="69" t="s">
        <v>367</v>
      </c>
      <c r="E21" s="69">
        <v>60650745</v>
      </c>
      <c r="F21" s="71" t="s">
        <v>373</v>
      </c>
      <c r="G21" s="73" t="s">
        <v>42</v>
      </c>
      <c r="H21" s="73" t="s">
        <v>48</v>
      </c>
      <c r="I21" s="73" t="s">
        <v>48</v>
      </c>
      <c r="J21" s="71" t="s">
        <v>373</v>
      </c>
      <c r="K21" s="76">
        <v>150000</v>
      </c>
      <c r="L21" s="72">
        <f t="shared" si="1"/>
        <v>105000</v>
      </c>
      <c r="M21" s="77">
        <v>2019</v>
      </c>
      <c r="N21" s="73"/>
      <c r="O21" s="83"/>
      <c r="P21" s="83"/>
      <c r="Q21" s="83"/>
      <c r="R21" s="83"/>
      <c r="S21" s="74" t="s">
        <v>391</v>
      </c>
      <c r="T21" s="74" t="s">
        <v>391</v>
      </c>
    </row>
    <row r="22" spans="1:20" ht="79.8" x14ac:dyDescent="0.3">
      <c r="B22" s="67">
        <v>18</v>
      </c>
      <c r="C22" s="90" t="s">
        <v>370</v>
      </c>
      <c r="D22" s="88" t="s">
        <v>367</v>
      </c>
      <c r="E22" s="88">
        <v>60650745</v>
      </c>
      <c r="F22" s="91" t="s">
        <v>686</v>
      </c>
      <c r="G22" s="87" t="s">
        <v>42</v>
      </c>
      <c r="H22" s="87" t="s">
        <v>48</v>
      </c>
      <c r="I22" s="87" t="s">
        <v>48</v>
      </c>
      <c r="J22" s="92" t="s">
        <v>687</v>
      </c>
      <c r="K22" s="86">
        <v>13000000</v>
      </c>
      <c r="L22" s="86">
        <f t="shared" si="1"/>
        <v>9100000</v>
      </c>
      <c r="M22" s="87">
        <v>2024</v>
      </c>
      <c r="N22" s="87">
        <v>2027</v>
      </c>
      <c r="O22" s="93"/>
      <c r="P22" s="93"/>
      <c r="Q22" s="93"/>
      <c r="R22" s="93" t="s">
        <v>50</v>
      </c>
      <c r="S22" s="89" t="s">
        <v>688</v>
      </c>
      <c r="T22" s="89" t="s">
        <v>391</v>
      </c>
    </row>
    <row r="23" spans="1:20" ht="16.2" customHeight="1" x14ac:dyDescent="0.3"/>
    <row r="29" spans="1:20" x14ac:dyDescent="0.3">
      <c r="A29" s="1" t="s">
        <v>27</v>
      </c>
      <c r="B29" s="1"/>
      <c r="C29" s="2"/>
      <c r="D29" s="2"/>
      <c r="E29" s="2"/>
      <c r="F29" s="39"/>
      <c r="G29" s="2"/>
      <c r="H29" s="2"/>
      <c r="I29" s="2"/>
      <c r="J29" s="39"/>
      <c r="K29" s="2"/>
      <c r="L29" s="2"/>
    </row>
    <row r="30" spans="1:20" x14ac:dyDescent="0.3">
      <c r="A30" s="1" t="s">
        <v>28</v>
      </c>
      <c r="B30" s="1"/>
      <c r="C30" s="2"/>
      <c r="D30" s="2"/>
      <c r="E30" s="2"/>
      <c r="F30" s="39"/>
      <c r="G30" s="2"/>
      <c r="H30" s="2"/>
      <c r="I30" s="2"/>
      <c r="J30" s="39"/>
      <c r="K30" s="2"/>
      <c r="L30" s="2"/>
    </row>
    <row r="31" spans="1:20" x14ac:dyDescent="0.3">
      <c r="A31" s="1"/>
      <c r="B31" s="1"/>
      <c r="C31" s="2"/>
      <c r="D31" s="2"/>
      <c r="E31" s="2"/>
      <c r="F31" s="39"/>
      <c r="G31" s="2"/>
      <c r="H31" s="2"/>
      <c r="I31" s="2"/>
      <c r="J31" s="39"/>
      <c r="K31" s="2"/>
      <c r="L31" s="2"/>
    </row>
    <row r="32" spans="1:20" x14ac:dyDescent="0.3">
      <c r="A32" s="1"/>
      <c r="B32" s="1"/>
      <c r="C32" s="2"/>
      <c r="D32" s="2"/>
      <c r="E32" s="2"/>
      <c r="F32" s="39"/>
      <c r="G32" s="2"/>
      <c r="H32" s="2"/>
      <c r="I32" s="2"/>
      <c r="J32" s="39"/>
      <c r="K32" s="2"/>
      <c r="L32" s="2"/>
    </row>
    <row r="33" spans="1:12" x14ac:dyDescent="0.3">
      <c r="A33" s="1"/>
      <c r="B33" s="1"/>
      <c r="C33" s="2"/>
      <c r="D33" s="2"/>
      <c r="E33" s="2"/>
      <c r="F33" s="39"/>
      <c r="G33" s="2"/>
      <c r="H33" s="2"/>
      <c r="I33" s="2"/>
      <c r="J33" s="39"/>
      <c r="K33" s="2"/>
      <c r="L33" s="2"/>
    </row>
    <row r="34" spans="1:12" x14ac:dyDescent="0.3">
      <c r="A34" s="1"/>
      <c r="B34" s="1"/>
      <c r="C34" s="2"/>
      <c r="D34" s="2"/>
      <c r="E34" s="2"/>
      <c r="F34" s="39"/>
      <c r="G34" s="2"/>
      <c r="H34" s="2"/>
      <c r="I34" s="2"/>
      <c r="J34" s="39"/>
      <c r="K34" s="2"/>
      <c r="L34" s="2"/>
    </row>
    <row r="35" spans="1:12" x14ac:dyDescent="0.3">
      <c r="A35" s="1"/>
      <c r="B35" s="1"/>
      <c r="C35" s="2"/>
      <c r="D35" s="2"/>
      <c r="E35" s="2"/>
      <c r="F35" s="39"/>
      <c r="G35" s="2"/>
      <c r="H35" s="2"/>
      <c r="I35" s="2"/>
      <c r="J35" s="39"/>
      <c r="K35" s="2"/>
      <c r="L35" s="2"/>
    </row>
    <row r="36" spans="1:12" x14ac:dyDescent="0.3">
      <c r="A36" s="1"/>
      <c r="B36" s="1"/>
      <c r="C36" s="2"/>
      <c r="D36" s="2"/>
      <c r="E36" s="2"/>
      <c r="F36" s="39"/>
      <c r="G36" s="2"/>
      <c r="H36" s="2"/>
      <c r="I36" s="2"/>
      <c r="J36" s="39"/>
      <c r="K36" s="2"/>
      <c r="L36" s="2"/>
    </row>
    <row r="37" spans="1:12" x14ac:dyDescent="0.3">
      <c r="A37" s="1"/>
      <c r="B37" s="1"/>
      <c r="C37" s="2"/>
      <c r="D37" s="2"/>
      <c r="E37" s="2"/>
      <c r="F37" s="39"/>
      <c r="G37" s="2"/>
      <c r="H37" s="2"/>
      <c r="I37" s="2"/>
      <c r="J37" s="39"/>
      <c r="K37" s="2"/>
      <c r="L37" s="2"/>
    </row>
    <row r="38" spans="1:12" x14ac:dyDescent="0.3">
      <c r="A38" s="1"/>
      <c r="B38" s="1"/>
      <c r="C38" s="2"/>
      <c r="D38" s="2"/>
      <c r="E38" s="2"/>
      <c r="F38" s="39"/>
      <c r="G38" s="2"/>
      <c r="H38" s="2"/>
      <c r="I38" s="2"/>
      <c r="J38" s="39"/>
      <c r="K38" s="2"/>
      <c r="L38" s="2"/>
    </row>
    <row r="39" spans="1:12" x14ac:dyDescent="0.3">
      <c r="C39" s="2"/>
      <c r="D39" s="2"/>
      <c r="E39" s="2"/>
      <c r="F39" s="39"/>
      <c r="G39" s="2"/>
      <c r="H39" s="2"/>
      <c r="I39" s="2"/>
      <c r="J39" s="39"/>
      <c r="K39" s="2"/>
      <c r="L39" s="2"/>
    </row>
    <row r="40" spans="1:12" x14ac:dyDescent="0.3">
      <c r="C40" s="2"/>
      <c r="D40" s="2"/>
      <c r="E40" s="2"/>
      <c r="F40" s="39"/>
      <c r="G40" s="2"/>
      <c r="H40" s="2"/>
      <c r="I40" s="2"/>
      <c r="J40" s="39"/>
      <c r="K40" s="2"/>
      <c r="L40" s="2"/>
    </row>
    <row r="41" spans="1:12" x14ac:dyDescent="0.3">
      <c r="C41" s="2"/>
      <c r="D41" s="2"/>
      <c r="E41" s="2"/>
      <c r="F41" s="39"/>
      <c r="G41" s="2"/>
      <c r="H41" s="2"/>
      <c r="I41" s="2"/>
      <c r="J41" s="39"/>
      <c r="K41" s="2"/>
      <c r="L41" s="2"/>
    </row>
    <row r="42" spans="1:12" ht="16.2" customHeight="1" x14ac:dyDescent="0.3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5" type="noConversion"/>
  <pageMargins left="0.78685039370078735" right="0.19685039370078741" top="1.1674015748031497" bottom="0.78740157480314965" header="0.31496062992125984" footer="0.31496062992125984"/>
  <pageSetup paperSize="9"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L17" sqref="L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403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404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405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406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407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40" t="s">
        <v>408</v>
      </c>
      <c r="B10" s="41" t="s">
        <v>409</v>
      </c>
      <c r="C10" s="42" t="s">
        <v>410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43" t="s">
        <v>411</v>
      </c>
      <c r="B11" s="2" t="s">
        <v>412</v>
      </c>
      <c r="C11" s="44" t="s">
        <v>413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45" t="s">
        <v>414</v>
      </c>
      <c r="B12" s="46" t="s">
        <v>415</v>
      </c>
      <c r="C12" s="47" t="s">
        <v>416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45" t="s">
        <v>417</v>
      </c>
      <c r="B13" s="46" t="s">
        <v>415</v>
      </c>
      <c r="C13" s="47" t="s">
        <v>416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45" t="s">
        <v>418</v>
      </c>
      <c r="B14" s="46" t="s">
        <v>415</v>
      </c>
      <c r="C14" s="47" t="s">
        <v>416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45" t="s">
        <v>419</v>
      </c>
      <c r="B15" s="46" t="s">
        <v>415</v>
      </c>
      <c r="C15" s="47" t="s">
        <v>416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45" t="s">
        <v>420</v>
      </c>
      <c r="B16" s="46" t="s">
        <v>415</v>
      </c>
      <c r="C16" s="47" t="s">
        <v>416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48" t="s">
        <v>421</v>
      </c>
      <c r="B17" s="49" t="s">
        <v>422</v>
      </c>
      <c r="C17" s="50" t="s">
        <v>423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48" t="s">
        <v>424</v>
      </c>
      <c r="B18" s="49" t="s">
        <v>422</v>
      </c>
      <c r="C18" s="50" t="s">
        <v>423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48" t="s">
        <v>425</v>
      </c>
      <c r="B19" s="49" t="s">
        <v>422</v>
      </c>
      <c r="C19" s="50" t="s">
        <v>423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48" t="s">
        <v>426</v>
      </c>
      <c r="B20" s="49" t="s">
        <v>422</v>
      </c>
      <c r="C20" s="50" t="s">
        <v>423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48" t="s">
        <v>427</v>
      </c>
      <c r="B21" s="49" t="s">
        <v>422</v>
      </c>
      <c r="C21" s="50" t="s">
        <v>423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48" t="s">
        <v>428</v>
      </c>
      <c r="B22" s="49" t="s">
        <v>422</v>
      </c>
      <c r="C22" s="50" t="s">
        <v>423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48" t="s">
        <v>429</v>
      </c>
      <c r="B23" s="49" t="s">
        <v>422</v>
      </c>
      <c r="C23" s="50" t="s">
        <v>423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51" t="s">
        <v>430</v>
      </c>
      <c r="B24" s="52" t="s">
        <v>422</v>
      </c>
      <c r="C24" s="53" t="s">
        <v>423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5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709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431</v>
      </c>
    </row>
    <row r="35" spans="1:7" x14ac:dyDescent="0.3">
      <c r="A35" t="s">
        <v>432</v>
      </c>
    </row>
    <row r="37" spans="1:7" x14ac:dyDescent="0.3">
      <c r="A37" s="3" t="s">
        <v>3</v>
      </c>
    </row>
    <row r="38" spans="1:7" x14ac:dyDescent="0.3">
      <c r="A38" t="s">
        <v>433</v>
      </c>
    </row>
    <row r="40" spans="1:7" x14ac:dyDescent="0.3">
      <c r="A40" s="5" t="s">
        <v>4</v>
      </c>
    </row>
    <row r="41" spans="1:7" x14ac:dyDescent="0.3">
      <c r="A41" s="2" t="s">
        <v>710</v>
      </c>
    </row>
    <row r="42" spans="1:7" x14ac:dyDescent="0.3">
      <c r="A42" s="55" t="s">
        <v>711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56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A349A21-E19F-4E00-B9A0-3DA1956B93BE}"/>
  </hyperlinks>
  <pageMargins left="0.70866141732283472" right="0.70866141732283472" top="0.78740157480314965" bottom="0.78740157480314965" header="0.31496062992125984" footer="0.31496062992125984"/>
  <pageSetup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22</vt:i4>
      </vt:variant>
    </vt:vector>
  </HeadingPairs>
  <TitlesOfParts>
    <vt:vector size="27" baseType="lpstr">
      <vt:lpstr>Úvod</vt:lpstr>
      <vt:lpstr>ZŠ</vt:lpstr>
      <vt:lpstr>MŠ</vt:lpstr>
      <vt:lpstr>zajmové, neformalní, cel</vt:lpstr>
      <vt:lpstr>Pokyny, info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2026-06-20T09:23:07Z</cp:lastPrinted>
  <dcterms:created xsi:type="dcterms:W3CDTF">2020-07-22T07:46:04Z</dcterms:created>
  <dcterms:modified xsi:type="dcterms:W3CDTF">2026-06-20T09:25:50Z</dcterms:modified>
  <cp:category/>
  <cp:contentStatus/>
</cp:coreProperties>
</file>