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masstrakonicko-my.sharepoint.com/personal/hruskova_masstrakonicko_onmicrosoft_com/Documents/Sdílené dokumenty/MAP II/Příloha č. 1 Investiční a další priority MAP - aktualizace/13. aktualizace/"/>
    </mc:Choice>
  </mc:AlternateContent>
  <xr:revisionPtr revIDLastSave="925" documentId="8_{D6B04973-F544-4CD7-993D-07A02E842DE2}" xr6:coauthVersionLast="47" xr6:coauthVersionMax="47" xr10:uidLastSave="{BF107397-99F8-4B2C-B87B-97FE8E319398}"/>
  <bookViews>
    <workbookView xWindow="-108" yWindow="-108" windowWidth="23256" windowHeight="12456" tabRatio="710" xr2:uid="{00000000-000D-0000-FFFF-FFFF00000000}"/>
  </bookViews>
  <sheets>
    <sheet name="Úvod" sheetId="10" r:id="rId1"/>
    <sheet name="ZŠ" sheetId="7" r:id="rId2"/>
    <sheet name="MŠ" sheetId="6" r:id="rId3"/>
    <sheet name="zajmové, neformalní, cel" sheetId="8" r:id="rId4"/>
    <sheet name="Pokyny, info" sheetId="9" r:id="rId5"/>
  </sheets>
  <definedNames>
    <definedName name="_xlnm._FilterDatabase" localSheetId="2" hidden="1">MŠ!$B$3:$S$176</definedName>
    <definedName name="_xlnm._FilterDatabase" localSheetId="3" hidden="1">'zajmové, neformalní, cel'!$A$4:$T$4</definedName>
    <definedName name="_xlnm._FilterDatabase" localSheetId="1" hidden="1">ZŠ!$B$4:$Z$351</definedName>
    <definedName name="_ftn1" localSheetId="0">Úvod!#REF!</definedName>
    <definedName name="_ftnref1" localSheetId="0">Úvod!#REF!</definedName>
    <definedName name="_Toc55769477" localSheetId="1">ZŠ!#REF!</definedName>
    <definedName name="_Toc55769478" localSheetId="1">ZŠ!$B$14</definedName>
    <definedName name="_Toc55769479" localSheetId="1">ZŠ!$B$49</definedName>
    <definedName name="_Toc55769480" localSheetId="2">MŠ!#REF!</definedName>
    <definedName name="_Toc55769481" localSheetId="1">ZŠ!#REF!</definedName>
    <definedName name="_Toc55769482" localSheetId="1">ZŠ!$G$102</definedName>
    <definedName name="_Toc55769484" localSheetId="1">ZŠ!$B$136</definedName>
    <definedName name="_Toc55769485" localSheetId="1">ZŠ!$B$150</definedName>
    <definedName name="_Toc55769486" localSheetId="1">ZŠ!$B$178</definedName>
    <definedName name="_Toc55769489" localSheetId="2">MŠ!$B$61</definedName>
    <definedName name="_Toc55769490" localSheetId="2">MŠ!$B$66</definedName>
    <definedName name="_Toc55769491" localSheetId="2">MŠ!$B$67</definedName>
    <definedName name="_Toc55769492" localSheetId="2">MŠ!$B$77</definedName>
    <definedName name="_Toc55769494" localSheetId="1">ZŠ!$B$196</definedName>
    <definedName name="_Toc55769496" localSheetId="1">ZŠ!$B$240</definedName>
    <definedName name="_Toc55769497" localSheetId="1">ZŠ!$B$297</definedName>
    <definedName name="_Toc55769498" localSheetId="2">MŠ!$B$88</definedName>
    <definedName name="_Toc55769499" localSheetId="2">MŠ!#REF!</definedName>
    <definedName name="_Toc55769500" localSheetId="2">MŠ!$B$104</definedName>
    <definedName name="_Toc55769501" localSheetId="2">MŠ!$B$121</definedName>
    <definedName name="_Toc55769502" localSheetId="2">MŠ!$B$134</definedName>
    <definedName name="_Toc55769507" localSheetId="2">MŠ!$G$174</definedName>
    <definedName name="_Toc55769510" localSheetId="3">'zajmové, neformalní, cel'!$C$5</definedName>
    <definedName name="_Toc55769511" localSheetId="1">ZŠ!#REF!</definedName>
    <definedName name="_Toc55769512" localSheetId="3">'zajmové, neformalní, cel'!$C$5</definedName>
    <definedName name="_Toc55769513" localSheetId="3">'zajmové, neformalní, cel'!#REF!</definedName>
    <definedName name="_Toc55769515" localSheetId="3">'zajmové, neformalní, cel'!#REF!</definedName>
    <definedName name="_Toc55769516" localSheetId="3">'zajmové, neformalní, cel'!$C$12</definedName>
    <definedName name="_xlnm.Print_Area" localSheetId="1">ZŠ!$A$1:$Z$342</definedName>
    <definedName name="OLE_LINK1" localSheetId="2">MŠ!#REF!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3" i="7" l="1"/>
  <c r="M272" i="7"/>
  <c r="M271" i="7"/>
  <c r="M270" i="7"/>
  <c r="M269" i="7"/>
  <c r="M268" i="7"/>
  <c r="M267" i="7"/>
  <c r="M266" i="7"/>
  <c r="M265" i="7"/>
  <c r="M264" i="7"/>
  <c r="M263" i="7"/>
  <c r="M262" i="7"/>
  <c r="M261" i="7"/>
  <c r="M260" i="7"/>
  <c r="M259" i="7"/>
  <c r="M258" i="7"/>
  <c r="M257" i="7"/>
  <c r="M256" i="7"/>
  <c r="M255" i="7"/>
  <c r="M254" i="7"/>
  <c r="M253" i="7"/>
  <c r="M252" i="7"/>
  <c r="M251" i="7"/>
  <c r="M250" i="7"/>
  <c r="M249" i="7"/>
  <c r="M248" i="7"/>
  <c r="M247" i="7"/>
  <c r="M246" i="7"/>
  <c r="M245" i="7"/>
  <c r="M244" i="7"/>
  <c r="M243" i="7"/>
  <c r="M242" i="7"/>
  <c r="M241" i="7"/>
  <c r="M240" i="7"/>
  <c r="M296" i="7"/>
  <c r="M295" i="7"/>
  <c r="M294" i="7"/>
  <c r="M293" i="7"/>
  <c r="M292" i="7"/>
  <c r="M291" i="7"/>
  <c r="M290" i="7"/>
  <c r="M289" i="7"/>
  <c r="M288" i="7"/>
  <c r="M287" i="7"/>
  <c r="M286" i="7"/>
  <c r="M285" i="7"/>
  <c r="M284" i="7"/>
  <c r="M283" i="7"/>
  <c r="M282" i="7"/>
  <c r="M281" i="7"/>
  <c r="M280" i="7"/>
  <c r="M279" i="7"/>
  <c r="M278" i="7"/>
  <c r="M277" i="7"/>
  <c r="M276" i="7"/>
  <c r="M275" i="7"/>
  <c r="M274" i="7"/>
  <c r="M133" i="6"/>
  <c r="M132" i="6"/>
  <c r="M131" i="6"/>
  <c r="M98" i="7" l="1"/>
  <c r="M97" i="7"/>
  <c r="M96" i="7"/>
  <c r="M95" i="7"/>
  <c r="M94" i="7"/>
  <c r="M18" i="6"/>
  <c r="M17" i="6"/>
  <c r="M16" i="6"/>
  <c r="M351" i="7" l="1"/>
  <c r="M350" i="7"/>
  <c r="M349" i="7"/>
  <c r="M348" i="7"/>
  <c r="M347" i="7"/>
  <c r="M346" i="7"/>
  <c r="M345" i="7"/>
  <c r="M344" i="7"/>
  <c r="M343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234" i="7" l="1"/>
  <c r="M232" i="7"/>
  <c r="M229" i="7" l="1"/>
  <c r="M225" i="7"/>
  <c r="M239" i="7"/>
  <c r="M238" i="7"/>
  <c r="M237" i="7"/>
  <c r="M236" i="7"/>
  <c r="M221" i="7"/>
  <c r="M220" i="7"/>
  <c r="M177" i="7"/>
  <c r="M176" i="7"/>
  <c r="M175" i="7"/>
  <c r="M174" i="7"/>
  <c r="M173" i="7"/>
  <c r="M172" i="7"/>
  <c r="M48" i="6"/>
  <c r="M47" i="6"/>
  <c r="M314" i="7" l="1"/>
  <c r="M313" i="7"/>
  <c r="M312" i="7"/>
  <c r="M311" i="7"/>
  <c r="M310" i="7"/>
  <c r="M309" i="7"/>
  <c r="M308" i="7"/>
  <c r="M307" i="7"/>
  <c r="M306" i="7"/>
  <c r="M305" i="7"/>
  <c r="M304" i="7"/>
  <c r="M303" i="7"/>
  <c r="M302" i="7"/>
  <c r="M301" i="7"/>
  <c r="M300" i="7"/>
  <c r="M299" i="7"/>
  <c r="M298" i="7"/>
  <c r="M297" i="7"/>
  <c r="M60" i="6"/>
  <c r="M59" i="6"/>
  <c r="M55" i="6"/>
  <c r="M61" i="6"/>
  <c r="M39" i="6"/>
  <c r="M38" i="6"/>
  <c r="L22" i="8"/>
  <c r="M5" i="6"/>
  <c r="M6" i="6"/>
  <c r="M7" i="6"/>
  <c r="M8" i="6"/>
  <c r="M9" i="6"/>
  <c r="M10" i="6"/>
  <c r="M12" i="6"/>
  <c r="M13" i="6"/>
  <c r="M14" i="6"/>
  <c r="M15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40" i="6"/>
  <c r="M41" i="6"/>
  <c r="M42" i="6"/>
  <c r="M43" i="6"/>
  <c r="M44" i="6"/>
  <c r="M45" i="6"/>
  <c r="M46" i="6"/>
  <c r="M49" i="6"/>
  <c r="M50" i="6"/>
  <c r="M51" i="6"/>
  <c r="M52" i="6"/>
  <c r="M53" i="6"/>
  <c r="M54" i="6"/>
  <c r="M56" i="6"/>
  <c r="M57" i="6"/>
  <c r="M58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6" i="7"/>
  <c r="M7" i="7"/>
  <c r="M8" i="7"/>
  <c r="M9" i="7"/>
  <c r="M10" i="7"/>
  <c r="M11" i="7"/>
  <c r="M12" i="7"/>
  <c r="M50" i="7"/>
  <c r="M51" i="7"/>
  <c r="M52" i="7"/>
  <c r="M53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M211" i="7"/>
  <c r="M212" i="7"/>
  <c r="M222" i="7"/>
  <c r="M223" i="7"/>
  <c r="M224" i="7"/>
  <c r="M226" i="7"/>
  <c r="M227" i="7"/>
  <c r="M228" i="7"/>
  <c r="M230" i="7"/>
  <c r="M231" i="7"/>
  <c r="M233" i="7"/>
  <c r="M235" i="7"/>
  <c r="M315" i="7"/>
  <c r="M316" i="7"/>
  <c r="M317" i="7"/>
  <c r="M318" i="7"/>
  <c r="M319" i="7"/>
  <c r="M320" i="7"/>
  <c r="M321" i="7"/>
  <c r="M322" i="7"/>
  <c r="M323" i="7"/>
  <c r="M324" i="7"/>
  <c r="M325" i="7"/>
  <c r="M326" i="7"/>
  <c r="M327" i="7"/>
  <c r="M328" i="7"/>
  <c r="M329" i="7"/>
  <c r="M330" i="7"/>
  <c r="M331" i="7"/>
  <c r="M332" i="7"/>
  <c r="M333" i="7"/>
  <c r="M334" i="7"/>
  <c r="M335" i="7"/>
  <c r="M336" i="7"/>
  <c r="M337" i="7"/>
  <c r="M338" i="7"/>
  <c r="M339" i="7"/>
  <c r="M340" i="7"/>
  <c r="M341" i="7"/>
  <c r="M342" i="7"/>
  <c r="L6" i="8" l="1"/>
  <c r="L11" i="8"/>
  <c r="L10" i="8"/>
  <c r="L9" i="8"/>
  <c r="L8" i="8"/>
  <c r="L7" i="8"/>
  <c r="G120" i="6" l="1"/>
  <c r="L12" i="8" l="1"/>
  <c r="L13" i="8"/>
  <c r="L14" i="8"/>
  <c r="L15" i="8"/>
  <c r="L16" i="8"/>
  <c r="L17" i="8"/>
  <c r="L18" i="8"/>
  <c r="L19" i="8"/>
  <c r="L20" i="8"/>
  <c r="L21" i="8"/>
  <c r="M4" i="6"/>
  <c r="M5" i="7"/>
</calcChain>
</file>

<file path=xl/sharedStrings.xml><?xml version="1.0" encoding="utf-8"?>
<sst xmlns="http://schemas.openxmlformats.org/spreadsheetml/2006/main" count="5760" uniqueCount="889">
  <si>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</si>
  <si>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</si>
  <si>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</si>
  <si>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</si>
  <si>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</si>
  <si>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</si>
  <si>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</si>
  <si>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</si>
  <si>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</si>
  <si>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</si>
  <si>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</si>
  <si>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</si>
  <si>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</si>
  <si>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</si>
  <si>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</si>
  <si>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</si>
  <si>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</si>
  <si>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</si>
  <si>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</si>
  <si>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</si>
  <si>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</si>
  <si>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</si>
  <si>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</si>
  <si>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Kraj realizace</t>
  </si>
  <si>
    <t>s vazbou na podporovanou oblast</t>
  </si>
  <si>
    <t>rekonstrukce učeben neúplných škol v CLLD</t>
  </si>
  <si>
    <t>budování zázemí družin a školních klubů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</si>
  <si>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</si>
  <si>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</si>
  <si>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</si>
  <si>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</si>
  <si>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</si>
  <si>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</si>
  <si>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</si>
  <si>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</si>
  <si>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</si>
  <si>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</si>
  <si>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</si>
  <si>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</si>
  <si>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>Obec s rozšířenou působností - realizace</t>
  </si>
  <si>
    <t>konektivita</t>
  </si>
  <si>
    <t>vnitřní/venkovní zázemí pro komunitní aktivity vedoucí k sociální inkluzi</t>
  </si>
  <si>
    <t>Jihočeský kraj</t>
  </si>
  <si>
    <t>Základní škola a Mateřská škola Střelské Hoštice</t>
  </si>
  <si>
    <r>
      <t xml:space="preserve">Výdaje projektu  </t>
    </r>
    <r>
      <rPr>
        <sz val="9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9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</si>
  <si>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9"/>
        <color theme="1"/>
        <rFont val="Calibri"/>
        <family val="2"/>
        <charset val="238"/>
        <scheme val="minor"/>
      </rPr>
      <t>měsíc, rok</t>
    </r>
  </si>
  <si>
    <t xml:space="preserve">zázemí pro školní poradenské pracoviště </t>
  </si>
  <si>
    <t>Střelské Hoštice</t>
  </si>
  <si>
    <t>Strakonice</t>
  </si>
  <si>
    <t xml:space="preserve">Střelské Hoštice </t>
  </si>
  <si>
    <t>x</t>
  </si>
  <si>
    <t>Rekonstrukce střechy, zateplení stropů a zabudování rekuperace ve školní jídelně pro ZŠ a MŠ</t>
  </si>
  <si>
    <t>ZŠ - dovybavení ICT učebny - 10 PC sestavami pro žáky, dataprojektorem včetně stropního držáku, novým serverem a modernizací školní sítě- částečně realizováno</t>
  </si>
  <si>
    <t xml:space="preserve">Revitalizace zeleně na školní zahradě,
vybavení školní zahrady nábytkem pro MŠ - lavičky, herními prvky včetně dopadových ploch pro menší i větší děti, malý koš na basket pro MŠ a ZŠ, vybudování tartanové běžecké dráhy (nejlépe ovál cca 200 m) a doskočiště včetně rozběhové dráhy výukovými pomůckami, včetně terénních úprav a oprav (např. vybudování broukoviště, domeček pro ježky, schody ze svahu, herní plochy s dopravními prvky, autíčky a traktory pro MŠ + ZŠ
</t>
  </si>
  <si>
    <t>Vybudování venkovní učebny EVVO -  využití pro činnost školní družiny (nábytek, tabule) Příležitost
Příležitost</t>
  </si>
  <si>
    <t>Vybudování a vybavení keramické dílny - pořízení keramické pece</t>
  </si>
  <si>
    <t>Rekonstrukce domku na nářadí, výměna střešní krytiny, oprava omítek, nová okna a vchodové dveře</t>
  </si>
  <si>
    <t>Školní jídelna ZŠ a MŠ – výměna střešní krytiny, zateplení stropu a obvodového pláště budovy školní jídelny, nahrazení systému vytápění přímotopy za plynové topení</t>
  </si>
  <si>
    <t>Vybavení učeben výukovými pomůckami (přírodopis, zeměpis)</t>
  </si>
  <si>
    <t>Základní škola Volyně</t>
  </si>
  <si>
    <t>Volyně</t>
  </si>
  <si>
    <t>Vybudování společné odborné učebny chemie a fyziky, včetně vybavení</t>
  </si>
  <si>
    <t>Vybudování odborné učebny hudební výchovy, včetně vybavení</t>
  </si>
  <si>
    <t>Vybavení učeben interaktivními tabulemi (8 ks) a tablety, interaktivní panely</t>
  </si>
  <si>
    <t>Zateplení budov, oprava fasády a střechy včetně okapů, výměna oken, výměna venkovních dveří (mimo hlavního vchodu) u budovy č. p. 300, výměna zadních vchodových dveří (budova 278)</t>
  </si>
  <si>
    <t xml:space="preserve">Výstavba víceúčelové sportovní haly, výstavba tělocvičny, vybudování doskočiště včetně rozběhové dráhy v areálu školy </t>
  </si>
  <si>
    <t>Rekonstrukce sociálního zařízení a rozvodů vody</t>
  </si>
  <si>
    <t xml:space="preserve">Odvlhčení budovy </t>
  </si>
  <si>
    <t>Výměna všech interiérových dveří v obou budovách školy (protipožární)</t>
  </si>
  <si>
    <t>Konektivita – připojení k internetu, zpřístupnění wifi</t>
  </si>
  <si>
    <t>Rekonstrukce šaten a nové šatní skříňky</t>
  </si>
  <si>
    <t xml:space="preserve">Nové rozvody elektroinstalace, vody a kanalizace, topení </t>
  </si>
  <si>
    <t xml:space="preserve">Výměna podloží a krytiny podlah ve všech učebnách a dalších místnostech v obou budovách </t>
  </si>
  <si>
    <t xml:space="preserve">Vybudování hřiště </t>
  </si>
  <si>
    <t>Oprava ústředního topení - výměna trubek</t>
  </si>
  <si>
    <t xml:space="preserve">Výměna zadních vchodových dveří </t>
  </si>
  <si>
    <t>Nové osvětlení v učebnách (využití LED žárovek a trubic)</t>
  </si>
  <si>
    <t>Oprava věžních hodin (historické zařízení) v ZŠ</t>
  </si>
  <si>
    <t>Obměna vybavení stávající počítačové učebny</t>
  </si>
  <si>
    <t>Vybudování další počítačové učebny</t>
  </si>
  <si>
    <t>Výměna rozvodů topení v suterénu budovy čp 278</t>
  </si>
  <si>
    <t xml:space="preserve">Rekuperace tepla, čistička CO2 v obou budovách školy </t>
  </si>
  <si>
    <t>Nákup 3D tiskárny</t>
  </si>
  <si>
    <t>Základní škola a Mateřská škola Katovice</t>
  </si>
  <si>
    <t>Katovice</t>
  </si>
  <si>
    <t xml:space="preserve">Katovice </t>
  </si>
  <si>
    <t>Základní škola a mateřská škola Cehnice</t>
  </si>
  <si>
    <t xml:space="preserve">Cehnice </t>
  </si>
  <si>
    <t>Úprava sklepních prostor</t>
  </si>
  <si>
    <t>Výstavba dopravního hřiště pro žáky</t>
  </si>
  <si>
    <t xml:space="preserve">Centrální zabezpečovací systém </t>
  </si>
  <si>
    <t>Rozšíření víceúčelového hřiště (běžecký ovál, doskočiště)</t>
  </si>
  <si>
    <t>Výměna radiátorů v celé budově ZŠ a MŠ</t>
  </si>
  <si>
    <t>Renovace původních dveří a zárubní</t>
  </si>
  <si>
    <t xml:space="preserve">Rekonstrukce osvětlení v budově ZŠ a MŠ </t>
  </si>
  <si>
    <t>Zahradní domek pro uskladnění hraček pro MŠ a ŠD</t>
  </si>
  <si>
    <t xml:space="preserve">Obměna nevyhovujících herních prvků na školní zahradě </t>
  </si>
  <si>
    <t xml:space="preserve">Doplnění kuchyňského vybavení do vývařovny </t>
  </si>
  <si>
    <t>Výstavba víceúčelové sportovní haly</t>
  </si>
  <si>
    <t xml:space="preserve">Instalace klimatizace do počítačové učebny </t>
  </si>
  <si>
    <t xml:space="preserve">Komplexní přestavba budovy školy </t>
  </si>
  <si>
    <t>Základní škola a mateřská škola Čestice</t>
  </si>
  <si>
    <t xml:space="preserve">Čestice </t>
  </si>
  <si>
    <t xml:space="preserve">Revitalizace přírodní zahrady – revitalizace zeleně, pořízení herních prvků, herní plocha s dopravními prvky, zahradní domek </t>
  </si>
  <si>
    <t>Vybavení učeben interaktivními tabulemi a magnetickými tabulemi, 10 ks</t>
  </si>
  <si>
    <t xml:space="preserve">Přestavba kotelny ZŠ na skladovací prostory </t>
  </si>
  <si>
    <t>Rekonstrukce rozvodů vody a odpadů, rekonstrukce sociálního zařízení</t>
  </si>
  <si>
    <t>Vybavení sborovny ZŠ (nábytek)</t>
  </si>
  <si>
    <t>Modernizace kuchyňského vybavení (konvektomat, el. sporák, termoporty, velké sklápěcí pánve)</t>
  </si>
  <si>
    <t>Modernizace ICT vybavení ZŠ a MŠ (tablety)</t>
  </si>
  <si>
    <t xml:space="preserve">Moderní tiskárna pro potřeby pedagogů ZŠ a MŠ </t>
  </si>
  <si>
    <t>Nákup hrnčířského kruhu do keramické dílny 2x</t>
  </si>
  <si>
    <t>Revitalizace školní zahrady s herními prvky pro činnost  školní družiny (východní část)</t>
  </si>
  <si>
    <t>Venkovní žaluzie do 7 tříd ZŠ</t>
  </si>
  <si>
    <t>Výměna podlahové krytiny v učebnách ZŠ</t>
  </si>
  <si>
    <t>Základní škola a mateřská škola Malenice</t>
  </si>
  <si>
    <t xml:space="preserve">Malenice </t>
  </si>
  <si>
    <t>Pořízení nového IT vybavení do mobilní PC učebny a do MŠ (IA tabule, notebooky, didaktická technika)</t>
  </si>
  <si>
    <t xml:space="preserve">ZŠ - rekonstrukce střechy, zateplení stropů a střešního pláště </t>
  </si>
  <si>
    <t>Revitalizace školní zahrady, vybudování venkovní EVVO učebny, herní prvky</t>
  </si>
  <si>
    <t>Výstavba samostatné jídelny pro žáky ZŠ v areálu MŠ</t>
  </si>
  <si>
    <t>Zkvalitnění zázemí pro pedagogy (sborovna)</t>
  </si>
  <si>
    <t>Rekonstrukce WC v ZŠ</t>
  </si>
  <si>
    <t>Základní škola a mateřská škola Štěkeň</t>
  </si>
  <si>
    <t>Štěkeň</t>
  </si>
  <si>
    <t>Renovace školní kuchyňky pro výuku pracovních činností dle ŠVP (nové spotřebiče, nádobí, nábytek)</t>
  </si>
  <si>
    <t>Rekonstrukce stávajícího hřiště a vybudování víceúčelového hřiště s umělým povrchem, nové oplocení areálu</t>
  </si>
  <si>
    <t>Školní jídelna ZŠ – rekonstrukce stávajícího prostoru, nové vybavení kuchyně, včetně nábytku</t>
  </si>
  <si>
    <t>Úprava venkovního prostoru před hlavním vchodem do ZŠ (renovace betonové plochy, obložení schodiště)</t>
  </si>
  <si>
    <t xml:space="preserve">Učebna cizích jazyků – modernizace a vybavení </t>
  </si>
  <si>
    <t>Renovace zázemí u tělocvičny – nové šatny, sprchy</t>
  </si>
  <si>
    <t>Výměna střešní krytiny nad částí budovy ZŠ (nad učebnou ICT)</t>
  </si>
  <si>
    <t>Výměna podlahové krytiny v původní učebně VV</t>
  </si>
  <si>
    <t>Renovace stávajících rozvodů topení – nové radiátory, termoregulační ventily</t>
  </si>
  <si>
    <t>Renovace tříd ZŠ – diaprojektory, interaktivní tabule, včetně výukových prvků a programů</t>
  </si>
  <si>
    <t>Základní škola a Mateřská škola Volenice</t>
  </si>
  <si>
    <t>Volenice</t>
  </si>
  <si>
    <t>Rekonstrukce kotelny                  ZŠ Volenice – výměna zdroje tepla</t>
  </si>
  <si>
    <t>Oprava střechy na budově ZŠ Volenice a tělocvičně</t>
  </si>
  <si>
    <t>Oprava pavilonu ZŠ Volenice       s dílnami</t>
  </si>
  <si>
    <t>Renovace WC v ZŠ Volenice</t>
  </si>
  <si>
    <t>Opravy (výměna) podlahy v tělocvičně ZŠ Volenice</t>
  </si>
  <si>
    <t>Úprava školního areálu, prolézačky, lavičky v ZŠ Volenice</t>
  </si>
  <si>
    <t>Zateplení budovy MŠ Volenice včetně výměny zdroje tepla a rozvodu radiátorů</t>
  </si>
  <si>
    <t>Revitalizace dětského hřiště, pořízení vybavení</t>
  </si>
  <si>
    <t>Pořízení technologie, zařízení a vybavení do školní kuchyně a jídelny</t>
  </si>
  <si>
    <t xml:space="preserve">Změna zdroje vytápění  ve ŠJ     + ZŠ  Volenice + rozvod radiátorů </t>
  </si>
  <si>
    <t>Změna zdroje vytápění  ve ŠJ   +ZŠ  Volenice + rozvod radiátorů</t>
  </si>
  <si>
    <t>Mateřská škola, Základní škola a Praktická škola, Strakonice, Plánkova 430</t>
  </si>
  <si>
    <t>Rekonstrukce elektroinstalace (havarijní stav) v hl. budově</t>
  </si>
  <si>
    <t xml:space="preserve">Rekonstrukce zahradního domku (střecha, podlahy, omítky) je využíván jako ŠD při venkovních činnostech </t>
  </si>
  <si>
    <t>Rekonstrukce domku na nářadí (střecha, podlahy, omítky)</t>
  </si>
  <si>
    <t>Dětský domov, Základní škola, Školní jídelna a Školní družina, Volyně, Školní 319</t>
  </si>
  <si>
    <t>Rekonstrukce suterénu (bývalá kotelna) na skladovací prostory pro skladování provozních prostředků, sportovního vybavení, čistících a hygienických prostředků</t>
  </si>
  <si>
    <t>Modernizace kuchyňského vybavení (mycí stroj, velký kuchařský robot, atd.)</t>
  </si>
  <si>
    <t>Základní škola Strakonice, Dukelská 166</t>
  </si>
  <si>
    <t>Zateplení budovy a výměna oken v pavilonu dílen</t>
  </si>
  <si>
    <t>Modernizace školního sportovního areálu včetně oplocení</t>
  </si>
  <si>
    <t>Modernizace školní kuchyně</t>
  </si>
  <si>
    <t>Základní škola Strakonice, Krále Jiřího z Poděbrad 882</t>
  </si>
  <si>
    <t>Rekonstrukce oplocení školního areálu - oplocení je děravé či narušené, na několika místech je narušené betonové ukotvení sloupků</t>
  </si>
  <si>
    <t>Rekonstrukce ICT infrastruktury – školní sítě (doplnění školního serveru, obměna aktivních prvků a vedení školní sítě)</t>
  </si>
  <si>
    <t>Rekonstrukce školního hřiště - výměna asfaltového povrchu, terénní úpravy, pořízení cvičebního nářadí</t>
  </si>
  <si>
    <t>Modernizace vybavení kabinetů - pořízení nábytku do kabinetů a sboroven</t>
  </si>
  <si>
    <t xml:space="preserve">Zastřešení družinového vchodu – pro čekající rodiče </t>
  </si>
  <si>
    <t>Rekonstrukce vybavení školní jídelny (myčka, konvektomat, multifunkční pánev, atd.)</t>
  </si>
  <si>
    <t>Základní škola, F.L.Čelakovského, Strakonice, Jezerní 1280</t>
  </si>
  <si>
    <t>Vybudování herních prvků, atletických sektorů  a hřiště pro školní TV,  družinu a sportovní kroužky JEZ i CHEL.</t>
  </si>
  <si>
    <t>Zabezpečení, případné vyplnění schodišťového prostoru v budově Chelčického</t>
  </si>
  <si>
    <t>Centrální elektronický zabezpečovací a vchodový systém</t>
  </si>
  <si>
    <t>Zavedení vzduchotechniky a klimatizace do učeben, chodeb a prostor školy (desinfekce a odvlhčení)</t>
  </si>
  <si>
    <t>Zastřešení vnitřního atria školy – Jezerní.</t>
  </si>
  <si>
    <t>Rekonstrukce elektroinstalace a osvětlení v obou budovách</t>
  </si>
  <si>
    <t>Zřízení zázemí pro pedagogy</t>
  </si>
  <si>
    <t>Zasíťování školy v obou budovách pro zavádění dalších IT technologií, síťové prvky, počítače (konektivita)</t>
  </si>
  <si>
    <t>Rekonstrukce podlah v budově ul. Chelčického</t>
  </si>
  <si>
    <t>Hřiště u obou škol</t>
  </si>
  <si>
    <t>Rekonstrukce sociálního zařízení a rozvodů vody v budově Jezerní</t>
  </si>
  <si>
    <t>Výměna protipožárních dveří v budově Jezerní</t>
  </si>
  <si>
    <t>Výměna topení v budově ZŠ, ul. Chelčického</t>
  </si>
  <si>
    <t>Obnova školních dílen v budově Chelčického ul. (nové dílenské stoly, oprava podlahy a omítek, atd.)</t>
  </si>
  <si>
    <t>Revitalizace školní zahrady, vybudování naučné stezky, vybudování multifunkční venkovní učebny (EVVA) Včetně vybavení nábytkem a výukovými pomůckami. Příležitost</t>
  </si>
  <si>
    <t>Základní škola Povážská Strakonice</t>
  </si>
  <si>
    <t>Multimediální učebna jazyk ů</t>
  </si>
  <si>
    <t>Interaktivní tabule - obnova stávajících, pořízení počítačových sestav „Město Strakonice – společný projekt pro školy: ZŠ Krále Jiřího z Poděbrad, ZŠ F. L. Čelakovského a ZŠ Povážská“</t>
  </si>
  <si>
    <t xml:space="preserve">ZŠ Volyňka, z.s., Černětice 12, 387 01 Volyně </t>
  </si>
  <si>
    <t xml:space="preserve">ZŠ Volyňka, z.s. </t>
  </si>
  <si>
    <t>Konektivita - pořízení ICT vybavení, vybudování školní sítě, připojení k wifi, nákup PC</t>
  </si>
  <si>
    <t>Pořízení učebních pomůcek</t>
  </si>
  <si>
    <t>Svobodná lesní základní škola Ráj, z.s.</t>
  </si>
  <si>
    <t>Volyně, Strakonice</t>
  </si>
  <si>
    <t>Pořízení školního mikrobusu pro 21 a více dětí</t>
  </si>
  <si>
    <t>Pořízení mobilních učeben pro IT, e-learning, dílnu, laboratoř pro přírodní vědy</t>
  </si>
  <si>
    <t>Vybudování zázemí pro učebny IT, e-learnig, dílnu, laboratoř pro přírodní vědy</t>
  </si>
  <si>
    <t>Vybudování jídelny a výdejny, včetně vybavení a technologie</t>
  </si>
  <si>
    <t>Vybudování venkovní tělocvičny/hřiště</t>
  </si>
  <si>
    <t>Pracejovice</t>
  </si>
  <si>
    <t>Edubbaa -
základní škola,
s. r. o.</t>
  </si>
  <si>
    <t>Řepice</t>
  </si>
  <si>
    <t>Nákup pozemku a výstavba nové ZŠ s I. i II. Stupněm</t>
  </si>
  <si>
    <t>Vnitřní konektivita školy a připojení k internetu</t>
  </si>
  <si>
    <r>
      <t xml:space="preserve">Modernizace a vybavení tříd ZŠ a MŠ (nákup lavic, židlí, úložných prostor, regály, atd.)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</si>
  <si>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Vybavení 2 učeben MŠ novým nábytkem, vybavení učeben ZŠ novým skříňovým nábytkem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</si>
  <si>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části školního objektu na školní klub a pro mimoškolní kroužky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</si>
  <si>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 prostorách ZŠ a MŠ vyměnit podlahy, obnovit školní nábytek ve třídách, v kabinetech a v hernách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</si>
  <si>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šaten ZŠ, vybavení nábytkem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</si>
  <si>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stávající učebny chemie – fyziky – přírodopisu, modernizace vybavení – nábytek, přívod vody k pracovním stolům, interaktivní tabule, diaprojektor (bude sloužit jako laboratoř)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</si>
  <si>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Revitalizace školní zahrady – herní prvky pro MŠ, vybudování venkovní učebny EVVO, využití pro činnost školní družiny (nábytek, tabule)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</si>
  <si>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Modernizace stávajících prostor šaten ZŠ – nový skříňkový systém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 xml:space="preserve">t </t>
    </r>
  </si>
  <si>
    <r>
      <t xml:space="preserve">Modernizace učeben ZŠ – nový skříňový nábytek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</si>
  <si>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Nové vybavení učeben, kabinetů, sborovny,  kuchyňky a šaten  ZŠ Volenice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</si>
  <si>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Pergola – venkovní třída se  sedačkami a tabulemi na školním dvoře pro ZŠ i ŠD ZŠ Volenice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</si>
  <si>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Pomůcky pro výuku odborných předmětů - fyzika, matematika, chemie včetně PC programů k výuce ZŠ Volenice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</si>
  <si>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Vybavení ZŠ Volenice – elektro – rádia, televize, aparatura na ozvučení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</si>
  <si>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ZŠ – nová učebna chemie, fyziky a jazyků, včetně vybavení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</si>
  <si>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Pořízení vybavení pro moderní výuku - speciální přístroje pro děti s postižením (IA tabule, ipad apple se speciálním pouzdrem pro žáky s NKS, SMART tabule + interaktivní stolek, výukové programy pro děti s postižením, rehabilitační pomůcky, speciální PC ovládaný zrakem)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</si>
  <si>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Vybavení rehabilitační místnosti speciálními kompenzačními pomůckami + vybavení přilehlé kuchyňky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</si>
  <si>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Modernizace vybavení oddělení školní družiny (nábytek, PC vybavení)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</si>
  <si>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>Rekonstrukce sociálního zařízení + rekonstrukce vody (havarijní stav) v hl. budově</t>
    </r>
    <r>
      <rPr>
        <i/>
        <sz val="9"/>
        <color theme="1"/>
        <rFont val="Calibri"/>
        <family val="2"/>
        <scheme val="minor"/>
      </rPr>
      <t xml:space="preserve"> 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</si>
  <si>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stávající ICT infrastruktury a rozšíření o AP body (obnova aktivních prvků a vedení - firewall, switche a rozšíření o nové access pointy), modernizace učeben informatiky - (modernizace stanic, tiskárny), včetně zabezpečení bezbariérového přístup do pavilonu informatiky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</si>
  <si>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Modernizace učeben informatiky (stanice, tiskárny, notebooky atd.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</si>
  <si>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Modernizace vybavení učeben - lavice, židle, tabule, nábytek, IT technika 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</si>
  <si>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Informační a komunikační systém v obou školách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</si>
  <si>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Rekonstrukce prostor školy na nové učebny (včetně vybavení).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</si>
  <si>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Zřízení venkovních učeben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</si>
  <si>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Rekonstrukce školní kuchyňky v budově Jezerní ul. (nový nábytek, nové spotřebiče, nové obklady a dlažba)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</si>
  <si>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Venkovní žaluzie učebny informatiky, cvičné kuchyňky, fyziky a chemie, kabinety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</si>
  <si>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Vybudování učebny pro výuku cizích jazyků a dalších odborných předmětů, které jsou vyučovány v cizím jazyce + sociální vybavené (místo realizace  Volyně)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</si>
  <si>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Vybudování víceúčelové učebny pro polytechnické vzdělávání (dílny, keramická dílna, kuchyňka, včetně vybavení ) místo realizace Volyně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</si>
  <si>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Nákup budovy vhodné pro provoz ZŠ (I. a II. stupeň)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</si>
  <si>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Adaptace prostor na školní učebny, kabinety, atd.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</si>
  <si>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Bezbariérový přístup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</si>
  <si>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Pořízení školního nábytku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</si>
  <si>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Budova školy, včetně vybavení, s možností ubytování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</si>
  <si>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Vybavení budovy a učeben – školní nábytek, kancelářský nábytek, výukové pomůcky a vybavení pro učebny cizích jazyků, přírodních věd, technických a řemeslných oborů a učebnu ICT </t>
    </r>
    <r>
      <rPr>
        <i/>
        <sz val="9"/>
        <color theme="1"/>
        <rFont val="Calibri"/>
        <family val="2"/>
        <scheme val="minor"/>
      </rPr>
      <t>Příležitost</t>
    </r>
  </si>
  <si>
    <r>
      <t>Typ projektu</t>
    </r>
    <r>
      <rPr>
        <b/>
        <sz val="9"/>
        <color rgb="FFFF0000"/>
        <rFont val="Calibri"/>
        <family val="2"/>
        <scheme val="minor"/>
      </rPr>
      <t xml:space="preserve"> </t>
    </r>
    <r>
      <rPr>
        <b/>
        <vertAlign val="superscript"/>
        <sz val="9"/>
        <color theme="1"/>
        <rFont val="Calibri"/>
        <family val="2"/>
        <scheme val="minor"/>
      </rPr>
      <t>2)</t>
    </r>
  </si>
  <si>
    <r>
      <t>přírodní vědy</t>
    </r>
    <r>
      <rPr>
        <b/>
        <vertAlign val="superscript"/>
        <sz val="9"/>
        <color theme="1"/>
        <rFont val="Calibri"/>
        <family val="2"/>
        <scheme val="minor"/>
      </rPr>
      <t>3)</t>
    </r>
    <r>
      <rPr>
        <b/>
        <sz val="9"/>
        <color theme="1"/>
        <rFont val="Calibri"/>
        <family val="2"/>
        <scheme val="minor"/>
      </rPr>
      <t xml:space="preserve"> 
</t>
    </r>
  </si>
  <si>
    <r>
      <t>polytech. vzdělávání</t>
    </r>
    <r>
      <rPr>
        <b/>
        <vertAlign val="superscript"/>
        <sz val="9"/>
        <color theme="1"/>
        <rFont val="Calibri"/>
        <family val="2"/>
        <scheme val="minor"/>
      </rPr>
      <t>4)</t>
    </r>
  </si>
  <si>
    <r>
      <t>práce s digi. tech.</t>
    </r>
    <r>
      <rPr>
        <b/>
        <vertAlign val="superscript"/>
        <sz val="9"/>
        <color theme="1"/>
        <rFont val="Calibri"/>
        <family val="2"/>
        <scheme val="minor"/>
      </rPr>
      <t>5)</t>
    </r>
    <r>
      <rPr>
        <b/>
        <sz val="9"/>
        <color theme="1"/>
        <rFont val="Calibri"/>
        <family val="2"/>
        <scheme val="minor"/>
      </rPr>
      <t xml:space="preserve">
</t>
    </r>
  </si>
  <si>
    <t>Revitalizace zeleně na školní zahradě,
vybavení školní zahrady nábytkem pro MŠ - lavičky, herními prvky včetně dopadových ploch pro menší i větší děti, malý koš na basket pro MŠ a ZŠ, vybudování tartanové běžecké dráhy (nejlépe ovál cca 200 m) a doskočiště včetně rozběhové dráhy výukovými pomůckami, včetně terénních úprav a oprav (např. vybudování broukoviště, domeček pro ježky, schody ze svahu, herní plochy s dopravními prvky, autíčky a traktory pro MŠ + ZŠ</t>
  </si>
  <si>
    <t xml:space="preserve">Základní škola a mateřská škola Cehnice </t>
  </si>
  <si>
    <t>Cehnice</t>
  </si>
  <si>
    <t>Výměna herních prvků na zahradě MŠ</t>
  </si>
  <si>
    <t>Malenice</t>
  </si>
  <si>
    <t xml:space="preserve">MŠ – rekonstrukce sociálního zařízení </t>
  </si>
  <si>
    <t>MŠ – rekonstrukce kuchyně – zvýšení kapacity, nová vzduchotechnika, pořízení vybavení</t>
  </si>
  <si>
    <t>Oprava venkovního schodiště před budovou MŠ</t>
  </si>
  <si>
    <t>Zastřešení pískoviště MŠ</t>
  </si>
  <si>
    <t>Rekonstrukce tělocvičny MŠ (modernizace + úprava prostor)</t>
  </si>
  <si>
    <t>Rekonstrukce sociálního zařízení v MŠ</t>
  </si>
  <si>
    <t>Mateřská škola Volyně, okr. Strakonice</t>
  </si>
  <si>
    <t>Pořízení interaktivních tabulí pro předškoláky</t>
  </si>
  <si>
    <t>Vestavba tělocvičny v MŠ Pod Malsičkou 598, Volyně</t>
  </si>
  <si>
    <t xml:space="preserve">Vybavení tříd – nákup nového nábytku, pomůcek pro zvýšení kvality vzdělávání </t>
  </si>
  <si>
    <t>Mateřská škola Řepice</t>
  </si>
  <si>
    <t xml:space="preserve">Vybudování tubusu do Ratejny (průchod do přilehlého sálu a tělocvičny) </t>
  </si>
  <si>
    <t>Revitalizace zahrady, pořízení herních prvků</t>
  </si>
  <si>
    <t>Novosedly</t>
  </si>
  <si>
    <t>Mateřská škola Novosedly, okr. Strakonice</t>
  </si>
  <si>
    <t xml:space="preserve">Pořízení keramické pece </t>
  </si>
  <si>
    <t xml:space="preserve">Mateřská škola Čejetice, okr. Strakonice </t>
  </si>
  <si>
    <t xml:space="preserve">Čejetice </t>
  </si>
  <si>
    <t> 107534894</t>
  </si>
  <si>
    <t>Zateplení budovy školy -  snížení energetické náročnosti budovy, výměna topného systému</t>
  </si>
  <si>
    <t>Pořízení IT vybavení – IA tabule, tablety pro děti, televize, výukové programy, notebook, připojení k internetu</t>
  </si>
  <si>
    <t>Rekonstrukce elektroinstalace v MŠ – výměna stávajících rozvodů</t>
  </si>
  <si>
    <t xml:space="preserve">Rekonstrukce rozvodu vody a kanalizace, instalace solárních panelů na ohřev vody, vybudování čističky odpadních vod </t>
  </si>
  <si>
    <t xml:space="preserve">Úprava stávajícího krovu a výměna střešní krytiny </t>
  </si>
  <si>
    <t>Rekonstrukce školní jídelny, vybudování vzduchotechniky, modernizace kuchyňského vybavení (nábytek, konvektomat, myčka, další spotřebiče)</t>
  </si>
  <si>
    <t>Zvýšení bezpečnosti školy + výměna oplocení školního pozemku</t>
  </si>
  <si>
    <t> 107534895</t>
  </si>
  <si>
    <t> 107534896</t>
  </si>
  <si>
    <t> 107534897</t>
  </si>
  <si>
    <t> 107534898</t>
  </si>
  <si>
    <t> 107534899</t>
  </si>
  <si>
    <t> 107534900</t>
  </si>
  <si>
    <t> 107534901</t>
  </si>
  <si>
    <t> 107534902</t>
  </si>
  <si>
    <t> 107534903</t>
  </si>
  <si>
    <t>Mateřská škola Čepřovice, okr. Strakonice</t>
  </si>
  <si>
    <t xml:space="preserve">Čepřovice </t>
  </si>
  <si>
    <t xml:space="preserve">Rekonstrukce vnitřních prostor - výměna podlahové krytiny, nový nábytek do tříd </t>
  </si>
  <si>
    <t>Vybavení ITC – nový PC, výukové programy, připojení k internetu</t>
  </si>
  <si>
    <t>Výměna topného systému – energetická úspora (ústřední topení + tepelné čerpadlo)</t>
  </si>
  <si>
    <t>Rekonstrukce rozvodu vody a kanalizace</t>
  </si>
  <si>
    <t>Rekonstrukce kuchyně, modernizace kuchyňského vybavení, včetně nábytku</t>
  </si>
  <si>
    <t xml:space="preserve">Revitalizace školní zahrady – pořízení herních prvků, oprava plotu, venkovní učebna EVVO </t>
  </si>
  <si>
    <t>Výměna střešní krytiny + nové okapy</t>
  </si>
  <si>
    <t>Mateřská škola Doubravice</t>
  </si>
  <si>
    <t>Doubravice</t>
  </si>
  <si>
    <t xml:space="preserve">Nákup interaktivní tabule pro zvyšování kvality vzdělávání dětí </t>
  </si>
  <si>
    <t>Modernizace školní kuchyně – nákup nových elektrických spotřebičů a nádobí</t>
  </si>
  <si>
    <t>Mateřská škola Čtyřlístek, Strakonice, Holečkova 410</t>
  </si>
  <si>
    <t>Oprava venkovních skladů</t>
  </si>
  <si>
    <t>Revitalizace zahrady - poškozené altány, pískoviště ve špatném stavu, rekonstrukce zahradních prvků</t>
  </si>
  <si>
    <t>Mateřská škola Strakonice, A.B. Svojsíka 892</t>
  </si>
  <si>
    <t>Zabezpečení budovy MŠ + strukt. kabeláž 5e</t>
  </si>
  <si>
    <t>Vybavení třídy pomůckami pro výuku dle Montessori</t>
  </si>
  <si>
    <t>Výměna oplocení pozemku MŠ</t>
  </si>
  <si>
    <t>Mateřská škola Strakonice, Šumavská 264</t>
  </si>
  <si>
    <t>Obměna a doplnění zabezpečovacího systému budovy MŠ + strukt. kabeláž 5e</t>
  </si>
  <si>
    <t>Úprava sklepních prostor pro komplexní využití keramické pece + pořízení hrnčířského kruhu</t>
  </si>
  <si>
    <t>Interaktivní tabule vč. výukových programů do tříd (3ks)</t>
  </si>
  <si>
    <t>Výukové tablety pro předškoláky (28 ks)</t>
  </si>
  <si>
    <t>Počítače do tříd včetně multifunkčního zařízení (5 ks)</t>
  </si>
  <si>
    <t>Nákup PC, včetně multif. zařízení (3 ks)</t>
  </si>
  <si>
    <t>Centrální zámkový systém</t>
  </si>
  <si>
    <t>Revitalizace zahrady, herní a výukové prvky, tělovýchovné prvky, spojovací plochy, altánky, atd.</t>
  </si>
  <si>
    <t xml:space="preserve">Zlepšení hygienického prostřední – pořízení centrálního vysávání v budově + pořízení 5 ks čističek vzduchu </t>
  </si>
  <si>
    <t>Modernizace kuchyňského vybavení – (konvektomat, velká sklápěcí pánev, robot, el. škrabka na brambory, sporák, el. kotel, atd.) + výtah pro rozvoz jídla a osob</t>
  </si>
  <si>
    <t xml:space="preserve">Rekonstrukce interiéru – výměna podlahových krytin, dlažby, nákup nového nábytku do 5 tříd </t>
  </si>
  <si>
    <t xml:space="preserve">Rekonstrukce interiéru – výměna obložení stěn ve vnitřních prostorách, drobné zednické práce </t>
  </si>
  <si>
    <t xml:space="preserve">Oprava a sanace betonových opěrných zdí kolem celého areálu + rekonstrukce oplocení </t>
  </si>
  <si>
    <t>Rekonstrukce stávajícího osvětlení v budově, pořízení žaluzii (rolet) do celého objektu MŠ</t>
  </si>
  <si>
    <t>Mateřská škola U Parku, (Plánkova 353)</t>
  </si>
  <si>
    <t xml:space="preserve">Strakonice </t>
  </si>
  <si>
    <t>Zateplení budovy a nová fasáda budovy</t>
  </si>
  <si>
    <t>Pobočka Lidická 194 - revitalizace zahrady - nové herní prvky</t>
  </si>
  <si>
    <t>Mateřská škola Strakonice, Lidická 625</t>
  </si>
  <si>
    <t>Zabezpečení budovy MŠ+ strukt. kabeláž 5e</t>
  </si>
  <si>
    <t>Rekonstrukce rozvodů vody a sociálního zařízení</t>
  </si>
  <si>
    <t>Vzduchotechnika do školní jídelny a zavedení klimatizace do tříd</t>
  </si>
  <si>
    <t>Modernizace školní kuchyně – (konvektomat, myčky, varný kotel, robot, sporák, lednice, mrazák, atd.)</t>
  </si>
  <si>
    <t>Oprava chodníků a výměna oplocení pozemku MŠ</t>
  </si>
  <si>
    <t>Zastřešení dvou átrií v MŠ a vybudování tělocvičny, keramické dílny</t>
  </si>
  <si>
    <t>IT – notebook, kopírka, scaner</t>
  </si>
  <si>
    <t>Úprava sklepních prostor na skladovací prostory</t>
  </si>
  <si>
    <t>Bezbariérový přístup a úprava schodiště</t>
  </si>
  <si>
    <t>Modernizace školní kuchyně – (konvektomat, myčka, lednice, atd.) + vzduchotechnika</t>
  </si>
  <si>
    <t>Výměna podlahových krytin ve třídách a výměna dlažby, dveří</t>
  </si>
  <si>
    <t>Klimatizace do vnitřních prostor (třídy, školní jídelna)</t>
  </si>
  <si>
    <t>Oprava venkovních chodníků</t>
  </si>
  <si>
    <t>Vybudování a vybavení keramické dílny</t>
  </si>
  <si>
    <t xml:space="preserve">Zastřešení terasy do zahrady (prostor lze využít pro školní činnosti) </t>
  </si>
  <si>
    <t xml:space="preserve">Vybudování a vybavení keramické dílny - částečně realizováno </t>
  </si>
  <si>
    <t>Rekonstrukce sociálního zařízení a rozvodu vody, nová podlahová dlažba</t>
  </si>
  <si>
    <t>Rekonstrukce osvětlení v prostorách MŠ</t>
  </si>
  <si>
    <t>Rekonstrukce budovy -  výměna oken, zateplení budovy a střechy</t>
  </si>
  <si>
    <t>Rekonstrukce elektroinstalace v budově</t>
  </si>
  <si>
    <t>Zavedení klimatizace do budovy MŠ</t>
  </si>
  <si>
    <t>Rekonstrukce sociálního zařízení</t>
  </si>
  <si>
    <t xml:space="preserve"> Zateplení hospodářské budovy a prosklené spojovací chodby mezi pavilony</t>
  </si>
  <si>
    <t>Výměna dveří a zárubní, výměna shrnovacích dveří mezi třídou a hernou</t>
  </si>
  <si>
    <t>Rekonstrukce školní kuchyně (elektroinstalace, odpady, nové rozvody vody) + vzduchotechnika</t>
  </si>
  <si>
    <t>Revitalizace zahrady MŠ, herní prvky pro děti, oprava podezdívky u plotu, nový plot, nová vrata</t>
  </si>
  <si>
    <t>Přístavba zahradního altánu (rozšíření skladových prostor pro zahradní techniku a nářadí)</t>
  </si>
  <si>
    <t>MŠ „Jezárky“</t>
  </si>
  <si>
    <t>Lesní  mateřská škola Remízek, z.s</t>
  </si>
  <si>
    <t> 181085895</t>
  </si>
  <si>
    <t>Kraselov</t>
  </si>
  <si>
    <t>Pořízení ekologického mikrobusu pro svoz dětí z okolí</t>
  </si>
  <si>
    <t>Vybudování přírodního jezírka</t>
  </si>
  <si>
    <r>
      <t xml:space="preserve">MŠ - vybavení učeben </t>
    </r>
    <r>
      <rPr>
        <sz val="9"/>
        <rFont val="Calibri"/>
        <family val="2"/>
        <scheme val="minor"/>
      </rPr>
      <t>BOXED 3 panelem s příslušenstvím včetně stojanu, PC a softwaru  (2 ks) a tablety se systémem WINDOWS (10 ks)</t>
    </r>
  </si>
  <si>
    <r>
      <t xml:space="preserve">Zvýšení kapacity MŠ, (vestavba v budově MŠ Pod Malsičkou 598, Volyně)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</si>
  <si>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Revitalizace školní zahrady, pořízení herních prvků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</si>
  <si>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vnitřních prostor – rekonstrukce heren, výměna podlah, výměna nábytku a šaten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</si>
  <si>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prostor na vybudování a vybavení keramické dílny 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</si>
  <si>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Revitalizace školní zahrady na podporu environmentálního vzdělávání (záhony, smyslové chodníčky, nové dřeviny) vybudování venkovní učebny, herní prvky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</si>
  <si>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Výstavba bezbariérového přístupu hlavního vchodu do MŠ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</si>
  <si>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tříd a šatny (včetně vybavení a nábytku)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</si>
  <si>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Kompletní rekonstrukce celé budovy MŠ + obnova poničené fasády budovy, oprava střechy, výměna oken - žaluzie do celého objektu, zateplení budovy, rozšíření 2 tříd - prosklená lodžie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</si>
  <si>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Bezbariérový přístup - oprava chodníků v areálu, zábradlí, dvorku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</si>
  <si>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Výstavba v půdních prostorách - vybudování tělocvičny a keramické dílny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</si>
  <si>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Vybudování dětských koutků ve třídách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</si>
  <si>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Pobočka Lidická 194 - vybudování dětských koutků ve třídách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</si>
  <si>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Výměna podlahových krytin, vybavení tříd nábytkem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</si>
  <si>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Záměr města Strakonice – vybudování nové MŠ + vybavení MŠ, s cílem navýšení kapacit MŠ s ohledem na povinnosti vyplývající z novely školského zákona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</si>
  <si>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Výdaje projektu v Kč </t>
    </r>
    <r>
      <rPr>
        <vertAlign val="superscript"/>
        <sz val="10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</si>
  <si>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scheme val="minor"/>
      </rPr>
      <t>měsíc, rok</t>
    </r>
  </si>
  <si>
    <r>
      <t>navýšení kapacity MŠ / novostavba MŠ</t>
    </r>
    <r>
      <rPr>
        <b/>
        <vertAlign val="superscript"/>
        <sz val="10"/>
        <color theme="1"/>
        <rFont val="Calibri"/>
        <family val="2"/>
        <scheme val="minor"/>
      </rPr>
      <t>3)</t>
    </r>
    <r>
      <rPr>
        <b/>
        <sz val="10"/>
        <color theme="1"/>
        <rFont val="Calibri"/>
        <family val="2"/>
        <scheme val="minor"/>
      </rPr>
      <t xml:space="preserve"> </t>
    </r>
  </si>
  <si>
    <t xml:space="preserve">Jihočeský kraj </t>
  </si>
  <si>
    <t>Mistrovské hudební nástroje</t>
  </si>
  <si>
    <t>Základní umělecká škola, Volyně, Palackého 65</t>
  </si>
  <si>
    <t>Základní umělecká škola, Strakonice, Kochana z Prachové 263</t>
  </si>
  <si>
    <t xml:space="preserve">Pořízení IT techniky do tříd </t>
  </si>
  <si>
    <t>Nákup koncertního klavíru do sálu školy – zkvalitnění výuky. Klavír je využíván žáky, hosty a pedagogy při výuce a koncertech.</t>
  </si>
  <si>
    <t>Výměna interiérových dveří v budově Kochana z Prachové 263</t>
  </si>
  <si>
    <r>
      <t xml:space="preserve">Bezbariérový vstup do budovy v ul. Kochana z Prachové 263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</si>
  <si>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Vybudování nových tříd, popř. výtvarného ateliéru, v půdních prostorách budovy Kochana z Prachové 263 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</si>
  <si>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Obnova nefunkčního a starého nábytku v učebnách ke zlepšení pracovního prostředí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</si>
  <si>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t>Muzeum středního Pootaví Strakonice,  Zámek 1, 386 01 Strakonice</t>
  </si>
  <si>
    <t>Obnova vybraných objektů v areálu národní kulturní památky hrad Strakonice – vznik 2 sálů s bezbariérovým vstupem, které budou sloužit pro přednáškovou a edukační činnost muzea (včetně programu pro děti předškolního a školního věku, rodiny, atd.)</t>
  </si>
  <si>
    <t>Volyňka, z.s., Černětice 12, 387 01 Volyně</t>
  </si>
  <si>
    <t>Rodinné centrum Beruška, Strakonice, z.s.</t>
  </si>
  <si>
    <t>Revitalizace zahrady - herní prvky, vybudování přírodovědné naučné stezky</t>
  </si>
  <si>
    <t>Vybudování kuchyňky pro výuku zdravého vaření dětí (kuchyňský kout, spotřebiče, nábytek, nádobí)</t>
  </si>
  <si>
    <r>
      <t xml:space="preserve">Obnova vybavení RC (kancelářský nábytek, nábytek do heren, nábytek do jídelny)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</si>
  <si>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t xml:space="preserve">Materiální a technické vybavení kmenových a odborných učeben, sboroven, školní družiny a kabinetů v základní škole Příležitost </t>
  </si>
  <si>
    <r>
      <t xml:space="preserve">Modernizace ZŠ - hudební sál, knihovna, čítárna, školní družina, včetně kabinetů pro výchovného poradce, školního psychologa, třída pro děti MŠ 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</si>
  <si>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t>Modernizace ZŠ - hudební sál, knihovna, čítárna, školní družina, včetně kabinetů pro výchovného poradce, školního psychologa, třída pro děti MŠ  Příležitost</t>
  </si>
  <si>
    <t>Strategický rámec MAP - seznam investičních priorit MŠ (2021 - 2027)</t>
  </si>
  <si>
    <t>Strategický rámec MAP - seznam investičních priorit ZŠ (2021-2027)</t>
  </si>
  <si>
    <t>Vybudování nového oplocení okolo celého areálu ZŠ</t>
  </si>
  <si>
    <t>Renovace a vybavení prostor školní družiny</t>
  </si>
  <si>
    <t>NE</t>
  </si>
  <si>
    <t>Zateplení, renovace budovy MŠ</t>
  </si>
  <si>
    <t> Vybudování nového oplocení okolo celého areálu  MŠ</t>
  </si>
  <si>
    <t>Rekonstrukce plynové kotelny</t>
  </si>
  <si>
    <t xml:space="preserve">Výměna stávajícího plyn. Kotle za kondenzační </t>
  </si>
  <si>
    <t>3 cenové nabídky</t>
  </si>
  <si>
    <t>Výstavba školního hřiště (písek - plážový volejbal)</t>
  </si>
  <si>
    <t>Nové podlahové plochy ve třídách a ŠD v ZŠ Volenice</t>
  </si>
  <si>
    <t>Multimediální učebna jazyků</t>
  </si>
  <si>
    <r>
      <t xml:space="preserve">Výměna oplocení pozemku MŠ - havarijní stav </t>
    </r>
    <r>
      <rPr>
        <i/>
        <sz val="9"/>
        <color theme="1"/>
        <rFont val="Calibri"/>
        <family val="2"/>
        <scheme val="minor"/>
      </rPr>
      <t>částečná realizace</t>
    </r>
  </si>
  <si>
    <t xml:space="preserve">číslo řádku </t>
  </si>
  <si>
    <t>Číslo řádku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</si>
  <si>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</si>
  <si>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</si>
  <si>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</si>
  <si>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</si>
  <si>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</si>
  <si>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</si>
  <si>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</si>
  <si>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</si>
  <si>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</si>
  <si>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</si>
  <si>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</si>
  <si>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</si>
  <si>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</si>
  <si>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</si>
  <si>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</si>
  <si>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</si>
  <si>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</si>
  <si>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</si>
  <si>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</si>
  <si>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</si>
  <si>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</si>
  <si>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</si>
  <si>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</si>
  <si>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</si>
  <si>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</si>
  <si>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</si>
  <si>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</si>
  <si>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</si>
  <si>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</si>
  <si>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</si>
  <si>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</si>
  <si>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>Mateřská škola Spojařů Spojařů Strakonice</t>
  </si>
  <si>
    <t>Mateřská škola Školní Strakonice (o.p. Stavbařů 213)</t>
  </si>
  <si>
    <t xml:space="preserve">Mateřská škola Školní Strakonice </t>
  </si>
  <si>
    <t>Mateřská škola Holečkova Strakonice</t>
  </si>
  <si>
    <t>Výměna podlahových krytin ve třídách a šatnách</t>
  </si>
  <si>
    <t xml:space="preserve">Vzduchotechnika do školní jídelny a zavedení klimatizace do tříd </t>
  </si>
  <si>
    <t xml:space="preserve">Modernizace školní kuchyně </t>
  </si>
  <si>
    <t>Revitalizace zahrady MŠ</t>
  </si>
  <si>
    <t>střecha zahradního domku, chodníky, herní prvky</t>
  </si>
  <si>
    <t xml:space="preserve">Výměna interiérových, požárních dveří, shrnovacích dveří </t>
  </si>
  <si>
    <t>Rekonstrukce sociálního zařízení - dospělí + ŠJ</t>
  </si>
  <si>
    <t>Modernizace kuchyňského vybavení – (konvektomat, lednice, mrazáky, stolička, atd) + 4x výměna myček</t>
  </si>
  <si>
    <t>Rekonstrukce budovy -  výměna oken, zateplení budovy a střechy, zavedení klimatizace  do budovy</t>
  </si>
  <si>
    <t>Rekonstrukce šaten zaměstnanců, kuchyněk</t>
  </si>
  <si>
    <t xml:space="preserve">Rekonstrukce šaten zaměstnanců, kuchyněk </t>
  </si>
  <si>
    <t>Revitalizace zahrady MŠ – oprava podezdívky u plotu, nová vrata</t>
  </si>
  <si>
    <t>Přístavba WC v I. Patře nad prostory ŠJ</t>
  </si>
  <si>
    <t>Modernizace tříd - podlahy, nábytek</t>
  </si>
  <si>
    <t>Multifunkční barevná kopírka, interaktivní tabule, včetně výukových programů</t>
  </si>
  <si>
    <t>Modernizace školní kuchyně - konvektomat, myčka</t>
  </si>
  <si>
    <t xml:space="preserve">Nové vybavení zahrady - koloběžková dráha, trampolína, herní prvky, včetně dopadové plochy </t>
  </si>
  <si>
    <t>Vybudování přírodní zahrady - venkovní učebna, herní prvky, místo pro komunitní setkávání</t>
  </si>
  <si>
    <t>Modernizace interiéru - výměna podlahových kritin, rekonstrukce obložení stěn, výměna vnitřních dělících stěn ve třídách</t>
  </si>
  <si>
    <t>Interaktivní tabule 3x</t>
  </si>
  <si>
    <t>Zateplení budovy  a nová fasáda MŠ č.p.105</t>
  </si>
  <si>
    <t xml:space="preserve">Zlepšení hygienického prostředí: čistička vzduchu </t>
  </si>
  <si>
    <t>Vybavení učeben MŠ – nábytek a pomůcky na podporu zvyšování kvality vzdělávání</t>
  </si>
  <si>
    <t>Revitalizace zahrady - herní prvky, zahradní domek, traktůrek na sečení trávy</t>
  </si>
  <si>
    <t>Rekonstrukce sociálního zařízení v ZŠ</t>
  </si>
  <si>
    <t xml:space="preserve">Rekonstrukce tříd (omítky) + nové podlahy </t>
  </si>
  <si>
    <t>Revitalizace školní zahrady + pořízení herních prvků</t>
  </si>
  <si>
    <t>Výměna střešní krytiny a okapů, zateplení střechy</t>
  </si>
  <si>
    <t>Úsporné osvětlení: led trubice,led osvětlení</t>
  </si>
  <si>
    <t>Rekonstrukce interiéru: výměna podlahových krytin v celém objektu ZŠ</t>
  </si>
  <si>
    <t xml:space="preserve">Přestavba půdních prostor, zateplení </t>
  </si>
  <si>
    <t>Materiální a technické vybavení kmenových a odborných učeben, ředitelny, školní družiny a kabinetů v základní škole</t>
  </si>
  <si>
    <t>Zbudování prostoru pro archiv</t>
  </si>
  <si>
    <t xml:space="preserve">Zázemí pro jídelnu – výdejnu ve vývařovně školy </t>
  </si>
  <si>
    <t>Modernizace školního zvonění</t>
  </si>
  <si>
    <t>Rekuperace tepla, čistička CO2</t>
  </si>
  <si>
    <t>venkovní žaluzie do kmenových  tříd ZŠ</t>
  </si>
  <si>
    <t>Jídelní sety  do školní výdejny ZŠ</t>
  </si>
  <si>
    <t xml:space="preserve">Zlepšení mikroklimatických podmínek (vnitřního prostředí – teplota vzduchu, relativní vlhkost vzduchu a rychlost proudění vzduchu) v budově ZŠ </t>
  </si>
  <si>
    <t xml:space="preserve">Rozšíření budovy ZŠ o  další odborné učebny (přírodní vědy, jazyky, chemie, fyzika a PC učebna) tělocvičnu, včetně vybavení a sociálního zařízení </t>
  </si>
  <si>
    <t>Rekonstrukce tříd (omítky, stropy)</t>
  </si>
  <si>
    <t>Výměna radiátorů v celé budově ZŠ</t>
  </si>
  <si>
    <t>Rekonstrukce osvětlení v budově ZŠ a ŠD</t>
  </si>
  <si>
    <t>Zahradní domek pro uskladnění hraček pro ŠD</t>
  </si>
  <si>
    <t>Zbudování prostor pro archiv</t>
  </si>
  <si>
    <t>Venkovní žaluzie do kmenových  tříd ZŠ</t>
  </si>
  <si>
    <t>Výstavba MŠ</t>
  </si>
  <si>
    <t>Výstavba nové MŠ</t>
  </si>
  <si>
    <t>Vybavení nové MŠ</t>
  </si>
  <si>
    <t>Nová zahrada</t>
  </si>
  <si>
    <t xml:space="preserve">MŠ ve výstavbě </t>
  </si>
  <si>
    <t>ANO</t>
  </si>
  <si>
    <t xml:space="preserve">rekonstrukce školního hřiště   </t>
  </si>
  <si>
    <t>vybudování zázemí tělocvičny</t>
  </si>
  <si>
    <t xml:space="preserve">nový povrch tělocvičny </t>
  </si>
  <si>
    <t>rekonstrukce hřiště</t>
  </si>
  <si>
    <t xml:space="preserve">nová přístavba zázemí </t>
  </si>
  <si>
    <t xml:space="preserve">vybudování nových prostor </t>
  </si>
  <si>
    <t xml:space="preserve">oprava povrchů </t>
  </si>
  <si>
    <t>modernizace učeben</t>
  </si>
  <si>
    <t>příprava PD</t>
  </si>
  <si>
    <t>Zastřešení venkovních prostor školy</t>
  </si>
  <si>
    <r>
      <t xml:space="preserve">Zřízení venkovních učeben včetně vybavení </t>
    </r>
    <r>
      <rPr>
        <i/>
        <sz val="9"/>
        <color theme="1"/>
        <rFont val="Calibri"/>
        <family val="2"/>
        <scheme val="minor"/>
      </rPr>
      <t>Příležitost</t>
    </r>
  </si>
  <si>
    <t xml:space="preserve">Zřízení zázemí pro pedagogy včetně vybavení </t>
  </si>
  <si>
    <r>
      <t xml:space="preserve">Rekonstrukce a zřízení zázemí pro žáky se SVP a jejich vybavení </t>
    </r>
    <r>
      <rPr>
        <i/>
        <sz val="9"/>
        <color theme="1"/>
        <rFont val="Calibri"/>
        <family val="2"/>
        <scheme val="minor"/>
      </rPr>
      <t>Příležitost</t>
    </r>
  </si>
  <si>
    <t>Dotykové panely (interaktivní tabule) do všech tříd</t>
  </si>
  <si>
    <t xml:space="preserve">Zatemnění tříd v budově Jezerní i Chelčického </t>
  </si>
  <si>
    <t>Modernizace zázemí pro pedagogy - renovace prostor a obnova stávajícího vybavení kabinetů v obou budovách</t>
  </si>
  <si>
    <t>Venkovní žaluzie jižní strana budov ( Jezerní)</t>
  </si>
  <si>
    <t>Rekonstrukce vybavení školní kuchyně (myčka, konvektomat, multifunkční pánev, atd.)</t>
  </si>
  <si>
    <t xml:space="preserve"> </t>
  </si>
  <si>
    <t>Modernizace učeben odborných předmětů (přírodní vědy, technické a řemeslné obory a cizí jazyk), zázemí pro pedagogické a nepedagogické pracovníky včetně bezbariérového přístupu Příležitost</t>
  </si>
  <si>
    <t>X</t>
  </si>
  <si>
    <t>Modernizace učeben a výměna interaktivného vybavení</t>
  </si>
  <si>
    <t xml:space="preserve">Zateplení budovy a výměna oken v pavilonu dílen </t>
  </si>
  <si>
    <t xml:space="preserve">Dovybavení a dobudování hřiště pro školní družinu, herní prvky </t>
  </si>
  <si>
    <t>zpracovaná projektová dokumentace</t>
  </si>
  <si>
    <t>Dovybavení přírodní učebny EVVO včetně zázemí pro pěstitelské práce a školní družinu</t>
  </si>
  <si>
    <t>připravuje se projektová dokumentace</t>
  </si>
  <si>
    <t>Modernizace tělocvičen včetně zázemí a nářaďoven</t>
  </si>
  <si>
    <t xml:space="preserve">I. stupeň ZŠ: nástavba a rozšíření stávajícího objektu (nové kmenové učebny, sociální zázemí); výstavba nových objektů (nové kmenové učebny, školní družiny, multifunkční sálek, sborovna pro pedagogy a asistenty, výtah pro bezbariérový provoz); </t>
  </si>
  <si>
    <t>I. stupeň ZŠ: rekonstrukce a modernizace stávajícího objektu (nové šatny, rekonstrukce a modernizace stávajících učeben; rekonstrukce sociálního zázemí), včetně bezbariérovosti</t>
  </si>
  <si>
    <t>II. stupeň ZŠ: nástavba a rekonstrukce nad stávajícím objektem kuchyně a jídelny (nové speciální učebny, kabinety) včetně bezbariérovosti</t>
  </si>
  <si>
    <t>II. stupeň ZŠ - tělocvična - přístavba nového objektu tělocvičny (nové šatny se sociálním zázemím, kabinet tělesné výchovy, multifunkční sál, pro hromadné akce a výuku tělesné výchovy, nový výtah pro bezbariérový provoz)</t>
  </si>
  <si>
    <t>II. stupeň ZŠ - jazykové učebny, sborovny: přístavba nového objektu (jazykové učebny, sborovna pro pedagogy a asistenty, studovna a knihovna); - rekonstrukce části historické budovy (propojení s novým objektem, rekonstrukce sociálního zázemí)</t>
  </si>
  <si>
    <t>II. stupeň ZŠ - historická budova: rekonstrukce a modernizace historické budovy do novodobého standardu</t>
  </si>
  <si>
    <t>Výměna oken a střechy historické budovy</t>
  </si>
  <si>
    <t>Rekonstrukce a dovybavení šaten pro žáky a pedagogy</t>
  </si>
  <si>
    <t>Revitalizace zahrady - nové altány, pískoviště ve špatném stavu, rekonstrukce zahradních prvků, nová věžová sestava - pirátská loď</t>
  </si>
  <si>
    <t>Modernizace kuchyňského vybavení - nová myčka, konvektomat, mrazák, hnětací robot, dřezy, nábytek</t>
  </si>
  <si>
    <t>stručný popis, např. zpracovaná PD, zajištěné výkupy, výber dodavatele</t>
  </si>
  <si>
    <r>
      <t>Výdaje projektu</t>
    </r>
    <r>
      <rPr>
        <b/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</si>
  <si>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</si>
  <si>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0"/>
        <rFont val="Calibri"/>
        <family val="2"/>
        <scheme val="minor"/>
      </rPr>
      <t>2)</t>
    </r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</si>
  <si>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</si>
  <si>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</si>
  <si>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</si>
  <si>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Revitalizace zahrady - ekologické řešení rekonstrukce zahradního domku</t>
  </si>
  <si>
    <t>Pořízení interaktivních dotykových panelů včetně příslušenství</t>
  </si>
  <si>
    <t>Modernizace vybavení školních dílen</t>
  </si>
  <si>
    <t>Modernizace vybavení učeben pro školní družinu</t>
  </si>
  <si>
    <t>Pořízení vybavení pro pedagogický sbor - notebooky vč. SW</t>
  </si>
  <si>
    <t>Rekonstrukce venkovního prostoru  u budovy s využitím pro školní družinu - venkovní sezení, herní prvky, odpočinkové zóny</t>
  </si>
  <si>
    <t>Revitalizace a modernizace vybavení školní zahrady a hřiště</t>
  </si>
  <si>
    <t>Modernizace ICT vybavení v učebnách a kabinetech</t>
  </si>
  <si>
    <t>Magic Box – 1 kus</t>
  </si>
  <si>
    <t>Multifunkční kopírovací zařízení A3 do ředitelny (1ks)</t>
  </si>
  <si>
    <t xml:space="preserve">Vzhledem k legislativním změnám u dětských skupin (především dokládání požární zprávy), bude nucena  dětská skupia (která momentálně sídlí v  1. patře) rekonstruovat či vybudovat nové prostory. </t>
  </si>
  <si>
    <t>Vytvoření vnitřní a venkoní učebny pro zájmové vzdělávání</t>
  </si>
  <si>
    <t xml:space="preserve">Pořízení pomůcek k zájmovému vzdělávání, včetně IT. </t>
  </si>
  <si>
    <t>Vzhledem k přibývajícím žákům a nedostatečným prostorám ve stávající pronajaté budově (kapacita pouze pro 1. stupeň, pouze jeden kabinet pro učitele) si ZŠ klade za cíl ve Volyni vybudovat či rekonstruovat prostor pro 1.-9. třídu, včetně odborných učeben, školní výdejny a jídeln, šatny, školní družiny, školního klubu, venkovní učebny, kabinetů po učitele. školní zahrady a venkovního hřiště.</t>
  </si>
  <si>
    <t>Zateplení budovy ZŠ a výměna oken</t>
  </si>
  <si>
    <t>Vybudování šaten, školní jídelnky a výdejny.</t>
  </si>
  <si>
    <t>Přírodní edukativní venkovní hriště</t>
  </si>
  <si>
    <t>Vybudování školní dužiny a školního klubu</t>
  </si>
  <si>
    <t>Pořízení pomůcek do odborných učeben, včetně IT technologie</t>
  </si>
  <si>
    <t>Revitalize zahrady školy, vybudování venkovní učebny a venkovního hřiště včetně edukatiních pomůcek pro výuku</t>
  </si>
  <si>
    <t xml:space="preserve">Vybudování tří odborných kabinetů pro učitele, včetně nového hygienického zázemí </t>
  </si>
  <si>
    <t>Vybudování školní družiny a školního klubu</t>
  </si>
  <si>
    <t xml:space="preserve">Rekonstrukce topení a ohřevu teplé vody, radiátory, kryty na radiátory </t>
  </si>
  <si>
    <t>Rekonstrukce školního dopravního hřiště - rekonstrukce laviček, dlažeb, cvičného dopravního značení a cvičných semaforů a povrchů</t>
  </si>
  <si>
    <t xml:space="preserve">Rekonstrukce školního dopravního hřiště </t>
  </si>
  <si>
    <t xml:space="preserve">Rekonstrukce oplocení školního areálu </t>
  </si>
  <si>
    <t xml:space="preserve">Rekonstrukce ICT infrastruktury </t>
  </si>
  <si>
    <t>Rekonstrukce a modernizace vybavení 2 jazykových učeben</t>
  </si>
  <si>
    <t>Rekonstrukce a modernizace vybavení 2 jazykových učeben - nábytek, IC technika, rozvody</t>
  </si>
  <si>
    <t>Modernizace 2  učeben informatiky</t>
  </si>
  <si>
    <t>Modernizace 2 učeben informatiky - výměna hardwre i software</t>
  </si>
  <si>
    <t xml:space="preserve">Rekonstrukce školního hřiště </t>
  </si>
  <si>
    <t>Modernizace vybavení kabinetů a sboroven</t>
  </si>
  <si>
    <t xml:space="preserve">Zvýšení bezpečnosti budovy </t>
  </si>
  <si>
    <t xml:space="preserve">Rekonstrukce místnosti skladu u učebny pracovních činností </t>
  </si>
  <si>
    <t>Zastřešení družinového vchodu</t>
  </si>
  <si>
    <t xml:space="preserve">Rekonstrukce vybavení školní jídelny </t>
  </si>
  <si>
    <t>Počítačová učebna PC1 - výměna stávajících PC vč. SW, tiskárny a monitorů - cca 22 ks</t>
  </si>
  <si>
    <t>Počítačová učebna PC2 - výměna stávajících PC vč. SW, tiskárny a monitorů - cca 23 ks</t>
  </si>
  <si>
    <t xml:space="preserve">Zvýšení bezpečnosti budovy - modernizace a rozšíření stávajícího kamerového systému  </t>
  </si>
  <si>
    <t>Modernizace stávajícího SW a HW pro zabezpečení budovy školy včetně požírního rozhlasu a čidel</t>
  </si>
  <si>
    <r>
      <t xml:space="preserve">modernizace vybavení tříd - obnova stávajícího nábytku a vybavení  v učebnách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</si>
  <si>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Modernizace učeben odborných předmětů (přírodní vědy, technické a řemeslné obory a cizí jazyk), včetně bezbariérového přístupu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</si>
  <si>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>Modernizace učeben</t>
    </r>
    <r>
      <rPr>
        <i/>
        <sz val="9"/>
        <color theme="1"/>
        <rFont val="Calibri"/>
        <family val="2"/>
        <scheme val="minor"/>
      </rPr>
      <t xml:space="preserve"> Příležitos</t>
    </r>
    <r>
      <rPr>
        <sz val="9"/>
        <color theme="1"/>
        <rFont val="Calibri"/>
        <family val="2"/>
        <scheme val="minor"/>
      </rPr>
      <t>t</t>
    </r>
  </si>
  <si>
    <t xml:space="preserve">Vybudování sportovního hřiště </t>
  </si>
  <si>
    <t>Vybudování odborné učebny přírodopisu, včetně vybavení</t>
  </si>
  <si>
    <t>Vybudování odborné učebny zeměpisu, včetně vybavení</t>
  </si>
  <si>
    <t xml:space="preserve">Modernizace kuchyňského vybavení </t>
  </si>
  <si>
    <t>Rekonstrukce rozvodů topení, výměna radiátorů</t>
  </si>
  <si>
    <t>Rekonstrukce rozvodů  topení, výměna radiátorů</t>
  </si>
  <si>
    <t>Rekonstrukce nášlapných vrstev podlah</t>
  </si>
  <si>
    <t>Výměna vnitřních a venkovních dveří, vjezdová brána</t>
  </si>
  <si>
    <t>Výměna nevyhovujících výplní za nové, nová vjezdová brána</t>
  </si>
  <si>
    <t>Vybudování odborné učebny zeměpisu, včetně vybavení Příležitost</t>
  </si>
  <si>
    <t>vybavení učeben   Příležitost</t>
  </si>
  <si>
    <t>Materiální a technické vybavení kmenových a odborných učeben, ředitelny, školní družiny a kabinetů v základní škole Příležitost</t>
  </si>
  <si>
    <t>Pořízení nového IT vybavení do mobilní PC učebny a do MŠ (IA tabule, notebooky, didaktická technika) Příležitost</t>
  </si>
  <si>
    <t>Modernizace učeben a výměna interaktivného vybavení Příležitost</t>
  </si>
  <si>
    <t>I. stupeň ZŠ: nástavba a rozšíření stávajícího objektu (nové kmenové učebny, sociální zázemí); výstavba nových objektů (nové kmenové učebny, školní družiny, multifunkční sálek, sborovna pro pedagogy a asistenty, výtah pro bezbariérový provoz); Příležitost</t>
  </si>
  <si>
    <t>II. stupeň ZŠ - jazykové učebny, sborovny: přístavba nového objektu (jazykové učebny, sborovna pro pedagogy a asistenty, studovna a knihovna); - rekonstrukce části historické budovy (propojení s novým objektem, rekonstrukce sociálního zázemí) Příležitost</t>
  </si>
  <si>
    <t>Počítačová učebna PC1 - výměna stávajících PC vč. SW, tiskárny a monitorů - cca 22 ks  Příležitost</t>
  </si>
  <si>
    <t>Modernizace ICT vybavení v učebnách a kabinetech Příležitost</t>
  </si>
  <si>
    <t>Rozšíření kapacity a vybudování 2. stupně ZŠ v místě vzdělávání ve Volyni včetně odboných učeben Příležitost</t>
  </si>
  <si>
    <t>Pořízení pomůcek do odborných učeben, včetně IT technologie Příležitost</t>
  </si>
  <si>
    <t>Rekonstukce či vybudování nové dětské skupiny a rozšíření kapacity z 12 na 24 dětí Příležitost</t>
  </si>
  <si>
    <t>Zájmové vzdělávání Příležitost</t>
  </si>
  <si>
    <t>výstavba MŠ Příležitost</t>
  </si>
  <si>
    <t>Úprava zahrady MŠ Příležitost</t>
  </si>
  <si>
    <t>Vybavení učeben MŠ – nábytek a pomůcky na podporu zvyšování kvality vzdělávání Příležitost</t>
  </si>
  <si>
    <t>Interaktivní tabule 3x Příležitost</t>
  </si>
  <si>
    <t>Multifunkční barevná kopírka, interaktivní tabule, včetně výukových programů Příležitost</t>
  </si>
  <si>
    <t>I. stupeň ZŠ: rekonstrukce a modernizace stávajícího objektu (nové šatny, rekonstrukce a modernizace stávajících učeben; rekonstrukce sociálního zázemí), včetně bezbariérovosti. Příležitost</t>
  </si>
  <si>
    <r>
      <t xml:space="preserve">Vybudování nového oplocení okolo celého areálu ZŠ </t>
    </r>
    <r>
      <rPr>
        <i/>
        <sz val="9"/>
        <color rgb="FF000000"/>
        <rFont val="Calibri"/>
        <family val="2"/>
        <scheme val="minor"/>
      </rPr>
      <t>Příležitost</t>
    </r>
  </si>
  <si>
    <r>
      <t xml:space="preserve">Renovace a vybavení prostor školní družiny </t>
    </r>
    <r>
      <rPr>
        <i/>
        <sz val="9"/>
        <color rgb="FF000000"/>
        <rFont val="Calibri"/>
        <family val="2"/>
        <scheme val="minor"/>
      </rPr>
      <t xml:space="preserve">Příležitost </t>
    </r>
  </si>
  <si>
    <r>
      <t xml:space="preserve">Současná tělocvična – vybudování chybějícího sociálního zařízení a šaten, včetně vybudování bezbariérového přístupu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</si>
  <si>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Přestavba a modernizace učeben s vazbou na klíčové kompetence včetně zázemí pro pedagogické a nepedagogické pracovníky a zázemí pro žáky (šatny) </t>
    </r>
    <r>
      <rPr>
        <i/>
        <sz val="9"/>
        <color theme="1"/>
        <rFont val="Calibri"/>
        <family val="2"/>
        <scheme val="minor"/>
      </rPr>
      <t xml:space="preserve">Příležitost </t>
    </r>
  </si>
  <si>
    <t>Dovybavení učeben školní družiny – IT technika, polytechnická výchova atd., včetně nábytku a bezbariérového přístupu Příležitost</t>
  </si>
  <si>
    <r>
      <t xml:space="preserve">Modernizace učeben informatiky (stanice, tiskárny, notebooky) atd. II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</si>
  <si>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Modernizace učeben informatiky (stanice, tiskárny, notebooky atd.) II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</si>
  <si>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Výstavba školního hřiště </t>
    </r>
    <r>
      <rPr>
        <i/>
        <sz val="9"/>
        <color theme="1"/>
        <rFont val="Calibri"/>
        <family val="2"/>
        <scheme val="minor"/>
      </rPr>
      <t xml:space="preserve">Příležitost </t>
    </r>
  </si>
  <si>
    <r>
      <t>Přestavba budovy v objektu ZŠ na tělocvičnu</t>
    </r>
    <r>
      <rPr>
        <i/>
        <sz val="9"/>
        <color rgb="FF000000"/>
        <rFont val="Calibri"/>
        <family val="2"/>
        <scheme val="minor"/>
      </rPr>
      <t xml:space="preserve"> </t>
    </r>
  </si>
  <si>
    <r>
      <t>Přestavba budovy v objektu ZŠ na tělocvičnu</t>
    </r>
    <r>
      <rPr>
        <i/>
        <sz val="9"/>
        <rFont val="Calibri"/>
        <family val="2"/>
        <scheme val="minor"/>
      </rPr>
      <t xml:space="preserve"> </t>
    </r>
  </si>
  <si>
    <r>
      <t xml:space="preserve">Rozšíření budovy ZŠ o  další odborné učebny (přírodní vědy, jazyky, chemie, fyzika a PC učebna) tělocvičnu, včetně vybavení a sociálního zařízení </t>
    </r>
    <r>
      <rPr>
        <i/>
        <sz val="9"/>
        <color rgb="FF000000"/>
        <rFont val="Calibri"/>
        <family val="2"/>
        <scheme val="minor"/>
      </rPr>
      <t>Příležitost</t>
    </r>
  </si>
  <si>
    <r>
      <t xml:space="preserve">Zateplení, renovace budovy MŠ </t>
    </r>
    <r>
      <rPr>
        <i/>
        <sz val="9"/>
        <color rgb="FF000000"/>
        <rFont val="Calibri"/>
        <family val="2"/>
        <scheme val="minor"/>
      </rPr>
      <t>Příležitost</t>
    </r>
  </si>
  <si>
    <r>
      <t xml:space="preserve"> Vybudování nového oplocení okolo celého areálu  MŠ </t>
    </r>
    <r>
      <rPr>
        <i/>
        <sz val="9"/>
        <color rgb="FF000000"/>
        <rFont val="Calibri"/>
        <family val="2"/>
        <scheme val="minor"/>
      </rPr>
      <t>Příležitost</t>
    </r>
  </si>
  <si>
    <t>Změny a nové záměry jsou zvýrazněny barevně</t>
  </si>
  <si>
    <t>myčky, skříňky</t>
  </si>
  <si>
    <t xml:space="preserve">Snížení energetické náročnosti budovy - energeticky úsporný záložní zdroj vytápění MŠ Volenice </t>
  </si>
  <si>
    <t>Oprava WC ,umývaren a šaten  MŠ Volenice</t>
  </si>
  <si>
    <t>Oprava WC vč. kanalizace v budově ŠJ ZŠ Volenice č.p 134</t>
  </si>
  <si>
    <t>Oprava WC vč. kanalizace v budově MŠ a ZŠ Volenice</t>
  </si>
  <si>
    <t>Rekonstrukce WC, umýváren a šaten MŠ Volenice</t>
  </si>
  <si>
    <t>Vybavení vnitřních prostor ZŠ Volenice</t>
  </si>
  <si>
    <t>Snížení energetické náročnosti budovy - energeticky úsporný záložní zdroj vytápění ZŠ Volenice</t>
  </si>
  <si>
    <t>Snížení energetické náročnosti budovy - energeticky úsporný záložní zdroj vytápění  jídelny  č.p 134</t>
  </si>
  <si>
    <t>Snížení energetické náročnosti budovy - energeticky úsporný záložní zdroj vytápění  MŠ Volenice</t>
  </si>
  <si>
    <t>Snížení energetické náročnosti budovy - energeticky úsporný záložní zdroj vytápění  jídelny</t>
  </si>
  <si>
    <r>
      <t xml:space="preserve">Vybudování víceúčelové učebny pro polytechnické vzdělávání (dílny, keramická dílna, kuchyňka, včetně vybavení ) místo realizace Volyně, Strakonice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</si>
  <si>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Přístavba MŠ 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</si>
  <si>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Přístavba MŠ – zvětšení prostoru, přístavba lehárny, vybavení lehárny - lehátka, skříně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</si>
  <si>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t xml:space="preserve">Zvýšení zabezpečení budovy </t>
  </si>
  <si>
    <t>pořízení kamerového systému</t>
  </si>
  <si>
    <t xml:space="preserve">Revitalizace zahrady MŠ </t>
  </si>
  <si>
    <t>Pergola, zahradní domek, herní prvky, dopadové plochy</t>
  </si>
  <si>
    <t>Oprava venkovní dlažby na terase, chodníky kolem MŠ</t>
  </si>
  <si>
    <t>Výměna oplocení pozemku MŠ - havarijní stav - částečná realiazce</t>
  </si>
  <si>
    <r>
      <t xml:space="preserve">Zřízení odborných učeben v prostorách školy  </t>
    </r>
    <r>
      <rPr>
        <i/>
        <sz val="9"/>
        <color theme="1"/>
        <rFont val="Calibri"/>
        <family val="2"/>
        <scheme val="minor"/>
      </rPr>
      <t>Příležitost</t>
    </r>
  </si>
  <si>
    <t>Multimediální učebna - roboticko - jazyková</t>
  </si>
  <si>
    <r>
      <t xml:space="preserve">Úprava sklepních prostor pro keramickou dílnu včetně vybavení např. keramická pece + pořízení hrnčířského kruhu, včetně bezbariérového přístupu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</si>
  <si>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t xml:space="preserve">I. stupeň ZŠ: nástavba a rozšíření stávajícího objektu - vybudování nových kmenových učeben, specifických učeben se zaměřením na klíčové kompetence, sociální zázemí; výstavba nových objektů - nové kmenové učebny, školní družiny, multifunkční sálek se zaměřením na klíčové aktivity, sborovna pro pedagogy a asistenty, výtah pro bezbariérový provoz. </t>
  </si>
  <si>
    <t>dokončeno</t>
  </si>
  <si>
    <t>Výměna stávajícího osvětlení za úsporná LED světla</t>
  </si>
  <si>
    <t>Výměna stávajícího osvětlení za úsporná LED světla ve všech prostorách MŠ</t>
  </si>
  <si>
    <t>Modelace a úpravy terénu školní zahrady MŠ</t>
  </si>
  <si>
    <t>Modelace a úpravy terénu školní zahrady MŠ, ošetření a omlazení vegetace</t>
  </si>
  <si>
    <t>Zahradní altán</t>
  </si>
  <si>
    <t>Renovace zahradního altánu, vytvoření polytechnické dílny pro děti</t>
  </si>
  <si>
    <t>Zahradní sklad</t>
  </si>
  <si>
    <t>Vytvoření skladových prostor na zahradní techniku</t>
  </si>
  <si>
    <t>Výměna oplocení před budovou</t>
  </si>
  <si>
    <t>Výměna konstrukce a dřevěných prvků na oplocení před budovou MŠ</t>
  </si>
  <si>
    <t>Rekonstrukce zázemí pracovníků školní kuchyně</t>
  </si>
  <si>
    <t>Rekonstrukce zázemí pracovníků školní kuchyně-umývárka, WC, šatna</t>
  </si>
  <si>
    <t>PD</t>
  </si>
  <si>
    <t>Výměna stávajícího osvětlení za úsporná LED světla ve všech prostorách ZŠ</t>
  </si>
  <si>
    <t>Oplocení asfaltového hřiště</t>
  </si>
  <si>
    <t>Výměna dlažby školního dvora</t>
  </si>
  <si>
    <t>Odvlhčení zdí v přízemí školní budovy</t>
  </si>
  <si>
    <t>Oprava palubovky tělocvičny</t>
  </si>
  <si>
    <t>Vybudování oplocení stávajícího asfaltového hřiště na školní zahradě a oprava  povrchu</t>
  </si>
  <si>
    <t>Výměna stávající dlažby za rovnou zámkovou dlažbu s vyznačením linií pro různé sporty</t>
  </si>
  <si>
    <t>Oprava a nátěr parketové podlahy a obnovení dřevěného obkladu stěn</t>
  </si>
  <si>
    <t>Nákup budovy vhodné pro provoz ZŠ (I. a II. stupeň) Příležitost</t>
  </si>
  <si>
    <t>Zvýšení bezpečnosti budovy - vybudování kamerového systému</t>
  </si>
  <si>
    <t>rekonstrukce atria budovy II. Stupně</t>
  </si>
  <si>
    <t>rekonstrukce laviček a betonových stupňů a pódia</t>
  </si>
  <si>
    <t>Odborná multifunkční venkovní učebna pro EVVO a  ŠD</t>
  </si>
  <si>
    <r>
      <t xml:space="preserve">z toho předpokládané výdaje </t>
    </r>
    <r>
      <rPr>
        <sz val="9"/>
        <rFont val="Calibri"/>
        <family val="2"/>
        <charset val="238"/>
        <scheme val="minor"/>
      </rPr>
      <t>EFRR</t>
    </r>
  </si>
  <si>
    <t>z toho předpokládané výdaje EFRR</t>
  </si>
  <si>
    <r>
      <t>ZŠ - dovybavení ICT učebny - 10 PC sestavami pro žáky, dataprojektorem včetně stropního držáku, novým serverem a modernizací školní sítě- částečně realizováno P</t>
    </r>
    <r>
      <rPr>
        <i/>
        <sz val="9"/>
        <color theme="1"/>
        <rFont val="Calibri"/>
        <family val="2"/>
        <charset val="238"/>
        <scheme val="minor"/>
      </rPr>
      <t>říležitost</t>
    </r>
  </si>
  <si>
    <r>
      <t xml:space="preserve">Vybudování venkovní učebny EVVO -  využití pro činnost školní družiny (nábytek, tabule)
</t>
    </r>
    <r>
      <rPr>
        <i/>
        <sz val="9"/>
        <rFont val="Calibri"/>
        <family val="2"/>
        <charset val="238"/>
        <scheme val="minor"/>
      </rPr>
      <t>Příležitost</t>
    </r>
  </si>
  <si>
    <r>
      <t xml:space="preserve">Vybudování a vybavení keramické dílny - pořízení keramické pece </t>
    </r>
    <r>
      <rPr>
        <i/>
        <sz val="9"/>
        <rFont val="Calibri"/>
        <family val="2"/>
        <charset val="238"/>
        <scheme val="minor"/>
      </rPr>
      <t>Příležitost</t>
    </r>
  </si>
  <si>
    <r>
      <t>Vybavení učeben výukovými pomůckami (přírodopis, zeměpis</t>
    </r>
    <r>
      <rPr>
        <b/>
        <i/>
        <sz val="9"/>
        <color theme="1"/>
        <rFont val="Calibri"/>
        <family val="2"/>
        <charset val="238"/>
        <scheme val="minor"/>
      </rPr>
      <t xml:space="preserve">) </t>
    </r>
    <r>
      <rPr>
        <i/>
        <sz val="9"/>
        <color theme="1"/>
        <rFont val="Calibri"/>
        <family val="2"/>
        <charset val="238"/>
        <scheme val="minor"/>
      </rPr>
      <t>Příležitost</t>
    </r>
  </si>
  <si>
    <t>Obměna vybavení stávající počítačové učebny Příležitost</t>
  </si>
  <si>
    <t>nové prostory družiny Příležitost</t>
  </si>
  <si>
    <t>Odborná multifunkční venkovní učebna pro EVVO a  ŠD Příležitost</t>
  </si>
  <si>
    <t>I. stupeň ZŠ: nástavba a rozšíření stávajícího objektu - vybudování nových kmenových učeben, specifických učeben se zaměřením na klíčové kompetence, sociální zázemí; výstavba nových objektů - nové kmenové učebny, školní družiny, multifunkční sálek se zaměřením na klíčové aktivity, sborovna pro pedagogy a asistenty, výtah pro bezbariérový provoz. Příležitost</t>
  </si>
  <si>
    <t>Multimediální učebna - roboticko - jazyková Příležitost</t>
  </si>
  <si>
    <t>Rozšíření možností výtvarné výchovy Příležitost</t>
  </si>
  <si>
    <t>Rekonstrukce zázemí nepedagogických zaměstnanců  ZŠ</t>
  </si>
  <si>
    <t>Rekonstrukce zázemí zaměstanců MŠ</t>
  </si>
  <si>
    <t>Změna konstrukce odvodnění střešního pláště</t>
  </si>
  <si>
    <t>Vybavení kuchyně novými spotřebiči -  nová myčka, sporák, konvektomat, škrabka na brambory, hnětací robot, nádobí</t>
  </si>
  <si>
    <t xml:space="preserve">Modernizace vybavení tříd - nábytek ve třídách,  vestavená patra ve všech třídách, výměna podlahových krytin, modernizace koupelnových polic a šatních sklříněk </t>
  </si>
  <si>
    <t>Modernizace elektroinstalace v budově</t>
  </si>
  <si>
    <t>Pořízení klimatizace do 4 tříd</t>
  </si>
  <si>
    <t>Elektronická regulace otopných těles pro snížení energetické náročnosti základní školy a školní jídelny</t>
  </si>
  <si>
    <t>Instalace FVE sysménu v ZŠ</t>
  </si>
  <si>
    <t>Oprava oplocení celkého areálu školy</t>
  </si>
  <si>
    <t>Instalace dálkově ovládaných termoregulačních hlavic otopných těles</t>
  </si>
  <si>
    <t>Instalace fotovoltaických panelů a bateriového úložiště.</t>
  </si>
  <si>
    <t>Částečná výměna  původního oplocení.</t>
  </si>
  <si>
    <t xml:space="preserve">zpracovává se </t>
  </si>
  <si>
    <t>Instalace FVE</t>
  </si>
  <si>
    <t xml:space="preserve">Instalace FVE s bateriovým úložitěm </t>
  </si>
  <si>
    <t>Vybudování učeben pro zpracování hudby s využitím IT ve výuce a nahrávacího studia</t>
  </si>
  <si>
    <t xml:space="preserve">Záměrem je vybudování samostatné učebny pro zpracování a tvorbu hudby a nahrávacího studia. Součástí záměru je nově vybudovaný prostor s akustickou izolací, kompletní zasíťování včetně vybavení nahrávacího studia a vybudováním výtahu. </t>
  </si>
  <si>
    <t>studie</t>
  </si>
  <si>
    <t>Statické zpěvnění krovu, výměna střešní krytiny a okapů, oprava zateplení a fasády v podstřešní části</t>
  </si>
  <si>
    <t>Fotovoltaické a solární panely, bateriové úložiště, pořízení tepelných čerpadel</t>
  </si>
  <si>
    <t>střecha MŠ</t>
  </si>
  <si>
    <t xml:space="preserve">Fotovoltaika MŠ </t>
  </si>
  <si>
    <t>Oprava sociálního zařízení 1 třída</t>
  </si>
  <si>
    <t>Oplocení MŠ, vjezdová brána</t>
  </si>
  <si>
    <t>Zabezpečovací zařízení MŠ</t>
  </si>
  <si>
    <t>Zvýšení kapacity v MŠ- Bezručovy sady</t>
  </si>
  <si>
    <t>Vybudování venkovního stolování pro odbornou učebnu vaření a ŠD</t>
  </si>
  <si>
    <t>Vybudování přírodní učebny EVVO včetně zázemí pro pěstitelské práce a školní družinu</t>
  </si>
  <si>
    <t>Nová přestavba a modernizace učeben s vazbou na klíčové kompetence včetně zázemí pro pedagogické a nepedagogické pracovníky a zázemí pro žáky (šatny) Příležitost</t>
  </si>
  <si>
    <t>Další modernizace učeben odborných předmětů (přírodní vědy, technické a řemeslné obory a cizí jazyk), zázemí pro pedagogické a nepedagogické pracovníky včetně bezbariérového přístupu Příležitost</t>
  </si>
  <si>
    <t>Nová modernizace učeben odborných předmětů (přírodní vědy, technické a řemeslné obory a cizí jazyk), včetně bezbariérového přístupu Příležitost</t>
  </si>
  <si>
    <t>Nová modernizace učeben a výměna interaktivného vybavení Příležitost</t>
  </si>
  <si>
    <t>Přírodní učebna EVVO -  dovybavení, včetně zázemí pro pěstitelské práce a školní družinu</t>
  </si>
  <si>
    <t>Počítačová učebna - výměna stávajících PC vč. SW, tiskárny a monitorů, nákup robotického vybavení</t>
  </si>
  <si>
    <t>Jazyková učebna - vybavení pro výuku jazyků (digitální technologie, sw, hw)</t>
  </si>
  <si>
    <t>2. Konektivita – připojení k internetu, zpřístupnění wifi</t>
  </si>
  <si>
    <r>
      <rPr>
        <sz val="9"/>
        <color rgb="FF000000"/>
        <rFont val="Calibri"/>
        <family val="2"/>
        <charset val="1"/>
      </rPr>
      <t>Vybavení učeben interaktivními panely a akustickými panely</t>
    </r>
    <r>
      <rPr>
        <i/>
        <sz val="9"/>
        <color rgb="FF000000"/>
        <rFont val="Calibri"/>
        <family val="2"/>
        <charset val="1"/>
      </rPr>
      <t xml:space="preserve"> Příležitost</t>
    </r>
  </si>
  <si>
    <r>
      <rPr>
        <sz val="9"/>
        <color rgb="FF000000"/>
        <rFont val="Calibri"/>
        <family val="2"/>
        <charset val="1"/>
      </rPr>
      <t xml:space="preserve">Rekonstrukce jazykových učeben včetně vybavení </t>
    </r>
    <r>
      <rPr>
        <i/>
        <sz val="9"/>
        <color rgb="FF000000"/>
        <rFont val="Calibri"/>
        <family val="2"/>
        <charset val="1"/>
      </rPr>
      <t>Příležitost</t>
    </r>
  </si>
  <si>
    <r>
      <rPr>
        <sz val="9"/>
        <color rgb="FF000000"/>
        <rFont val="Calibri"/>
        <family val="2"/>
        <charset val="1"/>
      </rPr>
      <t>Úprava povrchu vedle školní budovy</t>
    </r>
    <r>
      <rPr>
        <sz val="9"/>
        <color rgb="FFFF0000"/>
        <rFont val="Calibri"/>
        <family val="2"/>
        <charset val="1"/>
      </rPr>
      <t xml:space="preserve"> </t>
    </r>
  </si>
  <si>
    <r>
      <rPr>
        <sz val="9"/>
        <color rgb="FF000000"/>
        <rFont val="Calibri"/>
        <family val="2"/>
        <charset val="1"/>
      </rPr>
      <t xml:space="preserve">Vybudování dopravního hřiště (při nedostatku prostoru mobilního) </t>
    </r>
    <r>
      <rPr>
        <i/>
        <sz val="9"/>
        <color rgb="FF000000"/>
        <rFont val="Calibri"/>
        <family val="2"/>
        <charset val="1"/>
      </rPr>
      <t>Příležitost</t>
    </r>
  </si>
  <si>
    <r>
      <rPr>
        <sz val="9"/>
        <rFont val="Calibri"/>
        <family val="2"/>
        <charset val="1"/>
      </rPr>
      <t xml:space="preserve">Vybudování odborné učebny přírodopisu, včetně vybavení </t>
    </r>
    <r>
      <rPr>
        <i/>
        <sz val="9"/>
        <rFont val="Calibri"/>
        <family val="2"/>
        <charset val="1"/>
      </rPr>
      <t>Příležitost</t>
    </r>
  </si>
  <si>
    <r>
      <t xml:space="preserve">Vybudování společné odborné učebny chemie a fyziky, včetně vybavení </t>
    </r>
    <r>
      <rPr>
        <i/>
        <sz val="9"/>
        <rFont val="Calibri"/>
        <family val="2"/>
      </rPr>
      <t>příležitost</t>
    </r>
  </si>
  <si>
    <r>
      <t xml:space="preserve">2. Vybudování společné odborné učebny chemie a fyziky, včetně vybavení </t>
    </r>
    <r>
      <rPr>
        <i/>
        <sz val="9"/>
        <rFont val="Calibri"/>
        <family val="2"/>
      </rPr>
      <t>příležitost</t>
    </r>
  </si>
  <si>
    <r>
      <t xml:space="preserve">Vybavení učeben interaktivními tabulemi (8 ks) a tablety, interaktivní panely </t>
    </r>
    <r>
      <rPr>
        <i/>
        <sz val="9"/>
        <rFont val="Calibri"/>
        <family val="2"/>
      </rPr>
      <t>Příležitost</t>
    </r>
  </si>
  <si>
    <r>
      <t xml:space="preserve">Bezbariérový přístup </t>
    </r>
    <r>
      <rPr>
        <i/>
        <sz val="9"/>
        <rFont val="Calibri"/>
        <family val="2"/>
      </rPr>
      <t>Příležitost</t>
    </r>
  </si>
  <si>
    <r>
      <t xml:space="preserve">2. Bezbariérový přístup </t>
    </r>
    <r>
      <rPr>
        <i/>
        <sz val="9"/>
        <rFont val="Calibri"/>
        <family val="2"/>
      </rPr>
      <t>Příležitost</t>
    </r>
  </si>
  <si>
    <t>PD - IROP</t>
  </si>
  <si>
    <t>ne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</si>
  <si>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</si>
  <si>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 xml:space="preserve">Vyplněné tabulky investičních priorit se stávají součástí Strategického rámce MAP do roku 2028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</si>
  <si>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https://www.mmr.cz/cs/microsites/uzemni-dimenze/regionalni-rozvoj/map-kap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</si>
  <si>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pozemek vlastní , předáno ke stavebnímu řízení za účelem stavebního povolení</t>
  </si>
  <si>
    <t>Školní zahrada,lavičky+koše před školou</t>
  </si>
  <si>
    <t>Prostor před vstupem do spoj.krčku</t>
  </si>
  <si>
    <t>rekonstrukce skleníku</t>
  </si>
  <si>
    <t>pozemek vlastní ,předáno ke stavebnímu řízení za účelem stavebního povolení</t>
  </si>
  <si>
    <t>Rekonstrukce kuchyně ZŠ Katovice</t>
  </si>
  <si>
    <t>rekonstrukce 15.000.000</t>
  </si>
  <si>
    <t>15.000.000,00 Kč</t>
  </si>
  <si>
    <t>10.500.000,00 Kč</t>
  </si>
  <si>
    <t>vlastní prostory, práce na přípravě projektu</t>
  </si>
  <si>
    <t xml:space="preserve">Mš Katovice, 2. etapa, zahrada </t>
  </si>
  <si>
    <t>Nová zahrada, zahradní domek a zázemí</t>
  </si>
  <si>
    <t>Tabule, výukové programy , výpočetní technika</t>
  </si>
  <si>
    <t>Zřízení fotovoltaické elektrárny</t>
  </si>
  <si>
    <t>Vybavení pavilonu dílen nábytkem, stroji a nářadím</t>
  </si>
  <si>
    <t>Vybudování sociálního zařízení</t>
  </si>
  <si>
    <t>Nové sprchy,wc - muži, ženy+ rekonstrukce stávajících WC</t>
  </si>
  <si>
    <t>Tabule, výukové programy, výpočetní technika</t>
  </si>
  <si>
    <t>Oprava kanalizace a vodovodu a dešťových svodů č.p.134 Volenice</t>
  </si>
  <si>
    <t>Zřízení fotovoltalické elektrárny</t>
  </si>
  <si>
    <t>Vybavení školní kuchyně ZŠ a MŠ Volenice</t>
  </si>
  <si>
    <t>Přestavba a modernizace učeben s vazbou na klíčové kompetence (přírodní vědy, polytechnické vzdělávání, cizí jazyky, práce s digitálními technologiemi) pro potřeby výuky ZŠ a zájmového vzdělávání ve školní družině.</t>
  </si>
  <si>
    <t>Rozšíření a modernizace zázemí pro školní pedagogické pracovníky.</t>
  </si>
  <si>
    <t>Výměna stávajících PC vč. SW, tiskárny a monitorů, nákup  vybavení SW i HW</t>
  </si>
  <si>
    <t>2024</t>
  </si>
  <si>
    <t>Vybudování přírodní učebny EVVO v atriu školy včetně zázemí pro pěstitelské práce a školní družinu</t>
  </si>
  <si>
    <r>
      <t xml:space="preserve">Rekonstrukce místnosti skladu u učebny pracovních činností - dílen - zázemí pro výuku pracovních činností </t>
    </r>
    <r>
      <rPr>
        <i/>
        <sz val="9"/>
        <color theme="1"/>
        <rFont val="Calibri"/>
        <family val="2"/>
        <charset val="238"/>
        <scheme val="minor"/>
      </rPr>
      <t>Příležitost</t>
    </r>
  </si>
  <si>
    <r>
      <t>Vybudování další počítačové učebny</t>
    </r>
    <r>
      <rPr>
        <b/>
        <sz val="9"/>
        <rFont val="Calibri"/>
        <family val="2"/>
      </rPr>
      <t xml:space="preserve"> P</t>
    </r>
    <r>
      <rPr>
        <sz val="9"/>
        <rFont val="Calibri"/>
        <family val="2"/>
      </rPr>
      <t>říležitost</t>
    </r>
  </si>
  <si>
    <t>Výměna bočních vchodových dveří budovy čp. 278</t>
  </si>
  <si>
    <r>
      <t xml:space="preserve">Pořízení pomůcek/nábytku do všech učeben/kabinetů, včetně školní družiny </t>
    </r>
    <r>
      <rPr>
        <i/>
        <sz val="9"/>
        <rFont val="Calibri"/>
        <family val="2"/>
      </rPr>
      <t>Příležitost</t>
    </r>
  </si>
  <si>
    <r>
      <t>Vybavení učeben interaktivními panely a akustickými panely</t>
    </r>
    <r>
      <rPr>
        <i/>
        <sz val="9"/>
        <rFont val="Calibri"/>
        <family val="2"/>
      </rPr>
      <t xml:space="preserve"> Příležitost</t>
    </r>
  </si>
  <si>
    <r>
      <t xml:space="preserve">Venkovní učebna pro všechny předměty (včetně školní družiny) </t>
    </r>
    <r>
      <rPr>
        <i/>
        <sz val="9"/>
        <rFont val="Calibri"/>
        <family val="2"/>
      </rPr>
      <t>Příležitost</t>
    </r>
  </si>
  <si>
    <r>
      <t xml:space="preserve">Rekonstrukce jazykových učeben včetně vybavení </t>
    </r>
    <r>
      <rPr>
        <i/>
        <sz val="9"/>
        <rFont val="Calibri"/>
        <family val="2"/>
      </rPr>
      <t>Příležitost</t>
    </r>
  </si>
  <si>
    <r>
      <t>Vybavení školní zahrady venkovní učebnou pro všechny předměty (včetně školní družiny) herními sportovními a posilovacími prvky, výukovými pomůckami, včetně terénních úprav a oprav (např. vybudování broukoviště, domeček pro ježky, schody ze svahu, nová okna a dveře v zahradním domku – celková rekonstrukce), venkovní tabule, nábytek, …</t>
    </r>
    <r>
      <rPr>
        <i/>
        <sz val="9"/>
        <rFont val="Calibri"/>
        <family val="2"/>
      </rPr>
      <t>Příležitost</t>
    </r>
  </si>
  <si>
    <r>
      <t xml:space="preserve">Pořízení pomůcek/nábytku do všech učeben/kabinetů včetně školní družiny </t>
    </r>
    <r>
      <rPr>
        <i/>
        <sz val="9"/>
        <rFont val="Calibri"/>
        <family val="2"/>
      </rPr>
      <t>Příležitost</t>
    </r>
  </si>
  <si>
    <r>
      <t xml:space="preserve">Venkovní učebna </t>
    </r>
    <r>
      <rPr>
        <i/>
        <sz val="9"/>
        <rFont val="Calibri"/>
        <family val="2"/>
      </rPr>
      <t>pro všechny předměty (včetně školní družiny) Příležitost</t>
    </r>
  </si>
  <si>
    <t>18110444</t>
  </si>
  <si>
    <t>691013314</t>
  </si>
  <si>
    <r>
      <t>Vybudování venkovní učebny EVVO -  využití pro činnost školy, školní družiny a školního klubu (nábytek, tabule)</t>
    </r>
    <r>
      <rPr>
        <i/>
        <sz val="11"/>
        <color theme="1"/>
        <rFont val="Calibri"/>
        <family val="2"/>
        <charset val="238"/>
        <scheme val="minor"/>
      </rPr>
      <t xml:space="preserve"> Příležitost</t>
    </r>
  </si>
  <si>
    <r>
      <t>Vybavení učeben interaktivními tabulemi 3 ks</t>
    </r>
    <r>
      <rPr>
        <i/>
        <sz val="11"/>
        <color theme="1"/>
        <rFont val="Calibri"/>
        <family val="2"/>
        <charset val="238"/>
        <scheme val="minor"/>
      </rPr>
      <t xml:space="preserve"> Příležitost</t>
    </r>
  </si>
  <si>
    <t>Přestavění systému ukládání věcí žáků v šatnách, vybudování šatních skříněk vzhledem k soukromí žáků, efektivní využití prostoru</t>
  </si>
  <si>
    <t>Modernizace vybavení učeben</t>
  </si>
  <si>
    <r>
      <t>Modernizace vybavení školní družiny a školního klubu</t>
    </r>
    <r>
      <rPr>
        <i/>
        <sz val="11"/>
        <color theme="1"/>
        <rFont val="Calibri"/>
        <family val="2"/>
        <charset val="238"/>
        <scheme val="minor"/>
      </rPr>
      <t xml:space="preserve"> Příležitost</t>
    </r>
  </si>
  <si>
    <t>Vybudování venkovního amfiteatru v blízkosti terasy - slouží pro výuku školy, pro rodiče při jenských slavnostech, prostor využitelný i školní družinou a klubem</t>
  </si>
  <si>
    <t>Centrální elektronický zabezpečovací a vchodový systém (evidence příchodu a odchodu žáků)</t>
  </si>
  <si>
    <t>Vybudování venkovní tělocvičny</t>
  </si>
  <si>
    <r>
      <t xml:space="preserve">Interaktivní tabule včetně výukových programů, </t>
    </r>
    <r>
      <rPr>
        <i/>
        <sz val="9"/>
        <color theme="1"/>
        <rFont val="Calibri"/>
        <family val="2"/>
        <charset val="238"/>
        <scheme val="minor"/>
      </rPr>
      <t>Příležitost</t>
    </r>
  </si>
  <si>
    <r>
      <t xml:space="preserve">Stávající skleník, </t>
    </r>
    <r>
      <rPr>
        <i/>
        <sz val="9"/>
        <color theme="1"/>
        <rFont val="Calibri"/>
        <family val="2"/>
        <charset val="238"/>
        <scheme val="minor"/>
      </rPr>
      <t>Příležitost</t>
    </r>
  </si>
  <si>
    <r>
      <t xml:space="preserve">Vybavení pavilonu dílen nábytkem, stroji a nářadím, </t>
    </r>
    <r>
      <rPr>
        <i/>
        <sz val="9"/>
        <color rgb="FF000000"/>
        <rFont val="Calibri"/>
        <family val="2"/>
        <charset val="238"/>
        <scheme val="minor"/>
      </rPr>
      <t>Příležitost</t>
    </r>
  </si>
  <si>
    <r>
      <t xml:space="preserve">Interaktivní tabule včetně výukových programů, </t>
    </r>
    <r>
      <rPr>
        <i/>
        <sz val="9"/>
        <color rgb="FF000000"/>
        <rFont val="Calibri"/>
        <family val="2"/>
        <charset val="238"/>
        <scheme val="minor"/>
      </rPr>
      <t>Příležitost</t>
    </r>
  </si>
  <si>
    <t>Přestavba a modernizace učeben s vazbou na klíčové kompetence (přírodní vědy, polytechnické vzdělávání, cizí jazyky, práce s digitálními technologiemi) pro potřeby výuky ZŠ a zájmového vzdělávání ve školní družině. Příležitost</t>
  </si>
  <si>
    <t>Rozšíření a modernizace zázemí pro školní pedagogické pracovníky. Příležitost</t>
  </si>
  <si>
    <t xml:space="preserve">Modernizace učeben, pořízení a obměna interaktivného vybavení, Příležitost </t>
  </si>
  <si>
    <t>Počítačová učebna - výměna stávajících PC vč. SW, tiskárny a monitorů, nákup robotického vybavení. Příležitost</t>
  </si>
  <si>
    <t>Vybudování přírodní učebny EVVO v atriu školy včetně zázemí pro pěstitelské práce a školní družinu. Příležitost</t>
  </si>
  <si>
    <t>Modernizace vybavení školních dílen. Příležitost</t>
  </si>
  <si>
    <t>Vybavení učeben interaktivními tabulemi 3 ks. Příležitost</t>
  </si>
  <si>
    <t>. PříležitostVybudování venkovní učebny EVVO</t>
  </si>
  <si>
    <t>Nákup 3D tiskárny. Příležitost</t>
  </si>
  <si>
    <t>Vybavení učeben   - 1. trojročí, 2. trojročí, 3. trojročí. Příležitost</t>
  </si>
  <si>
    <t>Modernizace vybavení školní družiny a školního klubu. Příležitost</t>
  </si>
  <si>
    <t>Vybudování venkovního amfiteatru. Příležitost</t>
  </si>
  <si>
    <t>Vybudování venkovní tělocvičny. Příležitost</t>
  </si>
  <si>
    <t>Zastřešení pískoviště</t>
  </si>
  <si>
    <t>Vybudování nového zastřešeného pískoviště</t>
  </si>
  <si>
    <t>Vybavení tříd mateřské školy ICT pomůckami</t>
  </si>
  <si>
    <t>Vybavení pro zázemí zaměstnanců</t>
  </si>
  <si>
    <t>Elektronická regulace otopných těles pro snížení energetické náročnosti</t>
  </si>
  <si>
    <t>Modernizace učebny informatiky</t>
  </si>
  <si>
    <t>Rekonstrukce stávající ICT infrastruktury</t>
  </si>
  <si>
    <t>Zvýšení zabezpečení budovy</t>
  </si>
  <si>
    <t>Zastřešení bočního vchodu</t>
  </si>
  <si>
    <t>Zastřešení bočního vchodu pro čekající rodiče</t>
  </si>
  <si>
    <t>Informační a komunikační systém</t>
  </si>
  <si>
    <t>Vybavení tříd čističkami vzduchu pro zlepšení hygienických podmínek ve třídách.</t>
  </si>
  <si>
    <t>Rekonstrukce elektroinstalace v MŠ – zasekání stávajících kabelů na chodbách do zdí místo jejich vedení po povrchu nebo v lištách.</t>
  </si>
  <si>
    <t>Modernizace interiéru školy, výměna podlahových kritin, rekonstrukce obložení stěn a výměna vnitřních dělících stěn.</t>
  </si>
  <si>
    <t>Modernizace interiéru školy, výměna podlahových kritin, rekonstrukce obložení stěn a výměna vnitřních dělících(šoupacích) stěn.</t>
  </si>
  <si>
    <t>Obnova školních dílen 
CHELČICKÉHO</t>
  </si>
  <si>
    <t>Obnova a dovybavení školních dílen v budově Chelčického ul. (nové dílenské stoly, oprava a sanace omítek, výměna osvětlení, nové dílenské stoly a skříňky atd.)</t>
  </si>
  <si>
    <t>Obnova školních dílen
JEZERNÍ</t>
  </si>
  <si>
    <t>Zřízení a obnova školních dílen v budově Jezerní. (stavební úpravy prostor školy, oprava omítek, výměna osvětlení, nové dílenské stoly, a skříňky, atd.)</t>
  </si>
  <si>
    <t>Informační a komunikační systém v budově Jezerní</t>
  </si>
  <si>
    <t>Informační a komunikační systém v budově Chelčického</t>
  </si>
  <si>
    <t>Školní aktivní outdoor 
JEZERNÍ</t>
  </si>
  <si>
    <t>Vybudování herních prvků, atletických sektorů  a hřišť pro školní TV,  družinu a sportovní kroužky JEZERNÍ</t>
  </si>
  <si>
    <t>Školní aktivní outdoor 
CHELČICKÉHO</t>
  </si>
  <si>
    <t>Vybudování herních prvků, atletických sektorů  a hřišť pro školní TV,  družinu a sportovní kroužky CHELČICKÉHO.</t>
  </si>
  <si>
    <t>Multifunkční hřiště JEZ</t>
  </si>
  <si>
    <t>Vybudování multifunkčního hřiště pro TV JEZ</t>
  </si>
  <si>
    <t>Multifunkční hřiště CHEL</t>
  </si>
  <si>
    <t>Vybudování multifunkčního hřiště pro TV CHEL</t>
  </si>
  <si>
    <t>FVE pro výuku
CHELČICKÉHO</t>
  </si>
  <si>
    <t>Zřízení fotovoltaického systému pro prezentaci využívání obnovitelných zdrojů energie</t>
  </si>
  <si>
    <t>FVE pro výuku
JEZERNÍ</t>
  </si>
  <si>
    <t>Rekonstrukce podlah v budově ul. Jezerní</t>
  </si>
  <si>
    <t xml:space="preserve">Modernizace a zřízení prostor pro ŠPZ včetně nezbytného vybavení </t>
  </si>
  <si>
    <t>Gastrostudio - školní kuchyňka</t>
  </si>
  <si>
    <t>Modernizace a zřízení školní kuchgyňky pro výuku - renovace prostor, obnova vybavení školní kuchyňky kabinetů v obou budovách</t>
  </si>
  <si>
    <t>Zázemí pro pedagogy
Jezerní</t>
  </si>
  <si>
    <t xml:space="preserve">Modernizace a zřízení kvalitního zázemí pro pedagogy - renovace prostor a obnova stávajícího vybavení kabinetů </t>
  </si>
  <si>
    <t>Zázemí pro pedagogy
Chelčického</t>
  </si>
  <si>
    <t>Rekonstrukce elektroinstalace a osvětlení v budově JEZERNÍ</t>
  </si>
  <si>
    <t>Rekonstrukce elektroinstalace a osvětlení v budově CHELČICKÉHO</t>
  </si>
  <si>
    <t>Rekonstrukce školní kuchyně v budově Chelčického</t>
  </si>
  <si>
    <t>Rekonstrukce školní kuchyně - nové podlahy, nové rozvody el.energie, vody a odpadů, nová vzduchotechnika a odvětrání, vybavení školní kuchyně</t>
  </si>
  <si>
    <t>Školní zahrada - revitalizace, naučné stezky, multifunkční venkovní učebny (EVVA)</t>
  </si>
  <si>
    <t>Zabezpečení, schodišťového prostoru Chelčického</t>
  </si>
  <si>
    <t>ŠKOLNÍ nářaďovny TV</t>
  </si>
  <si>
    <t>Rekonstrukce nářaďoven školy, vybavení nábytkem pro skladování sportovního vybavení. Doplnění a rozšíření o nové sportovní nářadí a pomůcky, bezpečnostní prvky.</t>
  </si>
  <si>
    <t xml:space="preserve">Školní šatny </t>
  </si>
  <si>
    <t>Zřízení, rekonstrukce šatny a jejího vybavení (podlaha, osvětlení, vybavení, nábytek,...)</t>
  </si>
  <si>
    <t>Vzduchotechnika a klimatizace v učebnách, na chodbách a v dalších prostorách školy</t>
  </si>
  <si>
    <t>Atrium školy Jezerní</t>
  </si>
  <si>
    <t>Konektivita školy</t>
  </si>
  <si>
    <t>Rekonstrukce školní jídelny v budově Chelčického</t>
  </si>
  <si>
    <t>Rekonstrukce školní jídelny v budově Chelčického - nové podlahy, vybavení ŠJ, nové rozvody vody a odpadů</t>
  </si>
  <si>
    <t>Výměna protipožárních dveří Jezerní</t>
  </si>
  <si>
    <t>Výměna topení Chelčického</t>
  </si>
  <si>
    <r>
      <t xml:space="preserve">Obnova a modernizace vybavení učeben a prostor školní družiny </t>
    </r>
    <r>
      <rPr>
        <i/>
        <sz val="9"/>
        <color theme="1"/>
        <rFont val="Calibri"/>
        <family val="2"/>
        <charset val="238"/>
        <scheme val="minor"/>
      </rPr>
      <t>Příležitost</t>
    </r>
  </si>
  <si>
    <t>Obnova vybavení učeben - postupně modernizovat a obnovovat vybavení učeben a prostor školní družiny Příležitost</t>
  </si>
  <si>
    <t>Zastínění Jezerní</t>
  </si>
  <si>
    <t xml:space="preserve">Školní kuchyně - rekonstrukce vybavení </t>
  </si>
  <si>
    <t>Učebny Informatiky - výměna stávajících PC a monitorů , nákup dalšího vybavení pro výuku informatiky</t>
  </si>
  <si>
    <t xml:space="preserve">Rekonstrukce tělocvičen
</t>
  </si>
  <si>
    <t>Rekonstrukce tělocvičen - podlahy,tělocvičné konstrukce a jejich ošetření, tabule skóre,…</t>
  </si>
  <si>
    <t>Bezpečná škola</t>
  </si>
  <si>
    <t>Oplocení a uzavření areálu školy - renovace stávajících, instalace automatizované brány, veřejně přístupná hřiště s kontrolou porovozu.</t>
  </si>
  <si>
    <r>
      <t xml:space="preserve">Zázemí pro žáky se SVP </t>
    </r>
    <r>
      <rPr>
        <i/>
        <sz val="9"/>
        <color theme="1"/>
        <rFont val="Calibri"/>
        <family val="2"/>
        <charset val="238"/>
        <scheme val="minor"/>
      </rPr>
      <t>Příležitost</t>
    </r>
  </si>
  <si>
    <r>
      <t xml:space="preserve">Dotykové panely (interaktivní tabule) do všech tříd </t>
    </r>
    <r>
      <rPr>
        <i/>
        <sz val="9"/>
        <color theme="1"/>
        <rFont val="Calibri"/>
        <family val="2"/>
        <charset val="238"/>
        <scheme val="minor"/>
      </rPr>
      <t>Příležitost</t>
    </r>
  </si>
  <si>
    <r>
      <t xml:space="preserve">Nové vybavení učeben informatiky </t>
    </r>
    <r>
      <rPr>
        <i/>
        <sz val="9"/>
        <color theme="1"/>
        <rFont val="Calibri"/>
        <family val="2"/>
        <charset val="238"/>
        <scheme val="minor"/>
      </rPr>
      <t>Příležitost</t>
    </r>
  </si>
  <si>
    <r>
      <t xml:space="preserve">Odborné učebny v prostorách školy  CHELČICKÉHO </t>
    </r>
    <r>
      <rPr>
        <i/>
        <sz val="9"/>
        <color theme="1"/>
        <rFont val="Calibri"/>
        <family val="2"/>
        <charset val="238"/>
        <scheme val="minor"/>
      </rPr>
      <t>Příležitost</t>
    </r>
  </si>
  <si>
    <r>
      <t xml:space="preserve">Odborné učebny v prostorách školy  
JEZERNÍ </t>
    </r>
    <r>
      <rPr>
        <i/>
        <sz val="9"/>
        <color theme="1"/>
        <rFont val="Calibri"/>
        <family val="2"/>
        <charset val="238"/>
        <scheme val="minor"/>
      </rPr>
      <t>Příležitost</t>
    </r>
  </si>
  <si>
    <r>
      <t xml:space="preserve">Zřízení a vybavení odborných učeben v prostorách školy  </t>
    </r>
    <r>
      <rPr>
        <i/>
        <sz val="9"/>
        <color theme="1"/>
        <rFont val="Calibri"/>
        <family val="2"/>
        <charset val="238"/>
        <scheme val="minor"/>
      </rPr>
      <t>Příležitost</t>
    </r>
  </si>
  <si>
    <t>Zřízení a vybavení odborných učeben v prostorách školy Příležitost</t>
  </si>
  <si>
    <r>
      <t xml:space="preserve">Venkovní učebny
JEZERNÍ </t>
    </r>
    <r>
      <rPr>
        <i/>
        <sz val="9"/>
        <color theme="1"/>
        <rFont val="Calibri"/>
        <family val="2"/>
        <charset val="238"/>
        <scheme val="minor"/>
      </rPr>
      <t>Příležitost</t>
    </r>
  </si>
  <si>
    <r>
      <t xml:space="preserve">Zřízení venkovních učeben včetně vybavení  a připojení na sítě </t>
    </r>
    <r>
      <rPr>
        <i/>
        <sz val="9"/>
        <color theme="1"/>
        <rFont val="Calibri"/>
        <family val="2"/>
        <charset val="238"/>
        <scheme val="minor"/>
      </rPr>
      <t>Příležitost</t>
    </r>
  </si>
  <si>
    <r>
      <t>Venkovní učebny
CHELČICKÉHO</t>
    </r>
    <r>
      <rPr>
        <i/>
        <sz val="9"/>
        <color theme="1"/>
        <rFont val="Calibri"/>
        <family val="2"/>
        <charset val="238"/>
        <scheme val="minor"/>
      </rPr>
      <t xml:space="preserve"> Příležitos</t>
    </r>
    <r>
      <rPr>
        <sz val="9"/>
        <color theme="1"/>
        <rFont val="Calibri"/>
        <family val="2"/>
        <scheme val="minor"/>
      </rPr>
      <t>t</t>
    </r>
  </si>
  <si>
    <r>
      <t xml:space="preserve">Školské poradenské zařízení </t>
    </r>
    <r>
      <rPr>
        <i/>
        <sz val="9"/>
        <color theme="1"/>
        <rFont val="Calibri"/>
        <family val="2"/>
        <charset val="238"/>
        <scheme val="minor"/>
      </rPr>
      <t>Příležitost</t>
    </r>
  </si>
  <si>
    <t>Příloha č. 1 Strategický rámec MAP - seznam investičních priorit (2021-2027)</t>
  </si>
  <si>
    <t>Projekt Místní akční plánování</t>
  </si>
  <si>
    <t>MAP IV ORP Strakonice</t>
  </si>
  <si>
    <t>reg. číslo CZ.02.02.XX/00/23_017/0008424</t>
  </si>
  <si>
    <t>Aktualizace č. 13</t>
  </si>
  <si>
    <t>Aktualizace dokumentu oproti verzi k: 11.6.2024</t>
  </si>
  <si>
    <t>Schválil řídící výbor MAP jako aktuální platnou verzi k: 3.3.2025</t>
  </si>
  <si>
    <t>Ve Strakonicích dne: 3.3.2025</t>
  </si>
  <si>
    <t>Podpis předsedy Řídícího výboru MAP</t>
  </si>
  <si>
    <t>Mgr. Rudolf Prušák</t>
  </si>
  <si>
    <t xml:space="preserve">Aktualizace dokumentu je možná 1x za 6 měsíců. Dokument je platný do zveřejnění nové verze schválené ŘV MAP.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</si>
</sst>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[$Kč-405]_-;\-* #,##0.00\ [$Kč-405]_-;_-* &quot;-&quot;??\ [$Kč-405]_-;_-@_-"/>
    <numFmt numFmtId="165" formatCode="#,##0.00\ &quot;Kč&quot;"/>
    <numFmt numFmtId="166" formatCode="_-* #,##0.00\ [$Kč-405]_-;\-* #,##0.00\ [$Kč-405]_-;_-* \-??\ [$Kč-405]_-;_-@_-"/>
    <numFmt numFmtId="167" formatCode="#,##0.00&quot; Kč&quot;"/>
  </numFmts>
  <fonts count="7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vertAlign val="superscript"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222222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sz val="10"/>
      <name val="Calibri"/>
      <family val="2"/>
      <scheme val="minor"/>
    </font>
    <font>
      <sz val="8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22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name val="Calibri"/>
      <family val="2"/>
    </font>
    <font>
      <i/>
      <sz val="9"/>
      <color rgb="FF000000"/>
      <name val="Calibri"/>
      <family val="2"/>
      <scheme val="minor"/>
    </font>
    <font>
      <i/>
      <sz val="9"/>
      <name val="Calibri"/>
      <family val="2"/>
      <scheme val="minor"/>
    </font>
    <font>
      <sz val="9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scheme val="minor"/>
    </font>
    <font>
      <b/>
      <sz val="9"/>
      <color rgb="FF00000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color rgb="FFFF0000"/>
      <name val="Calibri"/>
      <family val="2"/>
      <charset val="1"/>
    </font>
    <font>
      <i/>
      <sz val="9"/>
      <color rgb="FF000000"/>
      <name val="Calibri"/>
      <family val="2"/>
      <charset val="1"/>
    </font>
    <font>
      <b/>
      <sz val="9"/>
      <name val="Calibri"/>
      <family val="2"/>
      <charset val="1"/>
    </font>
    <font>
      <sz val="9"/>
      <name val="Calibri"/>
      <family val="2"/>
      <charset val="1"/>
    </font>
    <font>
      <i/>
      <sz val="9"/>
      <name val="Calibri"/>
      <family val="2"/>
      <charset val="1"/>
    </font>
    <font>
      <sz val="9"/>
      <name val="Calibri"/>
      <family val="2"/>
    </font>
    <font>
      <i/>
      <sz val="9"/>
      <name val="Calibri"/>
      <family val="2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charset val="1"/>
    </font>
    <font>
      <i/>
      <sz val="9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363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0" fontId="0" fillId="0" borderId="0" xfId="0" applyAlignment="1">
      <alignment horizontal="left" vertical="center"/>
    </xf>
    <xf numFmtId="164" fontId="0" fillId="0" borderId="0" xfId="2" applyNumberFormat="1" applyFont="1" applyAlignment="1">
      <alignment horizontal="left" vertical="center"/>
    </xf>
    <xf numFmtId="0" fontId="30" fillId="0" borderId="0" xfId="0" applyFont="1"/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2" fillId="0" borderId="0" xfId="0" applyFont="1"/>
    <xf numFmtId="0" fontId="33" fillId="0" borderId="0" xfId="0" applyFont="1" applyAlignment="1">
      <alignment horizontal="justify" vertical="center"/>
    </xf>
    <xf numFmtId="0" fontId="15" fillId="4" borderId="0" xfId="0" applyFont="1" applyFill="1"/>
    <xf numFmtId="0" fontId="32" fillId="2" borderId="0" xfId="0" applyFont="1" applyFill="1"/>
    <xf numFmtId="0" fontId="15" fillId="2" borderId="0" xfId="0" applyFont="1" applyFill="1"/>
    <xf numFmtId="0" fontId="0" fillId="2" borderId="0" xfId="0" applyFill="1"/>
    <xf numFmtId="0" fontId="21" fillId="0" borderId="0" xfId="0" applyFont="1"/>
    <xf numFmtId="0" fontId="16" fillId="0" borderId="0" xfId="0" applyFont="1" applyAlignment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165" fontId="4" fillId="3" borderId="12" xfId="0" applyNumberFormat="1" applyFont="1" applyFill="1" applyBorder="1" applyAlignment="1">
      <alignment vertical="center" wrapText="1"/>
    </xf>
    <xf numFmtId="165" fontId="21" fillId="0" borderId="0" xfId="0" applyNumberFormat="1" applyFont="1" applyAlignment="1">
      <alignment vertical="center"/>
    </xf>
    <xf numFmtId="165" fontId="23" fillId="0" borderId="0" xfId="0" applyNumberFormat="1" applyFont="1" applyAlignment="1">
      <alignment vertical="center"/>
    </xf>
    <xf numFmtId="0" fontId="1" fillId="3" borderId="14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2" fillId="0" borderId="41" xfId="0" applyFont="1" applyBorder="1"/>
    <xf numFmtId="0" fontId="12" fillId="0" borderId="32" xfId="0" applyFont="1" applyBorder="1"/>
    <xf numFmtId="0" fontId="12" fillId="0" borderId="42" xfId="0" applyFont="1" applyBorder="1" applyAlignment="1">
      <alignment horizontal="center"/>
    </xf>
    <xf numFmtId="0" fontId="7" fillId="0" borderId="43" xfId="0" applyFont="1" applyBorder="1"/>
    <xf numFmtId="9" fontId="7" fillId="0" borderId="39" xfId="3" applyFont="1" applyFill="1" applyBorder="1" applyAlignment="1" applyProtection="1">
      <alignment horizontal="center"/>
    </xf>
    <xf numFmtId="0" fontId="7" fillId="5" borderId="43" xfId="0" applyFont="1" applyFill="1" applyBorder="1"/>
    <xf numFmtId="0" fontId="0" fillId="5" borderId="0" xfId="0" applyFill="1"/>
    <xf numFmtId="9" fontId="7" fillId="5" borderId="39" xfId="3" applyFont="1" applyFill="1" applyBorder="1" applyAlignment="1" applyProtection="1">
      <alignment horizontal="center"/>
    </xf>
    <xf numFmtId="0" fontId="7" fillId="6" borderId="43" xfId="0" applyFont="1" applyFill="1" applyBorder="1"/>
    <xf numFmtId="0" fontId="0" fillId="6" borderId="0" xfId="0" applyFill="1"/>
    <xf numFmtId="9" fontId="7" fillId="6" borderId="39" xfId="3" applyFont="1" applyFill="1" applyBorder="1" applyAlignment="1" applyProtection="1">
      <alignment horizontal="center"/>
    </xf>
    <xf numFmtId="0" fontId="7" fillId="6" borderId="44" xfId="0" applyFont="1" applyFill="1" applyBorder="1"/>
    <xf numFmtId="0" fontId="0" fillId="6" borderId="45" xfId="0" applyFill="1" applyBorder="1"/>
    <xf numFmtId="9" fontId="7" fillId="6" borderId="38" xfId="3" applyFont="1" applyFill="1" applyBorder="1" applyAlignment="1" applyProtection="1">
      <alignment horizontal="center"/>
    </xf>
    <xf numFmtId="49" fontId="7" fillId="0" borderId="0" xfId="0" applyNumberFormat="1" applyFont="1"/>
    <xf numFmtId="0" fontId="13" fillId="0" borderId="0" xfId="1" applyFont="1" applyProtection="1"/>
    <xf numFmtId="0" fontId="43" fillId="0" borderId="0" xfId="0" applyFont="1"/>
    <xf numFmtId="0" fontId="16" fillId="7" borderId="34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7" borderId="28" xfId="0" applyFont="1" applyFill="1" applyBorder="1" applyAlignment="1">
      <alignment horizontal="center" vertical="center" wrapText="1"/>
    </xf>
    <xf numFmtId="0" fontId="0" fillId="3" borderId="41" xfId="0" applyFill="1" applyBorder="1"/>
    <xf numFmtId="0" fontId="15" fillId="7" borderId="36" xfId="0" applyFont="1" applyFill="1" applyBorder="1"/>
    <xf numFmtId="0" fontId="32" fillId="7" borderId="16" xfId="0" applyFont="1" applyFill="1" applyBorder="1"/>
    <xf numFmtId="0" fontId="46" fillId="8" borderId="5" xfId="0" applyFont="1" applyFill="1" applyBorder="1" applyAlignment="1">
      <alignment horizontal="center" vertical="center" wrapText="1"/>
    </xf>
    <xf numFmtId="0" fontId="34" fillId="8" borderId="12" xfId="0" applyFont="1" applyFill="1" applyBorder="1" applyAlignment="1">
      <alignment horizontal="center" vertical="center" wrapText="1"/>
    </xf>
    <xf numFmtId="0" fontId="34" fillId="8" borderId="13" xfId="0" applyFont="1" applyFill="1" applyBorder="1" applyAlignment="1">
      <alignment horizontal="center" vertical="center" wrapText="1"/>
    </xf>
    <xf numFmtId="0" fontId="34" fillId="8" borderId="28" xfId="0" applyFont="1" applyFill="1" applyBorder="1" applyAlignment="1">
      <alignment horizontal="center" vertical="center" wrapText="1"/>
    </xf>
    <xf numFmtId="164" fontId="21" fillId="0" borderId="16" xfId="2" applyNumberFormat="1" applyFont="1" applyFill="1" applyBorder="1" applyAlignment="1">
      <alignment horizontal="center" vertical="center"/>
    </xf>
    <xf numFmtId="0" fontId="15" fillId="0" borderId="0" xfId="0" applyFont="1"/>
    <xf numFmtId="0" fontId="21" fillId="0" borderId="16" xfId="0" applyFont="1" applyBorder="1"/>
    <xf numFmtId="164" fontId="21" fillId="0" borderId="16" xfId="2" applyNumberFormat="1" applyFont="1" applyFill="1" applyBorder="1" applyAlignment="1">
      <alignment horizontal="center" vertical="center" wrapText="1"/>
    </xf>
    <xf numFmtId="164" fontId="24" fillId="0" borderId="16" xfId="2" applyNumberFormat="1" applyFont="1" applyFill="1" applyBorder="1" applyAlignment="1">
      <alignment horizontal="center" vertical="center" wrapText="1"/>
    </xf>
    <xf numFmtId="165" fontId="21" fillId="0" borderId="16" xfId="2" applyNumberFormat="1" applyFont="1" applyFill="1" applyBorder="1" applyAlignment="1">
      <alignment horizontal="right" vertical="center"/>
    </xf>
    <xf numFmtId="0" fontId="16" fillId="0" borderId="16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0" borderId="16" xfId="0" applyFont="1" applyBorder="1" applyAlignment="1">
      <alignment horizontal="justify" vertical="center" wrapText="1"/>
    </xf>
    <xf numFmtId="165" fontId="21" fillId="0" borderId="16" xfId="0" applyNumberFormat="1" applyFont="1" applyBorder="1" applyAlignment="1">
      <alignment vertical="center"/>
    </xf>
    <xf numFmtId="0" fontId="21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center"/>
    </xf>
    <xf numFmtId="0" fontId="21" fillId="0" borderId="16" xfId="0" applyFont="1" applyBorder="1" applyAlignment="1">
      <alignment vertical="center" wrapText="1"/>
    </xf>
    <xf numFmtId="165" fontId="21" fillId="0" borderId="16" xfId="0" applyNumberFormat="1" applyFont="1" applyBorder="1" applyAlignment="1">
      <alignment vertical="center" wrapText="1"/>
    </xf>
    <xf numFmtId="0" fontId="21" fillId="0" borderId="16" xfId="0" applyFont="1" applyBorder="1" applyAlignment="1">
      <alignment horizontal="left" vertical="center" wrapText="1"/>
    </xf>
    <xf numFmtId="0" fontId="37" fillId="0" borderId="16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21" fillId="0" borderId="16" xfId="0" applyFont="1" applyBorder="1" applyAlignment="1">
      <alignment horizontal="left"/>
    </xf>
    <xf numFmtId="0" fontId="17" fillId="0" borderId="16" xfId="0" applyFont="1" applyBorder="1" applyAlignment="1">
      <alignment vertical="center" wrapText="1"/>
    </xf>
    <xf numFmtId="165" fontId="21" fillId="0" borderId="16" xfId="0" applyNumberFormat="1" applyFont="1" applyBorder="1"/>
    <xf numFmtId="0" fontId="21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6" xfId="0" applyFont="1" applyBorder="1"/>
    <xf numFmtId="165" fontId="21" fillId="2" borderId="16" xfId="0" applyNumberFormat="1" applyFont="1" applyFill="1" applyBorder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16" fillId="2" borderId="16" xfId="0" applyFont="1" applyFill="1" applyBorder="1" applyAlignment="1">
      <alignment vertical="center"/>
    </xf>
    <xf numFmtId="0" fontId="21" fillId="2" borderId="16" xfId="0" applyFont="1" applyFill="1" applyBorder="1" applyAlignment="1">
      <alignment horizontal="center"/>
    </xf>
    <xf numFmtId="0" fontId="17" fillId="2" borderId="16" xfId="0" applyFont="1" applyFill="1" applyBorder="1" applyAlignment="1">
      <alignment vertical="center"/>
    </xf>
    <xf numFmtId="0" fontId="58" fillId="2" borderId="32" xfId="0" applyFont="1" applyFill="1" applyBorder="1" applyAlignment="1">
      <alignment vertical="center" wrapText="1"/>
    </xf>
    <xf numFmtId="0" fontId="58" fillId="2" borderId="32" xfId="0" applyFont="1" applyFill="1" applyBorder="1" applyAlignment="1">
      <alignment wrapText="1"/>
    </xf>
    <xf numFmtId="0" fontId="21" fillId="2" borderId="16" xfId="0" applyFont="1" applyFill="1" applyBorder="1" applyAlignment="1">
      <alignment horizontal="center" vertical="center"/>
    </xf>
    <xf numFmtId="164" fontId="21" fillId="0" borderId="16" xfId="2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66" fontId="66" fillId="0" borderId="16" xfId="2" applyNumberFormat="1" applyFont="1" applyFill="1" applyBorder="1" applyAlignment="1" applyProtection="1">
      <alignment horizontal="center" vertical="center"/>
    </xf>
    <xf numFmtId="164" fontId="21" fillId="0" borderId="16" xfId="0" applyNumberFormat="1" applyFont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horizontal="justify" vertical="center" wrapText="1"/>
    </xf>
    <xf numFmtId="0" fontId="25" fillId="0" borderId="16" xfId="0" applyFont="1" applyBorder="1" applyAlignment="1">
      <alignment horizontal="justify" vertical="center" wrapText="1"/>
    </xf>
    <xf numFmtId="0" fontId="25" fillId="0" borderId="16" xfId="0" applyFont="1" applyBorder="1" applyAlignment="1">
      <alignment horizontal="justify" vertical="center"/>
    </xf>
    <xf numFmtId="0" fontId="50" fillId="0" borderId="16" xfId="0" applyFont="1" applyBorder="1" applyAlignment="1">
      <alignment vertical="center"/>
    </xf>
    <xf numFmtId="0" fontId="66" fillId="0" borderId="16" xfId="0" applyFont="1" applyBorder="1" applyAlignment="1">
      <alignment vertical="center" wrapText="1"/>
    </xf>
    <xf numFmtId="0" fontId="66" fillId="0" borderId="16" xfId="0" applyFont="1" applyBorder="1" applyAlignment="1">
      <alignment horizontal="left" vertical="center"/>
    </xf>
    <xf numFmtId="166" fontId="66" fillId="0" borderId="16" xfId="0" applyNumberFormat="1" applyFont="1" applyBorder="1" applyAlignment="1">
      <alignment horizontal="left" vertical="center"/>
    </xf>
    <xf numFmtId="0" fontId="50" fillId="0" borderId="16" xfId="0" applyFont="1" applyBorder="1" applyAlignment="1">
      <alignment horizontal="center" vertical="center"/>
    </xf>
    <xf numFmtId="0" fontId="66" fillId="0" borderId="16" xfId="0" applyFont="1" applyBorder="1" applyAlignment="1">
      <alignment horizontal="justify" vertical="center" wrapText="1"/>
    </xf>
    <xf numFmtId="0" fontId="59" fillId="0" borderId="16" xfId="0" applyFont="1" applyBorder="1" applyAlignment="1">
      <alignment vertical="center"/>
    </xf>
    <xf numFmtId="0" fontId="60" fillId="0" borderId="16" xfId="0" applyFont="1" applyBorder="1" applyAlignment="1">
      <alignment horizontal="justify" vertical="center" wrapText="1"/>
    </xf>
    <xf numFmtId="0" fontId="60" fillId="0" borderId="16" xfId="0" applyFont="1" applyBorder="1" applyAlignment="1">
      <alignment horizontal="left" vertical="center"/>
    </xf>
    <xf numFmtId="0" fontId="59" fillId="0" borderId="16" xfId="0" applyFont="1" applyBorder="1" applyAlignment="1">
      <alignment horizontal="center" vertical="center"/>
    </xf>
    <xf numFmtId="166" fontId="66" fillId="0" borderId="16" xfId="2" applyNumberFormat="1" applyFont="1" applyFill="1" applyBorder="1" applyAlignment="1" applyProtection="1">
      <alignment horizontal="center" vertical="center" wrapText="1"/>
    </xf>
    <xf numFmtId="166" fontId="60" fillId="0" borderId="16" xfId="2" applyNumberFormat="1" applyFont="1" applyFill="1" applyBorder="1" applyAlignment="1" applyProtection="1">
      <alignment horizontal="center" vertical="center" wrapText="1"/>
    </xf>
    <xf numFmtId="166" fontId="60" fillId="0" borderId="16" xfId="0" applyNumberFormat="1" applyFont="1" applyBorder="1" applyAlignment="1">
      <alignment horizontal="left" vertical="center"/>
    </xf>
    <xf numFmtId="166" fontId="64" fillId="0" borderId="16" xfId="2" applyNumberFormat="1" applyFont="1" applyFill="1" applyBorder="1" applyAlignment="1" applyProtection="1">
      <alignment horizontal="center" vertical="center"/>
    </xf>
    <xf numFmtId="166" fontId="64" fillId="0" borderId="16" xfId="0" applyNumberFormat="1" applyFont="1" applyBorder="1" applyAlignment="1">
      <alignment horizontal="left" vertical="center"/>
    </xf>
    <xf numFmtId="0" fontId="63" fillId="0" borderId="16" xfId="0" applyFont="1" applyBorder="1" applyAlignment="1">
      <alignment horizontal="center" vertical="center"/>
    </xf>
    <xf numFmtId="166" fontId="60" fillId="0" borderId="16" xfId="2" applyNumberFormat="1" applyFont="1" applyFill="1" applyBorder="1" applyAlignment="1" applyProtection="1">
      <alignment horizontal="center" vertical="center"/>
    </xf>
    <xf numFmtId="0" fontId="63" fillId="0" borderId="16" xfId="0" applyFont="1" applyBorder="1" applyAlignment="1">
      <alignment vertical="center"/>
    </xf>
    <xf numFmtId="0" fontId="63" fillId="0" borderId="16" xfId="0" applyFont="1" applyBorder="1" applyAlignment="1">
      <alignment horizontal="left" vertical="center"/>
    </xf>
    <xf numFmtId="0" fontId="64" fillId="0" borderId="16" xfId="0" applyFont="1" applyBorder="1" applyAlignment="1">
      <alignment vertical="center" wrapText="1"/>
    </xf>
    <xf numFmtId="0" fontId="64" fillId="0" borderId="16" xfId="0" applyFont="1" applyBorder="1" applyAlignment="1">
      <alignment horizontal="center" vertical="center" wrapText="1"/>
    </xf>
    <xf numFmtId="0" fontId="64" fillId="0" borderId="16" xfId="0" applyFont="1" applyBorder="1" applyAlignment="1">
      <alignment horizontal="left" vertical="center"/>
    </xf>
    <xf numFmtId="0" fontId="71" fillId="0" borderId="16" xfId="0" applyFont="1" applyBorder="1" applyAlignment="1">
      <alignment horizontal="center" vertical="center"/>
    </xf>
    <xf numFmtId="0" fontId="16" fillId="0" borderId="16" xfId="0" applyFont="1" applyBorder="1"/>
    <xf numFmtId="0" fontId="16" fillId="0" borderId="16" xfId="0" applyFont="1" applyBorder="1" applyAlignment="1">
      <alignment horizontal="center" vertical="center" wrapText="1"/>
    </xf>
    <xf numFmtId="0" fontId="0" fillId="0" borderId="16" xfId="0" applyBorder="1"/>
    <xf numFmtId="0" fontId="25" fillId="0" borderId="16" xfId="0" applyFont="1" applyBorder="1" applyAlignment="1">
      <alignment wrapText="1"/>
    </xf>
    <xf numFmtId="0" fontId="24" fillId="0" borderId="16" xfId="0" applyFont="1" applyBorder="1" applyAlignment="1">
      <alignment wrapText="1"/>
    </xf>
    <xf numFmtId="164" fontId="21" fillId="0" borderId="16" xfId="0" applyNumberFormat="1" applyFont="1" applyBorder="1" applyAlignment="1">
      <alignment vertical="center"/>
    </xf>
    <xf numFmtId="0" fontId="0" fillId="0" borderId="16" xfId="0" applyBorder="1" applyAlignment="1">
      <alignment horizontal="center"/>
    </xf>
    <xf numFmtId="0" fontId="25" fillId="0" borderId="16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8" fontId="53" fillId="0" borderId="16" xfId="0" applyNumberFormat="1" applyFont="1" applyBorder="1" applyAlignment="1">
      <alignment vertical="center" wrapText="1"/>
    </xf>
    <xf numFmtId="0" fontId="53" fillId="0" borderId="16" xfId="0" applyFont="1" applyBorder="1" applyAlignment="1">
      <alignment horizontal="left" vertical="center" wrapText="1"/>
    </xf>
    <xf numFmtId="0" fontId="53" fillId="0" borderId="16" xfId="0" applyFont="1" applyBorder="1" applyAlignment="1">
      <alignment horizontal="left" vertical="center"/>
    </xf>
    <xf numFmtId="0" fontId="53" fillId="0" borderId="16" xfId="0" applyFont="1" applyBorder="1" applyAlignment="1">
      <alignment horizontal="center"/>
    </xf>
    <xf numFmtId="0" fontId="53" fillId="0" borderId="16" xfId="0" applyFont="1" applyBorder="1" applyAlignment="1">
      <alignment horizontal="center" vertical="center"/>
    </xf>
    <xf numFmtId="0" fontId="54" fillId="0" borderId="16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center" vertical="center"/>
    </xf>
    <xf numFmtId="8" fontId="25" fillId="0" borderId="16" xfId="0" applyNumberFormat="1" applyFont="1" applyBorder="1" applyAlignment="1">
      <alignment horizontal="righ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/>
    </xf>
    <xf numFmtId="8" fontId="25" fillId="0" borderId="16" xfId="0" applyNumberFormat="1" applyFont="1" applyBorder="1" applyAlignment="1">
      <alignment horizontal="right" vertical="center"/>
    </xf>
    <xf numFmtId="0" fontId="25" fillId="0" borderId="16" xfId="0" applyFont="1" applyBorder="1" applyAlignment="1">
      <alignment vertical="center"/>
    </xf>
    <xf numFmtId="8" fontId="25" fillId="0" borderId="16" xfId="0" applyNumberFormat="1" applyFont="1" applyBorder="1" applyAlignment="1">
      <alignment horizontal="center" vertical="center" wrapText="1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>
      <alignment vertical="center" wrapText="1"/>
    </xf>
    <xf numFmtId="0" fontId="16" fillId="0" borderId="16" xfId="0" applyFont="1" applyBorder="1" applyAlignment="1">
      <alignment wrapText="1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6" fillId="0" borderId="16" xfId="0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 wrapText="1"/>
    </xf>
    <xf numFmtId="0" fontId="44" fillId="0" borderId="16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justify" vertical="center"/>
    </xf>
    <xf numFmtId="0" fontId="15" fillId="0" borderId="1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/>
    </xf>
    <xf numFmtId="0" fontId="20" fillId="0" borderId="16" xfId="0" applyFont="1" applyBorder="1" applyAlignment="1">
      <alignment vertical="center" wrapText="1"/>
    </xf>
    <xf numFmtId="0" fontId="17" fillId="0" borderId="16" xfId="0" applyFont="1" applyBorder="1" applyAlignment="1" applyProtection="1">
      <alignment vertical="center"/>
      <protection locked="0"/>
    </xf>
    <xf numFmtId="0" fontId="24" fillId="0" borderId="16" xfId="0" applyFont="1" applyBorder="1" applyAlignment="1" applyProtection="1">
      <alignment horizontal="left" vertical="center" wrapText="1"/>
      <protection locked="0"/>
    </xf>
    <xf numFmtId="0" fontId="24" fillId="0" borderId="16" xfId="0" applyFont="1" applyBorder="1" applyAlignment="1" applyProtection="1">
      <alignment horizontal="left" vertical="center"/>
      <protection locked="0"/>
    </xf>
    <xf numFmtId="0" fontId="24" fillId="0" borderId="16" xfId="0" applyFont="1" applyBorder="1" applyAlignment="1" applyProtection="1">
      <alignment vertical="center" wrapText="1"/>
      <protection locked="0"/>
    </xf>
    <xf numFmtId="164" fontId="24" fillId="0" borderId="16" xfId="2" applyNumberFormat="1" applyFont="1" applyFill="1" applyBorder="1" applyAlignment="1" applyProtection="1">
      <alignment horizontal="left" vertical="center"/>
      <protection locked="0"/>
    </xf>
    <xf numFmtId="8" fontId="24" fillId="0" borderId="16" xfId="0" applyNumberFormat="1" applyFont="1" applyBorder="1" applyAlignment="1" applyProtection="1">
      <alignment horizontal="right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68" fillId="0" borderId="16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vertical="center"/>
      <protection locked="0"/>
    </xf>
    <xf numFmtId="0" fontId="15" fillId="0" borderId="16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/>
      <protection locked="0"/>
    </xf>
    <xf numFmtId="164" fontId="15" fillId="0" borderId="16" xfId="2" applyNumberFormat="1" applyFont="1" applyFill="1" applyBorder="1" applyAlignment="1" applyProtection="1">
      <alignment horizontal="left" vertical="center"/>
      <protection locked="0"/>
    </xf>
    <xf numFmtId="8" fontId="15" fillId="0" borderId="16" xfId="0" applyNumberFormat="1" applyFont="1" applyBorder="1" applyAlignment="1" applyProtection="1">
      <alignment horizontal="right" vertical="center"/>
      <protection locked="0"/>
    </xf>
    <xf numFmtId="0" fontId="15" fillId="0" borderId="16" xfId="0" applyFont="1" applyBorder="1" applyAlignment="1" applyProtection="1">
      <alignment horizontal="left" vertical="center"/>
      <protection locked="0"/>
    </xf>
    <xf numFmtId="0" fontId="30" fillId="0" borderId="16" xfId="0" applyFont="1" applyBorder="1" applyAlignment="1" applyProtection="1">
      <alignment horizontal="center" vertical="center"/>
      <protection locked="0"/>
    </xf>
    <xf numFmtId="164" fontId="24" fillId="0" borderId="16" xfId="2" applyNumberFormat="1" applyFont="1" applyFill="1" applyBorder="1" applyAlignment="1" applyProtection="1">
      <alignment horizontal="center" vertical="center" wrapText="1"/>
      <protection locked="0"/>
    </xf>
    <xf numFmtId="164" fontId="24" fillId="0" borderId="16" xfId="0" applyNumberFormat="1" applyFont="1" applyBorder="1" applyAlignment="1" applyProtection="1">
      <alignment horizontal="left" vertical="center"/>
      <protection locked="0"/>
    </xf>
    <xf numFmtId="0" fontId="15" fillId="0" borderId="16" xfId="0" applyFont="1" applyBorder="1"/>
    <xf numFmtId="0" fontId="24" fillId="0" borderId="16" xfId="0" applyFont="1" applyBorder="1" applyAlignment="1" applyProtection="1">
      <alignment horizontal="justify" vertical="center" wrapText="1"/>
      <protection locked="0"/>
    </xf>
    <xf numFmtId="164" fontId="21" fillId="0" borderId="16" xfId="2" applyNumberFormat="1" applyFont="1" applyFill="1" applyBorder="1" applyAlignment="1" applyProtection="1">
      <alignment horizontal="center" vertical="center" wrapText="1"/>
      <protection locked="0"/>
    </xf>
    <xf numFmtId="164" fontId="21" fillId="0" borderId="16" xfId="0" applyNumberFormat="1" applyFont="1" applyBorder="1" applyAlignment="1" applyProtection="1">
      <alignment horizontal="left" vertical="center"/>
      <protection locked="0"/>
    </xf>
    <xf numFmtId="0" fontId="17" fillId="0" borderId="16" xfId="0" applyFont="1" applyBorder="1" applyAlignment="1" applyProtection="1">
      <alignment horizontal="left" vertical="center" wrapText="1"/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left" vertical="center" wrapText="1"/>
      <protection locked="0"/>
    </xf>
    <xf numFmtId="165" fontId="20" fillId="0" borderId="16" xfId="2" applyNumberFormat="1" applyFont="1" applyFill="1" applyBorder="1" applyAlignment="1" applyProtection="1">
      <alignment horizontal="right" vertical="center" wrapText="1"/>
      <protection locked="0"/>
    </xf>
    <xf numFmtId="164" fontId="20" fillId="0" borderId="16" xfId="0" applyNumberFormat="1" applyFont="1" applyBorder="1" applyAlignment="1" applyProtection="1">
      <alignment horizontal="left" vertical="center"/>
      <protection locked="0"/>
    </xf>
    <xf numFmtId="49" fontId="20" fillId="0" borderId="16" xfId="0" applyNumberFormat="1" applyFont="1" applyBorder="1" applyAlignment="1" applyProtection="1">
      <alignment horizontal="left" vertical="center" wrapText="1"/>
      <protection locked="0"/>
    </xf>
    <xf numFmtId="165" fontId="24" fillId="0" borderId="16" xfId="0" applyNumberFormat="1" applyFont="1" applyBorder="1" applyAlignment="1" applyProtection="1">
      <alignment vertical="center" wrapText="1"/>
      <protection locked="0"/>
    </xf>
    <xf numFmtId="0" fontId="17" fillId="0" borderId="16" xfId="0" applyFont="1" applyBorder="1" applyAlignment="1" applyProtection="1">
      <alignment horizontal="center"/>
      <protection locked="0"/>
    </xf>
    <xf numFmtId="0" fontId="69" fillId="0" borderId="16" xfId="0" applyFont="1" applyBorder="1" applyAlignment="1" applyProtection="1">
      <alignment horizontal="center" vertical="center" wrapText="1"/>
      <protection locked="0"/>
    </xf>
    <xf numFmtId="164" fontId="24" fillId="0" borderId="16" xfId="2" applyNumberFormat="1" applyFont="1" applyFill="1" applyBorder="1" applyAlignment="1" applyProtection="1">
      <alignment horizontal="left" vertical="center" wrapText="1"/>
      <protection locked="0"/>
    </xf>
    <xf numFmtId="164" fontId="24" fillId="0" borderId="16" xfId="0" applyNumberFormat="1" applyFont="1" applyBorder="1" applyAlignment="1" applyProtection="1">
      <alignment horizontal="left" vertical="center" wrapText="1"/>
      <protection locked="0"/>
    </xf>
    <xf numFmtId="0" fontId="70" fillId="0" borderId="16" xfId="0" applyFont="1" applyBorder="1" applyAlignment="1" applyProtection="1">
      <alignment horizontal="center" vertical="center" wrapText="1"/>
      <protection locked="0"/>
    </xf>
    <xf numFmtId="164" fontId="21" fillId="0" borderId="16" xfId="0" applyNumberFormat="1" applyFont="1" applyBorder="1" applyAlignment="1">
      <alignment horizontal="left" vertical="center" wrapText="1"/>
    </xf>
    <xf numFmtId="0" fontId="14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1" fillId="0" borderId="16" xfId="0" applyFont="1" applyBorder="1" applyAlignment="1">
      <alignment wrapText="1"/>
    </xf>
    <xf numFmtId="44" fontId="21" fillId="0" borderId="16" xfId="0" applyNumberFormat="1" applyFont="1" applyBorder="1" applyAlignment="1">
      <alignment vertical="center"/>
    </xf>
    <xf numFmtId="0" fontId="20" fillId="0" borderId="16" xfId="0" applyFont="1" applyBorder="1" applyAlignment="1">
      <alignment horizontal="left" vertical="center"/>
    </xf>
    <xf numFmtId="0" fontId="28" fillId="0" borderId="16" xfId="0" applyFont="1" applyBorder="1" applyAlignment="1">
      <alignment vertical="center"/>
    </xf>
    <xf numFmtId="0" fontId="16" fillId="0" borderId="16" xfId="0" applyFont="1" applyBorder="1" applyAlignment="1" applyProtection="1">
      <alignment vertical="center" wrapText="1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wrapText="1"/>
      <protection locked="0"/>
    </xf>
    <xf numFmtId="3" fontId="0" fillId="0" borderId="16" xfId="0" applyNumberFormat="1" applyBorder="1" applyProtection="1">
      <protection locked="0"/>
    </xf>
    <xf numFmtId="0" fontId="16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justify" vertical="center"/>
    </xf>
    <xf numFmtId="0" fontId="16" fillId="0" borderId="16" xfId="0" applyFont="1" applyBorder="1" applyAlignment="1">
      <alignment horizontal="center"/>
    </xf>
    <xf numFmtId="0" fontId="17" fillId="0" borderId="16" xfId="0" applyFont="1" applyBorder="1" applyAlignment="1">
      <alignment horizontal="left"/>
    </xf>
    <xf numFmtId="0" fontId="24" fillId="0" borderId="16" xfId="0" applyFont="1" applyBorder="1"/>
    <xf numFmtId="8" fontId="25" fillId="0" borderId="16" xfId="0" applyNumberFormat="1" applyFont="1" applyBorder="1" applyAlignment="1">
      <alignment vertical="center"/>
    </xf>
    <xf numFmtId="0" fontId="37" fillId="0" borderId="16" xfId="0" applyFont="1" applyBorder="1" applyAlignment="1">
      <alignment horizontal="left" vertical="center"/>
    </xf>
    <xf numFmtId="167" fontId="25" fillId="0" borderId="16" xfId="0" applyNumberFormat="1" applyFont="1" applyBorder="1" applyAlignment="1">
      <alignment vertical="center" wrapText="1"/>
    </xf>
    <xf numFmtId="167" fontId="25" fillId="0" borderId="16" xfId="0" applyNumberFormat="1" applyFont="1" applyBorder="1" applyAlignment="1">
      <alignment vertical="center"/>
    </xf>
    <xf numFmtId="0" fontId="17" fillId="0" borderId="16" xfId="0" applyFont="1" applyBorder="1" applyAlignment="1">
      <alignment horizontal="left" vertical="center"/>
    </xf>
    <xf numFmtId="0" fontId="24" fillId="0" borderId="16" xfId="0" applyFont="1" applyBorder="1" applyAlignment="1">
      <alignment vertical="center"/>
    </xf>
    <xf numFmtId="6" fontId="24" fillId="0" borderId="16" xfId="0" applyNumberFormat="1" applyFont="1" applyBorder="1" applyAlignment="1">
      <alignment vertical="center"/>
    </xf>
    <xf numFmtId="0" fontId="17" fillId="0" borderId="16" xfId="0" applyFont="1" applyBorder="1" applyAlignment="1">
      <alignment horizontal="center"/>
    </xf>
    <xf numFmtId="0" fontId="37" fillId="0" borderId="16" xfId="0" applyFont="1" applyBorder="1" applyAlignment="1">
      <alignment horizontal="left" vertical="center" wrapText="1"/>
    </xf>
    <xf numFmtId="44" fontId="21" fillId="0" borderId="16" xfId="2" applyFont="1" applyFill="1" applyBorder="1" applyAlignment="1">
      <alignment horizontal="right" vertical="center"/>
    </xf>
    <xf numFmtId="44" fontId="21" fillId="0" borderId="16" xfId="0" applyNumberFormat="1" applyFont="1" applyBorder="1" applyAlignment="1">
      <alignment horizontal="right" vertical="center"/>
    </xf>
    <xf numFmtId="0" fontId="21" fillId="3" borderId="16" xfId="0" applyFont="1" applyFill="1" applyBorder="1" applyAlignment="1">
      <alignment horizontal="left" vertical="center"/>
    </xf>
    <xf numFmtId="0" fontId="16" fillId="3" borderId="16" xfId="0" applyFont="1" applyFill="1" applyBorder="1"/>
    <xf numFmtId="0" fontId="16" fillId="3" borderId="16" xfId="0" applyFont="1" applyFill="1" applyBorder="1" applyAlignment="1">
      <alignment vertical="center"/>
    </xf>
    <xf numFmtId="0" fontId="25" fillId="3" borderId="16" xfId="0" applyFont="1" applyFill="1" applyBorder="1" applyAlignment="1">
      <alignment wrapText="1"/>
    </xf>
    <xf numFmtId="164" fontId="21" fillId="3" borderId="16" xfId="0" applyNumberFormat="1" applyFont="1" applyFill="1" applyBorder="1" applyAlignment="1">
      <alignment vertical="center"/>
    </xf>
    <xf numFmtId="164" fontId="21" fillId="3" borderId="16" xfId="0" applyNumberFormat="1" applyFont="1" applyFill="1" applyBorder="1" applyAlignment="1">
      <alignment horizontal="left" vertical="center"/>
    </xf>
    <xf numFmtId="0" fontId="21" fillId="3" borderId="16" xfId="0" applyFont="1" applyFill="1" applyBorder="1" applyAlignment="1">
      <alignment horizontal="left"/>
    </xf>
    <xf numFmtId="0" fontId="0" fillId="3" borderId="16" xfId="0" applyFill="1" applyBorder="1"/>
    <xf numFmtId="0" fontId="16" fillId="3" borderId="16" xfId="0" applyFont="1" applyFill="1" applyBorder="1" applyAlignment="1">
      <alignment horizontal="left" vertical="center"/>
    </xf>
    <xf numFmtId="0" fontId="16" fillId="7" borderId="16" xfId="0" applyFont="1" applyFill="1" applyBorder="1"/>
    <xf numFmtId="0" fontId="16" fillId="7" borderId="16" xfId="0" applyFont="1" applyFill="1" applyBorder="1" applyAlignment="1">
      <alignment vertical="center"/>
    </xf>
    <xf numFmtId="0" fontId="25" fillId="7" borderId="16" xfId="0" applyFont="1" applyFill="1" applyBorder="1" applyAlignment="1">
      <alignment wrapText="1"/>
    </xf>
    <xf numFmtId="0" fontId="21" fillId="7" borderId="16" xfId="0" applyFont="1" applyFill="1" applyBorder="1" applyAlignment="1">
      <alignment horizontal="left" vertical="center"/>
    </xf>
    <xf numFmtId="164" fontId="21" fillId="7" borderId="16" xfId="0" applyNumberFormat="1" applyFont="1" applyFill="1" applyBorder="1" applyAlignment="1">
      <alignment vertical="center"/>
    </xf>
    <xf numFmtId="164" fontId="21" fillId="7" borderId="16" xfId="0" applyNumberFormat="1" applyFont="1" applyFill="1" applyBorder="1" applyAlignment="1">
      <alignment horizontal="left" vertical="center"/>
    </xf>
    <xf numFmtId="0" fontId="21" fillId="7" borderId="16" xfId="0" applyFont="1" applyFill="1" applyBorder="1" applyAlignment="1">
      <alignment horizontal="left"/>
    </xf>
    <xf numFmtId="0" fontId="0" fillId="7" borderId="16" xfId="0" applyFill="1" applyBorder="1"/>
    <xf numFmtId="0" fontId="0" fillId="7" borderId="16" xfId="0" applyFill="1" applyBorder="1" applyAlignment="1">
      <alignment horizontal="center"/>
    </xf>
    <xf numFmtId="0" fontId="25" fillId="7" borderId="16" xfId="0" applyFont="1" applyFill="1" applyBorder="1" applyAlignment="1">
      <alignment vertical="center" wrapText="1"/>
    </xf>
    <xf numFmtId="0" fontId="37" fillId="3" borderId="16" xfId="0" applyFont="1" applyFill="1" applyBorder="1" applyAlignment="1">
      <alignment horizontal="left" vertical="center"/>
    </xf>
    <xf numFmtId="0" fontId="17" fillId="3" borderId="16" xfId="0" applyFont="1" applyFill="1" applyBorder="1" applyAlignment="1">
      <alignment horizontal="left" vertical="center"/>
    </xf>
    <xf numFmtId="0" fontId="15" fillId="3" borderId="16" xfId="0" applyFont="1" applyFill="1" applyBorder="1" applyAlignment="1">
      <alignment vertical="top" wrapText="1"/>
    </xf>
    <xf numFmtId="0" fontId="21" fillId="3" borderId="16" xfId="0" applyFont="1" applyFill="1" applyBorder="1" applyAlignment="1">
      <alignment vertical="center"/>
    </xf>
    <xf numFmtId="0" fontId="73" fillId="3" borderId="16" xfId="0" applyFont="1" applyFill="1" applyBorder="1" applyAlignment="1">
      <alignment wrapText="1"/>
    </xf>
    <xf numFmtId="165" fontId="21" fillId="3" borderId="16" xfId="0" applyNumberFormat="1" applyFont="1" applyFill="1" applyBorder="1" applyAlignment="1">
      <alignment vertical="center"/>
    </xf>
    <xf numFmtId="0" fontId="21" fillId="3" borderId="16" xfId="0" applyFont="1" applyFill="1" applyBorder="1" applyAlignment="1">
      <alignment horizontal="center"/>
    </xf>
    <xf numFmtId="0" fontId="21" fillId="3" borderId="17" xfId="0" applyFont="1" applyFill="1" applyBorder="1" applyAlignment="1">
      <alignment horizontal="center"/>
    </xf>
    <xf numFmtId="0" fontId="21" fillId="3" borderId="16" xfId="0" applyFont="1" applyFill="1" applyBorder="1" applyAlignment="1">
      <alignment horizontal="justify" vertical="center" wrapText="1"/>
    </xf>
    <xf numFmtId="0" fontId="21" fillId="7" borderId="16" xfId="0" applyFont="1" applyFill="1" applyBorder="1" applyAlignment="1">
      <alignment horizontal="left" vertical="center" wrapText="1"/>
    </xf>
    <xf numFmtId="43" fontId="21" fillId="7" borderId="16" xfId="4" applyFont="1" applyFill="1" applyBorder="1" applyAlignment="1">
      <alignment horizontal="center" vertical="center" wrapText="1"/>
    </xf>
    <xf numFmtId="0" fontId="21" fillId="7" borderId="16" xfId="0" applyFont="1" applyFill="1" applyBorder="1" applyAlignment="1">
      <alignment horizontal="center" vertical="center" wrapText="1"/>
    </xf>
    <xf numFmtId="0" fontId="21" fillId="7" borderId="16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21" fillId="7" borderId="16" xfId="0" applyFont="1" applyFill="1" applyBorder="1" applyAlignment="1">
      <alignment horizontal="justify" vertical="center" wrapText="1"/>
    </xf>
    <xf numFmtId="164" fontId="21" fillId="7" borderId="16" xfId="2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6" fillId="7" borderId="48" xfId="0" applyFont="1" applyFill="1" applyBorder="1" applyAlignment="1">
      <alignment horizontal="center" vertical="center" wrapText="1"/>
    </xf>
    <xf numFmtId="0" fontId="16" fillId="7" borderId="49" xfId="0" applyFont="1" applyFill="1" applyBorder="1" applyAlignment="1">
      <alignment horizontal="center" vertical="center" wrapText="1"/>
    </xf>
    <xf numFmtId="0" fontId="16" fillId="7" borderId="46" xfId="0" applyFont="1" applyFill="1" applyBorder="1" applyAlignment="1">
      <alignment horizontal="center" vertical="center" wrapText="1"/>
    </xf>
    <xf numFmtId="0" fontId="16" fillId="7" borderId="47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16" fillId="7" borderId="31" xfId="0" applyFont="1" applyFill="1" applyBorder="1" applyAlignment="1">
      <alignment horizontal="center" vertical="center" wrapText="1"/>
    </xf>
    <xf numFmtId="164" fontId="15" fillId="7" borderId="15" xfId="2" applyNumberFormat="1" applyFont="1" applyFill="1" applyBorder="1" applyAlignment="1">
      <alignment horizontal="left" vertical="center" wrapText="1"/>
    </xf>
    <xf numFmtId="164" fontId="15" fillId="7" borderId="12" xfId="2" applyNumberFormat="1" applyFont="1" applyFill="1" applyBorder="1" applyAlignment="1">
      <alignment horizontal="left" vertical="center" wrapText="1"/>
    </xf>
    <xf numFmtId="0" fontId="15" fillId="7" borderId="17" xfId="0" applyFont="1" applyFill="1" applyBorder="1" applyAlignment="1">
      <alignment horizontal="left" vertical="center" wrapText="1"/>
    </xf>
    <xf numFmtId="0" fontId="15" fillId="7" borderId="14" xfId="0" applyFont="1" applyFill="1" applyBorder="1" applyAlignment="1">
      <alignment horizontal="left" vertical="center" wrapText="1"/>
    </xf>
    <xf numFmtId="0" fontId="15" fillId="7" borderId="24" xfId="0" applyFont="1" applyFill="1" applyBorder="1" applyAlignment="1">
      <alignment horizontal="left" vertical="center" wrapText="1"/>
    </xf>
    <xf numFmtId="0" fontId="15" fillId="7" borderId="12" xfId="0" applyFont="1" applyFill="1" applyBorder="1" applyAlignment="1">
      <alignment horizontal="left" vertical="center" wrapText="1"/>
    </xf>
    <xf numFmtId="0" fontId="15" fillId="7" borderId="25" xfId="0" applyFont="1" applyFill="1" applyBorder="1" applyAlignment="1">
      <alignment horizontal="left" vertical="center" wrapText="1"/>
    </xf>
    <xf numFmtId="0" fontId="16" fillId="7" borderId="40" xfId="0" applyFont="1" applyFill="1" applyBorder="1" applyAlignment="1">
      <alignment horizontal="left" vertical="center" wrapText="1"/>
    </xf>
    <xf numFmtId="0" fontId="16" fillId="7" borderId="21" xfId="0" applyFont="1" applyFill="1" applyBorder="1" applyAlignment="1">
      <alignment horizontal="left" vertical="center" wrapText="1"/>
    </xf>
    <xf numFmtId="0" fontId="16" fillId="7" borderId="27" xfId="0" applyFont="1" applyFill="1" applyBorder="1" applyAlignment="1">
      <alignment horizontal="left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left" vertical="center" wrapText="1"/>
    </xf>
    <xf numFmtId="0" fontId="14" fillId="7" borderId="24" xfId="0" applyFont="1" applyFill="1" applyBorder="1" applyAlignment="1">
      <alignment horizontal="left" vertical="center"/>
    </xf>
    <xf numFmtId="0" fontId="14" fillId="7" borderId="25" xfId="0" applyFont="1" applyFill="1" applyBorder="1" applyAlignment="1">
      <alignment horizontal="left" vertical="center"/>
    </xf>
    <xf numFmtId="0" fontId="14" fillId="7" borderId="50" xfId="0" applyFont="1" applyFill="1" applyBorder="1" applyAlignment="1">
      <alignment horizontal="left" vertical="center" wrapText="1"/>
    </xf>
    <xf numFmtId="0" fontId="14" fillId="7" borderId="51" xfId="0" applyFont="1" applyFill="1" applyBorder="1" applyAlignment="1">
      <alignment horizontal="left" vertical="center" wrapText="1"/>
    </xf>
    <xf numFmtId="0" fontId="16" fillId="7" borderId="36" xfId="0" applyFont="1" applyFill="1" applyBorder="1" applyAlignment="1">
      <alignment horizontal="center" vertical="center" wrapText="1"/>
    </xf>
    <xf numFmtId="0" fontId="16" fillId="7" borderId="37" xfId="0" applyFont="1" applyFill="1" applyBorder="1" applyAlignment="1">
      <alignment horizontal="center" vertical="center" wrapText="1"/>
    </xf>
    <xf numFmtId="0" fontId="31" fillId="7" borderId="16" xfId="0" applyFont="1" applyFill="1" applyBorder="1" applyAlignment="1">
      <alignment horizontal="left"/>
    </xf>
    <xf numFmtId="0" fontId="16" fillId="7" borderId="22" xfId="0" applyFont="1" applyFill="1" applyBorder="1" applyAlignment="1">
      <alignment horizontal="center" vertical="center" wrapText="1"/>
    </xf>
    <xf numFmtId="0" fontId="16" fillId="7" borderId="23" xfId="0" applyFont="1" applyFill="1" applyBorder="1" applyAlignment="1">
      <alignment horizontal="center" vertical="center" wrapText="1"/>
    </xf>
    <xf numFmtId="0" fontId="16" fillId="7" borderId="25" xfId="0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21" fillId="7" borderId="40" xfId="0" applyFont="1" applyFill="1" applyBorder="1" applyAlignment="1">
      <alignment horizontal="left" vertical="center" wrapText="1"/>
    </xf>
    <xf numFmtId="0" fontId="21" fillId="7" borderId="21" xfId="0" applyFont="1" applyFill="1" applyBorder="1" applyAlignment="1">
      <alignment horizontal="left" vertical="center" wrapText="1"/>
    </xf>
    <xf numFmtId="0" fontId="21" fillId="7" borderId="27" xfId="0" applyFont="1" applyFill="1" applyBorder="1" applyAlignment="1">
      <alignment horizontal="left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7" fillId="7" borderId="29" xfId="0" applyFont="1" applyFill="1" applyBorder="1" applyAlignment="1">
      <alignment horizontal="center" vertical="center" wrapText="1"/>
    </xf>
    <xf numFmtId="0" fontId="16" fillId="7" borderId="39" xfId="0" applyFont="1" applyFill="1" applyBorder="1" applyAlignment="1">
      <alignment horizontal="center" vertical="center" wrapText="1"/>
    </xf>
    <xf numFmtId="0" fontId="16" fillId="7" borderId="43" xfId="0" applyFont="1" applyFill="1" applyBorder="1" applyAlignment="1">
      <alignment horizontal="center" vertical="center" wrapText="1"/>
    </xf>
    <xf numFmtId="0" fontId="16" fillId="7" borderId="35" xfId="0" applyFont="1" applyFill="1" applyBorder="1" applyAlignment="1">
      <alignment horizontal="center" vertical="center" wrapText="1"/>
    </xf>
    <xf numFmtId="0" fontId="16" fillId="7" borderId="38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45" xfId="0" applyFont="1" applyFill="1" applyBorder="1" applyAlignment="1">
      <alignment horizontal="center" vertical="center" wrapText="1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top" wrapText="1"/>
    </xf>
    <xf numFmtId="0" fontId="2" fillId="3" borderId="47" xfId="0" applyFont="1" applyFill="1" applyBorder="1" applyAlignment="1">
      <alignment horizontal="center" vertical="top" wrapText="1"/>
    </xf>
    <xf numFmtId="0" fontId="40" fillId="3" borderId="32" xfId="0" applyFont="1" applyFill="1" applyBorder="1" applyAlignment="1">
      <alignment horizontal="left"/>
    </xf>
    <xf numFmtId="0" fontId="40" fillId="3" borderId="42" xfId="0" applyFont="1" applyFill="1" applyBorder="1" applyAlignment="1">
      <alignment horizontal="left"/>
    </xf>
    <xf numFmtId="0" fontId="1" fillId="3" borderId="46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34" fillId="3" borderId="11" xfId="0" applyFont="1" applyFill="1" applyBorder="1" applyAlignment="1">
      <alignment horizontal="center" vertical="center" wrapText="1"/>
    </xf>
    <xf numFmtId="0" fontId="46" fillId="8" borderId="7" xfId="0" applyFont="1" applyFill="1" applyBorder="1" applyAlignment="1">
      <alignment horizontal="center" vertical="center" wrapText="1"/>
    </xf>
    <xf numFmtId="0" fontId="46" fillId="8" borderId="40" xfId="0" applyFont="1" applyFill="1" applyBorder="1" applyAlignment="1">
      <alignment horizontal="center" vertical="center" wrapText="1"/>
    </xf>
    <xf numFmtId="0" fontId="41" fillId="8" borderId="52" xfId="0" applyFont="1" applyFill="1" applyBorder="1" applyAlignment="1">
      <alignment horizontal="left"/>
    </xf>
    <xf numFmtId="0" fontId="41" fillId="8" borderId="20" xfId="0" applyFont="1" applyFill="1" applyBorder="1" applyAlignment="1">
      <alignment horizontal="left"/>
    </xf>
    <xf numFmtId="0" fontId="41" fillId="8" borderId="53" xfId="0" applyFont="1" applyFill="1" applyBorder="1" applyAlignment="1">
      <alignment horizontal="left"/>
    </xf>
    <xf numFmtId="0" fontId="2" fillId="8" borderId="5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46" fillId="8" borderId="1" xfId="0" applyFont="1" applyFill="1" applyBorder="1" applyAlignment="1">
      <alignment horizontal="center" vertical="center" wrapText="1"/>
    </xf>
    <xf numFmtId="0" fontId="46" fillId="8" borderId="2" xfId="0" applyFont="1" applyFill="1" applyBorder="1" applyAlignment="1">
      <alignment horizontal="center" vertical="center" wrapText="1"/>
    </xf>
    <xf numFmtId="0" fontId="46" fillId="8" borderId="11" xfId="0" applyFont="1" applyFill="1" applyBorder="1" applyAlignment="1">
      <alignment horizontal="center" vertical="center" wrapText="1"/>
    </xf>
    <xf numFmtId="0" fontId="46" fillId="8" borderId="5" xfId="0" applyFont="1" applyFill="1" applyBorder="1" applyAlignment="1">
      <alignment horizontal="center" vertical="center"/>
    </xf>
    <xf numFmtId="0" fontId="46" fillId="8" borderId="6" xfId="0" applyFont="1" applyFill="1" applyBorder="1" applyAlignment="1">
      <alignment horizontal="center" vertical="center"/>
    </xf>
    <xf numFmtId="0" fontId="46" fillId="8" borderId="1" xfId="0" applyFont="1" applyFill="1" applyBorder="1" applyAlignment="1">
      <alignment horizontal="center" vertical="top" wrapText="1"/>
    </xf>
    <xf numFmtId="0" fontId="46" fillId="8" borderId="3" xfId="0" applyFont="1" applyFill="1" applyBorder="1" applyAlignment="1">
      <alignment horizontal="center" vertical="top" wrapText="1"/>
    </xf>
    <xf numFmtId="0" fontId="34" fillId="8" borderId="15" xfId="0" applyFont="1" applyFill="1" applyBorder="1" applyAlignment="1">
      <alignment horizontal="center" vertical="center" wrapText="1"/>
    </xf>
    <xf numFmtId="0" fontId="34" fillId="8" borderId="12" xfId="0" applyFont="1" applyFill="1" applyBorder="1" applyAlignment="1">
      <alignment horizontal="center" vertical="center" wrapText="1"/>
    </xf>
    <xf numFmtId="0" fontId="34" fillId="8" borderId="17" xfId="0" applyFont="1" applyFill="1" applyBorder="1" applyAlignment="1">
      <alignment horizontal="center" vertical="center" wrapText="1"/>
    </xf>
    <xf numFmtId="0" fontId="34" fillId="8" borderId="14" xfId="0" applyFont="1" applyFill="1" applyBorder="1" applyAlignment="1">
      <alignment horizontal="center" vertical="center" wrapText="1"/>
    </xf>
    <xf numFmtId="0" fontId="46" fillId="8" borderId="12" xfId="0" applyFont="1" applyFill="1" applyBorder="1" applyAlignment="1">
      <alignment horizontal="center" vertical="center" wrapText="1"/>
    </xf>
    <xf numFmtId="0" fontId="46" fillId="8" borderId="30" xfId="0" applyFont="1" applyFill="1" applyBorder="1" applyAlignment="1">
      <alignment horizontal="center" vertical="center" wrapText="1"/>
    </xf>
    <xf numFmtId="0" fontId="46" fillId="8" borderId="13" xfId="0" applyFont="1" applyFill="1" applyBorder="1" applyAlignment="1">
      <alignment horizontal="center" vertical="center" wrapText="1"/>
    </xf>
    <xf numFmtId="0" fontId="46" fillId="8" borderId="36" xfId="0" applyFont="1" applyFill="1" applyBorder="1" applyAlignment="1">
      <alignment horizontal="center" vertical="center" wrapText="1"/>
    </xf>
    <xf numFmtId="0" fontId="46" fillId="8" borderId="18" xfId="0" applyFont="1" applyFill="1" applyBorder="1" applyAlignment="1">
      <alignment horizontal="center" vertical="center"/>
    </xf>
    <xf numFmtId="0" fontId="46" fillId="8" borderId="26" xfId="0" applyFont="1" applyFill="1" applyBorder="1" applyAlignment="1">
      <alignment horizontal="center" vertical="center"/>
    </xf>
    <xf numFmtId="0" fontId="34" fillId="8" borderId="19" xfId="0" applyFont="1" applyFill="1" applyBorder="1" applyAlignment="1">
      <alignment horizontal="center" vertical="center" wrapText="1"/>
    </xf>
    <xf numFmtId="0" fontId="34" fillId="8" borderId="20" xfId="0" applyFont="1" applyFill="1" applyBorder="1" applyAlignment="1">
      <alignment horizontal="center" vertical="center" wrapText="1"/>
    </xf>
    <xf numFmtId="0" fontId="34" fillId="8" borderId="30" xfId="0" applyFont="1" applyFill="1" applyBorder="1" applyAlignment="1">
      <alignment horizontal="center" vertical="center" wrapText="1"/>
    </xf>
    <xf numFmtId="0" fontId="34" fillId="8" borderId="31" xfId="0" applyFont="1" applyFill="1" applyBorder="1" applyAlignment="1">
      <alignment horizontal="center" vertical="center" wrapText="1"/>
    </xf>
    <xf numFmtId="0" fontId="0" fillId="0" borderId="54" xfId="0" applyBorder="1"/>
    <xf numFmtId="0" fontId="8" fillId="0" borderId="54" xfId="0" applyFont="1" applyBorder="1" applyAlignment="1">
      <alignment horizontal="center"/>
    </xf>
    <xf numFmtId="0" fontId="0" fillId="0" borderId="54" xfId="0" applyBorder="1" applyAlignment="1">
      <alignment horizontal="left"/>
    </xf>
    <xf numFmtId="0" fontId="0" fillId="0" borderId="54" xfId="0" applyBorder="1" applyAlignment="1">
      <alignment horizontal="left" wrapText="1"/>
    </xf>
  </cellXfs>
  <cellStyles count="5">
    <cellStyle name="Čárka" xfId="4" builtinId="3"/>
    <cellStyle name="Hypertextový odkaz" xfId="1" builtinId="8"/>
    <cellStyle name="Měna" xfId="2" builtinId="4"/>
    <cellStyle name="Normální" xfId="0" builtinId="0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0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C071E8-0D41-4987-8127-43768A879216}"/>
            </a:ext>
          </a:extLst>
        </xdr:cNvPr>
        <xdr:cNvSpPr txBox="1"/>
      </xdr:nvSpPr>
      <xdr:spPr>
        <a:xfrm>
          <a:off x="9593580" y="3406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1019175</xdr:colOff>
      <xdr:row>7</xdr:row>
      <xdr:rowOff>238125</xdr:rowOff>
    </xdr:from>
    <xdr:to>
      <xdr:col>0</xdr:col>
      <xdr:colOff>5074920</xdr:colOff>
      <xdr:row>7</xdr:row>
      <xdr:rowOff>810260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A891777-0D44-4A75-B17B-9E32DF0FD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428625"/>
          <a:ext cx="4055745" cy="5721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E7D9E010-489D-4EB8-9F0C-0C0C2E0DE540}"/>
            </a:ext>
          </a:extLst>
        </xdr:cNvPr>
        <xdr:cNvSpPr txBox="1"/>
      </xdr:nvSpPr>
      <xdr:spPr>
        <a:xfrm>
          <a:off x="0" y="5553076"/>
          <a:ext cx="1165330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5BB17-5EEE-4101-B2BA-17DC55C4B803}">
  <dimension ref="A2:G31"/>
  <sheetViews>
    <sheetView tabSelected="1" zoomScale="80" zoomScaleNormal="80" workbookViewId="0">
      <selection activeCell="E22" sqref="E22"/>
    </sheetView>
  </sheetViews>
  <sheetFormatPr defaultColWidth="8.88671875" defaultRowHeight="15.6" x14ac:dyDescent="0.3"/>
  <cols>
    <col min="1" max="1" width="93.21875" style="13" customWidth="1"/>
    <col min="2" max="3" width="8.88671875" style="13"/>
    <col min="4" max="7" width="9.109375"/>
    <col min="8" max="16" width="8.88671875" style="13"/>
    <col min="17" max="17" width="9.33203125" style="13" customWidth="1"/>
    <col min="18" max="25" width="11.33203125" style="13" customWidth="1"/>
    <col min="26" max="26" width="12.33203125" style="13" customWidth="1"/>
    <col min="27" max="16384" width="8.88671875" style="13"/>
  </cols>
  <sheetData>
    <row r="2" spans="1:1" ht="3.6" customHeight="1" thickBot="1" x14ac:dyDescent="0.35"/>
    <row r="3" spans="1:1" hidden="1" x14ac:dyDescent="0.3"/>
    <row r="4" spans="1:1" hidden="1" x14ac:dyDescent="0.3"/>
    <row r="5" spans="1:1" hidden="1" x14ac:dyDescent="0.3"/>
    <row r="6" spans="1:1" hidden="1" x14ac:dyDescent="0.3"/>
    <row r="7" spans="1:1" hidden="1" x14ac:dyDescent="0.3"/>
    <row r="8" spans="1:1" ht="92.4" customHeight="1" thickBot="1" x14ac:dyDescent="0.35">
      <c r="A8" s="359"/>
    </row>
    <row r="9" spans="1:1" ht="27" customHeight="1" thickBot="1" x14ac:dyDescent="0.35">
      <c r="A9" s="360" t="s">
        <v>878</v>
      </c>
    </row>
    <row r="10" spans="1:1" ht="30" customHeight="1" thickBot="1" x14ac:dyDescent="0.35">
      <c r="A10" s="360" t="s">
        <v>879</v>
      </c>
    </row>
    <row r="11" spans="1:1" ht="22.2" customHeight="1" thickBot="1" x14ac:dyDescent="0.35">
      <c r="A11" s="360" t="s">
        <v>880</v>
      </c>
    </row>
    <row r="12" spans="1:1" ht="24" customHeight="1" thickBot="1" x14ac:dyDescent="0.35">
      <c r="A12" s="360" t="s">
        <v>881</v>
      </c>
    </row>
    <row r="13" spans="1:1" ht="21" customHeight="1" thickBot="1" x14ac:dyDescent="0.35">
      <c r="A13" s="360" t="s">
        <v>882</v>
      </c>
    </row>
    <row r="14" spans="1:1" ht="39.6" customHeight="1" thickBot="1" x14ac:dyDescent="0.35">
      <c r="A14" s="361" t="s">
        <v>883</v>
      </c>
    </row>
    <row r="15" spans="1:1" ht="30" customHeight="1" thickBot="1" x14ac:dyDescent="0.35">
      <c r="A15" s="361" t="s">
        <v>884</v>
      </c>
    </row>
    <row r="16" spans="1:1" ht="28.2" customHeight="1" thickBot="1" x14ac:dyDescent="0.35">
      <c r="A16" s="361" t="s">
        <v>885</v>
      </c>
    </row>
    <row r="17" spans="1:1" ht="30.6" customHeight="1" thickBot="1" x14ac:dyDescent="0.35">
      <c r="A17" s="361" t="s">
        <v>886</v>
      </c>
    </row>
    <row r="18" spans="1:1" ht="33.6" customHeight="1" thickBot="1" x14ac:dyDescent="0.35">
      <c r="A18" s="361" t="s">
        <v>887</v>
      </c>
    </row>
    <row r="19" spans="1:1" ht="49.2" customHeight="1" thickBot="1" x14ac:dyDescent="0.35">
      <c r="A19" s="362" t="s">
        <v>888</v>
      </c>
    </row>
    <row r="20" spans="1:1" x14ac:dyDescent="0.3">
      <c r="A20" s="264"/>
    </row>
    <row r="21" spans="1:1" x14ac:dyDescent="0.3">
      <c r="A21" s="264"/>
    </row>
    <row r="22" spans="1:1" x14ac:dyDescent="0.3">
      <c r="A22" s="264"/>
    </row>
    <row r="23" spans="1:1" x14ac:dyDescent="0.3">
      <c r="A23" s="264"/>
    </row>
    <row r="24" spans="1:1" x14ac:dyDescent="0.3">
      <c r="A24" s="264"/>
    </row>
    <row r="25" spans="1:1" x14ac:dyDescent="0.3">
      <c r="A25" s="264"/>
    </row>
    <row r="26" spans="1:1" x14ac:dyDescent="0.3">
      <c r="A26" s="99"/>
    </row>
    <row r="27" spans="1:1" x14ac:dyDescent="0.3">
      <c r="A27" s="99"/>
    </row>
    <row r="28" spans="1:1" x14ac:dyDescent="0.3">
      <c r="A28" s="13" t="s">
        <v>623</v>
      </c>
    </row>
    <row r="29" spans="1:1" x14ac:dyDescent="0.3">
      <c r="A29" s="99"/>
    </row>
    <row r="30" spans="1:1" x14ac:dyDescent="0.3">
      <c r="A30" s="99"/>
    </row>
    <row r="31" spans="1:1" x14ac:dyDescent="0.3">
      <c r="A31" s="38"/>
    </row>
  </sheetData>
  <mergeCells count="3">
    <mergeCell ref="A22:A23"/>
    <mergeCell ref="A24:A25"/>
    <mergeCell ref="A20:A21"/>
  </mergeCells>
  <pageMargins left="0.65811023622047249" right="0.11811023622047245" top="0.58748031496062991" bottom="0.19685039370078741" header="0.19685039370078741" footer="0.11811023622047245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Z351"/>
  <sheetViews>
    <sheetView topLeftCell="A2" zoomScaleNormal="100" zoomScaleSheetLayoutView="30" workbookViewId="0">
      <selection activeCell="G289" sqref="G289"/>
    </sheetView>
  </sheetViews>
  <sheetFormatPr defaultColWidth="9.33203125" defaultRowHeight="14.4" x14ac:dyDescent="0.3"/>
  <cols>
    <col min="2" max="2" width="43" style="8" customWidth="1"/>
    <col min="3" max="3" width="13.33203125" style="9" customWidth="1"/>
    <col min="4" max="4" width="9.44140625" style="9" bestFit="1" customWidth="1"/>
    <col min="5" max="5" width="10" style="9" bestFit="1" customWidth="1"/>
    <col min="6" max="6" width="9.6640625" style="9" bestFit="1" customWidth="1"/>
    <col min="7" max="7" width="42.44140625" style="38" customWidth="1"/>
    <col min="8" max="9" width="14.33203125" style="6" customWidth="1"/>
    <col min="10" max="10" width="14.6640625" style="11" customWidth="1"/>
    <col min="11" max="11" width="35.33203125" style="38" customWidth="1"/>
    <col min="12" max="12" width="20.33203125" style="7" customWidth="1"/>
    <col min="13" max="13" width="18.6640625" style="6" customWidth="1"/>
    <col min="14" max="15" width="9.44140625" style="6" bestFit="1" customWidth="1"/>
    <col min="16" max="16" width="8.44140625" style="10" customWidth="1"/>
    <col min="17" max="19" width="10.44140625" style="10" customWidth="1"/>
    <col min="20" max="21" width="13.44140625" style="10" customWidth="1"/>
    <col min="22" max="23" width="14" style="10" customWidth="1"/>
    <col min="24" max="24" width="12.33203125" style="10" customWidth="1"/>
    <col min="25" max="25" width="59.44140625" style="10" bestFit="1" customWidth="1"/>
    <col min="26" max="26" width="10.33203125" style="10" customWidth="1"/>
    <col min="27" max="390" width="9.33203125" style="17"/>
  </cols>
  <sheetData>
    <row r="1" spans="1:390" s="12" customFormat="1" ht="35.4" customHeight="1" x14ac:dyDescent="0.6">
      <c r="A1" s="62"/>
      <c r="B1" s="292" t="s">
        <v>391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</row>
    <row r="2" spans="1:390" s="14" customFormat="1" ht="28.95" customHeight="1" thickBot="1" x14ac:dyDescent="0.3">
      <c r="A2" s="61"/>
      <c r="B2" s="265" t="s">
        <v>5</v>
      </c>
      <c r="C2" s="265"/>
      <c r="D2" s="265"/>
      <c r="E2" s="265"/>
      <c r="F2" s="266"/>
      <c r="G2" s="296" t="s">
        <v>6</v>
      </c>
      <c r="H2" s="280" t="s">
        <v>23</v>
      </c>
      <c r="I2" s="285" t="s">
        <v>39</v>
      </c>
      <c r="J2" s="298" t="s">
        <v>8</v>
      </c>
      <c r="K2" s="311" t="s">
        <v>9</v>
      </c>
      <c r="L2" s="286" t="s">
        <v>44</v>
      </c>
      <c r="M2" s="287"/>
      <c r="N2" s="288" t="s">
        <v>45</v>
      </c>
      <c r="O2" s="289"/>
      <c r="P2" s="305" t="s">
        <v>235</v>
      </c>
      <c r="Q2" s="290"/>
      <c r="R2" s="290"/>
      <c r="S2" s="290"/>
      <c r="T2" s="290"/>
      <c r="U2" s="290"/>
      <c r="V2" s="290"/>
      <c r="W2" s="306"/>
      <c r="X2" s="306"/>
      <c r="Y2" s="267" t="s">
        <v>11</v>
      </c>
      <c r="Z2" s="268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</row>
    <row r="3" spans="1:390" s="14" customFormat="1" ht="12" customHeight="1" x14ac:dyDescent="0.25">
      <c r="A3" s="290" t="s">
        <v>404</v>
      </c>
      <c r="B3" s="307" t="s">
        <v>12</v>
      </c>
      <c r="C3" s="293" t="s">
        <v>13</v>
      </c>
      <c r="D3" s="293" t="s">
        <v>14</v>
      </c>
      <c r="E3" s="293" t="s">
        <v>15</v>
      </c>
      <c r="F3" s="294" t="s">
        <v>16</v>
      </c>
      <c r="G3" s="297"/>
      <c r="H3" s="281"/>
      <c r="I3" s="285"/>
      <c r="J3" s="299"/>
      <c r="K3" s="312"/>
      <c r="L3" s="273" t="s">
        <v>17</v>
      </c>
      <c r="M3" s="275" t="s">
        <v>675</v>
      </c>
      <c r="N3" s="277" t="s">
        <v>18</v>
      </c>
      <c r="O3" s="279" t="s">
        <v>19</v>
      </c>
      <c r="P3" s="309" t="s">
        <v>24</v>
      </c>
      <c r="Q3" s="309"/>
      <c r="R3" s="309"/>
      <c r="S3" s="310"/>
      <c r="T3" s="283" t="s">
        <v>25</v>
      </c>
      <c r="U3" s="301" t="s">
        <v>46</v>
      </c>
      <c r="V3" s="301" t="s">
        <v>41</v>
      </c>
      <c r="W3" s="283" t="s">
        <v>26</v>
      </c>
      <c r="X3" s="303" t="s">
        <v>40</v>
      </c>
      <c r="Y3" s="269" t="s">
        <v>21</v>
      </c>
      <c r="Z3" s="271" t="s">
        <v>22</v>
      </c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</row>
    <row r="4" spans="1:390" s="14" customFormat="1" ht="80.099999999999994" customHeight="1" x14ac:dyDescent="0.25">
      <c r="A4" s="291"/>
      <c r="B4" s="308"/>
      <c r="C4" s="291"/>
      <c r="D4" s="291"/>
      <c r="E4" s="291"/>
      <c r="F4" s="295"/>
      <c r="G4" s="269"/>
      <c r="H4" s="282"/>
      <c r="I4" s="285"/>
      <c r="J4" s="300"/>
      <c r="K4" s="313"/>
      <c r="L4" s="274"/>
      <c r="M4" s="276"/>
      <c r="N4" s="278"/>
      <c r="O4" s="276"/>
      <c r="P4" s="57" t="s">
        <v>37</v>
      </c>
      <c r="Q4" s="58" t="s">
        <v>236</v>
      </c>
      <c r="R4" s="58" t="s">
        <v>237</v>
      </c>
      <c r="S4" s="59" t="s">
        <v>238</v>
      </c>
      <c r="T4" s="284"/>
      <c r="U4" s="302"/>
      <c r="V4" s="302"/>
      <c r="W4" s="284"/>
      <c r="X4" s="304"/>
      <c r="Y4" s="270"/>
      <c r="Z4" s="272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</row>
    <row r="5" spans="1:390" s="68" customFormat="1" ht="37.950000000000003" customHeight="1" x14ac:dyDescent="0.25">
      <c r="A5" s="69">
        <v>1</v>
      </c>
      <c r="B5" s="73" t="s">
        <v>43</v>
      </c>
      <c r="C5" s="73" t="s">
        <v>47</v>
      </c>
      <c r="D5" s="73">
        <v>75000831</v>
      </c>
      <c r="E5" s="73">
        <v>107722241</v>
      </c>
      <c r="F5" s="73">
        <v>600063763</v>
      </c>
      <c r="G5" s="79" t="s">
        <v>51</v>
      </c>
      <c r="H5" s="77" t="s">
        <v>42</v>
      </c>
      <c r="I5" s="77" t="s">
        <v>48</v>
      </c>
      <c r="J5" s="77" t="s">
        <v>49</v>
      </c>
      <c r="K5" s="79" t="s">
        <v>51</v>
      </c>
      <c r="L5" s="67">
        <v>2000000</v>
      </c>
      <c r="M5" s="101">
        <f>L5*0.7</f>
        <v>1400000</v>
      </c>
      <c r="N5" s="77">
        <v>2023</v>
      </c>
      <c r="O5" s="77">
        <v>2024</v>
      </c>
      <c r="P5" s="102"/>
      <c r="Q5" s="102"/>
      <c r="R5" s="102"/>
      <c r="S5" s="102" t="s">
        <v>50</v>
      </c>
      <c r="T5" s="102"/>
      <c r="U5" s="102"/>
      <c r="V5" s="102"/>
      <c r="W5" s="102"/>
      <c r="X5" s="102"/>
      <c r="Y5" s="102" t="s">
        <v>394</v>
      </c>
      <c r="Z5" s="102" t="s">
        <v>394</v>
      </c>
    </row>
    <row r="6" spans="1:390" s="68" customFormat="1" ht="53.4" customHeight="1" x14ac:dyDescent="0.25">
      <c r="A6" s="69">
        <v>2</v>
      </c>
      <c r="B6" s="73" t="s">
        <v>43</v>
      </c>
      <c r="C6" s="73" t="s">
        <v>47</v>
      </c>
      <c r="D6" s="73">
        <v>75000831</v>
      </c>
      <c r="E6" s="73">
        <v>107722241</v>
      </c>
      <c r="F6" s="73">
        <v>600063763</v>
      </c>
      <c r="G6" s="79" t="s">
        <v>677</v>
      </c>
      <c r="H6" s="77" t="s">
        <v>42</v>
      </c>
      <c r="I6" s="77" t="s">
        <v>48</v>
      </c>
      <c r="J6" s="77" t="s">
        <v>49</v>
      </c>
      <c r="K6" s="79" t="s">
        <v>52</v>
      </c>
      <c r="L6" s="67">
        <v>400000</v>
      </c>
      <c r="M6" s="101">
        <f t="shared" ref="M6:M75" si="0">L6*0.7</f>
        <v>280000</v>
      </c>
      <c r="N6" s="77">
        <v>2019</v>
      </c>
      <c r="O6" s="77">
        <v>2021</v>
      </c>
      <c r="P6" s="102"/>
      <c r="Q6" s="102"/>
      <c r="R6" s="102"/>
      <c r="S6" s="102" t="s">
        <v>50</v>
      </c>
      <c r="T6" s="102"/>
      <c r="U6" s="102"/>
      <c r="V6" s="102"/>
      <c r="W6" s="102"/>
      <c r="X6" s="102"/>
      <c r="Y6" s="102" t="s">
        <v>394</v>
      </c>
      <c r="Z6" s="102" t="s">
        <v>394</v>
      </c>
    </row>
    <row r="7" spans="1:390" s="68" customFormat="1" ht="134.4" customHeight="1" x14ac:dyDescent="0.25">
      <c r="A7" s="69">
        <v>3</v>
      </c>
      <c r="B7" s="73" t="s">
        <v>43</v>
      </c>
      <c r="C7" s="73" t="s">
        <v>47</v>
      </c>
      <c r="D7" s="73">
        <v>75000831</v>
      </c>
      <c r="E7" s="73">
        <v>107722241</v>
      </c>
      <c r="F7" s="73">
        <v>600063763</v>
      </c>
      <c r="G7" s="103" t="s">
        <v>53</v>
      </c>
      <c r="H7" s="77" t="s">
        <v>42</v>
      </c>
      <c r="I7" s="77" t="s">
        <v>48</v>
      </c>
      <c r="J7" s="77" t="s">
        <v>49</v>
      </c>
      <c r="K7" s="79" t="s">
        <v>53</v>
      </c>
      <c r="L7" s="67">
        <v>4000000</v>
      </c>
      <c r="M7" s="101">
        <f t="shared" si="0"/>
        <v>2800000</v>
      </c>
      <c r="N7" s="77">
        <v>2023</v>
      </c>
      <c r="O7" s="77">
        <v>2024</v>
      </c>
      <c r="P7" s="102"/>
      <c r="Q7" s="102" t="s">
        <v>50</v>
      </c>
      <c r="R7" s="102"/>
      <c r="S7" s="102"/>
      <c r="T7" s="102"/>
      <c r="U7" s="102"/>
      <c r="V7" s="102"/>
      <c r="W7" s="102" t="s">
        <v>50</v>
      </c>
      <c r="X7" s="102"/>
      <c r="Y7" s="102" t="s">
        <v>394</v>
      </c>
      <c r="Z7" s="102" t="s">
        <v>394</v>
      </c>
    </row>
    <row r="8" spans="1:390" s="68" customFormat="1" ht="48" x14ac:dyDescent="0.25">
      <c r="A8" s="69">
        <v>4</v>
      </c>
      <c r="B8" s="73" t="s">
        <v>43</v>
      </c>
      <c r="C8" s="73" t="s">
        <v>47</v>
      </c>
      <c r="D8" s="73">
        <v>75000831</v>
      </c>
      <c r="E8" s="73">
        <v>107722241</v>
      </c>
      <c r="F8" s="73">
        <v>600063763</v>
      </c>
      <c r="G8" s="103" t="s">
        <v>678</v>
      </c>
      <c r="H8" s="77" t="s">
        <v>42</v>
      </c>
      <c r="I8" s="77" t="s">
        <v>48</v>
      </c>
      <c r="J8" s="77" t="s">
        <v>49</v>
      </c>
      <c r="K8" s="79" t="s">
        <v>54</v>
      </c>
      <c r="L8" s="67">
        <v>800000</v>
      </c>
      <c r="M8" s="101">
        <f t="shared" si="0"/>
        <v>560000</v>
      </c>
      <c r="N8" s="77">
        <v>2023</v>
      </c>
      <c r="O8" s="77">
        <v>2023</v>
      </c>
      <c r="P8" s="102" t="s">
        <v>50</v>
      </c>
      <c r="Q8" s="102" t="s">
        <v>50</v>
      </c>
      <c r="R8" s="102" t="s">
        <v>50</v>
      </c>
      <c r="S8" s="102"/>
      <c r="T8" s="102"/>
      <c r="U8" s="102"/>
      <c r="V8" s="102"/>
      <c r="W8" s="102" t="s">
        <v>50</v>
      </c>
      <c r="X8" s="102"/>
      <c r="Y8" s="102" t="s">
        <v>394</v>
      </c>
      <c r="Z8" s="102" t="s">
        <v>394</v>
      </c>
    </row>
    <row r="9" spans="1:390" s="68" customFormat="1" ht="36.6" customHeight="1" x14ac:dyDescent="0.25">
      <c r="A9" s="69">
        <v>5</v>
      </c>
      <c r="B9" s="73" t="s">
        <v>43</v>
      </c>
      <c r="C9" s="73" t="s">
        <v>47</v>
      </c>
      <c r="D9" s="73">
        <v>75000831</v>
      </c>
      <c r="E9" s="73">
        <v>107722241</v>
      </c>
      <c r="F9" s="73">
        <v>600063763</v>
      </c>
      <c r="G9" s="103" t="s">
        <v>679</v>
      </c>
      <c r="H9" s="77" t="s">
        <v>42</v>
      </c>
      <c r="I9" s="77" t="s">
        <v>48</v>
      </c>
      <c r="J9" s="77" t="s">
        <v>49</v>
      </c>
      <c r="K9" s="79" t="s">
        <v>55</v>
      </c>
      <c r="L9" s="67">
        <v>150000</v>
      </c>
      <c r="M9" s="101">
        <f t="shared" si="0"/>
        <v>105000</v>
      </c>
      <c r="N9" s="77">
        <v>2025</v>
      </c>
      <c r="O9" s="77">
        <v>2025</v>
      </c>
      <c r="P9" s="102"/>
      <c r="Q9" s="102"/>
      <c r="R9" s="102" t="s">
        <v>50</v>
      </c>
      <c r="S9" s="102"/>
      <c r="T9" s="102"/>
      <c r="U9" s="102"/>
      <c r="V9" s="102"/>
      <c r="W9" s="102"/>
      <c r="X9" s="102"/>
      <c r="Y9" s="102" t="s">
        <v>394</v>
      </c>
      <c r="Z9" s="102" t="s">
        <v>394</v>
      </c>
    </row>
    <row r="10" spans="1:390" s="68" customFormat="1" ht="40.200000000000003" customHeight="1" x14ac:dyDescent="0.25">
      <c r="A10" s="69">
        <v>6</v>
      </c>
      <c r="B10" s="73" t="s">
        <v>43</v>
      </c>
      <c r="C10" s="73" t="s">
        <v>47</v>
      </c>
      <c r="D10" s="73">
        <v>75000831</v>
      </c>
      <c r="E10" s="73">
        <v>107722241</v>
      </c>
      <c r="F10" s="73">
        <v>600063763</v>
      </c>
      <c r="G10" s="104" t="s">
        <v>56</v>
      </c>
      <c r="H10" s="77" t="s">
        <v>42</v>
      </c>
      <c r="I10" s="77" t="s">
        <v>48</v>
      </c>
      <c r="J10" s="77" t="s">
        <v>49</v>
      </c>
      <c r="K10" s="105" t="s">
        <v>56</v>
      </c>
      <c r="L10" s="67">
        <v>500000</v>
      </c>
      <c r="M10" s="101">
        <f t="shared" si="0"/>
        <v>350000</v>
      </c>
      <c r="N10" s="77">
        <v>2023</v>
      </c>
      <c r="O10" s="77">
        <v>2023</v>
      </c>
      <c r="P10" s="102"/>
      <c r="Q10" s="102"/>
      <c r="R10" s="102" t="s">
        <v>50</v>
      </c>
      <c r="S10" s="102"/>
      <c r="T10" s="102"/>
      <c r="U10" s="102"/>
      <c r="V10" s="102" t="s">
        <v>50</v>
      </c>
      <c r="W10" s="102" t="s">
        <v>50</v>
      </c>
      <c r="X10" s="102"/>
      <c r="Y10" s="102" t="s">
        <v>394</v>
      </c>
      <c r="Z10" s="102" t="s">
        <v>394</v>
      </c>
    </row>
    <row r="11" spans="1:390" s="68" customFormat="1" ht="51.6" customHeight="1" x14ac:dyDescent="0.25">
      <c r="A11" s="69">
        <v>7</v>
      </c>
      <c r="B11" s="73" t="s">
        <v>43</v>
      </c>
      <c r="C11" s="73" t="s">
        <v>47</v>
      </c>
      <c r="D11" s="73">
        <v>75000831</v>
      </c>
      <c r="E11" s="73">
        <v>107722241</v>
      </c>
      <c r="F11" s="73">
        <v>600063763</v>
      </c>
      <c r="G11" s="79" t="s">
        <v>57</v>
      </c>
      <c r="H11" s="77" t="s">
        <v>42</v>
      </c>
      <c r="I11" s="77" t="s">
        <v>48</v>
      </c>
      <c r="J11" s="77" t="s">
        <v>49</v>
      </c>
      <c r="K11" s="79" t="s">
        <v>57</v>
      </c>
      <c r="L11" s="67">
        <v>4000000</v>
      </c>
      <c r="M11" s="101">
        <f t="shared" si="0"/>
        <v>2800000</v>
      </c>
      <c r="N11" s="77">
        <v>2023</v>
      </c>
      <c r="O11" s="77">
        <v>2024</v>
      </c>
      <c r="P11" s="102"/>
      <c r="Q11" s="102"/>
      <c r="R11" s="102"/>
      <c r="S11" s="102"/>
      <c r="T11" s="102"/>
      <c r="U11" s="102"/>
      <c r="V11" s="102"/>
      <c r="W11" s="102"/>
      <c r="X11" s="102"/>
      <c r="Y11" s="102" t="s">
        <v>394</v>
      </c>
      <c r="Z11" s="102" t="s">
        <v>394</v>
      </c>
    </row>
    <row r="12" spans="1:390" s="68" customFormat="1" ht="34.200000000000003" customHeight="1" x14ac:dyDescent="0.25">
      <c r="A12" s="69">
        <v>8</v>
      </c>
      <c r="B12" s="73" t="s">
        <v>43</v>
      </c>
      <c r="C12" s="73" t="s">
        <v>47</v>
      </c>
      <c r="D12" s="73">
        <v>75000831</v>
      </c>
      <c r="E12" s="73">
        <v>107722241</v>
      </c>
      <c r="F12" s="73">
        <v>600063763</v>
      </c>
      <c r="G12" s="79" t="s">
        <v>680</v>
      </c>
      <c r="H12" s="77" t="s">
        <v>42</v>
      </c>
      <c r="I12" s="77" t="s">
        <v>48</v>
      </c>
      <c r="J12" s="77" t="s">
        <v>49</v>
      </c>
      <c r="K12" s="79" t="s">
        <v>58</v>
      </c>
      <c r="L12" s="67">
        <v>250000</v>
      </c>
      <c r="M12" s="101">
        <f t="shared" si="0"/>
        <v>175000</v>
      </c>
      <c r="N12" s="77">
        <v>2024</v>
      </c>
      <c r="O12" s="77">
        <v>2024</v>
      </c>
      <c r="P12" s="102"/>
      <c r="Q12" s="102"/>
      <c r="R12" s="102" t="s">
        <v>50</v>
      </c>
      <c r="S12" s="102"/>
      <c r="T12" s="102"/>
      <c r="U12" s="102"/>
      <c r="V12" s="102"/>
      <c r="W12" s="102"/>
      <c r="X12" s="102"/>
      <c r="Y12" s="102" t="s">
        <v>394</v>
      </c>
      <c r="Z12" s="102" t="s">
        <v>394</v>
      </c>
    </row>
    <row r="13" spans="1:390" s="68" customFormat="1" ht="34.200000000000003" customHeight="1" x14ac:dyDescent="0.25">
      <c r="A13" s="69">
        <v>9</v>
      </c>
      <c r="B13" s="106" t="s">
        <v>59</v>
      </c>
      <c r="C13" s="106" t="s">
        <v>60</v>
      </c>
      <c r="D13" s="106">
        <v>70932549</v>
      </c>
      <c r="E13" s="106">
        <v>107722429</v>
      </c>
      <c r="F13" s="106">
        <v>600063887</v>
      </c>
      <c r="G13" s="107" t="s">
        <v>729</v>
      </c>
      <c r="H13" s="108" t="s">
        <v>42</v>
      </c>
      <c r="I13" s="108" t="s">
        <v>48</v>
      </c>
      <c r="J13" s="108" t="s">
        <v>60</v>
      </c>
      <c r="K13" s="107" t="s">
        <v>61</v>
      </c>
      <c r="L13" s="100">
        <v>5000000</v>
      </c>
      <c r="M13" s="109">
        <f t="shared" si="0"/>
        <v>3500000</v>
      </c>
      <c r="N13" s="108">
        <v>2024</v>
      </c>
      <c r="O13" s="108">
        <v>2027</v>
      </c>
      <c r="P13" s="110"/>
      <c r="Q13" s="110" t="s">
        <v>50</v>
      </c>
      <c r="R13" s="110" t="s">
        <v>50</v>
      </c>
      <c r="S13" s="110" t="s">
        <v>50</v>
      </c>
      <c r="T13" s="110"/>
      <c r="U13" s="110" t="s">
        <v>50</v>
      </c>
      <c r="V13" s="110" t="s">
        <v>50</v>
      </c>
      <c r="W13" s="110" t="s">
        <v>50</v>
      </c>
      <c r="X13" s="110" t="s">
        <v>50</v>
      </c>
      <c r="Y13" s="110" t="s">
        <v>394</v>
      </c>
      <c r="Z13" s="110" t="s">
        <v>394</v>
      </c>
    </row>
    <row r="14" spans="1:390" s="68" customFormat="1" ht="24" x14ac:dyDescent="0.25">
      <c r="A14" s="69">
        <v>10</v>
      </c>
      <c r="B14" s="106" t="s">
        <v>59</v>
      </c>
      <c r="C14" s="106" t="s">
        <v>60</v>
      </c>
      <c r="D14" s="106">
        <v>70932549</v>
      </c>
      <c r="E14" s="106">
        <v>107722429</v>
      </c>
      <c r="F14" s="106">
        <v>600063887</v>
      </c>
      <c r="G14" s="107" t="s">
        <v>730</v>
      </c>
      <c r="H14" s="108" t="s">
        <v>42</v>
      </c>
      <c r="I14" s="108" t="s">
        <v>48</v>
      </c>
      <c r="J14" s="108" t="s">
        <v>60</v>
      </c>
      <c r="K14" s="107" t="s">
        <v>61</v>
      </c>
      <c r="L14" s="100">
        <v>5000000</v>
      </c>
      <c r="M14" s="109">
        <f t="shared" si="0"/>
        <v>3500000</v>
      </c>
      <c r="N14" s="108">
        <v>2024</v>
      </c>
      <c r="O14" s="108">
        <v>2027</v>
      </c>
      <c r="P14" s="110"/>
      <c r="Q14" s="110" t="s">
        <v>50</v>
      </c>
      <c r="R14" s="110" t="s">
        <v>50</v>
      </c>
      <c r="S14" s="110" t="s">
        <v>50</v>
      </c>
      <c r="T14" s="110"/>
      <c r="U14" s="110" t="s">
        <v>50</v>
      </c>
      <c r="V14" s="110" t="s">
        <v>50</v>
      </c>
      <c r="W14" s="110" t="s">
        <v>50</v>
      </c>
      <c r="X14" s="110" t="s">
        <v>50</v>
      </c>
      <c r="Y14" s="110" t="s">
        <v>394</v>
      </c>
      <c r="Z14" s="110" t="s">
        <v>394</v>
      </c>
    </row>
    <row r="15" spans="1:390" s="68" customFormat="1" ht="30" customHeight="1" x14ac:dyDescent="0.25">
      <c r="A15" s="69">
        <v>11</v>
      </c>
      <c r="B15" s="106" t="s">
        <v>59</v>
      </c>
      <c r="C15" s="106" t="s">
        <v>60</v>
      </c>
      <c r="D15" s="106">
        <v>70932549</v>
      </c>
      <c r="E15" s="106">
        <v>107722429</v>
      </c>
      <c r="F15" s="106">
        <v>600063887</v>
      </c>
      <c r="G15" s="107" t="s">
        <v>62</v>
      </c>
      <c r="H15" s="108" t="s">
        <v>42</v>
      </c>
      <c r="I15" s="108" t="s">
        <v>48</v>
      </c>
      <c r="J15" s="108" t="s">
        <v>60</v>
      </c>
      <c r="K15" s="107" t="s">
        <v>62</v>
      </c>
      <c r="L15" s="100">
        <v>5000000</v>
      </c>
      <c r="M15" s="109">
        <f t="shared" si="0"/>
        <v>3500000</v>
      </c>
      <c r="N15" s="108">
        <v>2024</v>
      </c>
      <c r="O15" s="108">
        <v>2027</v>
      </c>
      <c r="P15" s="110" t="s">
        <v>50</v>
      </c>
      <c r="Q15" s="110"/>
      <c r="R15" s="110"/>
      <c r="S15" s="110" t="s">
        <v>50</v>
      </c>
      <c r="T15" s="110"/>
      <c r="U15" s="110" t="s">
        <v>50</v>
      </c>
      <c r="V15" s="110" t="s">
        <v>50</v>
      </c>
      <c r="W15" s="110" t="s">
        <v>50</v>
      </c>
      <c r="X15" s="110" t="s">
        <v>50</v>
      </c>
      <c r="Y15" s="110" t="s">
        <v>394</v>
      </c>
      <c r="Z15" s="110" t="s">
        <v>394</v>
      </c>
    </row>
    <row r="16" spans="1:390" s="68" customFormat="1" ht="33.6" customHeight="1" x14ac:dyDescent="0.25">
      <c r="A16" s="69">
        <v>12</v>
      </c>
      <c r="B16" s="106" t="s">
        <v>59</v>
      </c>
      <c r="C16" s="106" t="s">
        <v>60</v>
      </c>
      <c r="D16" s="106">
        <v>70932549</v>
      </c>
      <c r="E16" s="106">
        <v>107722429</v>
      </c>
      <c r="F16" s="106">
        <v>600063887</v>
      </c>
      <c r="G16" s="107" t="s">
        <v>731</v>
      </c>
      <c r="H16" s="108" t="s">
        <v>42</v>
      </c>
      <c r="I16" s="108" t="s">
        <v>48</v>
      </c>
      <c r="J16" s="108" t="s">
        <v>60</v>
      </c>
      <c r="K16" s="107" t="s">
        <v>63</v>
      </c>
      <c r="L16" s="100">
        <v>6000000</v>
      </c>
      <c r="M16" s="109">
        <f t="shared" si="0"/>
        <v>4200000</v>
      </c>
      <c r="N16" s="108">
        <v>2024</v>
      </c>
      <c r="O16" s="108">
        <v>2027</v>
      </c>
      <c r="P16" s="110" t="s">
        <v>50</v>
      </c>
      <c r="Q16" s="110" t="s">
        <v>50</v>
      </c>
      <c r="R16" s="110" t="s">
        <v>50</v>
      </c>
      <c r="S16" s="110" t="s">
        <v>50</v>
      </c>
      <c r="T16" s="110"/>
      <c r="U16" s="110" t="s">
        <v>50</v>
      </c>
      <c r="V16" s="110" t="s">
        <v>50</v>
      </c>
      <c r="W16" s="110" t="s">
        <v>50</v>
      </c>
      <c r="X16" s="110" t="s">
        <v>50</v>
      </c>
      <c r="Y16" s="110" t="s">
        <v>394</v>
      </c>
      <c r="Z16" s="110" t="s">
        <v>394</v>
      </c>
    </row>
    <row r="17" spans="1:26" s="68" customFormat="1" ht="64.2" customHeight="1" x14ac:dyDescent="0.25">
      <c r="A17" s="69">
        <v>13</v>
      </c>
      <c r="B17" s="106" t="s">
        <v>59</v>
      </c>
      <c r="C17" s="106" t="s">
        <v>60</v>
      </c>
      <c r="D17" s="106">
        <v>70932549</v>
      </c>
      <c r="E17" s="106">
        <v>107722429</v>
      </c>
      <c r="F17" s="106">
        <v>600063887</v>
      </c>
      <c r="G17" s="107" t="s">
        <v>64</v>
      </c>
      <c r="H17" s="108" t="s">
        <v>42</v>
      </c>
      <c r="I17" s="108" t="s">
        <v>48</v>
      </c>
      <c r="J17" s="108" t="s">
        <v>60</v>
      </c>
      <c r="K17" s="107" t="s">
        <v>64</v>
      </c>
      <c r="L17" s="100">
        <v>200000000</v>
      </c>
      <c r="M17" s="109">
        <f t="shared" si="0"/>
        <v>140000000</v>
      </c>
      <c r="N17" s="108">
        <v>2024</v>
      </c>
      <c r="O17" s="108">
        <v>2027</v>
      </c>
      <c r="P17" s="110"/>
      <c r="Q17" s="110"/>
      <c r="R17" s="110"/>
      <c r="S17" s="110"/>
      <c r="T17" s="110"/>
      <c r="U17" s="110"/>
      <c r="V17" s="110"/>
      <c r="W17" s="110"/>
      <c r="X17" s="110"/>
      <c r="Y17" s="110" t="s">
        <v>394</v>
      </c>
      <c r="Z17" s="110" t="s">
        <v>394</v>
      </c>
    </row>
    <row r="18" spans="1:26" s="68" customFormat="1" ht="57.6" customHeight="1" x14ac:dyDescent="0.25">
      <c r="A18" s="69">
        <v>14</v>
      </c>
      <c r="B18" s="106" t="s">
        <v>59</v>
      </c>
      <c r="C18" s="106" t="s">
        <v>60</v>
      </c>
      <c r="D18" s="106">
        <v>70932549</v>
      </c>
      <c r="E18" s="106">
        <v>107722429</v>
      </c>
      <c r="F18" s="106">
        <v>600063887</v>
      </c>
      <c r="G18" s="107" t="s">
        <v>65</v>
      </c>
      <c r="H18" s="108" t="s">
        <v>42</v>
      </c>
      <c r="I18" s="108" t="s">
        <v>48</v>
      </c>
      <c r="J18" s="108" t="s">
        <v>60</v>
      </c>
      <c r="K18" s="107" t="s">
        <v>65</v>
      </c>
      <c r="L18" s="100">
        <v>300000000</v>
      </c>
      <c r="M18" s="109">
        <f t="shared" si="0"/>
        <v>210000000</v>
      </c>
      <c r="N18" s="108">
        <v>2024</v>
      </c>
      <c r="O18" s="108">
        <v>2027</v>
      </c>
      <c r="P18" s="110"/>
      <c r="Q18" s="110"/>
      <c r="R18" s="110"/>
      <c r="S18" s="110"/>
      <c r="T18" s="110"/>
      <c r="U18" s="110"/>
      <c r="V18" s="110" t="s">
        <v>50</v>
      </c>
      <c r="W18" s="110" t="s">
        <v>50</v>
      </c>
      <c r="X18" s="110" t="s">
        <v>50</v>
      </c>
      <c r="Y18" s="110" t="s">
        <v>394</v>
      </c>
      <c r="Z18" s="110" t="s">
        <v>394</v>
      </c>
    </row>
    <row r="19" spans="1:26" s="68" customFormat="1" ht="106.95" customHeight="1" x14ac:dyDescent="0.25">
      <c r="A19" s="69">
        <v>15</v>
      </c>
      <c r="B19" s="106" t="s">
        <v>59</v>
      </c>
      <c r="C19" s="106" t="s">
        <v>60</v>
      </c>
      <c r="D19" s="106">
        <v>70932549</v>
      </c>
      <c r="E19" s="106">
        <v>107722429</v>
      </c>
      <c r="F19" s="106">
        <v>600063887</v>
      </c>
      <c r="G19" s="107" t="s">
        <v>772</v>
      </c>
      <c r="H19" s="108" t="s">
        <v>42</v>
      </c>
      <c r="I19" s="108" t="s">
        <v>48</v>
      </c>
      <c r="J19" s="108" t="s">
        <v>60</v>
      </c>
      <c r="K19" s="107" t="s">
        <v>772</v>
      </c>
      <c r="L19" s="100">
        <v>10000000</v>
      </c>
      <c r="M19" s="109">
        <f t="shared" si="0"/>
        <v>7000000</v>
      </c>
      <c r="N19" s="108">
        <v>2024</v>
      </c>
      <c r="O19" s="108">
        <v>2027</v>
      </c>
      <c r="P19" s="110" t="s">
        <v>50</v>
      </c>
      <c r="Q19" s="110" t="s">
        <v>50</v>
      </c>
      <c r="R19" s="110" t="s">
        <v>50</v>
      </c>
      <c r="S19" s="110" t="s">
        <v>50</v>
      </c>
      <c r="T19" s="110"/>
      <c r="U19" s="110" t="s">
        <v>50</v>
      </c>
      <c r="V19" s="110" t="s">
        <v>50</v>
      </c>
      <c r="W19" s="110" t="s">
        <v>50</v>
      </c>
      <c r="X19" s="110" t="s">
        <v>50</v>
      </c>
      <c r="Y19" s="110" t="s">
        <v>394</v>
      </c>
      <c r="Z19" s="110" t="s">
        <v>394</v>
      </c>
    </row>
    <row r="20" spans="1:26" s="68" customFormat="1" ht="28.2" customHeight="1" x14ac:dyDescent="0.25">
      <c r="A20" s="69">
        <v>16</v>
      </c>
      <c r="B20" s="106" t="s">
        <v>59</v>
      </c>
      <c r="C20" s="106" t="s">
        <v>60</v>
      </c>
      <c r="D20" s="106">
        <v>70932549</v>
      </c>
      <c r="E20" s="106">
        <v>107722429</v>
      </c>
      <c r="F20" s="106">
        <v>600063887</v>
      </c>
      <c r="G20" s="111" t="s">
        <v>66</v>
      </c>
      <c r="H20" s="108" t="s">
        <v>42</v>
      </c>
      <c r="I20" s="108" t="s">
        <v>48</v>
      </c>
      <c r="J20" s="108" t="s">
        <v>60</v>
      </c>
      <c r="K20" s="111" t="s">
        <v>66</v>
      </c>
      <c r="L20" s="100">
        <v>10000000</v>
      </c>
      <c r="M20" s="109">
        <f t="shared" si="0"/>
        <v>7000000</v>
      </c>
      <c r="N20" s="108">
        <v>2024</v>
      </c>
      <c r="O20" s="108">
        <v>2027</v>
      </c>
      <c r="P20" s="110"/>
      <c r="Q20" s="110"/>
      <c r="R20" s="110"/>
      <c r="S20" s="110"/>
      <c r="T20" s="110"/>
      <c r="U20" s="110"/>
      <c r="V20" s="110"/>
      <c r="W20" s="110"/>
      <c r="X20" s="110"/>
      <c r="Y20" s="110" t="s">
        <v>394</v>
      </c>
      <c r="Z20" s="110" t="s">
        <v>394</v>
      </c>
    </row>
    <row r="21" spans="1:26" s="68" customFormat="1" ht="25.2" customHeight="1" x14ac:dyDescent="0.25">
      <c r="A21" s="69">
        <v>17</v>
      </c>
      <c r="B21" s="106" t="s">
        <v>59</v>
      </c>
      <c r="C21" s="106" t="s">
        <v>60</v>
      </c>
      <c r="D21" s="106">
        <v>70932549</v>
      </c>
      <c r="E21" s="106">
        <v>107722429</v>
      </c>
      <c r="F21" s="106">
        <v>600063887</v>
      </c>
      <c r="G21" s="111" t="s">
        <v>67</v>
      </c>
      <c r="H21" s="108" t="s">
        <v>42</v>
      </c>
      <c r="I21" s="108" t="s">
        <v>48</v>
      </c>
      <c r="J21" s="108" t="s">
        <v>60</v>
      </c>
      <c r="K21" s="111" t="s">
        <v>67</v>
      </c>
      <c r="L21" s="100">
        <v>100000000</v>
      </c>
      <c r="M21" s="109">
        <f t="shared" si="0"/>
        <v>70000000</v>
      </c>
      <c r="N21" s="108">
        <v>2024</v>
      </c>
      <c r="O21" s="108">
        <v>2027</v>
      </c>
      <c r="P21" s="110"/>
      <c r="Q21" s="110"/>
      <c r="R21" s="110"/>
      <c r="S21" s="110"/>
      <c r="T21" s="110"/>
      <c r="U21" s="110"/>
      <c r="V21" s="110"/>
      <c r="W21" s="110"/>
      <c r="X21" s="110"/>
      <c r="Y21" s="110" t="s">
        <v>394</v>
      </c>
      <c r="Z21" s="110" t="s">
        <v>394</v>
      </c>
    </row>
    <row r="22" spans="1:26" s="68" customFormat="1" ht="30.6" customHeight="1" x14ac:dyDescent="0.25">
      <c r="A22" s="69">
        <v>18</v>
      </c>
      <c r="B22" s="106" t="s">
        <v>59</v>
      </c>
      <c r="C22" s="106" t="s">
        <v>60</v>
      </c>
      <c r="D22" s="106">
        <v>70932549</v>
      </c>
      <c r="E22" s="106">
        <v>107722429</v>
      </c>
      <c r="F22" s="106">
        <v>600063887</v>
      </c>
      <c r="G22" s="111" t="s">
        <v>68</v>
      </c>
      <c r="H22" s="108" t="s">
        <v>42</v>
      </c>
      <c r="I22" s="108" t="s">
        <v>48</v>
      </c>
      <c r="J22" s="108" t="s">
        <v>60</v>
      </c>
      <c r="K22" s="111" t="s">
        <v>68</v>
      </c>
      <c r="L22" s="100">
        <v>1000000</v>
      </c>
      <c r="M22" s="109">
        <f t="shared" si="0"/>
        <v>700000</v>
      </c>
      <c r="N22" s="108">
        <v>2024</v>
      </c>
      <c r="O22" s="108">
        <v>2027</v>
      </c>
      <c r="P22" s="110"/>
      <c r="Q22" s="110"/>
      <c r="R22" s="110"/>
      <c r="S22" s="110"/>
      <c r="T22" s="110"/>
      <c r="U22" s="110"/>
      <c r="V22" s="110"/>
      <c r="W22" s="110"/>
      <c r="X22" s="110"/>
      <c r="Y22" s="110" t="s">
        <v>394</v>
      </c>
      <c r="Z22" s="110" t="s">
        <v>394</v>
      </c>
    </row>
    <row r="23" spans="1:26" s="68" customFormat="1" ht="27" customHeight="1" x14ac:dyDescent="0.25">
      <c r="A23" s="69">
        <v>19</v>
      </c>
      <c r="B23" s="106" t="s">
        <v>59</v>
      </c>
      <c r="C23" s="106" t="s">
        <v>60</v>
      </c>
      <c r="D23" s="106">
        <v>70932549</v>
      </c>
      <c r="E23" s="106">
        <v>107722429</v>
      </c>
      <c r="F23" s="106">
        <v>600063887</v>
      </c>
      <c r="G23" s="111" t="s">
        <v>69</v>
      </c>
      <c r="H23" s="108" t="s">
        <v>42</v>
      </c>
      <c r="I23" s="108" t="s">
        <v>48</v>
      </c>
      <c r="J23" s="108" t="s">
        <v>60</v>
      </c>
      <c r="K23" s="111" t="s">
        <v>69</v>
      </c>
      <c r="L23" s="100">
        <v>12000000</v>
      </c>
      <c r="M23" s="109">
        <f t="shared" si="0"/>
        <v>8400000</v>
      </c>
      <c r="N23" s="108">
        <v>2024</v>
      </c>
      <c r="O23" s="108">
        <v>2027</v>
      </c>
      <c r="P23" s="110" t="s">
        <v>50</v>
      </c>
      <c r="Q23" s="110" t="s">
        <v>50</v>
      </c>
      <c r="R23" s="110" t="s">
        <v>50</v>
      </c>
      <c r="S23" s="110" t="s">
        <v>50</v>
      </c>
      <c r="T23" s="110"/>
      <c r="U23" s="110" t="s">
        <v>50</v>
      </c>
      <c r="V23" s="110" t="s">
        <v>50</v>
      </c>
      <c r="W23" s="110" t="s">
        <v>50</v>
      </c>
      <c r="X23" s="110" t="s">
        <v>50</v>
      </c>
      <c r="Y23" s="110" t="s">
        <v>394</v>
      </c>
      <c r="Z23" s="110" t="s">
        <v>394</v>
      </c>
    </row>
    <row r="24" spans="1:26" s="68" customFormat="1" ht="22.2" customHeight="1" x14ac:dyDescent="0.25">
      <c r="A24" s="69">
        <v>20</v>
      </c>
      <c r="B24" s="106" t="s">
        <v>59</v>
      </c>
      <c r="C24" s="106" t="s">
        <v>60</v>
      </c>
      <c r="D24" s="106">
        <v>70932549</v>
      </c>
      <c r="E24" s="106">
        <v>107722429</v>
      </c>
      <c r="F24" s="106">
        <v>600063887</v>
      </c>
      <c r="G24" s="111" t="s">
        <v>723</v>
      </c>
      <c r="H24" s="108" t="s">
        <v>42</v>
      </c>
      <c r="I24" s="108" t="s">
        <v>48</v>
      </c>
      <c r="J24" s="108" t="s">
        <v>60</v>
      </c>
      <c r="K24" s="111" t="s">
        <v>69</v>
      </c>
      <c r="L24" s="100">
        <v>12000000</v>
      </c>
      <c r="M24" s="109">
        <f t="shared" si="0"/>
        <v>8400000</v>
      </c>
      <c r="N24" s="108">
        <v>2024</v>
      </c>
      <c r="O24" s="108">
        <v>2027</v>
      </c>
      <c r="P24" s="110"/>
      <c r="Q24" s="110"/>
      <c r="R24" s="110"/>
      <c r="S24" s="110" t="s">
        <v>50</v>
      </c>
      <c r="T24" s="110"/>
      <c r="U24" s="110" t="s">
        <v>50</v>
      </c>
      <c r="V24" s="110" t="s">
        <v>50</v>
      </c>
      <c r="W24" s="110" t="s">
        <v>50</v>
      </c>
      <c r="X24" s="110" t="s">
        <v>50</v>
      </c>
      <c r="Y24" s="110" t="s">
        <v>394</v>
      </c>
      <c r="Z24" s="110" t="s">
        <v>394</v>
      </c>
    </row>
    <row r="25" spans="1:26" s="68" customFormat="1" ht="19.95" customHeight="1" x14ac:dyDescent="0.25">
      <c r="A25" s="69">
        <v>21</v>
      </c>
      <c r="B25" s="106" t="s">
        <v>59</v>
      </c>
      <c r="C25" s="106" t="s">
        <v>60</v>
      </c>
      <c r="D25" s="106">
        <v>70932549</v>
      </c>
      <c r="E25" s="106">
        <v>107722429</v>
      </c>
      <c r="F25" s="106">
        <v>600063887</v>
      </c>
      <c r="G25" s="111" t="s">
        <v>70</v>
      </c>
      <c r="H25" s="108" t="s">
        <v>42</v>
      </c>
      <c r="I25" s="108" t="s">
        <v>48</v>
      </c>
      <c r="J25" s="108" t="s">
        <v>60</v>
      </c>
      <c r="K25" s="111" t="s">
        <v>70</v>
      </c>
      <c r="L25" s="100">
        <v>20000000</v>
      </c>
      <c r="M25" s="109">
        <f t="shared" si="0"/>
        <v>14000000</v>
      </c>
      <c r="N25" s="108">
        <v>2024</v>
      </c>
      <c r="O25" s="108">
        <v>2027</v>
      </c>
      <c r="P25" s="110"/>
      <c r="Q25" s="110"/>
      <c r="R25" s="110"/>
      <c r="S25" s="110"/>
      <c r="T25" s="110"/>
      <c r="U25" s="110"/>
      <c r="V25" s="110" t="s">
        <v>50</v>
      </c>
      <c r="W25" s="110" t="s">
        <v>50</v>
      </c>
      <c r="X25" s="110"/>
      <c r="Y25" s="110" t="s">
        <v>394</v>
      </c>
      <c r="Z25" s="110" t="s">
        <v>394</v>
      </c>
    </row>
    <row r="26" spans="1:26" s="68" customFormat="1" ht="31.2" customHeight="1" x14ac:dyDescent="0.25">
      <c r="A26" s="69">
        <v>22</v>
      </c>
      <c r="B26" s="106" t="s">
        <v>59</v>
      </c>
      <c r="C26" s="106" t="s">
        <v>60</v>
      </c>
      <c r="D26" s="106">
        <v>70932549</v>
      </c>
      <c r="E26" s="106">
        <v>107722429</v>
      </c>
      <c r="F26" s="106">
        <v>600063887</v>
      </c>
      <c r="G26" s="111" t="s">
        <v>732</v>
      </c>
      <c r="H26" s="108" t="s">
        <v>42</v>
      </c>
      <c r="I26" s="108" t="s">
        <v>48</v>
      </c>
      <c r="J26" s="108" t="s">
        <v>60</v>
      </c>
      <c r="K26" s="111" t="s">
        <v>732</v>
      </c>
      <c r="L26" s="100">
        <v>10000000</v>
      </c>
      <c r="M26" s="109">
        <f t="shared" si="0"/>
        <v>7000000</v>
      </c>
      <c r="N26" s="108">
        <v>2024</v>
      </c>
      <c r="O26" s="108">
        <v>2027</v>
      </c>
      <c r="P26" s="110"/>
      <c r="Q26" s="110"/>
      <c r="R26" s="110"/>
      <c r="S26" s="110"/>
      <c r="T26" s="110"/>
      <c r="U26" s="110"/>
      <c r="V26" s="110"/>
      <c r="W26" s="110"/>
      <c r="X26" s="110"/>
      <c r="Y26" s="110" t="s">
        <v>394</v>
      </c>
      <c r="Z26" s="110" t="s">
        <v>394</v>
      </c>
    </row>
    <row r="27" spans="1:26" s="68" customFormat="1" ht="34.200000000000003" customHeight="1" x14ac:dyDescent="0.25">
      <c r="A27" s="69">
        <v>23</v>
      </c>
      <c r="B27" s="106" t="s">
        <v>59</v>
      </c>
      <c r="C27" s="106" t="s">
        <v>60</v>
      </c>
      <c r="D27" s="106">
        <v>70932549</v>
      </c>
      <c r="E27" s="106">
        <v>107722429</v>
      </c>
      <c r="F27" s="106">
        <v>600063887</v>
      </c>
      <c r="G27" s="111" t="s">
        <v>733</v>
      </c>
      <c r="H27" s="108" t="s">
        <v>42</v>
      </c>
      <c r="I27" s="108" t="s">
        <v>48</v>
      </c>
      <c r="J27" s="108" t="s">
        <v>60</v>
      </c>
      <c r="K27" s="111" t="s">
        <v>732</v>
      </c>
      <c r="L27" s="100">
        <v>10000000</v>
      </c>
      <c r="M27" s="109">
        <f t="shared" si="0"/>
        <v>7000000</v>
      </c>
      <c r="N27" s="108">
        <v>2024</v>
      </c>
      <c r="O27" s="108">
        <v>2027</v>
      </c>
      <c r="P27" s="110"/>
      <c r="Q27" s="110"/>
      <c r="R27" s="110"/>
      <c r="S27" s="110"/>
      <c r="T27" s="110"/>
      <c r="U27" s="110"/>
      <c r="V27" s="110"/>
      <c r="W27" s="110"/>
      <c r="X27" s="110"/>
      <c r="Y27" s="110" t="s">
        <v>394</v>
      </c>
      <c r="Z27" s="110" t="s">
        <v>394</v>
      </c>
    </row>
    <row r="28" spans="1:26" s="68" customFormat="1" ht="21" customHeight="1" x14ac:dyDescent="0.25">
      <c r="A28" s="69">
        <v>24</v>
      </c>
      <c r="B28" s="106" t="s">
        <v>59</v>
      </c>
      <c r="C28" s="106" t="s">
        <v>60</v>
      </c>
      <c r="D28" s="106">
        <v>70932549</v>
      </c>
      <c r="E28" s="106">
        <v>107722429</v>
      </c>
      <c r="F28" s="106">
        <v>600063887</v>
      </c>
      <c r="G28" s="111" t="s">
        <v>71</v>
      </c>
      <c r="H28" s="108" t="s">
        <v>42</v>
      </c>
      <c r="I28" s="108" t="s">
        <v>48</v>
      </c>
      <c r="J28" s="108" t="s">
        <v>60</v>
      </c>
      <c r="K28" s="111" t="s">
        <v>71</v>
      </c>
      <c r="L28" s="100">
        <v>50000000</v>
      </c>
      <c r="M28" s="109">
        <f t="shared" si="0"/>
        <v>35000000</v>
      </c>
      <c r="N28" s="108">
        <v>2024</v>
      </c>
      <c r="O28" s="108">
        <v>2027</v>
      </c>
      <c r="P28" s="110"/>
      <c r="Q28" s="110"/>
      <c r="R28" s="110"/>
      <c r="S28" s="110"/>
      <c r="T28" s="110"/>
      <c r="U28" s="110"/>
      <c r="V28" s="110"/>
      <c r="W28" s="110"/>
      <c r="X28" s="110"/>
      <c r="Y28" s="110" t="s">
        <v>394</v>
      </c>
      <c r="Z28" s="110" t="s">
        <v>394</v>
      </c>
    </row>
    <row r="29" spans="1:26" s="68" customFormat="1" ht="24" customHeight="1" x14ac:dyDescent="0.25">
      <c r="A29" s="69">
        <v>25</v>
      </c>
      <c r="B29" s="106" t="s">
        <v>59</v>
      </c>
      <c r="C29" s="106" t="s">
        <v>60</v>
      </c>
      <c r="D29" s="106">
        <v>70932549</v>
      </c>
      <c r="E29" s="106">
        <v>107722429</v>
      </c>
      <c r="F29" s="106">
        <v>600063887</v>
      </c>
      <c r="G29" s="111" t="s">
        <v>72</v>
      </c>
      <c r="H29" s="108" t="s">
        <v>42</v>
      </c>
      <c r="I29" s="108" t="s">
        <v>48</v>
      </c>
      <c r="J29" s="108" t="s">
        <v>60</v>
      </c>
      <c r="K29" s="111" t="s">
        <v>72</v>
      </c>
      <c r="L29" s="100">
        <v>30000000</v>
      </c>
      <c r="M29" s="109">
        <f t="shared" si="0"/>
        <v>21000000</v>
      </c>
      <c r="N29" s="108">
        <v>2024</v>
      </c>
      <c r="O29" s="108">
        <v>2027</v>
      </c>
      <c r="P29" s="110"/>
      <c r="Q29" s="110"/>
      <c r="R29" s="110"/>
      <c r="S29" s="110"/>
      <c r="T29" s="110"/>
      <c r="U29" s="110"/>
      <c r="V29" s="110"/>
      <c r="W29" s="110"/>
      <c r="X29" s="110"/>
      <c r="Y29" s="110" t="s">
        <v>394</v>
      </c>
      <c r="Z29" s="110" t="s">
        <v>394</v>
      </c>
    </row>
    <row r="30" spans="1:26" s="68" customFormat="1" ht="27" customHeight="1" x14ac:dyDescent="0.25">
      <c r="A30" s="69">
        <v>26</v>
      </c>
      <c r="B30" s="112" t="s">
        <v>59</v>
      </c>
      <c r="C30" s="112" t="s">
        <v>60</v>
      </c>
      <c r="D30" s="112">
        <v>70932549</v>
      </c>
      <c r="E30" s="112">
        <v>107722429</v>
      </c>
      <c r="F30" s="112">
        <v>600063887</v>
      </c>
      <c r="G30" s="113" t="s">
        <v>73</v>
      </c>
      <c r="H30" s="114" t="s">
        <v>42</v>
      </c>
      <c r="I30" s="114" t="s">
        <v>48</v>
      </c>
      <c r="J30" s="114" t="s">
        <v>60</v>
      </c>
      <c r="K30" s="113" t="s">
        <v>582</v>
      </c>
      <c r="L30" s="100">
        <v>100000000</v>
      </c>
      <c r="M30" s="109">
        <f t="shared" si="0"/>
        <v>70000000</v>
      </c>
      <c r="N30" s="108">
        <v>2024</v>
      </c>
      <c r="O30" s="114">
        <v>2027</v>
      </c>
      <c r="P30" s="115"/>
      <c r="Q30" s="115"/>
      <c r="R30" s="115"/>
      <c r="S30" s="115"/>
      <c r="T30" s="115"/>
      <c r="U30" s="115"/>
      <c r="V30" s="115"/>
      <c r="W30" s="115"/>
      <c r="X30" s="115"/>
      <c r="Y30" s="115" t="s">
        <v>394</v>
      </c>
      <c r="Z30" s="115" t="s">
        <v>394</v>
      </c>
    </row>
    <row r="31" spans="1:26" s="68" customFormat="1" ht="28.2" customHeight="1" x14ac:dyDescent="0.25">
      <c r="A31" s="69">
        <v>27</v>
      </c>
      <c r="B31" s="112" t="s">
        <v>59</v>
      </c>
      <c r="C31" s="112" t="s">
        <v>60</v>
      </c>
      <c r="D31" s="112">
        <v>70932549</v>
      </c>
      <c r="E31" s="112">
        <v>107722429</v>
      </c>
      <c r="F31" s="112">
        <v>600063887</v>
      </c>
      <c r="G31" s="113" t="s">
        <v>74</v>
      </c>
      <c r="H31" s="114" t="s">
        <v>42</v>
      </c>
      <c r="I31" s="114" t="s">
        <v>48</v>
      </c>
      <c r="J31" s="114" t="s">
        <v>60</v>
      </c>
      <c r="K31" s="113" t="s">
        <v>74</v>
      </c>
      <c r="L31" s="100">
        <v>30000000</v>
      </c>
      <c r="M31" s="109">
        <f t="shared" si="0"/>
        <v>21000000</v>
      </c>
      <c r="N31" s="108">
        <v>2024</v>
      </c>
      <c r="O31" s="114">
        <v>2027</v>
      </c>
      <c r="P31" s="115"/>
      <c r="Q31" s="115"/>
      <c r="R31" s="115"/>
      <c r="S31" s="115"/>
      <c r="T31" s="115"/>
      <c r="U31" s="115"/>
      <c r="V31" s="115"/>
      <c r="W31" s="115"/>
      <c r="X31" s="115"/>
      <c r="Y31" s="115" t="s">
        <v>394</v>
      </c>
      <c r="Z31" s="115" t="s">
        <v>394</v>
      </c>
    </row>
    <row r="32" spans="1:26" s="68" customFormat="1" ht="37.200000000000003" customHeight="1" x14ac:dyDescent="0.25">
      <c r="A32" s="69">
        <v>28</v>
      </c>
      <c r="B32" s="112" t="s">
        <v>59</v>
      </c>
      <c r="C32" s="112" t="s">
        <v>60</v>
      </c>
      <c r="D32" s="112">
        <v>70932549</v>
      </c>
      <c r="E32" s="112">
        <v>107722429</v>
      </c>
      <c r="F32" s="112">
        <v>600063887</v>
      </c>
      <c r="G32" s="113" t="s">
        <v>75</v>
      </c>
      <c r="H32" s="114" t="s">
        <v>42</v>
      </c>
      <c r="I32" s="114" t="s">
        <v>48</v>
      </c>
      <c r="J32" s="114" t="s">
        <v>60</v>
      </c>
      <c r="K32" s="113" t="s">
        <v>75</v>
      </c>
      <c r="L32" s="116">
        <v>2000000</v>
      </c>
      <c r="M32" s="109">
        <f t="shared" si="0"/>
        <v>1400000</v>
      </c>
      <c r="N32" s="108">
        <v>2024</v>
      </c>
      <c r="O32" s="114">
        <v>2027</v>
      </c>
      <c r="P32" s="115"/>
      <c r="Q32" s="115"/>
      <c r="R32" s="115"/>
      <c r="S32" s="115"/>
      <c r="T32" s="115"/>
      <c r="U32" s="115"/>
      <c r="V32" s="115"/>
      <c r="W32" s="115"/>
      <c r="X32" s="115"/>
      <c r="Y32" s="115" t="s">
        <v>394</v>
      </c>
      <c r="Z32" s="115" t="s">
        <v>394</v>
      </c>
    </row>
    <row r="33" spans="1:26" s="68" customFormat="1" ht="28.2" customHeight="1" x14ac:dyDescent="0.25">
      <c r="A33" s="69">
        <v>29</v>
      </c>
      <c r="B33" s="112" t="s">
        <v>59</v>
      </c>
      <c r="C33" s="112" t="s">
        <v>60</v>
      </c>
      <c r="D33" s="112">
        <v>70932549</v>
      </c>
      <c r="E33" s="112">
        <v>107722429</v>
      </c>
      <c r="F33" s="112">
        <v>600063887</v>
      </c>
      <c r="G33" s="113" t="s">
        <v>76</v>
      </c>
      <c r="H33" s="114" t="s">
        <v>42</v>
      </c>
      <c r="I33" s="114" t="s">
        <v>48</v>
      </c>
      <c r="J33" s="114" t="s">
        <v>60</v>
      </c>
      <c r="K33" s="113" t="s">
        <v>76</v>
      </c>
      <c r="L33" s="117">
        <v>7000000</v>
      </c>
      <c r="M33" s="118">
        <f t="shared" si="0"/>
        <v>4900000</v>
      </c>
      <c r="N33" s="108">
        <v>2024</v>
      </c>
      <c r="O33" s="114">
        <v>2027</v>
      </c>
      <c r="P33" s="115"/>
      <c r="Q33" s="115"/>
      <c r="R33" s="115"/>
      <c r="S33" s="115"/>
      <c r="T33" s="115"/>
      <c r="U33" s="115"/>
      <c r="V33" s="115"/>
      <c r="W33" s="115"/>
      <c r="X33" s="115"/>
      <c r="Y33" s="115" t="s">
        <v>394</v>
      </c>
      <c r="Z33" s="115" t="s">
        <v>394</v>
      </c>
    </row>
    <row r="34" spans="1:26" s="68" customFormat="1" ht="22.95" customHeight="1" x14ac:dyDescent="0.25">
      <c r="A34" s="69">
        <v>30</v>
      </c>
      <c r="B34" s="112" t="s">
        <v>59</v>
      </c>
      <c r="C34" s="112" t="s">
        <v>60</v>
      </c>
      <c r="D34" s="112">
        <v>70932549</v>
      </c>
      <c r="E34" s="112">
        <v>107722429</v>
      </c>
      <c r="F34" s="112">
        <v>600063887</v>
      </c>
      <c r="G34" s="113" t="s">
        <v>77</v>
      </c>
      <c r="H34" s="114" t="s">
        <v>42</v>
      </c>
      <c r="I34" s="114" t="s">
        <v>48</v>
      </c>
      <c r="J34" s="114" t="s">
        <v>60</v>
      </c>
      <c r="K34" s="113" t="s">
        <v>77</v>
      </c>
      <c r="L34" s="117">
        <v>5000000</v>
      </c>
      <c r="M34" s="118">
        <f t="shared" si="0"/>
        <v>3500000</v>
      </c>
      <c r="N34" s="108">
        <v>2024</v>
      </c>
      <c r="O34" s="114">
        <v>2027</v>
      </c>
      <c r="P34" s="115"/>
      <c r="Q34" s="115"/>
      <c r="R34" s="115"/>
      <c r="S34" s="115"/>
      <c r="T34" s="115"/>
      <c r="U34" s="115"/>
      <c r="V34" s="115"/>
      <c r="W34" s="115"/>
      <c r="X34" s="115"/>
      <c r="Y34" s="115" t="s">
        <v>394</v>
      </c>
      <c r="Z34" s="115" t="s">
        <v>394</v>
      </c>
    </row>
    <row r="35" spans="1:26" s="68" customFormat="1" ht="27" customHeight="1" x14ac:dyDescent="0.25">
      <c r="A35" s="69">
        <v>31</v>
      </c>
      <c r="B35" s="112" t="s">
        <v>59</v>
      </c>
      <c r="C35" s="112" t="s">
        <v>60</v>
      </c>
      <c r="D35" s="112">
        <v>70932549</v>
      </c>
      <c r="E35" s="112">
        <v>107722429</v>
      </c>
      <c r="F35" s="112">
        <v>600063887</v>
      </c>
      <c r="G35" s="113" t="s">
        <v>681</v>
      </c>
      <c r="H35" s="114" t="s">
        <v>42</v>
      </c>
      <c r="I35" s="114" t="s">
        <v>48</v>
      </c>
      <c r="J35" s="114" t="s">
        <v>60</v>
      </c>
      <c r="K35" s="113" t="s">
        <v>78</v>
      </c>
      <c r="L35" s="119">
        <v>5000000</v>
      </c>
      <c r="M35" s="120">
        <f t="shared" si="0"/>
        <v>3500000</v>
      </c>
      <c r="N35" s="108">
        <v>2024</v>
      </c>
      <c r="O35" s="114">
        <v>2027</v>
      </c>
      <c r="P35" s="121" t="s">
        <v>50</v>
      </c>
      <c r="Q35" s="121" t="s">
        <v>50</v>
      </c>
      <c r="R35" s="121" t="s">
        <v>50</v>
      </c>
      <c r="S35" s="115" t="s">
        <v>50</v>
      </c>
      <c r="T35" s="115"/>
      <c r="U35" s="115" t="s">
        <v>50</v>
      </c>
      <c r="V35" s="115" t="s">
        <v>50</v>
      </c>
      <c r="W35" s="115" t="s">
        <v>50</v>
      </c>
      <c r="X35" s="115" t="s">
        <v>50</v>
      </c>
      <c r="Y35" s="115" t="s">
        <v>394</v>
      </c>
      <c r="Z35" s="115" t="s">
        <v>394</v>
      </c>
    </row>
    <row r="36" spans="1:26" s="68" customFormat="1" ht="25.2" customHeight="1" x14ac:dyDescent="0.25">
      <c r="A36" s="69">
        <v>32</v>
      </c>
      <c r="B36" s="112" t="s">
        <v>59</v>
      </c>
      <c r="C36" s="112" t="s">
        <v>60</v>
      </c>
      <c r="D36" s="112">
        <v>70932549</v>
      </c>
      <c r="E36" s="112">
        <v>107722429</v>
      </c>
      <c r="F36" s="112">
        <v>600063887</v>
      </c>
      <c r="G36" s="111" t="s">
        <v>766</v>
      </c>
      <c r="H36" s="114" t="s">
        <v>42</v>
      </c>
      <c r="I36" s="114" t="s">
        <v>48</v>
      </c>
      <c r="J36" s="114" t="s">
        <v>60</v>
      </c>
      <c r="K36" s="113" t="s">
        <v>79</v>
      </c>
      <c r="L36" s="122">
        <v>5000000</v>
      </c>
      <c r="M36" s="118">
        <f t="shared" si="0"/>
        <v>3500000</v>
      </c>
      <c r="N36" s="108">
        <v>2024</v>
      </c>
      <c r="O36" s="114">
        <v>2027</v>
      </c>
      <c r="P36" s="121" t="s">
        <v>50</v>
      </c>
      <c r="Q36" s="121" t="s">
        <v>50</v>
      </c>
      <c r="R36" s="121" t="s">
        <v>50</v>
      </c>
      <c r="S36" s="115" t="s">
        <v>50</v>
      </c>
      <c r="T36" s="115"/>
      <c r="U36" s="115" t="s">
        <v>50</v>
      </c>
      <c r="V36" s="115" t="s">
        <v>50</v>
      </c>
      <c r="W36" s="115" t="s">
        <v>50</v>
      </c>
      <c r="X36" s="115" t="s">
        <v>50</v>
      </c>
      <c r="Y36" s="115" t="s">
        <v>394</v>
      </c>
      <c r="Z36" s="115" t="s">
        <v>394</v>
      </c>
    </row>
    <row r="37" spans="1:26" s="68" customFormat="1" ht="27.6" customHeight="1" x14ac:dyDescent="0.25">
      <c r="A37" s="69">
        <v>33</v>
      </c>
      <c r="B37" s="112" t="s">
        <v>59</v>
      </c>
      <c r="C37" s="112" t="s">
        <v>60</v>
      </c>
      <c r="D37" s="112">
        <v>70932549</v>
      </c>
      <c r="E37" s="112">
        <v>107722429</v>
      </c>
      <c r="F37" s="112">
        <v>600063887</v>
      </c>
      <c r="G37" s="111" t="s">
        <v>80</v>
      </c>
      <c r="H37" s="114" t="s">
        <v>42</v>
      </c>
      <c r="I37" s="114" t="s">
        <v>48</v>
      </c>
      <c r="J37" s="114" t="s">
        <v>60</v>
      </c>
      <c r="K37" s="113" t="s">
        <v>80</v>
      </c>
      <c r="L37" s="122">
        <v>3000000</v>
      </c>
      <c r="M37" s="118">
        <f t="shared" si="0"/>
        <v>2100000</v>
      </c>
      <c r="N37" s="108">
        <v>2024</v>
      </c>
      <c r="O37" s="114">
        <v>2027</v>
      </c>
      <c r="P37" s="115"/>
      <c r="Q37" s="115"/>
      <c r="R37" s="115"/>
      <c r="S37" s="115"/>
      <c r="T37" s="115"/>
      <c r="U37" s="115"/>
      <c r="V37" s="115"/>
      <c r="W37" s="115"/>
      <c r="X37" s="115"/>
      <c r="Y37" s="115" t="s">
        <v>394</v>
      </c>
      <c r="Z37" s="115" t="s">
        <v>394</v>
      </c>
    </row>
    <row r="38" spans="1:26" s="68" customFormat="1" ht="12" x14ac:dyDescent="0.25">
      <c r="A38" s="69">
        <v>34</v>
      </c>
      <c r="B38" s="112" t="s">
        <v>59</v>
      </c>
      <c r="C38" s="112" t="s">
        <v>60</v>
      </c>
      <c r="D38" s="112">
        <v>70932549</v>
      </c>
      <c r="E38" s="112">
        <v>107722429</v>
      </c>
      <c r="F38" s="112">
        <v>600063887</v>
      </c>
      <c r="G38" s="111" t="s">
        <v>767</v>
      </c>
      <c r="H38" s="114" t="s">
        <v>42</v>
      </c>
      <c r="I38" s="114" t="s">
        <v>48</v>
      </c>
      <c r="J38" s="114" t="s">
        <v>60</v>
      </c>
      <c r="K38" s="111" t="s">
        <v>767</v>
      </c>
      <c r="L38" s="119">
        <v>2000000</v>
      </c>
      <c r="M38" s="120">
        <f t="shared" si="0"/>
        <v>1400000</v>
      </c>
      <c r="N38" s="108">
        <v>2024</v>
      </c>
      <c r="O38" s="114">
        <v>2027</v>
      </c>
      <c r="P38" s="115"/>
      <c r="Q38" s="115"/>
      <c r="R38" s="115"/>
      <c r="S38" s="115"/>
      <c r="T38" s="115"/>
      <c r="U38" s="115"/>
      <c r="V38" s="115"/>
      <c r="W38" s="115"/>
      <c r="X38" s="115"/>
      <c r="Y38" s="115" t="s">
        <v>394</v>
      </c>
      <c r="Z38" s="115" t="s">
        <v>394</v>
      </c>
    </row>
    <row r="39" spans="1:26" s="68" customFormat="1" ht="22.2" customHeight="1" x14ac:dyDescent="0.25">
      <c r="A39" s="69">
        <v>35</v>
      </c>
      <c r="B39" s="112" t="s">
        <v>59</v>
      </c>
      <c r="C39" s="112" t="s">
        <v>60</v>
      </c>
      <c r="D39" s="112">
        <v>70932549</v>
      </c>
      <c r="E39" s="112">
        <v>107722429</v>
      </c>
      <c r="F39" s="112">
        <v>600063887</v>
      </c>
      <c r="G39" s="111" t="s">
        <v>81</v>
      </c>
      <c r="H39" s="114" t="s">
        <v>42</v>
      </c>
      <c r="I39" s="114" t="s">
        <v>48</v>
      </c>
      <c r="J39" s="114" t="s">
        <v>60</v>
      </c>
      <c r="K39" s="113" t="s">
        <v>81</v>
      </c>
      <c r="L39" s="122">
        <v>100000000</v>
      </c>
      <c r="M39" s="118">
        <f t="shared" si="0"/>
        <v>70000000</v>
      </c>
      <c r="N39" s="108">
        <v>2024</v>
      </c>
      <c r="O39" s="114">
        <v>2027</v>
      </c>
      <c r="P39" s="115"/>
      <c r="Q39" s="115"/>
      <c r="R39" s="115"/>
      <c r="S39" s="115"/>
      <c r="T39" s="115"/>
      <c r="U39" s="115"/>
      <c r="V39" s="115"/>
      <c r="W39" s="115"/>
      <c r="X39" s="115"/>
      <c r="Y39" s="115" t="s">
        <v>394</v>
      </c>
      <c r="Z39" s="115" t="s">
        <v>394</v>
      </c>
    </row>
    <row r="40" spans="1:26" s="68" customFormat="1" ht="41.4" customHeight="1" x14ac:dyDescent="0.25">
      <c r="A40" s="69">
        <v>36</v>
      </c>
      <c r="B40" s="112" t="s">
        <v>59</v>
      </c>
      <c r="C40" s="112" t="s">
        <v>60</v>
      </c>
      <c r="D40" s="112">
        <v>70932549</v>
      </c>
      <c r="E40" s="112">
        <v>107722429</v>
      </c>
      <c r="F40" s="112">
        <v>600063887</v>
      </c>
      <c r="G40" s="111" t="s">
        <v>768</v>
      </c>
      <c r="H40" s="114" t="s">
        <v>42</v>
      </c>
      <c r="I40" s="114" t="s">
        <v>48</v>
      </c>
      <c r="J40" s="114" t="s">
        <v>60</v>
      </c>
      <c r="K40" s="111" t="s">
        <v>773</v>
      </c>
      <c r="L40" s="122">
        <v>20000000</v>
      </c>
      <c r="M40" s="118">
        <f t="shared" si="0"/>
        <v>14000000</v>
      </c>
      <c r="N40" s="108">
        <v>2024</v>
      </c>
      <c r="O40" s="114">
        <v>2027</v>
      </c>
      <c r="P40" s="115" t="s">
        <v>50</v>
      </c>
      <c r="Q40" s="115" t="s">
        <v>50</v>
      </c>
      <c r="R40" s="115" t="s">
        <v>50</v>
      </c>
      <c r="S40" s="115" t="s">
        <v>50</v>
      </c>
      <c r="T40" s="115"/>
      <c r="U40" s="115" t="s">
        <v>50</v>
      </c>
      <c r="V40" s="115" t="s">
        <v>50</v>
      </c>
      <c r="W40" s="115" t="s">
        <v>50</v>
      </c>
      <c r="X40" s="115" t="s">
        <v>50</v>
      </c>
      <c r="Y40" s="115" t="s">
        <v>394</v>
      </c>
      <c r="Z40" s="115" t="s">
        <v>394</v>
      </c>
    </row>
    <row r="41" spans="1:26" s="68" customFormat="1" ht="22.95" customHeight="1" x14ac:dyDescent="0.25">
      <c r="A41" s="69">
        <v>37</v>
      </c>
      <c r="B41" s="112" t="s">
        <v>59</v>
      </c>
      <c r="C41" s="112" t="s">
        <v>60</v>
      </c>
      <c r="D41" s="112">
        <v>70932549</v>
      </c>
      <c r="E41" s="112">
        <v>107722429</v>
      </c>
      <c r="F41" s="112">
        <v>600063887</v>
      </c>
      <c r="G41" s="111" t="s">
        <v>82</v>
      </c>
      <c r="H41" s="114" t="s">
        <v>42</v>
      </c>
      <c r="I41" s="114" t="s">
        <v>48</v>
      </c>
      <c r="J41" s="114" t="s">
        <v>60</v>
      </c>
      <c r="K41" s="113" t="s">
        <v>82</v>
      </c>
      <c r="L41" s="122">
        <v>5000000</v>
      </c>
      <c r="M41" s="118">
        <f t="shared" si="0"/>
        <v>3500000</v>
      </c>
      <c r="N41" s="108">
        <v>2024</v>
      </c>
      <c r="O41" s="114">
        <v>2027</v>
      </c>
      <c r="P41" s="115" t="s">
        <v>50</v>
      </c>
      <c r="Q41" s="115" t="s">
        <v>50</v>
      </c>
      <c r="R41" s="115" t="s">
        <v>50</v>
      </c>
      <c r="S41" s="115" t="s">
        <v>50</v>
      </c>
      <c r="T41" s="115"/>
      <c r="U41" s="115"/>
      <c r="V41" s="115" t="s">
        <v>50</v>
      </c>
      <c r="W41" s="115" t="s">
        <v>50</v>
      </c>
      <c r="X41" s="115" t="s">
        <v>50</v>
      </c>
      <c r="Y41" s="115" t="s">
        <v>394</v>
      </c>
      <c r="Z41" s="115" t="s">
        <v>394</v>
      </c>
    </row>
    <row r="42" spans="1:26" s="68" customFormat="1" ht="24" x14ac:dyDescent="0.25">
      <c r="A42" s="69">
        <v>38</v>
      </c>
      <c r="B42" s="112" t="s">
        <v>59</v>
      </c>
      <c r="C42" s="112" t="s">
        <v>60</v>
      </c>
      <c r="D42" s="112">
        <v>70932549</v>
      </c>
      <c r="E42" s="112">
        <v>107722429</v>
      </c>
      <c r="F42" s="112">
        <v>600063887</v>
      </c>
      <c r="G42" s="111" t="s">
        <v>769</v>
      </c>
      <c r="H42" s="114" t="s">
        <v>42</v>
      </c>
      <c r="I42" s="114" t="s">
        <v>48</v>
      </c>
      <c r="J42" s="114" t="s">
        <v>60</v>
      </c>
      <c r="K42" s="113" t="s">
        <v>724</v>
      </c>
      <c r="L42" s="119">
        <v>40000000</v>
      </c>
      <c r="M42" s="120">
        <f t="shared" si="0"/>
        <v>28000000</v>
      </c>
      <c r="N42" s="108">
        <v>2024</v>
      </c>
      <c r="O42" s="114">
        <v>2027</v>
      </c>
      <c r="P42" s="115" t="s">
        <v>50</v>
      </c>
      <c r="Q42" s="115" t="s">
        <v>50</v>
      </c>
      <c r="R42" s="115" t="s">
        <v>50</v>
      </c>
      <c r="S42" s="115" t="s">
        <v>50</v>
      </c>
      <c r="T42" s="115"/>
      <c r="U42" s="115"/>
      <c r="V42" s="115" t="s">
        <v>50</v>
      </c>
      <c r="W42" s="115" t="s">
        <v>50</v>
      </c>
      <c r="X42" s="115" t="s">
        <v>50</v>
      </c>
      <c r="Y42" s="115" t="s">
        <v>394</v>
      </c>
      <c r="Z42" s="115" t="s">
        <v>394</v>
      </c>
    </row>
    <row r="43" spans="1:26" s="68" customFormat="1" ht="34.200000000000003" customHeight="1" x14ac:dyDescent="0.25">
      <c r="A43" s="69">
        <v>39</v>
      </c>
      <c r="B43" s="112" t="s">
        <v>59</v>
      </c>
      <c r="C43" s="112" t="s">
        <v>60</v>
      </c>
      <c r="D43" s="112">
        <v>70932549</v>
      </c>
      <c r="E43" s="112">
        <v>107722429</v>
      </c>
      <c r="F43" s="112">
        <v>600063887</v>
      </c>
      <c r="G43" s="111" t="s">
        <v>770</v>
      </c>
      <c r="H43" s="114" t="s">
        <v>42</v>
      </c>
      <c r="I43" s="114" t="s">
        <v>48</v>
      </c>
      <c r="J43" s="114" t="s">
        <v>60</v>
      </c>
      <c r="K43" s="111" t="s">
        <v>774</v>
      </c>
      <c r="L43" s="119">
        <v>20000000</v>
      </c>
      <c r="M43" s="120">
        <f t="shared" si="0"/>
        <v>14000000</v>
      </c>
      <c r="N43" s="108">
        <v>2024</v>
      </c>
      <c r="O43" s="114">
        <v>2027</v>
      </c>
      <c r="P43" s="115" t="s">
        <v>50</v>
      </c>
      <c r="Q43" s="115" t="s">
        <v>50</v>
      </c>
      <c r="R43" s="115" t="s">
        <v>50</v>
      </c>
      <c r="S43" s="115" t="s">
        <v>50</v>
      </c>
      <c r="T43" s="115"/>
      <c r="U43" s="115" t="s">
        <v>50</v>
      </c>
      <c r="V43" s="115" t="s">
        <v>50</v>
      </c>
      <c r="W43" s="115" t="s">
        <v>50</v>
      </c>
      <c r="X43" s="115" t="s">
        <v>50</v>
      </c>
      <c r="Y43" s="115" t="s">
        <v>394</v>
      </c>
      <c r="Z43" s="115" t="s">
        <v>394</v>
      </c>
    </row>
    <row r="44" spans="1:26" s="68" customFormat="1" ht="24" x14ac:dyDescent="0.25">
      <c r="A44" s="69">
        <v>40</v>
      </c>
      <c r="B44" s="112" t="s">
        <v>59</v>
      </c>
      <c r="C44" s="112" t="s">
        <v>60</v>
      </c>
      <c r="D44" s="112">
        <v>70932549</v>
      </c>
      <c r="E44" s="112">
        <v>107722429</v>
      </c>
      <c r="F44" s="112">
        <v>600063887</v>
      </c>
      <c r="G44" s="111" t="s">
        <v>771</v>
      </c>
      <c r="H44" s="114" t="s">
        <v>42</v>
      </c>
      <c r="I44" s="114" t="s">
        <v>48</v>
      </c>
      <c r="J44" s="114" t="s">
        <v>60</v>
      </c>
      <c r="K44" s="113" t="s">
        <v>725</v>
      </c>
      <c r="L44" s="119">
        <v>20000000</v>
      </c>
      <c r="M44" s="120">
        <f t="shared" si="0"/>
        <v>14000000</v>
      </c>
      <c r="N44" s="108">
        <v>2024</v>
      </c>
      <c r="O44" s="114">
        <v>2027</v>
      </c>
      <c r="P44" s="115" t="s">
        <v>50</v>
      </c>
      <c r="Q44" s="115" t="s">
        <v>50</v>
      </c>
      <c r="R44" s="115" t="s">
        <v>50</v>
      </c>
      <c r="S44" s="115" t="s">
        <v>50</v>
      </c>
      <c r="T44" s="115"/>
      <c r="U44" s="115" t="s">
        <v>50</v>
      </c>
      <c r="V44" s="115" t="s">
        <v>50</v>
      </c>
      <c r="W44" s="115" t="s">
        <v>50</v>
      </c>
      <c r="X44" s="115" t="s">
        <v>50</v>
      </c>
      <c r="Y44" s="115" t="s">
        <v>394</v>
      </c>
      <c r="Z44" s="115" t="s">
        <v>394</v>
      </c>
    </row>
    <row r="45" spans="1:26" s="68" customFormat="1" ht="30" customHeight="1" x14ac:dyDescent="0.25">
      <c r="A45" s="69">
        <v>41</v>
      </c>
      <c r="B45" s="112" t="s">
        <v>59</v>
      </c>
      <c r="C45" s="112" t="s">
        <v>60</v>
      </c>
      <c r="D45" s="112">
        <v>70932549</v>
      </c>
      <c r="E45" s="112">
        <v>107722429</v>
      </c>
      <c r="F45" s="112">
        <v>600063887</v>
      </c>
      <c r="G45" s="113" t="s">
        <v>726</v>
      </c>
      <c r="H45" s="114" t="s">
        <v>42</v>
      </c>
      <c r="I45" s="114" t="s">
        <v>48</v>
      </c>
      <c r="J45" s="114" t="s">
        <v>60</v>
      </c>
      <c r="K45" s="113" t="s">
        <v>726</v>
      </c>
      <c r="L45" s="119">
        <v>20000000</v>
      </c>
      <c r="M45" s="120">
        <f t="shared" si="0"/>
        <v>14000000</v>
      </c>
      <c r="N45" s="108">
        <v>2024</v>
      </c>
      <c r="O45" s="114">
        <v>2027</v>
      </c>
      <c r="P45" s="115"/>
      <c r="Q45" s="115"/>
      <c r="R45" s="115"/>
      <c r="S45" s="115"/>
      <c r="T45" s="115"/>
      <c r="U45" s="115"/>
      <c r="V45" s="115"/>
      <c r="W45" s="115"/>
      <c r="X45" s="115"/>
      <c r="Y45" s="115" t="s">
        <v>394</v>
      </c>
      <c r="Z45" s="115" t="s">
        <v>394</v>
      </c>
    </row>
    <row r="46" spans="1:26" s="68" customFormat="1" ht="23.4" customHeight="1" x14ac:dyDescent="0.25">
      <c r="A46" s="69">
        <v>42</v>
      </c>
      <c r="B46" s="112" t="s">
        <v>59</v>
      </c>
      <c r="C46" s="112" t="s">
        <v>60</v>
      </c>
      <c r="D46" s="112">
        <v>70932549</v>
      </c>
      <c r="E46" s="112">
        <v>107722429</v>
      </c>
      <c r="F46" s="112">
        <v>600063887</v>
      </c>
      <c r="G46" s="113" t="s">
        <v>727</v>
      </c>
      <c r="H46" s="114" t="s">
        <v>42</v>
      </c>
      <c r="I46" s="114" t="s">
        <v>48</v>
      </c>
      <c r="J46" s="114" t="s">
        <v>60</v>
      </c>
      <c r="K46" s="113" t="s">
        <v>727</v>
      </c>
      <c r="L46" s="119">
        <v>10000000</v>
      </c>
      <c r="M46" s="120">
        <f t="shared" si="0"/>
        <v>7000000</v>
      </c>
      <c r="N46" s="108">
        <v>2024</v>
      </c>
      <c r="O46" s="114">
        <v>2027</v>
      </c>
      <c r="P46" s="115" t="s">
        <v>50</v>
      </c>
      <c r="Q46" s="121" t="s">
        <v>50</v>
      </c>
      <c r="R46" s="121" t="s">
        <v>50</v>
      </c>
      <c r="S46" s="115" t="s">
        <v>50</v>
      </c>
      <c r="T46" s="115"/>
      <c r="U46" s="115"/>
      <c r="V46" s="115" t="s">
        <v>50</v>
      </c>
      <c r="W46" s="115" t="s">
        <v>50</v>
      </c>
      <c r="X46" s="115" t="s">
        <v>50</v>
      </c>
      <c r="Y46" s="115" t="s">
        <v>394</v>
      </c>
      <c r="Z46" s="115" t="s">
        <v>394</v>
      </c>
    </row>
    <row r="47" spans="1:26" s="68" customFormat="1" ht="23.4" customHeight="1" x14ac:dyDescent="0.25">
      <c r="A47" s="69">
        <v>43</v>
      </c>
      <c r="B47" s="123" t="s">
        <v>59</v>
      </c>
      <c r="C47" s="123" t="s">
        <v>60</v>
      </c>
      <c r="D47" s="124">
        <v>70932549</v>
      </c>
      <c r="E47" s="124">
        <v>107722429</v>
      </c>
      <c r="F47" s="124">
        <v>600063887</v>
      </c>
      <c r="G47" s="125" t="s">
        <v>728</v>
      </c>
      <c r="H47" s="126" t="s">
        <v>42</v>
      </c>
      <c r="I47" s="127" t="s">
        <v>48</v>
      </c>
      <c r="J47" s="127" t="s">
        <v>60</v>
      </c>
      <c r="K47" s="125" t="s">
        <v>583</v>
      </c>
      <c r="L47" s="119">
        <v>5000000</v>
      </c>
      <c r="M47" s="120">
        <f t="shared" si="0"/>
        <v>3500000</v>
      </c>
      <c r="N47" s="108">
        <v>2024</v>
      </c>
      <c r="O47" s="127">
        <v>2027</v>
      </c>
      <c r="P47" s="128" t="s">
        <v>50</v>
      </c>
      <c r="Q47" s="121" t="s">
        <v>50</v>
      </c>
      <c r="R47" s="121" t="s">
        <v>50</v>
      </c>
      <c r="S47" s="121" t="s">
        <v>50</v>
      </c>
      <c r="T47" s="121"/>
      <c r="U47" s="121" t="s">
        <v>50</v>
      </c>
      <c r="V47" s="121" t="s">
        <v>50</v>
      </c>
      <c r="W47" s="121" t="s">
        <v>50</v>
      </c>
      <c r="X47" s="121" t="s">
        <v>50</v>
      </c>
      <c r="Y47" s="115" t="s">
        <v>394</v>
      </c>
      <c r="Z47" s="115" t="s">
        <v>394</v>
      </c>
    </row>
    <row r="48" spans="1:26" s="68" customFormat="1" ht="23.4" customHeight="1" x14ac:dyDescent="0.25">
      <c r="A48" s="69">
        <v>44</v>
      </c>
      <c r="B48" s="123" t="s">
        <v>59</v>
      </c>
      <c r="C48" s="123" t="s">
        <v>60</v>
      </c>
      <c r="D48" s="124">
        <v>70932549</v>
      </c>
      <c r="E48" s="124">
        <v>107722429</v>
      </c>
      <c r="F48" s="124">
        <v>600063887</v>
      </c>
      <c r="G48" s="125" t="s">
        <v>591</v>
      </c>
      <c r="H48" s="126" t="s">
        <v>42</v>
      </c>
      <c r="I48" s="127" t="s">
        <v>48</v>
      </c>
      <c r="J48" s="127" t="s">
        <v>60</v>
      </c>
      <c r="K48" s="125" t="s">
        <v>584</v>
      </c>
      <c r="L48" s="119">
        <v>5000000</v>
      </c>
      <c r="M48" s="120">
        <f t="shared" si="0"/>
        <v>3500000</v>
      </c>
      <c r="N48" s="108">
        <v>2024</v>
      </c>
      <c r="O48" s="127">
        <v>2027</v>
      </c>
      <c r="P48" s="128" t="s">
        <v>50</v>
      </c>
      <c r="Q48" s="121" t="s">
        <v>50</v>
      </c>
      <c r="R48" s="121" t="s">
        <v>50</v>
      </c>
      <c r="S48" s="121" t="s">
        <v>50</v>
      </c>
      <c r="T48" s="121"/>
      <c r="U48" s="121" t="s">
        <v>50</v>
      </c>
      <c r="V48" s="121" t="s">
        <v>50</v>
      </c>
      <c r="W48" s="121" t="s">
        <v>50</v>
      </c>
      <c r="X48" s="121" t="s">
        <v>50</v>
      </c>
      <c r="Y48" s="115" t="s">
        <v>394</v>
      </c>
      <c r="Z48" s="115" t="s">
        <v>394</v>
      </c>
    </row>
    <row r="49" spans="1:26" s="68" customFormat="1" ht="27" customHeight="1" x14ac:dyDescent="0.25">
      <c r="A49" s="69">
        <v>45</v>
      </c>
      <c r="B49" s="129" t="s">
        <v>83</v>
      </c>
      <c r="C49" s="73" t="s">
        <v>84</v>
      </c>
      <c r="D49" s="73">
        <v>75001268</v>
      </c>
      <c r="E49" s="73">
        <v>107722313</v>
      </c>
      <c r="F49" s="73">
        <v>650020511</v>
      </c>
      <c r="G49" s="79" t="s">
        <v>493</v>
      </c>
      <c r="H49" s="77" t="s">
        <v>42</v>
      </c>
      <c r="I49" s="77" t="s">
        <v>48</v>
      </c>
      <c r="J49" s="77" t="s">
        <v>85</v>
      </c>
      <c r="K49" s="79" t="s">
        <v>496</v>
      </c>
      <c r="L49" s="67">
        <v>15300000</v>
      </c>
      <c r="M49" s="101">
        <v>10710000</v>
      </c>
      <c r="N49" s="77">
        <v>2025</v>
      </c>
      <c r="O49" s="77">
        <v>2027</v>
      </c>
      <c r="P49" s="102"/>
      <c r="Q49" s="102"/>
      <c r="R49" s="102"/>
      <c r="S49" s="102"/>
      <c r="T49" s="102"/>
      <c r="U49" s="102"/>
      <c r="V49" s="102" t="s">
        <v>50</v>
      </c>
      <c r="W49" s="102"/>
      <c r="X49" s="102"/>
      <c r="Y49" s="130" t="s">
        <v>739</v>
      </c>
      <c r="Z49" s="102" t="s">
        <v>492</v>
      </c>
    </row>
    <row r="50" spans="1:26" s="68" customFormat="1" ht="24" customHeight="1" x14ac:dyDescent="0.25">
      <c r="A50" s="69">
        <v>46</v>
      </c>
      <c r="B50" s="129" t="s">
        <v>83</v>
      </c>
      <c r="C50" s="73" t="s">
        <v>84</v>
      </c>
      <c r="D50" s="73">
        <v>75001268</v>
      </c>
      <c r="E50" s="73">
        <v>107722313</v>
      </c>
      <c r="F50" s="73">
        <v>650020511</v>
      </c>
      <c r="G50" s="75" t="s">
        <v>494</v>
      </c>
      <c r="H50" s="77" t="s">
        <v>42</v>
      </c>
      <c r="I50" s="77" t="s">
        <v>48</v>
      </c>
      <c r="J50" s="77" t="s">
        <v>85</v>
      </c>
      <c r="K50" s="75" t="s">
        <v>497</v>
      </c>
      <c r="L50" s="67">
        <v>4000000</v>
      </c>
      <c r="M50" s="101">
        <f t="shared" si="0"/>
        <v>2800000</v>
      </c>
      <c r="N50" s="77">
        <v>2023</v>
      </c>
      <c r="O50" s="77">
        <v>2024</v>
      </c>
      <c r="P50" s="102"/>
      <c r="Q50" s="102"/>
      <c r="R50" s="102"/>
      <c r="S50" s="102"/>
      <c r="T50" s="102"/>
      <c r="U50" s="102"/>
      <c r="V50" s="102" t="s">
        <v>50</v>
      </c>
      <c r="W50" s="102"/>
      <c r="X50" s="102"/>
      <c r="Y50" s="102" t="s">
        <v>501</v>
      </c>
      <c r="Z50" s="102" t="s">
        <v>394</v>
      </c>
    </row>
    <row r="51" spans="1:26" s="68" customFormat="1" ht="19.2" customHeight="1" x14ac:dyDescent="0.25">
      <c r="A51" s="69">
        <v>47</v>
      </c>
      <c r="B51" s="129" t="s">
        <v>83</v>
      </c>
      <c r="C51" s="73" t="s">
        <v>84</v>
      </c>
      <c r="D51" s="73">
        <v>75001268</v>
      </c>
      <c r="E51" s="73">
        <v>107722313</v>
      </c>
      <c r="F51" s="73">
        <v>650020511</v>
      </c>
      <c r="G51" s="75" t="s">
        <v>682</v>
      </c>
      <c r="H51" s="77" t="s">
        <v>42</v>
      </c>
      <c r="I51" s="77" t="s">
        <v>48</v>
      </c>
      <c r="J51" s="77" t="s">
        <v>85</v>
      </c>
      <c r="K51" s="75" t="s">
        <v>498</v>
      </c>
      <c r="L51" s="67">
        <v>6000000</v>
      </c>
      <c r="M51" s="101">
        <f t="shared" si="0"/>
        <v>4200000</v>
      </c>
      <c r="N51" s="77">
        <v>2024</v>
      </c>
      <c r="O51" s="77">
        <v>2027</v>
      </c>
      <c r="P51" s="102"/>
      <c r="Q51" s="102"/>
      <c r="R51" s="102"/>
      <c r="S51" s="102"/>
      <c r="T51" s="102"/>
      <c r="U51" s="102"/>
      <c r="V51" s="102"/>
      <c r="W51" s="102" t="s">
        <v>50</v>
      </c>
      <c r="X51" s="102"/>
      <c r="Y51" s="102" t="s">
        <v>501</v>
      </c>
      <c r="Z51" s="102" t="s">
        <v>394</v>
      </c>
    </row>
    <row r="52" spans="1:26" s="68" customFormat="1" ht="19.95" customHeight="1" x14ac:dyDescent="0.25">
      <c r="A52" s="69">
        <v>48</v>
      </c>
      <c r="B52" s="129" t="s">
        <v>83</v>
      </c>
      <c r="C52" s="73" t="s">
        <v>84</v>
      </c>
      <c r="D52" s="73">
        <v>75001268</v>
      </c>
      <c r="E52" s="73">
        <v>107722313</v>
      </c>
      <c r="F52" s="73">
        <v>650020511</v>
      </c>
      <c r="G52" s="75" t="s">
        <v>495</v>
      </c>
      <c r="H52" s="77" t="s">
        <v>42</v>
      </c>
      <c r="I52" s="77" t="s">
        <v>48</v>
      </c>
      <c r="J52" s="77" t="s">
        <v>85</v>
      </c>
      <c r="K52" s="75" t="s">
        <v>499</v>
      </c>
      <c r="L52" s="67">
        <v>1000000</v>
      </c>
      <c r="M52" s="101">
        <f t="shared" si="0"/>
        <v>700000</v>
      </c>
      <c r="N52" s="77">
        <v>2023</v>
      </c>
      <c r="O52" s="77">
        <v>2024</v>
      </c>
      <c r="P52" s="102"/>
      <c r="Q52" s="102"/>
      <c r="R52" s="102"/>
      <c r="S52" s="102"/>
      <c r="T52" s="102"/>
      <c r="U52" s="102"/>
      <c r="V52" s="102" t="s">
        <v>50</v>
      </c>
      <c r="W52" s="102"/>
      <c r="X52" s="102"/>
      <c r="Y52" s="102" t="s">
        <v>499</v>
      </c>
      <c r="Z52" s="102" t="s">
        <v>394</v>
      </c>
    </row>
    <row r="53" spans="1:26" s="68" customFormat="1" ht="21" customHeight="1" x14ac:dyDescent="0.25">
      <c r="A53" s="69">
        <v>49</v>
      </c>
      <c r="B53" s="129" t="s">
        <v>83</v>
      </c>
      <c r="C53" s="73" t="s">
        <v>84</v>
      </c>
      <c r="D53" s="73">
        <v>75001268</v>
      </c>
      <c r="E53" s="73">
        <v>107722313</v>
      </c>
      <c r="F53" s="73">
        <v>650020511</v>
      </c>
      <c r="G53" s="75" t="s">
        <v>592</v>
      </c>
      <c r="H53" s="77" t="s">
        <v>42</v>
      </c>
      <c r="I53" s="77" t="s">
        <v>48</v>
      </c>
      <c r="J53" s="77" t="s">
        <v>85</v>
      </c>
      <c r="K53" s="75" t="s">
        <v>500</v>
      </c>
      <c r="L53" s="67">
        <v>2000000</v>
      </c>
      <c r="M53" s="101">
        <f t="shared" si="0"/>
        <v>1400000</v>
      </c>
      <c r="N53" s="77">
        <v>2024</v>
      </c>
      <c r="O53" s="77">
        <v>2026</v>
      </c>
      <c r="P53" s="102" t="s">
        <v>50</v>
      </c>
      <c r="Q53" s="102"/>
      <c r="R53" s="102" t="s">
        <v>50</v>
      </c>
      <c r="S53" s="102" t="s">
        <v>50</v>
      </c>
      <c r="T53" s="102"/>
      <c r="U53" s="102"/>
      <c r="V53" s="102"/>
      <c r="W53" s="102"/>
      <c r="X53" s="102"/>
      <c r="Y53" s="102" t="s">
        <v>500</v>
      </c>
      <c r="Z53" s="102" t="s">
        <v>394</v>
      </c>
    </row>
    <row r="54" spans="1:26" s="68" customFormat="1" ht="21" customHeight="1" x14ac:dyDescent="0.25">
      <c r="A54" s="69">
        <v>50</v>
      </c>
      <c r="B54" s="129" t="s">
        <v>83</v>
      </c>
      <c r="C54" s="73" t="s">
        <v>84</v>
      </c>
      <c r="D54" s="73">
        <v>75001268</v>
      </c>
      <c r="E54" s="73">
        <v>107722313</v>
      </c>
      <c r="F54" s="73">
        <v>650020511</v>
      </c>
      <c r="G54" s="79" t="s">
        <v>740</v>
      </c>
      <c r="H54" s="77" t="s">
        <v>42</v>
      </c>
      <c r="I54" s="77" t="s">
        <v>48</v>
      </c>
      <c r="J54" s="77" t="s">
        <v>85</v>
      </c>
      <c r="K54" s="79" t="s">
        <v>496</v>
      </c>
      <c r="L54" s="67">
        <v>2400000</v>
      </c>
      <c r="M54" s="101">
        <v>1680000</v>
      </c>
      <c r="N54" s="77">
        <v>2025</v>
      </c>
      <c r="O54" s="77">
        <v>2027</v>
      </c>
      <c r="P54" s="102"/>
      <c r="Q54" s="102"/>
      <c r="R54" s="102"/>
      <c r="S54" s="102"/>
      <c r="T54" s="102"/>
      <c r="U54" s="102"/>
      <c r="V54" s="102" t="s">
        <v>50</v>
      </c>
      <c r="W54" s="102"/>
      <c r="X54" s="102"/>
      <c r="Y54" s="130" t="s">
        <v>739</v>
      </c>
      <c r="Z54" s="102" t="s">
        <v>394</v>
      </c>
    </row>
    <row r="55" spans="1:26" s="68" customFormat="1" ht="21" customHeight="1" x14ac:dyDescent="0.25">
      <c r="A55" s="69">
        <v>51</v>
      </c>
      <c r="B55" s="129" t="s">
        <v>83</v>
      </c>
      <c r="C55" s="73" t="s">
        <v>84</v>
      </c>
      <c r="D55" s="73">
        <v>75001268</v>
      </c>
      <c r="E55" s="73">
        <v>107722313</v>
      </c>
      <c r="F55" s="73">
        <v>650020511</v>
      </c>
      <c r="G55" s="75" t="s">
        <v>741</v>
      </c>
      <c r="H55" s="77" t="s">
        <v>42</v>
      </c>
      <c r="I55" s="77" t="s">
        <v>48</v>
      </c>
      <c r="J55" s="77" t="s">
        <v>85</v>
      </c>
      <c r="K55" s="75" t="s">
        <v>498</v>
      </c>
      <c r="L55" s="67">
        <v>650000</v>
      </c>
      <c r="M55" s="101">
        <v>455000</v>
      </c>
      <c r="N55" s="77">
        <v>2025</v>
      </c>
      <c r="O55" s="77">
        <v>2027</v>
      </c>
      <c r="P55" s="102"/>
      <c r="Q55" s="102"/>
      <c r="R55" s="102"/>
      <c r="S55" s="102"/>
      <c r="T55" s="102"/>
      <c r="U55" s="102"/>
      <c r="V55" s="102" t="s">
        <v>50</v>
      </c>
      <c r="W55" s="102"/>
      <c r="X55" s="102"/>
      <c r="Y55" s="130" t="s">
        <v>739</v>
      </c>
      <c r="Z55" s="102" t="s">
        <v>394</v>
      </c>
    </row>
    <row r="56" spans="1:26" s="68" customFormat="1" ht="21" customHeight="1" x14ac:dyDescent="0.25">
      <c r="A56" s="69">
        <v>52</v>
      </c>
      <c r="B56" s="129" t="s">
        <v>83</v>
      </c>
      <c r="C56" s="73" t="s">
        <v>84</v>
      </c>
      <c r="D56" s="73">
        <v>75001268</v>
      </c>
      <c r="E56" s="73">
        <v>107722313</v>
      </c>
      <c r="F56" s="73">
        <v>650020511</v>
      </c>
      <c r="G56" s="75" t="s">
        <v>786</v>
      </c>
      <c r="H56" s="77" t="s">
        <v>42</v>
      </c>
      <c r="I56" s="77" t="s">
        <v>48</v>
      </c>
      <c r="J56" s="77" t="s">
        <v>85</v>
      </c>
      <c r="K56" s="75" t="s">
        <v>742</v>
      </c>
      <c r="L56" s="67">
        <v>450000</v>
      </c>
      <c r="M56" s="101">
        <v>315000</v>
      </c>
      <c r="N56" s="77">
        <v>2025</v>
      </c>
      <c r="O56" s="77">
        <v>2027</v>
      </c>
      <c r="P56" s="102"/>
      <c r="Q56" s="102"/>
      <c r="R56" s="102"/>
      <c r="S56" s="102"/>
      <c r="T56" s="102"/>
      <c r="U56" s="102"/>
      <c r="V56" s="102" t="s">
        <v>50</v>
      </c>
      <c r="W56" s="102"/>
      <c r="X56" s="102"/>
      <c r="Y56" s="130" t="s">
        <v>743</v>
      </c>
      <c r="Z56" s="102" t="s">
        <v>394</v>
      </c>
    </row>
    <row r="57" spans="1:26" s="68" customFormat="1" ht="21" customHeight="1" x14ac:dyDescent="0.3">
      <c r="A57" s="69">
        <v>53</v>
      </c>
      <c r="B57" s="129" t="s">
        <v>83</v>
      </c>
      <c r="C57" s="73" t="s">
        <v>84</v>
      </c>
      <c r="D57" s="73">
        <v>75001268</v>
      </c>
      <c r="E57" s="73">
        <v>107722313</v>
      </c>
      <c r="F57" s="73">
        <v>650020511</v>
      </c>
      <c r="G57" s="75" t="s">
        <v>744</v>
      </c>
      <c r="H57" s="77" t="s">
        <v>42</v>
      </c>
      <c r="I57" s="77" t="s">
        <v>48</v>
      </c>
      <c r="J57" s="77" t="s">
        <v>85</v>
      </c>
      <c r="K57" s="75" t="s">
        <v>745</v>
      </c>
      <c r="L57" s="226" t="s">
        <v>746</v>
      </c>
      <c r="M57" s="227" t="s">
        <v>747</v>
      </c>
      <c r="N57" s="77">
        <v>2025</v>
      </c>
      <c r="O57" s="77">
        <v>2027</v>
      </c>
      <c r="P57" s="131"/>
      <c r="Q57" s="131"/>
      <c r="R57" s="131"/>
      <c r="S57" s="131"/>
      <c r="T57" s="131" t="s">
        <v>50</v>
      </c>
      <c r="U57" s="131"/>
      <c r="V57" s="131" t="s">
        <v>50</v>
      </c>
      <c r="W57" s="131"/>
      <c r="X57" s="131"/>
      <c r="Y57" s="130" t="s">
        <v>748</v>
      </c>
      <c r="Z57" s="102" t="s">
        <v>394</v>
      </c>
    </row>
    <row r="58" spans="1:26" s="68" customFormat="1" ht="28.2" customHeight="1" x14ac:dyDescent="0.3">
      <c r="A58" s="69">
        <v>54</v>
      </c>
      <c r="B58" s="129" t="s">
        <v>86</v>
      </c>
      <c r="C58" s="73" t="s">
        <v>87</v>
      </c>
      <c r="D58" s="73">
        <v>70994285</v>
      </c>
      <c r="E58" s="73">
        <v>107722291</v>
      </c>
      <c r="F58" s="73">
        <v>600063666</v>
      </c>
      <c r="G58" s="132" t="s">
        <v>618</v>
      </c>
      <c r="H58" s="77" t="s">
        <v>42</v>
      </c>
      <c r="I58" s="77" t="s">
        <v>48</v>
      </c>
      <c r="J58" s="77" t="s">
        <v>87</v>
      </c>
      <c r="K58" s="133" t="s">
        <v>619</v>
      </c>
      <c r="L58" s="134">
        <v>30000000</v>
      </c>
      <c r="M58" s="101">
        <f t="shared" si="0"/>
        <v>21000000</v>
      </c>
      <c r="N58" s="84">
        <v>2025</v>
      </c>
      <c r="O58" s="84">
        <v>2027</v>
      </c>
      <c r="P58" s="131"/>
      <c r="Q58" s="131"/>
      <c r="R58" s="131"/>
      <c r="S58" s="131"/>
      <c r="T58" s="131"/>
      <c r="U58" s="131"/>
      <c r="V58" s="131"/>
      <c r="W58" s="131" t="s">
        <v>50</v>
      </c>
      <c r="X58" s="131"/>
      <c r="Y58" s="135" t="s">
        <v>394</v>
      </c>
      <c r="Z58" s="135" t="s">
        <v>394</v>
      </c>
    </row>
    <row r="59" spans="1:26" s="68" customFormat="1" ht="66.599999999999994" customHeight="1" x14ac:dyDescent="0.3">
      <c r="A59" s="69">
        <v>55</v>
      </c>
      <c r="B59" s="129" t="s">
        <v>86</v>
      </c>
      <c r="C59" s="73" t="s">
        <v>87</v>
      </c>
      <c r="D59" s="73">
        <v>70994285</v>
      </c>
      <c r="E59" s="73">
        <v>107722291</v>
      </c>
      <c r="F59" s="73">
        <v>600063666</v>
      </c>
      <c r="G59" s="132" t="s">
        <v>620</v>
      </c>
      <c r="H59" s="77" t="s">
        <v>42</v>
      </c>
      <c r="I59" s="77" t="s">
        <v>48</v>
      </c>
      <c r="J59" s="77" t="s">
        <v>87</v>
      </c>
      <c r="K59" s="132" t="s">
        <v>480</v>
      </c>
      <c r="L59" s="134">
        <v>4000000</v>
      </c>
      <c r="M59" s="101">
        <f t="shared" si="0"/>
        <v>2800000</v>
      </c>
      <c r="N59" s="84">
        <v>2022</v>
      </c>
      <c r="O59" s="84">
        <v>2027</v>
      </c>
      <c r="P59" s="131" t="s">
        <v>50</v>
      </c>
      <c r="Q59" s="131" t="s">
        <v>50</v>
      </c>
      <c r="R59" s="131" t="s">
        <v>50</v>
      </c>
      <c r="S59" s="131" t="s">
        <v>50</v>
      </c>
      <c r="T59" s="131"/>
      <c r="U59" s="131"/>
      <c r="V59" s="131"/>
      <c r="W59" s="131"/>
      <c r="X59" s="131" t="s">
        <v>50</v>
      </c>
      <c r="Y59" s="135" t="s">
        <v>394</v>
      </c>
      <c r="Z59" s="135" t="s">
        <v>394</v>
      </c>
    </row>
    <row r="60" spans="1:26" s="68" customFormat="1" ht="22.95" customHeight="1" x14ac:dyDescent="0.3">
      <c r="A60" s="69">
        <v>56</v>
      </c>
      <c r="B60" s="129" t="s">
        <v>86</v>
      </c>
      <c r="C60" s="73" t="s">
        <v>87</v>
      </c>
      <c r="D60" s="73">
        <v>70994285</v>
      </c>
      <c r="E60" s="73">
        <v>107722291</v>
      </c>
      <c r="F60" s="73">
        <v>600063666</v>
      </c>
      <c r="G60" s="104" t="s">
        <v>465</v>
      </c>
      <c r="H60" s="77" t="s">
        <v>42</v>
      </c>
      <c r="I60" s="77" t="s">
        <v>48</v>
      </c>
      <c r="J60" s="77" t="s">
        <v>87</v>
      </c>
      <c r="K60" s="104" t="s">
        <v>465</v>
      </c>
      <c r="L60" s="134">
        <v>10000000</v>
      </c>
      <c r="M60" s="101">
        <f t="shared" si="0"/>
        <v>7000000</v>
      </c>
      <c r="N60" s="84">
        <v>2022</v>
      </c>
      <c r="O60" s="84">
        <v>2027</v>
      </c>
      <c r="P60" s="131"/>
      <c r="Q60" s="131"/>
      <c r="R60" s="131"/>
      <c r="S60" s="131"/>
      <c r="T60" s="131"/>
      <c r="U60" s="131"/>
      <c r="V60" s="131"/>
      <c r="W60" s="131"/>
      <c r="X60" s="131"/>
      <c r="Y60" s="135" t="s">
        <v>394</v>
      </c>
      <c r="Z60" s="135" t="s">
        <v>394</v>
      </c>
    </row>
    <row r="61" spans="1:26" s="68" customFormat="1" x14ac:dyDescent="0.3">
      <c r="A61" s="69">
        <v>57</v>
      </c>
      <c r="B61" s="129" t="s">
        <v>86</v>
      </c>
      <c r="C61" s="73" t="s">
        <v>87</v>
      </c>
      <c r="D61" s="73">
        <v>70994285</v>
      </c>
      <c r="E61" s="73">
        <v>107722291</v>
      </c>
      <c r="F61" s="73">
        <v>600063666</v>
      </c>
      <c r="G61" s="104" t="s">
        <v>466</v>
      </c>
      <c r="H61" s="77" t="s">
        <v>42</v>
      </c>
      <c r="I61" s="77" t="s">
        <v>48</v>
      </c>
      <c r="J61" s="77" t="s">
        <v>87</v>
      </c>
      <c r="K61" s="104" t="s">
        <v>481</v>
      </c>
      <c r="L61" s="134">
        <v>1500000</v>
      </c>
      <c r="M61" s="101">
        <f t="shared" si="0"/>
        <v>1050000</v>
      </c>
      <c r="N61" s="84">
        <v>2022</v>
      </c>
      <c r="O61" s="84">
        <v>2027</v>
      </c>
      <c r="P61" s="131"/>
      <c r="Q61" s="131"/>
      <c r="R61" s="131"/>
      <c r="S61" s="131"/>
      <c r="T61" s="131"/>
      <c r="U61" s="131"/>
      <c r="V61" s="131"/>
      <c r="W61" s="131"/>
      <c r="X61" s="131"/>
      <c r="Y61" s="135" t="s">
        <v>394</v>
      </c>
      <c r="Z61" s="135" t="s">
        <v>394</v>
      </c>
    </row>
    <row r="62" spans="1:26" s="68" customFormat="1" ht="30" customHeight="1" x14ac:dyDescent="0.3">
      <c r="A62" s="69">
        <v>58</v>
      </c>
      <c r="B62" s="129" t="s">
        <v>86</v>
      </c>
      <c r="C62" s="73" t="s">
        <v>87</v>
      </c>
      <c r="D62" s="73">
        <v>70994285</v>
      </c>
      <c r="E62" s="73">
        <v>107722291</v>
      </c>
      <c r="F62" s="73">
        <v>600063666</v>
      </c>
      <c r="G62" s="104" t="s">
        <v>467</v>
      </c>
      <c r="H62" s="77" t="s">
        <v>42</v>
      </c>
      <c r="I62" s="77" t="s">
        <v>48</v>
      </c>
      <c r="J62" s="77" t="s">
        <v>87</v>
      </c>
      <c r="K62" s="104" t="s">
        <v>467</v>
      </c>
      <c r="L62" s="134">
        <v>5000000</v>
      </c>
      <c r="M62" s="101">
        <f t="shared" si="0"/>
        <v>3500000</v>
      </c>
      <c r="N62" s="84">
        <v>2022</v>
      </c>
      <c r="O62" s="84">
        <v>2027</v>
      </c>
      <c r="P62" s="131"/>
      <c r="Q62" s="131"/>
      <c r="R62" s="131"/>
      <c r="S62" s="131"/>
      <c r="T62" s="131"/>
      <c r="U62" s="131"/>
      <c r="V62" s="131" t="s">
        <v>50</v>
      </c>
      <c r="W62" s="131" t="s">
        <v>50</v>
      </c>
      <c r="X62" s="131" t="s">
        <v>50</v>
      </c>
      <c r="Y62" s="135" t="s">
        <v>394</v>
      </c>
      <c r="Z62" s="135" t="s">
        <v>394</v>
      </c>
    </row>
    <row r="63" spans="1:26" s="68" customFormat="1" ht="28.2" customHeight="1" x14ac:dyDescent="0.3">
      <c r="A63" s="69">
        <v>59</v>
      </c>
      <c r="B63" s="129" t="s">
        <v>86</v>
      </c>
      <c r="C63" s="73" t="s">
        <v>87</v>
      </c>
      <c r="D63" s="73">
        <v>70994285</v>
      </c>
      <c r="E63" s="73">
        <v>107722291</v>
      </c>
      <c r="F63" s="73">
        <v>600063666</v>
      </c>
      <c r="G63" s="104" t="s">
        <v>468</v>
      </c>
      <c r="H63" s="77" t="s">
        <v>42</v>
      </c>
      <c r="I63" s="77" t="s">
        <v>48</v>
      </c>
      <c r="J63" s="77" t="s">
        <v>87</v>
      </c>
      <c r="K63" s="104" t="s">
        <v>468</v>
      </c>
      <c r="L63" s="134">
        <v>10000000</v>
      </c>
      <c r="M63" s="101">
        <f t="shared" si="0"/>
        <v>7000000</v>
      </c>
      <c r="N63" s="84">
        <v>2022</v>
      </c>
      <c r="O63" s="84">
        <v>2027</v>
      </c>
      <c r="P63" s="131"/>
      <c r="Q63" s="131"/>
      <c r="R63" s="131"/>
      <c r="S63" s="131"/>
      <c r="T63" s="131"/>
      <c r="U63" s="131" t="s">
        <v>50</v>
      </c>
      <c r="V63" s="131" t="s">
        <v>50</v>
      </c>
      <c r="W63" s="131" t="s">
        <v>50</v>
      </c>
      <c r="X63" s="131" t="s">
        <v>50</v>
      </c>
      <c r="Y63" s="135" t="s">
        <v>394</v>
      </c>
      <c r="Z63" s="135" t="s">
        <v>394</v>
      </c>
    </row>
    <row r="64" spans="1:26" s="68" customFormat="1" x14ac:dyDescent="0.3">
      <c r="A64" s="69">
        <v>60</v>
      </c>
      <c r="B64" s="129" t="s">
        <v>86</v>
      </c>
      <c r="C64" s="73" t="s">
        <v>87</v>
      </c>
      <c r="D64" s="73">
        <v>70994285</v>
      </c>
      <c r="E64" s="73">
        <v>107722291</v>
      </c>
      <c r="F64" s="73">
        <v>600063666</v>
      </c>
      <c r="G64" s="104" t="s">
        <v>88</v>
      </c>
      <c r="H64" s="77" t="s">
        <v>42</v>
      </c>
      <c r="I64" s="77" t="s">
        <v>48</v>
      </c>
      <c r="J64" s="77" t="s">
        <v>87</v>
      </c>
      <c r="K64" s="104" t="s">
        <v>88</v>
      </c>
      <c r="L64" s="134">
        <v>1500000</v>
      </c>
      <c r="M64" s="101">
        <f t="shared" si="0"/>
        <v>1050000</v>
      </c>
      <c r="N64" s="84">
        <v>2024</v>
      </c>
      <c r="O64" s="84">
        <v>2027</v>
      </c>
      <c r="P64" s="131"/>
      <c r="Q64" s="131"/>
      <c r="R64" s="131"/>
      <c r="S64" s="131"/>
      <c r="T64" s="131"/>
      <c r="U64" s="131"/>
      <c r="V64" s="131"/>
      <c r="W64" s="131"/>
      <c r="X64" s="131"/>
      <c r="Y64" s="135" t="s">
        <v>394</v>
      </c>
      <c r="Z64" s="135" t="s">
        <v>394</v>
      </c>
    </row>
    <row r="65" spans="1:26" s="68" customFormat="1" x14ac:dyDescent="0.3">
      <c r="A65" s="69">
        <v>61</v>
      </c>
      <c r="B65" s="129" t="s">
        <v>86</v>
      </c>
      <c r="C65" s="73" t="s">
        <v>87</v>
      </c>
      <c r="D65" s="73">
        <v>70994285</v>
      </c>
      <c r="E65" s="73">
        <v>107722291</v>
      </c>
      <c r="F65" s="73">
        <v>600063666</v>
      </c>
      <c r="G65" s="104" t="s">
        <v>67</v>
      </c>
      <c r="H65" s="77" t="s">
        <v>42</v>
      </c>
      <c r="I65" s="77" t="s">
        <v>48</v>
      </c>
      <c r="J65" s="77" t="s">
        <v>87</v>
      </c>
      <c r="K65" s="104" t="s">
        <v>67</v>
      </c>
      <c r="L65" s="134">
        <v>5000000</v>
      </c>
      <c r="M65" s="101">
        <f t="shared" si="0"/>
        <v>3500000</v>
      </c>
      <c r="N65" s="84">
        <v>2022</v>
      </c>
      <c r="O65" s="84">
        <v>2027</v>
      </c>
      <c r="P65" s="131"/>
      <c r="Q65" s="131"/>
      <c r="R65" s="131"/>
      <c r="S65" s="131"/>
      <c r="T65" s="131"/>
      <c r="U65" s="131"/>
      <c r="V65" s="131"/>
      <c r="W65" s="131"/>
      <c r="X65" s="131"/>
      <c r="Y65" s="135" t="s">
        <v>394</v>
      </c>
      <c r="Z65" s="135" t="s">
        <v>394</v>
      </c>
    </row>
    <row r="66" spans="1:26" s="68" customFormat="1" x14ac:dyDescent="0.3">
      <c r="A66" s="69">
        <v>62</v>
      </c>
      <c r="B66" s="129" t="s">
        <v>86</v>
      </c>
      <c r="C66" s="73" t="s">
        <v>87</v>
      </c>
      <c r="D66" s="73">
        <v>70994285</v>
      </c>
      <c r="E66" s="73">
        <v>107722291</v>
      </c>
      <c r="F66" s="73">
        <v>600063666</v>
      </c>
      <c r="G66" s="104" t="s">
        <v>89</v>
      </c>
      <c r="H66" s="77" t="s">
        <v>42</v>
      </c>
      <c r="I66" s="77" t="s">
        <v>48</v>
      </c>
      <c r="J66" s="77" t="s">
        <v>87</v>
      </c>
      <c r="K66" s="104" t="s">
        <v>89</v>
      </c>
      <c r="L66" s="134">
        <v>1500000</v>
      </c>
      <c r="M66" s="101">
        <f t="shared" si="0"/>
        <v>1050000</v>
      </c>
      <c r="N66" s="84">
        <v>2022</v>
      </c>
      <c r="O66" s="84">
        <v>2027</v>
      </c>
      <c r="P66" s="131"/>
      <c r="Q66" s="131"/>
      <c r="R66" s="131" t="s">
        <v>50</v>
      </c>
      <c r="S66" s="131" t="s">
        <v>50</v>
      </c>
      <c r="T66" s="131"/>
      <c r="U66" s="131"/>
      <c r="V66" s="131" t="s">
        <v>50</v>
      </c>
      <c r="W66" s="131" t="s">
        <v>50</v>
      </c>
      <c r="X66" s="131" t="s">
        <v>50</v>
      </c>
      <c r="Y66" s="135" t="s">
        <v>394</v>
      </c>
      <c r="Z66" s="135" t="s">
        <v>394</v>
      </c>
    </row>
    <row r="67" spans="1:26" s="68" customFormat="1" x14ac:dyDescent="0.3">
      <c r="A67" s="69">
        <v>63</v>
      </c>
      <c r="B67" s="129" t="s">
        <v>86</v>
      </c>
      <c r="C67" s="73" t="s">
        <v>87</v>
      </c>
      <c r="D67" s="73">
        <v>70994285</v>
      </c>
      <c r="E67" s="73">
        <v>107722291</v>
      </c>
      <c r="F67" s="73">
        <v>600063666</v>
      </c>
      <c r="G67" s="104" t="s">
        <v>90</v>
      </c>
      <c r="H67" s="77" t="s">
        <v>42</v>
      </c>
      <c r="I67" s="77" t="s">
        <v>48</v>
      </c>
      <c r="J67" s="77" t="s">
        <v>87</v>
      </c>
      <c r="K67" s="104" t="s">
        <v>90</v>
      </c>
      <c r="L67" s="134">
        <v>3000000</v>
      </c>
      <c r="M67" s="101">
        <f t="shared" si="0"/>
        <v>2100000</v>
      </c>
      <c r="N67" s="84">
        <v>2022</v>
      </c>
      <c r="O67" s="84">
        <v>2027</v>
      </c>
      <c r="P67" s="131"/>
      <c r="Q67" s="131"/>
      <c r="R67" s="131"/>
      <c r="S67" s="131"/>
      <c r="T67" s="131"/>
      <c r="U67" s="131"/>
      <c r="V67" s="131"/>
      <c r="W67" s="131"/>
      <c r="X67" s="131"/>
      <c r="Y67" s="135" t="s">
        <v>394</v>
      </c>
      <c r="Z67" s="135" t="s">
        <v>394</v>
      </c>
    </row>
    <row r="68" spans="1:26" s="68" customFormat="1" ht="24.6" x14ac:dyDescent="0.3">
      <c r="A68" s="69">
        <v>64</v>
      </c>
      <c r="B68" s="129" t="s">
        <v>86</v>
      </c>
      <c r="C68" s="73" t="s">
        <v>87</v>
      </c>
      <c r="D68" s="73">
        <v>70994285</v>
      </c>
      <c r="E68" s="73">
        <v>107722291</v>
      </c>
      <c r="F68" s="73">
        <v>600063666</v>
      </c>
      <c r="G68" s="132" t="s">
        <v>133</v>
      </c>
      <c r="H68" s="77" t="s">
        <v>42</v>
      </c>
      <c r="I68" s="77" t="s">
        <v>48</v>
      </c>
      <c r="J68" s="77" t="s">
        <v>87</v>
      </c>
      <c r="K68" s="132" t="s">
        <v>133</v>
      </c>
      <c r="L68" s="134">
        <v>8000000</v>
      </c>
      <c r="M68" s="101">
        <f t="shared" si="0"/>
        <v>5600000</v>
      </c>
      <c r="N68" s="84">
        <v>2022</v>
      </c>
      <c r="O68" s="84">
        <v>2027</v>
      </c>
      <c r="P68" s="131"/>
      <c r="Q68" s="131"/>
      <c r="R68" s="131"/>
      <c r="S68" s="131"/>
      <c r="T68" s="131"/>
      <c r="U68" s="131"/>
      <c r="V68" s="131"/>
      <c r="W68" s="131"/>
      <c r="X68" s="131"/>
      <c r="Y68" s="135" t="s">
        <v>394</v>
      </c>
      <c r="Z68" s="135" t="s">
        <v>394</v>
      </c>
    </row>
    <row r="69" spans="1:26" s="68" customFormat="1" ht="27.6" customHeight="1" x14ac:dyDescent="0.3">
      <c r="A69" s="69">
        <v>65</v>
      </c>
      <c r="B69" s="129" t="s">
        <v>86</v>
      </c>
      <c r="C69" s="73" t="s">
        <v>87</v>
      </c>
      <c r="D69" s="73">
        <v>70994285</v>
      </c>
      <c r="E69" s="73">
        <v>107722291</v>
      </c>
      <c r="F69" s="73">
        <v>600063666</v>
      </c>
      <c r="G69" s="104" t="s">
        <v>91</v>
      </c>
      <c r="H69" s="77" t="s">
        <v>42</v>
      </c>
      <c r="I69" s="77" t="s">
        <v>48</v>
      </c>
      <c r="J69" s="77" t="s">
        <v>87</v>
      </c>
      <c r="K69" s="104" t="s">
        <v>91</v>
      </c>
      <c r="L69" s="134">
        <v>5000000</v>
      </c>
      <c r="M69" s="101">
        <f t="shared" si="0"/>
        <v>3500000</v>
      </c>
      <c r="N69" s="84">
        <v>2022</v>
      </c>
      <c r="O69" s="84">
        <v>2027</v>
      </c>
      <c r="P69" s="131"/>
      <c r="Q69" s="131"/>
      <c r="R69" s="131"/>
      <c r="S69" s="131"/>
      <c r="T69" s="131"/>
      <c r="U69" s="131"/>
      <c r="V69" s="131" t="s">
        <v>50</v>
      </c>
      <c r="W69" s="131" t="s">
        <v>50</v>
      </c>
      <c r="X69" s="131"/>
      <c r="Y69" s="135" t="s">
        <v>394</v>
      </c>
      <c r="Z69" s="135" t="s">
        <v>394</v>
      </c>
    </row>
    <row r="70" spans="1:26" s="68" customFormat="1" ht="19.95" customHeight="1" x14ac:dyDescent="0.3">
      <c r="A70" s="69">
        <v>66</v>
      </c>
      <c r="B70" s="129" t="s">
        <v>86</v>
      </c>
      <c r="C70" s="73" t="s">
        <v>87</v>
      </c>
      <c r="D70" s="73">
        <v>70994285</v>
      </c>
      <c r="E70" s="73">
        <v>107722291</v>
      </c>
      <c r="F70" s="73">
        <v>600063666</v>
      </c>
      <c r="G70" s="136" t="s">
        <v>92</v>
      </c>
      <c r="H70" s="77" t="s">
        <v>42</v>
      </c>
      <c r="I70" s="77" t="s">
        <v>48</v>
      </c>
      <c r="J70" s="77" t="s">
        <v>87</v>
      </c>
      <c r="K70" s="136" t="s">
        <v>482</v>
      </c>
      <c r="L70" s="134">
        <v>1000000</v>
      </c>
      <c r="M70" s="101">
        <f t="shared" si="0"/>
        <v>700000</v>
      </c>
      <c r="N70" s="84">
        <v>2022</v>
      </c>
      <c r="O70" s="84">
        <v>2027</v>
      </c>
      <c r="P70" s="131"/>
      <c r="Q70" s="131"/>
      <c r="R70" s="131"/>
      <c r="S70" s="131"/>
      <c r="T70" s="131"/>
      <c r="U70" s="131"/>
      <c r="V70" s="131"/>
      <c r="W70" s="131"/>
      <c r="X70" s="131"/>
      <c r="Y70" s="135" t="s">
        <v>394</v>
      </c>
      <c r="Z70" s="135" t="s">
        <v>394</v>
      </c>
    </row>
    <row r="71" spans="1:26" s="68" customFormat="1" ht="22.2" customHeight="1" x14ac:dyDescent="0.3">
      <c r="A71" s="69">
        <v>67</v>
      </c>
      <c r="B71" s="129" t="s">
        <v>86</v>
      </c>
      <c r="C71" s="73" t="s">
        <v>87</v>
      </c>
      <c r="D71" s="73">
        <v>70994285</v>
      </c>
      <c r="E71" s="73">
        <v>107722291</v>
      </c>
      <c r="F71" s="73">
        <v>600063666</v>
      </c>
      <c r="G71" s="136" t="s">
        <v>93</v>
      </c>
      <c r="H71" s="77" t="s">
        <v>42</v>
      </c>
      <c r="I71" s="77" t="s">
        <v>48</v>
      </c>
      <c r="J71" s="77" t="s">
        <v>87</v>
      </c>
      <c r="K71" s="136" t="s">
        <v>93</v>
      </c>
      <c r="L71" s="134">
        <v>1000000</v>
      </c>
      <c r="M71" s="101">
        <f t="shared" si="0"/>
        <v>700000</v>
      </c>
      <c r="N71" s="84">
        <v>2022</v>
      </c>
      <c r="O71" s="84">
        <v>2027</v>
      </c>
      <c r="P71" s="131"/>
      <c r="Q71" s="131"/>
      <c r="R71" s="131"/>
      <c r="S71" s="131"/>
      <c r="T71" s="131"/>
      <c r="U71" s="131"/>
      <c r="V71" s="131"/>
      <c r="W71" s="131"/>
      <c r="X71" s="131"/>
      <c r="Y71" s="135" t="s">
        <v>394</v>
      </c>
      <c r="Z71" s="135" t="s">
        <v>394</v>
      </c>
    </row>
    <row r="72" spans="1:26" s="68" customFormat="1" ht="22.95" customHeight="1" x14ac:dyDescent="0.3">
      <c r="A72" s="69">
        <v>68</v>
      </c>
      <c r="B72" s="129" t="s">
        <v>86</v>
      </c>
      <c r="C72" s="73" t="s">
        <v>87</v>
      </c>
      <c r="D72" s="73">
        <v>70994285</v>
      </c>
      <c r="E72" s="73">
        <v>107722291</v>
      </c>
      <c r="F72" s="73">
        <v>600063666</v>
      </c>
      <c r="G72" s="136" t="s">
        <v>94</v>
      </c>
      <c r="H72" s="77" t="s">
        <v>42</v>
      </c>
      <c r="I72" s="77" t="s">
        <v>48</v>
      </c>
      <c r="J72" s="77" t="s">
        <v>87</v>
      </c>
      <c r="K72" s="136" t="s">
        <v>483</v>
      </c>
      <c r="L72" s="134">
        <v>2500000</v>
      </c>
      <c r="M72" s="101">
        <f t="shared" si="0"/>
        <v>1750000</v>
      </c>
      <c r="N72" s="84">
        <v>2022</v>
      </c>
      <c r="O72" s="84">
        <v>2027</v>
      </c>
      <c r="P72" s="131"/>
      <c r="Q72" s="131"/>
      <c r="R72" s="131"/>
      <c r="S72" s="131"/>
      <c r="T72" s="131"/>
      <c r="U72" s="131"/>
      <c r="V72" s="131"/>
      <c r="W72" s="131"/>
      <c r="X72" s="131"/>
      <c r="Y72" s="135" t="s">
        <v>394</v>
      </c>
      <c r="Z72" s="135" t="s">
        <v>394</v>
      </c>
    </row>
    <row r="73" spans="1:26" s="68" customFormat="1" ht="26.4" customHeight="1" x14ac:dyDescent="0.3">
      <c r="A73" s="69">
        <v>69</v>
      </c>
      <c r="B73" s="129" t="s">
        <v>86</v>
      </c>
      <c r="C73" s="73" t="s">
        <v>87</v>
      </c>
      <c r="D73" s="73">
        <v>70994285</v>
      </c>
      <c r="E73" s="73">
        <v>107722291</v>
      </c>
      <c r="F73" s="73">
        <v>600063666</v>
      </c>
      <c r="G73" s="132" t="s">
        <v>469</v>
      </c>
      <c r="H73" s="77" t="s">
        <v>42</v>
      </c>
      <c r="I73" s="77" t="s">
        <v>48</v>
      </c>
      <c r="J73" s="77" t="s">
        <v>87</v>
      </c>
      <c r="K73" s="133" t="s">
        <v>469</v>
      </c>
      <c r="L73" s="134">
        <v>2500000</v>
      </c>
      <c r="M73" s="101">
        <f t="shared" si="0"/>
        <v>1750000</v>
      </c>
      <c r="N73" s="84">
        <v>2022</v>
      </c>
      <c r="O73" s="84">
        <v>2027</v>
      </c>
      <c r="P73" s="131"/>
      <c r="Q73" s="131"/>
      <c r="R73" s="131"/>
      <c r="S73" s="131"/>
      <c r="T73" s="131"/>
      <c r="U73" s="131"/>
      <c r="V73" s="131"/>
      <c r="W73" s="131"/>
      <c r="X73" s="131"/>
      <c r="Y73" s="135" t="s">
        <v>394</v>
      </c>
      <c r="Z73" s="135" t="s">
        <v>394</v>
      </c>
    </row>
    <row r="74" spans="1:26" s="68" customFormat="1" ht="28.2" customHeight="1" x14ac:dyDescent="0.3">
      <c r="A74" s="69">
        <v>70</v>
      </c>
      <c r="B74" s="129" t="s">
        <v>86</v>
      </c>
      <c r="C74" s="73" t="s">
        <v>87</v>
      </c>
      <c r="D74" s="73">
        <v>70994285</v>
      </c>
      <c r="E74" s="73">
        <v>107722291</v>
      </c>
      <c r="F74" s="73">
        <v>600063666</v>
      </c>
      <c r="G74" s="136" t="s">
        <v>470</v>
      </c>
      <c r="H74" s="77" t="s">
        <v>42</v>
      </c>
      <c r="I74" s="77" t="s">
        <v>48</v>
      </c>
      <c r="J74" s="77" t="s">
        <v>87</v>
      </c>
      <c r="K74" s="136" t="s">
        <v>470</v>
      </c>
      <c r="L74" s="134">
        <v>2000000</v>
      </c>
      <c r="M74" s="101">
        <f t="shared" si="0"/>
        <v>1400000</v>
      </c>
      <c r="N74" s="84">
        <v>2022</v>
      </c>
      <c r="O74" s="84">
        <v>2027</v>
      </c>
      <c r="P74" s="131"/>
      <c r="Q74" s="131"/>
      <c r="R74" s="131"/>
      <c r="S74" s="131"/>
      <c r="T74" s="131"/>
      <c r="U74" s="131"/>
      <c r="V74" s="131"/>
      <c r="W74" s="131"/>
      <c r="X74" s="131"/>
      <c r="Y74" s="135" t="s">
        <v>394</v>
      </c>
      <c r="Z74" s="135" t="s">
        <v>394</v>
      </c>
    </row>
    <row r="75" spans="1:26" s="68" customFormat="1" ht="21" customHeight="1" x14ac:dyDescent="0.3">
      <c r="A75" s="69">
        <v>71</v>
      </c>
      <c r="B75" s="129" t="s">
        <v>86</v>
      </c>
      <c r="C75" s="73" t="s">
        <v>87</v>
      </c>
      <c r="D75" s="73">
        <v>70994285</v>
      </c>
      <c r="E75" s="73">
        <v>107722291</v>
      </c>
      <c r="F75" s="73">
        <v>600063666</v>
      </c>
      <c r="G75" s="136" t="s">
        <v>95</v>
      </c>
      <c r="H75" s="77" t="s">
        <v>42</v>
      </c>
      <c r="I75" s="77" t="s">
        <v>48</v>
      </c>
      <c r="J75" s="77" t="s">
        <v>87</v>
      </c>
      <c r="K75" s="136" t="s">
        <v>484</v>
      </c>
      <c r="L75" s="134">
        <v>1000000</v>
      </c>
      <c r="M75" s="101">
        <f t="shared" si="0"/>
        <v>700000</v>
      </c>
      <c r="N75" s="84">
        <v>2022</v>
      </c>
      <c r="O75" s="84">
        <v>2027</v>
      </c>
      <c r="P75" s="131"/>
      <c r="Q75" s="131"/>
      <c r="R75" s="131"/>
      <c r="S75" s="131"/>
      <c r="T75" s="131"/>
      <c r="U75" s="131"/>
      <c r="V75" s="131"/>
      <c r="W75" s="131" t="s">
        <v>50</v>
      </c>
      <c r="X75" s="131"/>
      <c r="Y75" s="135" t="s">
        <v>394</v>
      </c>
      <c r="Z75" s="135" t="s">
        <v>394</v>
      </c>
    </row>
    <row r="76" spans="1:26" s="68" customFormat="1" ht="29.4" customHeight="1" x14ac:dyDescent="0.3">
      <c r="A76" s="69">
        <v>72</v>
      </c>
      <c r="B76" s="129" t="s">
        <v>86</v>
      </c>
      <c r="C76" s="73" t="s">
        <v>87</v>
      </c>
      <c r="D76" s="73">
        <v>70994285</v>
      </c>
      <c r="E76" s="73">
        <v>107722291</v>
      </c>
      <c r="F76" s="73">
        <v>600063666</v>
      </c>
      <c r="G76" s="136" t="s">
        <v>96</v>
      </c>
      <c r="H76" s="77" t="s">
        <v>42</v>
      </c>
      <c r="I76" s="77" t="s">
        <v>48</v>
      </c>
      <c r="J76" s="77" t="s">
        <v>87</v>
      </c>
      <c r="K76" s="136" t="s">
        <v>96</v>
      </c>
      <c r="L76" s="134">
        <v>3000000</v>
      </c>
      <c r="M76" s="101">
        <f t="shared" ref="M76:M145" si="1">L76*0.7</f>
        <v>2100000</v>
      </c>
      <c r="N76" s="84">
        <v>2022</v>
      </c>
      <c r="O76" s="84">
        <v>2027</v>
      </c>
      <c r="P76" s="131"/>
      <c r="Q76" s="131"/>
      <c r="R76" s="131"/>
      <c r="S76" s="131"/>
      <c r="T76" s="131"/>
      <c r="U76" s="131"/>
      <c r="V76" s="131"/>
      <c r="W76" s="131" t="s">
        <v>50</v>
      </c>
      <c r="X76" s="131"/>
      <c r="Y76" s="135" t="s">
        <v>394</v>
      </c>
      <c r="Z76" s="135" t="s">
        <v>394</v>
      </c>
    </row>
    <row r="77" spans="1:26" s="68" customFormat="1" x14ac:dyDescent="0.3">
      <c r="A77" s="69">
        <v>73</v>
      </c>
      <c r="B77" s="129" t="s">
        <v>86</v>
      </c>
      <c r="C77" s="73" t="s">
        <v>87</v>
      </c>
      <c r="D77" s="73">
        <v>70994285</v>
      </c>
      <c r="E77" s="73">
        <v>107722291</v>
      </c>
      <c r="F77" s="73">
        <v>600063666</v>
      </c>
      <c r="G77" s="104" t="s">
        <v>97</v>
      </c>
      <c r="H77" s="77" t="s">
        <v>42</v>
      </c>
      <c r="I77" s="77" t="s">
        <v>48</v>
      </c>
      <c r="J77" s="77" t="s">
        <v>87</v>
      </c>
      <c r="K77" s="104" t="s">
        <v>97</v>
      </c>
      <c r="L77" s="134">
        <v>5000000</v>
      </c>
      <c r="M77" s="101">
        <f t="shared" si="1"/>
        <v>3500000</v>
      </c>
      <c r="N77" s="84">
        <v>2022</v>
      </c>
      <c r="O77" s="84">
        <v>2027</v>
      </c>
      <c r="P77" s="131"/>
      <c r="Q77" s="131"/>
      <c r="R77" s="131"/>
      <c r="S77" s="131"/>
      <c r="T77" s="131"/>
      <c r="U77" s="131"/>
      <c r="V77" s="131"/>
      <c r="W77" s="131"/>
      <c r="X77" s="131"/>
      <c r="Y77" s="135" t="s">
        <v>394</v>
      </c>
      <c r="Z77" s="135" t="s">
        <v>394</v>
      </c>
    </row>
    <row r="78" spans="1:26" s="68" customFormat="1" x14ac:dyDescent="0.3">
      <c r="A78" s="69">
        <v>74</v>
      </c>
      <c r="B78" s="129" t="s">
        <v>86</v>
      </c>
      <c r="C78" s="73" t="s">
        <v>87</v>
      </c>
      <c r="D78" s="73">
        <v>70994285</v>
      </c>
      <c r="E78" s="73">
        <v>107722291</v>
      </c>
      <c r="F78" s="73">
        <v>600063666</v>
      </c>
      <c r="G78" s="104" t="s">
        <v>471</v>
      </c>
      <c r="H78" s="77" t="s">
        <v>42</v>
      </c>
      <c r="I78" s="77" t="s">
        <v>48</v>
      </c>
      <c r="J78" s="77" t="s">
        <v>87</v>
      </c>
      <c r="K78" s="104" t="s">
        <v>471</v>
      </c>
      <c r="L78" s="134">
        <v>8000000</v>
      </c>
      <c r="M78" s="101">
        <f t="shared" si="1"/>
        <v>5600000</v>
      </c>
      <c r="N78" s="84">
        <v>2022</v>
      </c>
      <c r="O78" s="84">
        <v>2027</v>
      </c>
      <c r="P78" s="131" t="s">
        <v>50</v>
      </c>
      <c r="Q78" s="131" t="s">
        <v>50</v>
      </c>
      <c r="R78" s="131" t="s">
        <v>50</v>
      </c>
      <c r="S78" s="131" t="s">
        <v>50</v>
      </c>
      <c r="T78" s="131"/>
      <c r="U78" s="131"/>
      <c r="V78" s="131" t="s">
        <v>50</v>
      </c>
      <c r="W78" s="131" t="s">
        <v>50</v>
      </c>
      <c r="X78" s="131"/>
      <c r="Y78" s="135" t="s">
        <v>394</v>
      </c>
      <c r="Z78" s="135" t="s">
        <v>394</v>
      </c>
    </row>
    <row r="79" spans="1:26" s="68" customFormat="1" x14ac:dyDescent="0.3">
      <c r="A79" s="69">
        <v>75</v>
      </c>
      <c r="B79" s="129" t="s">
        <v>86</v>
      </c>
      <c r="C79" s="73" t="s">
        <v>87</v>
      </c>
      <c r="D79" s="73">
        <v>70994285</v>
      </c>
      <c r="E79" s="73">
        <v>107722291</v>
      </c>
      <c r="F79" s="73">
        <v>600063666</v>
      </c>
      <c r="G79" s="104" t="s">
        <v>98</v>
      </c>
      <c r="H79" s="77" t="s">
        <v>42</v>
      </c>
      <c r="I79" s="77" t="s">
        <v>48</v>
      </c>
      <c r="J79" s="77" t="s">
        <v>87</v>
      </c>
      <c r="K79" s="104" t="s">
        <v>98</v>
      </c>
      <c r="L79" s="134">
        <v>30000000</v>
      </c>
      <c r="M79" s="101">
        <f t="shared" si="1"/>
        <v>21000000</v>
      </c>
      <c r="N79" s="84">
        <v>2022</v>
      </c>
      <c r="O79" s="84">
        <v>2027</v>
      </c>
      <c r="P79" s="131"/>
      <c r="Q79" s="131"/>
      <c r="R79" s="131"/>
      <c r="S79" s="131"/>
      <c r="T79" s="131"/>
      <c r="U79" s="131"/>
      <c r="V79" s="131"/>
      <c r="W79" s="131"/>
      <c r="X79" s="131"/>
      <c r="Y79" s="135" t="s">
        <v>394</v>
      </c>
      <c r="Z79" s="135" t="s">
        <v>394</v>
      </c>
    </row>
    <row r="80" spans="1:26" s="68" customFormat="1" x14ac:dyDescent="0.3">
      <c r="A80" s="69">
        <v>76</v>
      </c>
      <c r="B80" s="129" t="s">
        <v>86</v>
      </c>
      <c r="C80" s="73" t="s">
        <v>87</v>
      </c>
      <c r="D80" s="73">
        <v>70994285</v>
      </c>
      <c r="E80" s="73">
        <v>107722291</v>
      </c>
      <c r="F80" s="73">
        <v>600063666</v>
      </c>
      <c r="G80" s="104" t="s">
        <v>100</v>
      </c>
      <c r="H80" s="77" t="s">
        <v>42</v>
      </c>
      <c r="I80" s="77" t="s">
        <v>48</v>
      </c>
      <c r="J80" s="77" t="s">
        <v>87</v>
      </c>
      <c r="K80" s="104" t="s">
        <v>100</v>
      </c>
      <c r="L80" s="134">
        <v>50000000</v>
      </c>
      <c r="M80" s="101">
        <f t="shared" si="1"/>
        <v>35000000</v>
      </c>
      <c r="N80" s="84">
        <v>2024</v>
      </c>
      <c r="O80" s="84">
        <v>2027</v>
      </c>
      <c r="P80" s="131" t="s">
        <v>50</v>
      </c>
      <c r="Q80" s="131" t="s">
        <v>50</v>
      </c>
      <c r="R80" s="131" t="s">
        <v>50</v>
      </c>
      <c r="S80" s="131" t="s">
        <v>50</v>
      </c>
      <c r="T80" s="131"/>
      <c r="U80" s="131" t="s">
        <v>50</v>
      </c>
      <c r="V80" s="131" t="s">
        <v>50</v>
      </c>
      <c r="W80" s="131" t="s">
        <v>50</v>
      </c>
      <c r="X80" s="131" t="s">
        <v>50</v>
      </c>
      <c r="Y80" s="135" t="s">
        <v>394</v>
      </c>
      <c r="Z80" s="135" t="s">
        <v>394</v>
      </c>
    </row>
    <row r="81" spans="1:26" s="68" customFormat="1" x14ac:dyDescent="0.3">
      <c r="A81" s="69">
        <v>77</v>
      </c>
      <c r="B81" s="129" t="s">
        <v>86</v>
      </c>
      <c r="C81" s="73" t="s">
        <v>87</v>
      </c>
      <c r="D81" s="73">
        <v>70994285</v>
      </c>
      <c r="E81" s="73">
        <v>107722291</v>
      </c>
      <c r="F81" s="73">
        <v>600063666</v>
      </c>
      <c r="G81" s="104" t="s">
        <v>99</v>
      </c>
      <c r="H81" s="77" t="s">
        <v>42</v>
      </c>
      <c r="I81" s="77" t="s">
        <v>48</v>
      </c>
      <c r="J81" s="77" t="s">
        <v>87</v>
      </c>
      <c r="K81" s="104" t="s">
        <v>99</v>
      </c>
      <c r="L81" s="134">
        <v>300000</v>
      </c>
      <c r="M81" s="101">
        <f t="shared" si="1"/>
        <v>210000</v>
      </c>
      <c r="N81" s="84">
        <v>2022</v>
      </c>
      <c r="O81" s="84">
        <v>2027</v>
      </c>
      <c r="P81" s="131"/>
      <c r="Q81" s="131"/>
      <c r="R81" s="131"/>
      <c r="S81" s="131" t="s">
        <v>50</v>
      </c>
      <c r="T81" s="131"/>
      <c r="U81" s="131"/>
      <c r="V81" s="131"/>
      <c r="W81" s="131"/>
      <c r="X81" s="131"/>
      <c r="Y81" s="135" t="s">
        <v>394</v>
      </c>
      <c r="Z81" s="135" t="s">
        <v>394</v>
      </c>
    </row>
    <row r="82" spans="1:26" s="68" customFormat="1" ht="36" x14ac:dyDescent="0.3">
      <c r="A82" s="69">
        <v>78</v>
      </c>
      <c r="B82" s="129" t="s">
        <v>86</v>
      </c>
      <c r="C82" s="73" t="s">
        <v>87</v>
      </c>
      <c r="D82" s="73">
        <v>70994285</v>
      </c>
      <c r="E82" s="73">
        <v>107722291</v>
      </c>
      <c r="F82" s="73">
        <v>600063666</v>
      </c>
      <c r="G82" s="104" t="s">
        <v>593</v>
      </c>
      <c r="H82" s="77" t="s">
        <v>42</v>
      </c>
      <c r="I82" s="77" t="s">
        <v>48</v>
      </c>
      <c r="J82" s="77" t="s">
        <v>87</v>
      </c>
      <c r="K82" s="103" t="s">
        <v>472</v>
      </c>
      <c r="L82" s="134">
        <v>10000000</v>
      </c>
      <c r="M82" s="101">
        <f t="shared" si="1"/>
        <v>7000000</v>
      </c>
      <c r="N82" s="84">
        <v>2022</v>
      </c>
      <c r="O82" s="84">
        <v>2027</v>
      </c>
      <c r="P82" s="131" t="s">
        <v>50</v>
      </c>
      <c r="Q82" s="131" t="s">
        <v>50</v>
      </c>
      <c r="R82" s="131" t="s">
        <v>50</v>
      </c>
      <c r="S82" s="131" t="s">
        <v>50</v>
      </c>
      <c r="T82" s="131"/>
      <c r="U82" s="131" t="s">
        <v>50</v>
      </c>
      <c r="V82" s="131" t="s">
        <v>50</v>
      </c>
      <c r="W82" s="131" t="s">
        <v>50</v>
      </c>
      <c r="X82" s="131" t="s">
        <v>50</v>
      </c>
      <c r="Y82" s="135" t="s">
        <v>394</v>
      </c>
      <c r="Z82" s="135" t="s">
        <v>394</v>
      </c>
    </row>
    <row r="83" spans="1:26" s="68" customFormat="1" x14ac:dyDescent="0.3">
      <c r="A83" s="69">
        <v>79</v>
      </c>
      <c r="B83" s="129" t="s">
        <v>86</v>
      </c>
      <c r="C83" s="73" t="s">
        <v>87</v>
      </c>
      <c r="D83" s="73">
        <v>70994285</v>
      </c>
      <c r="E83" s="73">
        <v>107722291</v>
      </c>
      <c r="F83" s="73">
        <v>600063666</v>
      </c>
      <c r="G83" s="132" t="s">
        <v>473</v>
      </c>
      <c r="H83" s="77" t="s">
        <v>42</v>
      </c>
      <c r="I83" s="77" t="s">
        <v>48</v>
      </c>
      <c r="J83" s="77" t="s">
        <v>87</v>
      </c>
      <c r="K83" s="133" t="s">
        <v>485</v>
      </c>
      <c r="L83" s="134">
        <v>100000</v>
      </c>
      <c r="M83" s="101">
        <f t="shared" si="1"/>
        <v>70000</v>
      </c>
      <c r="N83" s="84">
        <v>2022</v>
      </c>
      <c r="O83" s="84">
        <v>2027</v>
      </c>
      <c r="P83" s="131"/>
      <c r="Q83" s="131"/>
      <c r="R83" s="131"/>
      <c r="S83" s="131"/>
      <c r="T83" s="131"/>
      <c r="U83" s="131"/>
      <c r="V83" s="131"/>
      <c r="W83" s="131"/>
      <c r="X83" s="131"/>
      <c r="Y83" s="135" t="s">
        <v>394</v>
      </c>
      <c r="Z83" s="135" t="s">
        <v>394</v>
      </c>
    </row>
    <row r="84" spans="1:26" s="68" customFormat="1" ht="13.95" customHeight="1" x14ac:dyDescent="0.3">
      <c r="A84" s="69">
        <v>80</v>
      </c>
      <c r="B84" s="129" t="s">
        <v>86</v>
      </c>
      <c r="C84" s="73" t="s">
        <v>87</v>
      </c>
      <c r="D84" s="73">
        <v>70994285</v>
      </c>
      <c r="E84" s="73">
        <v>107722291</v>
      </c>
      <c r="F84" s="73">
        <v>600063666</v>
      </c>
      <c r="G84" s="132" t="s">
        <v>474</v>
      </c>
      <c r="H84" s="77" t="s">
        <v>42</v>
      </c>
      <c r="I84" s="77" t="s">
        <v>48</v>
      </c>
      <c r="J84" s="77" t="s">
        <v>87</v>
      </c>
      <c r="K84" s="132" t="s">
        <v>474</v>
      </c>
      <c r="L84" s="134">
        <v>5000000</v>
      </c>
      <c r="M84" s="101">
        <f t="shared" si="1"/>
        <v>3500000</v>
      </c>
      <c r="N84" s="84">
        <v>2022</v>
      </c>
      <c r="O84" s="84">
        <v>2027</v>
      </c>
      <c r="P84" s="131"/>
      <c r="Q84" s="131"/>
      <c r="R84" s="131"/>
      <c r="S84" s="131"/>
      <c r="T84" s="131"/>
      <c r="U84" s="131"/>
      <c r="V84" s="131"/>
      <c r="W84" s="131"/>
      <c r="X84" s="131"/>
      <c r="Y84" s="135" t="s">
        <v>394</v>
      </c>
      <c r="Z84" s="135" t="s">
        <v>394</v>
      </c>
    </row>
    <row r="85" spans="1:26" s="68" customFormat="1" ht="33.6" customHeight="1" x14ac:dyDescent="0.3">
      <c r="A85" s="69">
        <v>81</v>
      </c>
      <c r="B85" s="129" t="s">
        <v>86</v>
      </c>
      <c r="C85" s="73" t="s">
        <v>87</v>
      </c>
      <c r="D85" s="73">
        <v>70994285</v>
      </c>
      <c r="E85" s="73">
        <v>107722291</v>
      </c>
      <c r="F85" s="73">
        <v>600063666</v>
      </c>
      <c r="G85" s="104" t="s">
        <v>71</v>
      </c>
      <c r="H85" s="77" t="s">
        <v>42</v>
      </c>
      <c r="I85" s="77" t="s">
        <v>48</v>
      </c>
      <c r="J85" s="77" t="s">
        <v>87</v>
      </c>
      <c r="K85" s="104" t="s">
        <v>71</v>
      </c>
      <c r="L85" s="134">
        <v>10000000</v>
      </c>
      <c r="M85" s="101">
        <f t="shared" si="1"/>
        <v>7000000</v>
      </c>
      <c r="N85" s="84">
        <v>2022</v>
      </c>
      <c r="O85" s="84">
        <v>2027</v>
      </c>
      <c r="P85" s="131"/>
      <c r="Q85" s="131"/>
      <c r="R85" s="131"/>
      <c r="S85" s="131"/>
      <c r="T85" s="131"/>
      <c r="U85" s="131"/>
      <c r="V85" s="131"/>
      <c r="W85" s="131"/>
      <c r="X85" s="131"/>
      <c r="Y85" s="135" t="s">
        <v>394</v>
      </c>
      <c r="Z85" s="135" t="s">
        <v>394</v>
      </c>
    </row>
    <row r="86" spans="1:26" s="68" customFormat="1" x14ac:dyDescent="0.3">
      <c r="A86" s="69">
        <v>82</v>
      </c>
      <c r="B86" s="129" t="s">
        <v>86</v>
      </c>
      <c r="C86" s="73" t="s">
        <v>87</v>
      </c>
      <c r="D86" s="73">
        <v>70994285</v>
      </c>
      <c r="E86" s="73">
        <v>107722291</v>
      </c>
      <c r="F86" s="73">
        <v>600063666</v>
      </c>
      <c r="G86" s="132" t="s">
        <v>475</v>
      </c>
      <c r="H86" s="77" t="s">
        <v>42</v>
      </c>
      <c r="I86" s="77" t="s">
        <v>48</v>
      </c>
      <c r="J86" s="77" t="s">
        <v>87</v>
      </c>
      <c r="K86" s="133" t="s">
        <v>475</v>
      </c>
      <c r="L86" s="134">
        <v>100000</v>
      </c>
      <c r="M86" s="101">
        <f t="shared" si="1"/>
        <v>70000</v>
      </c>
      <c r="N86" s="84">
        <v>2022</v>
      </c>
      <c r="O86" s="84">
        <v>2027</v>
      </c>
      <c r="P86" s="131"/>
      <c r="Q86" s="131"/>
      <c r="R86" s="131"/>
      <c r="S86" s="131"/>
      <c r="T86" s="131"/>
      <c r="U86" s="131"/>
      <c r="V86" s="131"/>
      <c r="W86" s="131"/>
      <c r="X86" s="131"/>
      <c r="Y86" s="135" t="s">
        <v>394</v>
      </c>
      <c r="Z86" s="135" t="s">
        <v>394</v>
      </c>
    </row>
    <row r="87" spans="1:26" s="68" customFormat="1" x14ac:dyDescent="0.3">
      <c r="A87" s="69">
        <v>83</v>
      </c>
      <c r="B87" s="129" t="s">
        <v>86</v>
      </c>
      <c r="C87" s="73" t="s">
        <v>87</v>
      </c>
      <c r="D87" s="73">
        <v>70994285</v>
      </c>
      <c r="E87" s="73">
        <v>107722291</v>
      </c>
      <c r="F87" s="73">
        <v>600063666</v>
      </c>
      <c r="G87" s="104" t="s">
        <v>476</v>
      </c>
      <c r="H87" s="77" t="s">
        <v>42</v>
      </c>
      <c r="I87" s="77" t="s">
        <v>48</v>
      </c>
      <c r="J87" s="77" t="s">
        <v>87</v>
      </c>
      <c r="K87" s="103" t="s">
        <v>476</v>
      </c>
      <c r="L87" s="134">
        <v>10000000</v>
      </c>
      <c r="M87" s="101">
        <f t="shared" si="1"/>
        <v>7000000</v>
      </c>
      <c r="N87" s="84">
        <v>2022</v>
      </c>
      <c r="O87" s="84">
        <v>2027</v>
      </c>
      <c r="P87" s="131"/>
      <c r="Q87" s="131"/>
      <c r="R87" s="131"/>
      <c r="S87" s="131"/>
      <c r="T87" s="131"/>
      <c r="U87" s="131"/>
      <c r="V87" s="131"/>
      <c r="W87" s="131"/>
      <c r="X87" s="131"/>
      <c r="Y87" s="135" t="s">
        <v>394</v>
      </c>
      <c r="Z87" s="135" t="s">
        <v>394</v>
      </c>
    </row>
    <row r="88" spans="1:26" s="68" customFormat="1" ht="24.6" x14ac:dyDescent="0.3">
      <c r="A88" s="69">
        <v>84</v>
      </c>
      <c r="B88" s="129" t="s">
        <v>86</v>
      </c>
      <c r="C88" s="73" t="s">
        <v>87</v>
      </c>
      <c r="D88" s="73">
        <v>70994285</v>
      </c>
      <c r="E88" s="73">
        <v>107722291</v>
      </c>
      <c r="F88" s="73">
        <v>600063666</v>
      </c>
      <c r="G88" s="132" t="s">
        <v>683</v>
      </c>
      <c r="H88" s="77" t="s">
        <v>42</v>
      </c>
      <c r="I88" s="77" t="s">
        <v>48</v>
      </c>
      <c r="J88" s="77" t="s">
        <v>87</v>
      </c>
      <c r="K88" s="133" t="s">
        <v>674</v>
      </c>
      <c r="L88" s="134">
        <v>3000000</v>
      </c>
      <c r="M88" s="101">
        <f t="shared" si="1"/>
        <v>2100000</v>
      </c>
      <c r="N88" s="84">
        <v>2022</v>
      </c>
      <c r="O88" s="84">
        <v>2027</v>
      </c>
      <c r="P88" s="131" t="s">
        <v>50</v>
      </c>
      <c r="Q88" s="131" t="s">
        <v>50</v>
      </c>
      <c r="R88" s="131" t="s">
        <v>50</v>
      </c>
      <c r="S88" s="131" t="s">
        <v>50</v>
      </c>
      <c r="T88" s="131"/>
      <c r="U88" s="131"/>
      <c r="V88" s="131" t="s">
        <v>50</v>
      </c>
      <c r="W88" s="131" t="s">
        <v>50</v>
      </c>
      <c r="X88" s="131"/>
      <c r="Y88" s="135" t="s">
        <v>394</v>
      </c>
      <c r="Z88" s="135" t="s">
        <v>394</v>
      </c>
    </row>
    <row r="89" spans="1:26" s="68" customFormat="1" x14ac:dyDescent="0.3">
      <c r="A89" s="69">
        <v>85</v>
      </c>
      <c r="B89" s="129" t="s">
        <v>86</v>
      </c>
      <c r="C89" s="73" t="s">
        <v>87</v>
      </c>
      <c r="D89" s="73">
        <v>70994285</v>
      </c>
      <c r="E89" s="73">
        <v>107722291</v>
      </c>
      <c r="F89" s="73">
        <v>600063666</v>
      </c>
      <c r="G89" s="132" t="s">
        <v>477</v>
      </c>
      <c r="H89" s="77" t="s">
        <v>42</v>
      </c>
      <c r="I89" s="77" t="s">
        <v>48</v>
      </c>
      <c r="J89" s="77" t="s">
        <v>87</v>
      </c>
      <c r="K89" s="133" t="s">
        <v>486</v>
      </c>
      <c r="L89" s="134">
        <v>3000000</v>
      </c>
      <c r="M89" s="101">
        <f t="shared" si="1"/>
        <v>2100000</v>
      </c>
      <c r="N89" s="84">
        <v>2022</v>
      </c>
      <c r="O89" s="84">
        <v>2027</v>
      </c>
      <c r="P89" s="131"/>
      <c r="Q89" s="131"/>
      <c r="R89" s="131"/>
      <c r="S89" s="131"/>
      <c r="T89" s="131"/>
      <c r="U89" s="131"/>
      <c r="V89" s="131"/>
      <c r="W89" s="131"/>
      <c r="X89" s="131"/>
      <c r="Y89" s="135" t="s">
        <v>394</v>
      </c>
      <c r="Z89" s="135" t="s">
        <v>394</v>
      </c>
    </row>
    <row r="90" spans="1:26" s="68" customFormat="1" x14ac:dyDescent="0.3">
      <c r="A90" s="69">
        <v>86</v>
      </c>
      <c r="B90" s="129" t="s">
        <v>86</v>
      </c>
      <c r="C90" s="73" t="s">
        <v>87</v>
      </c>
      <c r="D90" s="73">
        <v>70994285</v>
      </c>
      <c r="E90" s="73">
        <v>107722291</v>
      </c>
      <c r="F90" s="73">
        <v>600063666</v>
      </c>
      <c r="G90" s="136" t="s">
        <v>393</v>
      </c>
      <c r="H90" s="77" t="s">
        <v>42</v>
      </c>
      <c r="I90" s="77" t="s">
        <v>48</v>
      </c>
      <c r="J90" s="77" t="s">
        <v>87</v>
      </c>
      <c r="K90" s="137" t="s">
        <v>393</v>
      </c>
      <c r="L90" s="134">
        <v>3000000</v>
      </c>
      <c r="M90" s="101">
        <f t="shared" si="1"/>
        <v>2100000</v>
      </c>
      <c r="N90" s="84">
        <v>2022</v>
      </c>
      <c r="O90" s="84">
        <v>2027</v>
      </c>
      <c r="P90" s="131"/>
      <c r="Q90" s="131"/>
      <c r="R90" s="131"/>
      <c r="S90" s="131"/>
      <c r="T90" s="131"/>
      <c r="U90" s="131"/>
      <c r="V90" s="131" t="s">
        <v>50</v>
      </c>
      <c r="W90" s="131" t="s">
        <v>50</v>
      </c>
      <c r="X90" s="131"/>
      <c r="Y90" s="135" t="s">
        <v>394</v>
      </c>
      <c r="Z90" s="135" t="s">
        <v>394</v>
      </c>
    </row>
    <row r="91" spans="1:26" s="68" customFormat="1" x14ac:dyDescent="0.3">
      <c r="A91" s="69">
        <v>87</v>
      </c>
      <c r="B91" s="129" t="s">
        <v>86</v>
      </c>
      <c r="C91" s="73" t="s">
        <v>87</v>
      </c>
      <c r="D91" s="73">
        <v>70994285</v>
      </c>
      <c r="E91" s="73">
        <v>107722291</v>
      </c>
      <c r="F91" s="73">
        <v>600063666</v>
      </c>
      <c r="G91" s="132" t="s">
        <v>478</v>
      </c>
      <c r="H91" s="77" t="s">
        <v>42</v>
      </c>
      <c r="I91" s="77" t="s">
        <v>48</v>
      </c>
      <c r="J91" s="77" t="s">
        <v>87</v>
      </c>
      <c r="K91" s="133" t="s">
        <v>478</v>
      </c>
      <c r="L91" s="134">
        <v>150000</v>
      </c>
      <c r="M91" s="101">
        <f t="shared" si="1"/>
        <v>105000</v>
      </c>
      <c r="N91" s="84">
        <v>2022</v>
      </c>
      <c r="O91" s="84">
        <v>2027</v>
      </c>
      <c r="P91" s="131"/>
      <c r="Q91" s="131"/>
      <c r="R91" s="131"/>
      <c r="S91" s="131"/>
      <c r="T91" s="131"/>
      <c r="U91" s="131"/>
      <c r="V91" s="131"/>
      <c r="W91" s="131"/>
      <c r="X91" s="131"/>
      <c r="Y91" s="135" t="s">
        <v>394</v>
      </c>
      <c r="Z91" s="135" t="s">
        <v>394</v>
      </c>
    </row>
    <row r="92" spans="1:26" s="68" customFormat="1" ht="53.4" customHeight="1" x14ac:dyDescent="0.3">
      <c r="A92" s="69">
        <v>88</v>
      </c>
      <c r="B92" s="129" t="s">
        <v>86</v>
      </c>
      <c r="C92" s="73" t="s">
        <v>87</v>
      </c>
      <c r="D92" s="73">
        <v>70994285</v>
      </c>
      <c r="E92" s="73">
        <v>107722291</v>
      </c>
      <c r="F92" s="73">
        <v>600063666</v>
      </c>
      <c r="G92" s="132" t="s">
        <v>479</v>
      </c>
      <c r="H92" s="77" t="s">
        <v>42</v>
      </c>
      <c r="I92" s="77" t="s">
        <v>48</v>
      </c>
      <c r="J92" s="77" t="s">
        <v>87</v>
      </c>
      <c r="K92" s="133" t="s">
        <v>479</v>
      </c>
      <c r="L92" s="134">
        <v>3000000</v>
      </c>
      <c r="M92" s="101">
        <f t="shared" si="1"/>
        <v>2100000</v>
      </c>
      <c r="N92" s="84">
        <v>2022</v>
      </c>
      <c r="O92" s="84">
        <v>2027</v>
      </c>
      <c r="P92" s="131"/>
      <c r="Q92" s="131"/>
      <c r="R92" s="131"/>
      <c r="S92" s="131"/>
      <c r="T92" s="131"/>
      <c r="U92" s="131"/>
      <c r="V92" s="131"/>
      <c r="W92" s="131"/>
      <c r="X92" s="131"/>
      <c r="Y92" s="135" t="s">
        <v>394</v>
      </c>
      <c r="Z92" s="135" t="s">
        <v>394</v>
      </c>
    </row>
    <row r="93" spans="1:26" s="68" customFormat="1" ht="53.4" customHeight="1" x14ac:dyDescent="0.3">
      <c r="A93" s="69">
        <v>89</v>
      </c>
      <c r="B93" s="237" t="s">
        <v>86</v>
      </c>
      <c r="C93" s="238" t="s">
        <v>87</v>
      </c>
      <c r="D93" s="238">
        <v>70994285</v>
      </c>
      <c r="E93" s="238">
        <v>107722291</v>
      </c>
      <c r="F93" s="238">
        <v>600063666</v>
      </c>
      <c r="G93" s="239" t="s">
        <v>806</v>
      </c>
      <c r="H93" s="240" t="s">
        <v>42</v>
      </c>
      <c r="I93" s="240" t="s">
        <v>48</v>
      </c>
      <c r="J93" s="240" t="s">
        <v>87</v>
      </c>
      <c r="K93" s="239" t="s">
        <v>697</v>
      </c>
      <c r="L93" s="241">
        <v>1000000</v>
      </c>
      <c r="M93" s="242">
        <v>910000</v>
      </c>
      <c r="N93" s="243">
        <v>2025</v>
      </c>
      <c r="O93" s="243">
        <v>2027</v>
      </c>
      <c r="P93" s="244"/>
      <c r="Q93" s="244"/>
      <c r="R93" s="244"/>
      <c r="S93" s="244"/>
      <c r="T93" s="244"/>
      <c r="U93" s="244"/>
      <c r="V93" s="244"/>
      <c r="W93" s="244"/>
      <c r="X93" s="244"/>
      <c r="Y93" s="245" t="s">
        <v>394</v>
      </c>
      <c r="Z93" s="245" t="s">
        <v>394</v>
      </c>
    </row>
    <row r="94" spans="1:26" s="68" customFormat="1" ht="53.4" customHeight="1" x14ac:dyDescent="0.3">
      <c r="A94" s="69">
        <v>90</v>
      </c>
      <c r="B94" s="237" t="s">
        <v>86</v>
      </c>
      <c r="C94" s="238" t="s">
        <v>87</v>
      </c>
      <c r="D94" s="238">
        <v>70994285</v>
      </c>
      <c r="E94" s="238">
        <v>107722291</v>
      </c>
      <c r="F94" s="238">
        <v>600063666</v>
      </c>
      <c r="G94" s="246" t="s">
        <v>807</v>
      </c>
      <c r="H94" s="240" t="s">
        <v>42</v>
      </c>
      <c r="I94" s="240" t="s">
        <v>48</v>
      </c>
      <c r="J94" s="240" t="s">
        <v>87</v>
      </c>
      <c r="K94" s="246" t="s">
        <v>807</v>
      </c>
      <c r="L94" s="241">
        <v>3000000</v>
      </c>
      <c r="M94" s="242">
        <f t="shared" ref="M94:M98" si="2">L94*0.7</f>
        <v>2100000</v>
      </c>
      <c r="N94" s="243">
        <v>2025</v>
      </c>
      <c r="O94" s="243">
        <v>2027</v>
      </c>
      <c r="P94" s="244"/>
      <c r="Q94" s="244"/>
      <c r="R94" s="244"/>
      <c r="S94" s="244"/>
      <c r="T94" s="244"/>
      <c r="U94" s="244"/>
      <c r="V94" s="244" t="s">
        <v>50</v>
      </c>
      <c r="W94" s="244" t="s">
        <v>50</v>
      </c>
      <c r="X94" s="244"/>
      <c r="Y94" s="245" t="s">
        <v>394</v>
      </c>
      <c r="Z94" s="245" t="s">
        <v>394</v>
      </c>
    </row>
    <row r="95" spans="1:26" s="68" customFormat="1" ht="53.4" customHeight="1" x14ac:dyDescent="0.3">
      <c r="A95" s="69">
        <v>91</v>
      </c>
      <c r="B95" s="237" t="s">
        <v>86</v>
      </c>
      <c r="C95" s="238" t="s">
        <v>87</v>
      </c>
      <c r="D95" s="238">
        <v>70994285</v>
      </c>
      <c r="E95" s="238">
        <v>107722291</v>
      </c>
      <c r="F95" s="238">
        <v>600063666</v>
      </c>
      <c r="G95" s="239" t="s">
        <v>808</v>
      </c>
      <c r="H95" s="240" t="s">
        <v>42</v>
      </c>
      <c r="I95" s="240" t="s">
        <v>48</v>
      </c>
      <c r="J95" s="240" t="s">
        <v>87</v>
      </c>
      <c r="K95" s="239" t="s">
        <v>161</v>
      </c>
      <c r="L95" s="241">
        <v>3000000</v>
      </c>
      <c r="M95" s="242">
        <f t="shared" si="2"/>
        <v>2100000</v>
      </c>
      <c r="N95" s="243">
        <v>2025</v>
      </c>
      <c r="O95" s="243">
        <v>2027</v>
      </c>
      <c r="P95" s="244" t="s">
        <v>50</v>
      </c>
      <c r="Q95" s="244"/>
      <c r="R95" s="244"/>
      <c r="S95" s="244" t="s">
        <v>50</v>
      </c>
      <c r="T95" s="244"/>
      <c r="U95" s="244"/>
      <c r="V95" s="244"/>
      <c r="W95" s="244"/>
      <c r="X95" s="244"/>
      <c r="Y95" s="245" t="s">
        <v>394</v>
      </c>
      <c r="Z95" s="245" t="s">
        <v>394</v>
      </c>
    </row>
    <row r="96" spans="1:26" s="68" customFormat="1" ht="53.4" customHeight="1" x14ac:dyDescent="0.3">
      <c r="A96" s="69">
        <v>92</v>
      </c>
      <c r="B96" s="237" t="s">
        <v>86</v>
      </c>
      <c r="C96" s="238" t="s">
        <v>87</v>
      </c>
      <c r="D96" s="238">
        <v>70994285</v>
      </c>
      <c r="E96" s="238">
        <v>107722291</v>
      </c>
      <c r="F96" s="238">
        <v>600063666</v>
      </c>
      <c r="G96" s="239" t="s">
        <v>809</v>
      </c>
      <c r="H96" s="240" t="s">
        <v>42</v>
      </c>
      <c r="I96" s="240" t="s">
        <v>48</v>
      </c>
      <c r="J96" s="240" t="s">
        <v>87</v>
      </c>
      <c r="K96" s="239" t="s">
        <v>809</v>
      </c>
      <c r="L96" s="241">
        <v>1000000</v>
      </c>
      <c r="M96" s="242">
        <f t="shared" si="2"/>
        <v>700000</v>
      </c>
      <c r="N96" s="243">
        <v>2025</v>
      </c>
      <c r="O96" s="243">
        <v>2027</v>
      </c>
      <c r="P96" s="244"/>
      <c r="Q96" s="244"/>
      <c r="R96" s="244"/>
      <c r="S96" s="244"/>
      <c r="T96" s="244"/>
      <c r="U96" s="244"/>
      <c r="V96" s="244"/>
      <c r="W96" s="244"/>
      <c r="X96" s="244"/>
      <c r="Y96" s="245" t="s">
        <v>394</v>
      </c>
      <c r="Z96" s="245" t="s">
        <v>394</v>
      </c>
    </row>
    <row r="97" spans="1:26" s="68" customFormat="1" ht="53.4" customHeight="1" x14ac:dyDescent="0.3">
      <c r="A97" s="69">
        <v>93</v>
      </c>
      <c r="B97" s="237" t="s">
        <v>86</v>
      </c>
      <c r="C97" s="238" t="s">
        <v>87</v>
      </c>
      <c r="D97" s="238">
        <v>70994285</v>
      </c>
      <c r="E97" s="238">
        <v>107722291</v>
      </c>
      <c r="F97" s="238">
        <v>600063666</v>
      </c>
      <c r="G97" s="239" t="s">
        <v>810</v>
      </c>
      <c r="H97" s="240" t="s">
        <v>42</v>
      </c>
      <c r="I97" s="240" t="s">
        <v>48</v>
      </c>
      <c r="J97" s="240" t="s">
        <v>87</v>
      </c>
      <c r="K97" s="239" t="s">
        <v>811</v>
      </c>
      <c r="L97" s="241">
        <v>500000</v>
      </c>
      <c r="M97" s="242">
        <f t="shared" si="2"/>
        <v>350000</v>
      </c>
      <c r="N97" s="243">
        <v>2025</v>
      </c>
      <c r="O97" s="243">
        <v>2027</v>
      </c>
      <c r="P97" s="244"/>
      <c r="Q97" s="244"/>
      <c r="R97" s="244"/>
      <c r="S97" s="244"/>
      <c r="T97" s="244"/>
      <c r="U97" s="244"/>
      <c r="V97" s="244"/>
      <c r="W97" s="244"/>
      <c r="X97" s="244"/>
      <c r="Y97" s="245" t="s">
        <v>394</v>
      </c>
      <c r="Z97" s="245" t="s">
        <v>394</v>
      </c>
    </row>
    <row r="98" spans="1:26" s="68" customFormat="1" ht="53.4" customHeight="1" x14ac:dyDescent="0.3">
      <c r="A98" s="69">
        <v>94</v>
      </c>
      <c r="B98" s="237" t="s">
        <v>86</v>
      </c>
      <c r="C98" s="238" t="s">
        <v>87</v>
      </c>
      <c r="D98" s="238">
        <v>70994285</v>
      </c>
      <c r="E98" s="238">
        <v>107722291</v>
      </c>
      <c r="F98" s="238">
        <v>600063666</v>
      </c>
      <c r="G98" s="239" t="s">
        <v>812</v>
      </c>
      <c r="H98" s="240" t="s">
        <v>42</v>
      </c>
      <c r="I98" s="240" t="s">
        <v>48</v>
      </c>
      <c r="J98" s="240" t="s">
        <v>87</v>
      </c>
      <c r="K98" s="239" t="s">
        <v>812</v>
      </c>
      <c r="L98" s="241">
        <v>2000000</v>
      </c>
      <c r="M98" s="242">
        <f t="shared" si="2"/>
        <v>1400000</v>
      </c>
      <c r="N98" s="243">
        <v>2025</v>
      </c>
      <c r="O98" s="243">
        <v>2027</v>
      </c>
      <c r="P98" s="244"/>
      <c r="Q98" s="244"/>
      <c r="R98" s="244"/>
      <c r="S98" s="244" t="s">
        <v>50</v>
      </c>
      <c r="T98" s="244"/>
      <c r="U98" s="244"/>
      <c r="V98" s="244"/>
      <c r="W98" s="244"/>
      <c r="X98" s="244"/>
      <c r="Y98" s="245" t="s">
        <v>394</v>
      </c>
      <c r="Z98" s="245" t="s">
        <v>394</v>
      </c>
    </row>
    <row r="99" spans="1:26" s="68" customFormat="1" ht="53.4" customHeight="1" x14ac:dyDescent="0.3">
      <c r="A99" s="69">
        <v>95</v>
      </c>
      <c r="B99" s="129" t="s">
        <v>101</v>
      </c>
      <c r="C99" s="73" t="s">
        <v>102</v>
      </c>
      <c r="D99" s="73">
        <v>70940185</v>
      </c>
      <c r="E99" s="73">
        <v>107722305</v>
      </c>
      <c r="F99" s="73">
        <v>600063810</v>
      </c>
      <c r="G99" s="138" t="s">
        <v>694</v>
      </c>
      <c r="H99" s="77" t="s">
        <v>42</v>
      </c>
      <c r="I99" s="77" t="s">
        <v>48</v>
      </c>
      <c r="J99" s="77" t="s">
        <v>102</v>
      </c>
      <c r="K99" s="138" t="s">
        <v>697</v>
      </c>
      <c r="L99" s="134">
        <v>360000</v>
      </c>
      <c r="M99" s="101">
        <f t="shared" si="1"/>
        <v>251999.99999999997</v>
      </c>
      <c r="N99" s="84">
        <v>2022</v>
      </c>
      <c r="O99" s="84">
        <v>2027</v>
      </c>
      <c r="P99" s="131"/>
      <c r="Q99" s="131"/>
      <c r="R99" s="131"/>
      <c r="S99" s="131"/>
      <c r="T99" s="131"/>
      <c r="U99" s="131"/>
      <c r="V99" s="131"/>
      <c r="W99" s="131"/>
      <c r="X99" s="131"/>
      <c r="Y99" s="135" t="s">
        <v>394</v>
      </c>
      <c r="Z99" s="135" t="s">
        <v>394</v>
      </c>
    </row>
    <row r="100" spans="1:26" s="68" customFormat="1" ht="53.4" customHeight="1" x14ac:dyDescent="0.3">
      <c r="A100" s="69">
        <v>96</v>
      </c>
      <c r="B100" s="129" t="s">
        <v>101</v>
      </c>
      <c r="C100" s="73" t="s">
        <v>102</v>
      </c>
      <c r="D100" s="73">
        <v>70940185</v>
      </c>
      <c r="E100" s="73">
        <v>107722305</v>
      </c>
      <c r="F100" s="73">
        <v>600063810</v>
      </c>
      <c r="G100" s="75" t="s">
        <v>695</v>
      </c>
      <c r="H100" s="77" t="s">
        <v>42</v>
      </c>
      <c r="I100" s="77" t="s">
        <v>48</v>
      </c>
      <c r="J100" s="77" t="s">
        <v>102</v>
      </c>
      <c r="K100" s="75" t="s">
        <v>698</v>
      </c>
      <c r="L100" s="134">
        <v>2000000</v>
      </c>
      <c r="M100" s="101">
        <f t="shared" si="1"/>
        <v>1400000</v>
      </c>
      <c r="N100" s="84">
        <v>2022</v>
      </c>
      <c r="O100" s="84">
        <v>2027</v>
      </c>
      <c r="P100" s="131"/>
      <c r="Q100" s="131"/>
      <c r="R100" s="131"/>
      <c r="S100" s="131"/>
      <c r="T100" s="131"/>
      <c r="U100" s="131"/>
      <c r="V100" s="131"/>
      <c r="W100" s="131"/>
      <c r="X100" s="131"/>
      <c r="Y100" s="135" t="s">
        <v>700</v>
      </c>
      <c r="Z100" s="135" t="s">
        <v>394</v>
      </c>
    </row>
    <row r="101" spans="1:26" s="68" customFormat="1" ht="53.4" customHeight="1" x14ac:dyDescent="0.3">
      <c r="A101" s="69">
        <v>97</v>
      </c>
      <c r="B101" s="129" t="s">
        <v>101</v>
      </c>
      <c r="C101" s="73" t="s">
        <v>102</v>
      </c>
      <c r="D101" s="73">
        <v>70940185</v>
      </c>
      <c r="E101" s="73">
        <v>107722305</v>
      </c>
      <c r="F101" s="73">
        <v>600063810</v>
      </c>
      <c r="G101" s="75" t="s">
        <v>696</v>
      </c>
      <c r="H101" s="77" t="s">
        <v>42</v>
      </c>
      <c r="I101" s="77" t="s">
        <v>48</v>
      </c>
      <c r="J101" s="77" t="s">
        <v>102</v>
      </c>
      <c r="K101" s="75" t="s">
        <v>699</v>
      </c>
      <c r="L101" s="134">
        <v>1000000</v>
      </c>
      <c r="M101" s="101">
        <f t="shared" si="1"/>
        <v>700000</v>
      </c>
      <c r="N101" s="84">
        <v>2022</v>
      </c>
      <c r="O101" s="84">
        <v>2027</v>
      </c>
      <c r="P101" s="131"/>
      <c r="Q101" s="131"/>
      <c r="R101" s="131"/>
      <c r="S101" s="131"/>
      <c r="T101" s="131"/>
      <c r="U101" s="131"/>
      <c r="V101" s="131"/>
      <c r="W101" s="131"/>
      <c r="X101" s="131"/>
      <c r="Y101" s="135" t="s">
        <v>394</v>
      </c>
      <c r="Z101" s="135" t="s">
        <v>394</v>
      </c>
    </row>
    <row r="102" spans="1:26" s="68" customFormat="1" ht="55.95" customHeight="1" x14ac:dyDescent="0.3">
      <c r="A102" s="69">
        <v>98</v>
      </c>
      <c r="B102" s="129" t="s">
        <v>101</v>
      </c>
      <c r="C102" s="73" t="s">
        <v>102</v>
      </c>
      <c r="D102" s="73">
        <v>70940185</v>
      </c>
      <c r="E102" s="73">
        <v>107722305</v>
      </c>
      <c r="F102" s="73">
        <v>600063810</v>
      </c>
      <c r="G102" s="75" t="s">
        <v>387</v>
      </c>
      <c r="H102" s="77" t="s">
        <v>42</v>
      </c>
      <c r="I102" s="77" t="s">
        <v>48</v>
      </c>
      <c r="J102" s="77" t="s">
        <v>102</v>
      </c>
      <c r="K102" s="75" t="s">
        <v>387</v>
      </c>
      <c r="L102" s="67">
        <v>10000000</v>
      </c>
      <c r="M102" s="101">
        <f t="shared" si="1"/>
        <v>7000000</v>
      </c>
      <c r="N102" s="77">
        <v>2021</v>
      </c>
      <c r="O102" s="77"/>
      <c r="P102" s="102" t="s">
        <v>50</v>
      </c>
      <c r="Q102" s="102" t="s">
        <v>50</v>
      </c>
      <c r="R102" s="102" t="s">
        <v>50</v>
      </c>
      <c r="S102" s="102" t="s">
        <v>50</v>
      </c>
      <c r="T102" s="102"/>
      <c r="U102" s="102"/>
      <c r="V102" s="102"/>
      <c r="W102" s="102" t="s">
        <v>50</v>
      </c>
      <c r="X102" s="102"/>
      <c r="Y102" s="135" t="s">
        <v>394</v>
      </c>
      <c r="Z102" s="135" t="s">
        <v>394</v>
      </c>
    </row>
    <row r="103" spans="1:26" s="68" customFormat="1" ht="49.2" customHeight="1" x14ac:dyDescent="0.3">
      <c r="A103" s="69">
        <v>99</v>
      </c>
      <c r="B103" s="129" t="s">
        <v>101</v>
      </c>
      <c r="C103" s="73" t="s">
        <v>102</v>
      </c>
      <c r="D103" s="73">
        <v>70940185</v>
      </c>
      <c r="E103" s="73">
        <v>107722305</v>
      </c>
      <c r="F103" s="73">
        <v>600063810</v>
      </c>
      <c r="G103" s="75" t="s">
        <v>389</v>
      </c>
      <c r="H103" s="77" t="s">
        <v>42</v>
      </c>
      <c r="I103" s="77" t="s">
        <v>48</v>
      </c>
      <c r="J103" s="77" t="s">
        <v>102</v>
      </c>
      <c r="K103" s="75" t="s">
        <v>388</v>
      </c>
      <c r="L103" s="67">
        <v>5000000</v>
      </c>
      <c r="M103" s="101">
        <f t="shared" si="1"/>
        <v>3500000</v>
      </c>
      <c r="N103" s="77">
        <v>2018</v>
      </c>
      <c r="O103" s="77">
        <v>2021</v>
      </c>
      <c r="P103" s="102" t="s">
        <v>50</v>
      </c>
      <c r="Q103" s="102" t="s">
        <v>50</v>
      </c>
      <c r="R103" s="102" t="s">
        <v>50</v>
      </c>
      <c r="S103" s="102" t="s">
        <v>50</v>
      </c>
      <c r="T103" s="102"/>
      <c r="U103" s="102" t="s">
        <v>50</v>
      </c>
      <c r="V103" s="102"/>
      <c r="W103" s="102" t="s">
        <v>50</v>
      </c>
      <c r="X103" s="102"/>
      <c r="Y103" s="135" t="s">
        <v>394</v>
      </c>
      <c r="Z103" s="135" t="s">
        <v>394</v>
      </c>
    </row>
    <row r="104" spans="1:26" s="68" customFormat="1" ht="52.2" customHeight="1" x14ac:dyDescent="0.3">
      <c r="A104" s="69">
        <v>100</v>
      </c>
      <c r="B104" s="129" t="s">
        <v>101</v>
      </c>
      <c r="C104" s="73" t="s">
        <v>102</v>
      </c>
      <c r="D104" s="73">
        <v>70940185</v>
      </c>
      <c r="E104" s="73">
        <v>107722305</v>
      </c>
      <c r="F104" s="73">
        <v>600063810</v>
      </c>
      <c r="G104" s="75" t="s">
        <v>103</v>
      </c>
      <c r="H104" s="77" t="s">
        <v>42</v>
      </c>
      <c r="I104" s="77" t="s">
        <v>48</v>
      </c>
      <c r="J104" s="77" t="s">
        <v>102</v>
      </c>
      <c r="K104" s="75" t="s">
        <v>103</v>
      </c>
      <c r="L104" s="67">
        <v>500000</v>
      </c>
      <c r="M104" s="101">
        <f t="shared" si="1"/>
        <v>350000</v>
      </c>
      <c r="N104" s="77">
        <v>2019</v>
      </c>
      <c r="O104" s="77">
        <v>2021</v>
      </c>
      <c r="P104" s="102"/>
      <c r="Q104" s="102"/>
      <c r="R104" s="102"/>
      <c r="S104" s="102"/>
      <c r="T104" s="102"/>
      <c r="U104" s="102"/>
      <c r="V104" s="102"/>
      <c r="W104" s="102"/>
      <c r="X104" s="102"/>
      <c r="Y104" s="135" t="s">
        <v>394</v>
      </c>
      <c r="Z104" s="135" t="s">
        <v>394</v>
      </c>
    </row>
    <row r="105" spans="1:26" s="68" customFormat="1" ht="39.6" customHeight="1" x14ac:dyDescent="0.3">
      <c r="A105" s="69">
        <v>101</v>
      </c>
      <c r="B105" s="129" t="s">
        <v>101</v>
      </c>
      <c r="C105" s="73" t="s">
        <v>102</v>
      </c>
      <c r="D105" s="73">
        <v>70940185</v>
      </c>
      <c r="E105" s="73">
        <v>107722305</v>
      </c>
      <c r="F105" s="73">
        <v>600063810</v>
      </c>
      <c r="G105" s="75" t="s">
        <v>104</v>
      </c>
      <c r="H105" s="77" t="s">
        <v>42</v>
      </c>
      <c r="I105" s="77" t="s">
        <v>48</v>
      </c>
      <c r="J105" s="77" t="s">
        <v>102</v>
      </c>
      <c r="K105" s="75" t="s">
        <v>104</v>
      </c>
      <c r="L105" s="67">
        <v>900000</v>
      </c>
      <c r="M105" s="101">
        <f t="shared" si="1"/>
        <v>630000</v>
      </c>
      <c r="N105" s="77">
        <v>2017</v>
      </c>
      <c r="O105" s="77">
        <v>2023</v>
      </c>
      <c r="P105" s="102" t="s">
        <v>50</v>
      </c>
      <c r="Q105" s="102"/>
      <c r="R105" s="102"/>
      <c r="S105" s="102" t="s">
        <v>50</v>
      </c>
      <c r="T105" s="102"/>
      <c r="U105" s="102"/>
      <c r="V105" s="102"/>
      <c r="W105" s="102"/>
      <c r="X105" s="102"/>
      <c r="Y105" s="135" t="s">
        <v>394</v>
      </c>
      <c r="Z105" s="135" t="s">
        <v>394</v>
      </c>
    </row>
    <row r="106" spans="1:26" s="68" customFormat="1" ht="22.95" customHeight="1" x14ac:dyDescent="0.3">
      <c r="A106" s="69">
        <v>102</v>
      </c>
      <c r="B106" s="129" t="s">
        <v>101</v>
      </c>
      <c r="C106" s="73" t="s">
        <v>102</v>
      </c>
      <c r="D106" s="73">
        <v>70940185</v>
      </c>
      <c r="E106" s="73">
        <v>107722305</v>
      </c>
      <c r="F106" s="73">
        <v>600063810</v>
      </c>
      <c r="G106" s="75" t="s">
        <v>105</v>
      </c>
      <c r="H106" s="77" t="s">
        <v>42</v>
      </c>
      <c r="I106" s="77" t="s">
        <v>48</v>
      </c>
      <c r="J106" s="77" t="s">
        <v>102</v>
      </c>
      <c r="K106" s="75" t="s">
        <v>105</v>
      </c>
      <c r="L106" s="67">
        <v>500000</v>
      </c>
      <c r="M106" s="101">
        <f t="shared" si="1"/>
        <v>350000</v>
      </c>
      <c r="N106" s="77">
        <v>2017</v>
      </c>
      <c r="O106" s="77">
        <v>2023</v>
      </c>
      <c r="P106" s="102"/>
      <c r="Q106" s="102"/>
      <c r="R106" s="102"/>
      <c r="S106" s="102"/>
      <c r="T106" s="102"/>
      <c r="U106" s="102"/>
      <c r="V106" s="102"/>
      <c r="W106" s="102"/>
      <c r="X106" s="102"/>
      <c r="Y106" s="135" t="s">
        <v>394</v>
      </c>
      <c r="Z106" s="135" t="s">
        <v>394</v>
      </c>
    </row>
    <row r="107" spans="1:26" s="68" customFormat="1" ht="42" customHeight="1" x14ac:dyDescent="0.3">
      <c r="A107" s="69">
        <v>103</v>
      </c>
      <c r="B107" s="129" t="s">
        <v>101</v>
      </c>
      <c r="C107" s="73" t="s">
        <v>102</v>
      </c>
      <c r="D107" s="73">
        <v>70940185</v>
      </c>
      <c r="E107" s="73">
        <v>107722305</v>
      </c>
      <c r="F107" s="73">
        <v>600063810</v>
      </c>
      <c r="G107" s="75" t="s">
        <v>201</v>
      </c>
      <c r="H107" s="77" t="s">
        <v>42</v>
      </c>
      <c r="I107" s="77" t="s">
        <v>48</v>
      </c>
      <c r="J107" s="77" t="s">
        <v>102</v>
      </c>
      <c r="K107" s="75" t="s">
        <v>201</v>
      </c>
      <c r="L107" s="67">
        <v>500000</v>
      </c>
      <c r="M107" s="101">
        <f t="shared" si="1"/>
        <v>350000</v>
      </c>
      <c r="N107" s="77">
        <v>2017</v>
      </c>
      <c r="O107" s="77">
        <v>2023</v>
      </c>
      <c r="P107" s="102"/>
      <c r="Q107" s="102"/>
      <c r="R107" s="102"/>
      <c r="S107" s="102"/>
      <c r="T107" s="102"/>
      <c r="U107" s="102"/>
      <c r="V107" s="102"/>
      <c r="W107" s="102"/>
      <c r="X107" s="102"/>
      <c r="Y107" s="135" t="s">
        <v>394</v>
      </c>
      <c r="Z107" s="135" t="s">
        <v>394</v>
      </c>
    </row>
    <row r="108" spans="1:26" s="68" customFormat="1" ht="24" x14ac:dyDescent="0.3">
      <c r="A108" s="69">
        <v>104</v>
      </c>
      <c r="B108" s="129" t="s">
        <v>101</v>
      </c>
      <c r="C108" s="73" t="s">
        <v>102</v>
      </c>
      <c r="D108" s="73">
        <v>70940185</v>
      </c>
      <c r="E108" s="73">
        <v>107722305</v>
      </c>
      <c r="F108" s="73">
        <v>600063810</v>
      </c>
      <c r="G108" s="75" t="s">
        <v>106</v>
      </c>
      <c r="H108" s="77" t="s">
        <v>42</v>
      </c>
      <c r="I108" s="77" t="s">
        <v>48</v>
      </c>
      <c r="J108" s="77" t="s">
        <v>102</v>
      </c>
      <c r="K108" s="75" t="s">
        <v>106</v>
      </c>
      <c r="L108" s="67">
        <v>2000000</v>
      </c>
      <c r="M108" s="101">
        <f t="shared" si="1"/>
        <v>1400000</v>
      </c>
      <c r="N108" s="77">
        <v>2017</v>
      </c>
      <c r="O108" s="77">
        <v>2023</v>
      </c>
      <c r="P108" s="102"/>
      <c r="Q108" s="102"/>
      <c r="R108" s="102"/>
      <c r="S108" s="102"/>
      <c r="T108" s="102"/>
      <c r="U108" s="102"/>
      <c r="V108" s="102"/>
      <c r="W108" s="102"/>
      <c r="X108" s="102"/>
      <c r="Y108" s="135" t="s">
        <v>394</v>
      </c>
      <c r="Z108" s="135" t="s">
        <v>394</v>
      </c>
    </row>
    <row r="109" spans="1:26" s="68" customFormat="1" ht="19.95" customHeight="1" x14ac:dyDescent="0.3">
      <c r="A109" s="69">
        <v>105</v>
      </c>
      <c r="B109" s="129" t="s">
        <v>101</v>
      </c>
      <c r="C109" s="73" t="s">
        <v>102</v>
      </c>
      <c r="D109" s="73">
        <v>70940185</v>
      </c>
      <c r="E109" s="73">
        <v>107722305</v>
      </c>
      <c r="F109" s="73">
        <v>600063810</v>
      </c>
      <c r="G109" s="75" t="s">
        <v>107</v>
      </c>
      <c r="H109" s="77" t="s">
        <v>42</v>
      </c>
      <c r="I109" s="77" t="s">
        <v>48</v>
      </c>
      <c r="J109" s="77" t="s">
        <v>102</v>
      </c>
      <c r="K109" s="75" t="s">
        <v>107</v>
      </c>
      <c r="L109" s="67">
        <v>300000</v>
      </c>
      <c r="M109" s="101">
        <f t="shared" si="1"/>
        <v>210000</v>
      </c>
      <c r="N109" s="77">
        <v>2017</v>
      </c>
      <c r="O109" s="77">
        <v>2023</v>
      </c>
      <c r="P109" s="102"/>
      <c r="Q109" s="102"/>
      <c r="R109" s="102"/>
      <c r="S109" s="102"/>
      <c r="T109" s="102"/>
      <c r="U109" s="102"/>
      <c r="V109" s="102"/>
      <c r="W109" s="102"/>
      <c r="X109" s="102"/>
      <c r="Y109" s="135" t="s">
        <v>394</v>
      </c>
      <c r="Z109" s="135" t="s">
        <v>394</v>
      </c>
    </row>
    <row r="110" spans="1:26" s="68" customFormat="1" ht="36" x14ac:dyDescent="0.3">
      <c r="A110" s="69">
        <v>106</v>
      </c>
      <c r="B110" s="129" t="s">
        <v>101</v>
      </c>
      <c r="C110" s="73" t="s">
        <v>102</v>
      </c>
      <c r="D110" s="73">
        <v>70940185</v>
      </c>
      <c r="E110" s="73">
        <v>107722305</v>
      </c>
      <c r="F110" s="73">
        <v>600063810</v>
      </c>
      <c r="G110" s="75" t="s">
        <v>108</v>
      </c>
      <c r="H110" s="77" t="s">
        <v>42</v>
      </c>
      <c r="I110" s="77" t="s">
        <v>48</v>
      </c>
      <c r="J110" s="77" t="s">
        <v>102</v>
      </c>
      <c r="K110" s="75" t="s">
        <v>108</v>
      </c>
      <c r="L110" s="67">
        <v>500000</v>
      </c>
      <c r="M110" s="101">
        <f t="shared" si="1"/>
        <v>350000</v>
      </c>
      <c r="N110" s="77">
        <v>2017</v>
      </c>
      <c r="O110" s="77">
        <v>2023</v>
      </c>
      <c r="P110" s="102"/>
      <c r="Q110" s="102"/>
      <c r="R110" s="102"/>
      <c r="S110" s="102"/>
      <c r="T110" s="102"/>
      <c r="U110" s="102"/>
      <c r="V110" s="102"/>
      <c r="W110" s="102"/>
      <c r="X110" s="102"/>
      <c r="Y110" s="135" t="s">
        <v>394</v>
      </c>
      <c r="Z110" s="135" t="s">
        <v>394</v>
      </c>
    </row>
    <row r="111" spans="1:26" s="68" customFormat="1" ht="27" customHeight="1" x14ac:dyDescent="0.3">
      <c r="A111" s="69">
        <v>107</v>
      </c>
      <c r="B111" s="129" t="s">
        <v>101</v>
      </c>
      <c r="C111" s="73" t="s">
        <v>102</v>
      </c>
      <c r="D111" s="73">
        <v>70940185</v>
      </c>
      <c r="E111" s="73">
        <v>107722305</v>
      </c>
      <c r="F111" s="73">
        <v>600063810</v>
      </c>
      <c r="G111" s="75" t="s">
        <v>109</v>
      </c>
      <c r="H111" s="77" t="s">
        <v>42</v>
      </c>
      <c r="I111" s="77" t="s">
        <v>48</v>
      </c>
      <c r="J111" s="77" t="s">
        <v>102</v>
      </c>
      <c r="K111" s="75" t="s">
        <v>109</v>
      </c>
      <c r="L111" s="67">
        <v>500000</v>
      </c>
      <c r="M111" s="101">
        <f t="shared" si="1"/>
        <v>350000</v>
      </c>
      <c r="N111" s="77">
        <v>2017</v>
      </c>
      <c r="O111" s="77">
        <v>2023</v>
      </c>
      <c r="P111" s="102" t="s">
        <v>50</v>
      </c>
      <c r="Q111" s="102"/>
      <c r="R111" s="102"/>
      <c r="S111" s="102" t="s">
        <v>50</v>
      </c>
      <c r="T111" s="102"/>
      <c r="U111" s="102"/>
      <c r="V111" s="102"/>
      <c r="W111" s="102"/>
      <c r="X111" s="102"/>
      <c r="Y111" s="135" t="s">
        <v>394</v>
      </c>
      <c r="Z111" s="135" t="s">
        <v>394</v>
      </c>
    </row>
    <row r="112" spans="1:26" s="68" customFormat="1" ht="24.6" customHeight="1" x14ac:dyDescent="0.3">
      <c r="A112" s="69">
        <v>108</v>
      </c>
      <c r="B112" s="129" t="s">
        <v>101</v>
      </c>
      <c r="C112" s="73" t="s">
        <v>102</v>
      </c>
      <c r="D112" s="73">
        <v>70940185</v>
      </c>
      <c r="E112" s="73">
        <v>107722305</v>
      </c>
      <c r="F112" s="73">
        <v>600063810</v>
      </c>
      <c r="G112" s="75" t="s">
        <v>110</v>
      </c>
      <c r="H112" s="77" t="s">
        <v>42</v>
      </c>
      <c r="I112" s="77" t="s">
        <v>48</v>
      </c>
      <c r="J112" s="77" t="s">
        <v>102</v>
      </c>
      <c r="K112" s="75" t="s">
        <v>110</v>
      </c>
      <c r="L112" s="67">
        <v>160000</v>
      </c>
      <c r="M112" s="101">
        <f t="shared" si="1"/>
        <v>112000</v>
      </c>
      <c r="N112" s="77">
        <v>2019</v>
      </c>
      <c r="O112" s="77">
        <v>2023</v>
      </c>
      <c r="P112" s="102"/>
      <c r="Q112" s="102"/>
      <c r="R112" s="102"/>
      <c r="S112" s="102"/>
      <c r="T112" s="102"/>
      <c r="U112" s="102"/>
      <c r="V112" s="102"/>
      <c r="W112" s="102"/>
      <c r="X112" s="102"/>
      <c r="Y112" s="135" t="s">
        <v>394</v>
      </c>
      <c r="Z112" s="135" t="s">
        <v>394</v>
      </c>
    </row>
    <row r="113" spans="1:26" s="68" customFormat="1" ht="45" customHeight="1" x14ac:dyDescent="0.3">
      <c r="A113" s="69">
        <v>109</v>
      </c>
      <c r="B113" s="129" t="s">
        <v>101</v>
      </c>
      <c r="C113" s="73" t="s">
        <v>102</v>
      </c>
      <c r="D113" s="73">
        <v>70940185</v>
      </c>
      <c r="E113" s="73">
        <v>107722305</v>
      </c>
      <c r="F113" s="73">
        <v>600063810</v>
      </c>
      <c r="G113" s="75" t="s">
        <v>202</v>
      </c>
      <c r="H113" s="77" t="s">
        <v>42</v>
      </c>
      <c r="I113" s="77" t="s">
        <v>48</v>
      </c>
      <c r="J113" s="77" t="s">
        <v>102</v>
      </c>
      <c r="K113" s="75" t="s">
        <v>202</v>
      </c>
      <c r="L113" s="67">
        <v>500000</v>
      </c>
      <c r="M113" s="101">
        <f t="shared" si="1"/>
        <v>350000</v>
      </c>
      <c r="N113" s="77">
        <v>2019</v>
      </c>
      <c r="O113" s="77">
        <v>2023</v>
      </c>
      <c r="P113" s="102"/>
      <c r="Q113" s="102"/>
      <c r="R113" s="102"/>
      <c r="S113" s="102"/>
      <c r="T113" s="102"/>
      <c r="U113" s="102"/>
      <c r="V113" s="102"/>
      <c r="W113" s="102"/>
      <c r="X113" s="102"/>
      <c r="Y113" s="135" t="s">
        <v>394</v>
      </c>
      <c r="Z113" s="135" t="s">
        <v>394</v>
      </c>
    </row>
    <row r="114" spans="1:26" s="68" customFormat="1" ht="28.95" customHeight="1" x14ac:dyDescent="0.3">
      <c r="A114" s="69">
        <v>110</v>
      </c>
      <c r="B114" s="129" t="s">
        <v>101</v>
      </c>
      <c r="C114" s="73" t="s">
        <v>102</v>
      </c>
      <c r="D114" s="73">
        <v>70940185</v>
      </c>
      <c r="E114" s="73">
        <v>107722305</v>
      </c>
      <c r="F114" s="73">
        <v>600063810</v>
      </c>
      <c r="G114" s="75" t="s">
        <v>111</v>
      </c>
      <c r="H114" s="77" t="s">
        <v>42</v>
      </c>
      <c r="I114" s="77" t="s">
        <v>48</v>
      </c>
      <c r="J114" s="77" t="s">
        <v>102</v>
      </c>
      <c r="K114" s="75" t="s">
        <v>111</v>
      </c>
      <c r="L114" s="67">
        <v>80000</v>
      </c>
      <c r="M114" s="101">
        <f t="shared" si="1"/>
        <v>56000</v>
      </c>
      <c r="N114" s="77">
        <v>2019</v>
      </c>
      <c r="O114" s="77">
        <v>2023</v>
      </c>
      <c r="P114" s="102"/>
      <c r="Q114" s="102"/>
      <c r="R114" s="102" t="s">
        <v>50</v>
      </c>
      <c r="S114" s="102"/>
      <c r="T114" s="102"/>
      <c r="U114" s="102"/>
      <c r="V114" s="102"/>
      <c r="W114" s="102"/>
      <c r="X114" s="102"/>
      <c r="Y114" s="135" t="s">
        <v>394</v>
      </c>
      <c r="Z114" s="135" t="s">
        <v>394</v>
      </c>
    </row>
    <row r="115" spans="1:26" s="68" customFormat="1" ht="24" x14ac:dyDescent="0.3">
      <c r="A115" s="69">
        <v>111</v>
      </c>
      <c r="B115" s="129" t="s">
        <v>101</v>
      </c>
      <c r="C115" s="73" t="s">
        <v>102</v>
      </c>
      <c r="D115" s="73">
        <v>70940185</v>
      </c>
      <c r="E115" s="73">
        <v>107722305</v>
      </c>
      <c r="F115" s="73">
        <v>600063810</v>
      </c>
      <c r="G115" s="79" t="s">
        <v>112</v>
      </c>
      <c r="H115" s="77" t="s">
        <v>42</v>
      </c>
      <c r="I115" s="77" t="s">
        <v>48</v>
      </c>
      <c r="J115" s="77" t="s">
        <v>102</v>
      </c>
      <c r="K115" s="79" t="s">
        <v>112</v>
      </c>
      <c r="L115" s="67">
        <v>750000</v>
      </c>
      <c r="M115" s="101">
        <f t="shared" si="1"/>
        <v>525000</v>
      </c>
      <c r="N115" s="77">
        <v>2019</v>
      </c>
      <c r="O115" s="77">
        <v>2023</v>
      </c>
      <c r="P115" s="102"/>
      <c r="Q115" s="102"/>
      <c r="R115" s="102"/>
      <c r="S115" s="102"/>
      <c r="T115" s="102"/>
      <c r="U115" s="102"/>
      <c r="V115" s="102"/>
      <c r="W115" s="102" t="s">
        <v>50</v>
      </c>
      <c r="X115" s="102"/>
      <c r="Y115" s="135" t="s">
        <v>394</v>
      </c>
      <c r="Z115" s="135" t="s">
        <v>394</v>
      </c>
    </row>
    <row r="116" spans="1:26" s="68" customFormat="1" ht="18" customHeight="1" x14ac:dyDescent="0.3">
      <c r="A116" s="69">
        <v>112</v>
      </c>
      <c r="B116" s="129" t="s">
        <v>101</v>
      </c>
      <c r="C116" s="73" t="s">
        <v>102</v>
      </c>
      <c r="D116" s="73">
        <v>70940185</v>
      </c>
      <c r="E116" s="73">
        <v>107722305</v>
      </c>
      <c r="F116" s="73">
        <v>600063810</v>
      </c>
      <c r="G116" s="79" t="s">
        <v>113</v>
      </c>
      <c r="H116" s="77" t="s">
        <v>42</v>
      </c>
      <c r="I116" s="77" t="s">
        <v>48</v>
      </c>
      <c r="J116" s="77" t="s">
        <v>102</v>
      </c>
      <c r="K116" s="79" t="s">
        <v>113</v>
      </c>
      <c r="L116" s="67">
        <v>250000</v>
      </c>
      <c r="M116" s="101">
        <f t="shared" si="1"/>
        <v>175000</v>
      </c>
      <c r="N116" s="77">
        <v>2019</v>
      </c>
      <c r="O116" s="77">
        <v>2023</v>
      </c>
      <c r="P116" s="102"/>
      <c r="Q116" s="102"/>
      <c r="R116" s="102"/>
      <c r="S116" s="102"/>
      <c r="T116" s="102"/>
      <c r="U116" s="102"/>
      <c r="V116" s="102"/>
      <c r="W116" s="102"/>
      <c r="X116" s="102"/>
      <c r="Y116" s="135" t="s">
        <v>394</v>
      </c>
      <c r="Z116" s="135" t="s">
        <v>394</v>
      </c>
    </row>
    <row r="117" spans="1:26" s="68" customFormat="1" ht="18.600000000000001" customHeight="1" x14ac:dyDescent="0.3">
      <c r="A117" s="69">
        <v>113</v>
      </c>
      <c r="B117" s="129" t="s">
        <v>101</v>
      </c>
      <c r="C117" s="73" t="s">
        <v>102</v>
      </c>
      <c r="D117" s="73">
        <v>70940185</v>
      </c>
      <c r="E117" s="73">
        <v>107722305</v>
      </c>
      <c r="F117" s="73">
        <v>600063810</v>
      </c>
      <c r="G117" s="75" t="s">
        <v>114</v>
      </c>
      <c r="H117" s="77" t="s">
        <v>42</v>
      </c>
      <c r="I117" s="77" t="s">
        <v>48</v>
      </c>
      <c r="J117" s="77" t="s">
        <v>102</v>
      </c>
      <c r="K117" s="75" t="s">
        <v>114</v>
      </c>
      <c r="L117" s="67">
        <v>350000</v>
      </c>
      <c r="M117" s="101">
        <f t="shared" si="1"/>
        <v>244999.99999999997</v>
      </c>
      <c r="N117" s="77">
        <v>2019</v>
      </c>
      <c r="O117" s="77">
        <v>2023</v>
      </c>
      <c r="P117" s="102"/>
      <c r="Q117" s="102"/>
      <c r="R117" s="102"/>
      <c r="S117" s="102"/>
      <c r="T117" s="102"/>
      <c r="U117" s="102"/>
      <c r="V117" s="102"/>
      <c r="W117" s="102"/>
      <c r="X117" s="102"/>
      <c r="Y117" s="135" t="s">
        <v>394</v>
      </c>
      <c r="Z117" s="135" t="s">
        <v>394</v>
      </c>
    </row>
    <row r="118" spans="1:26" s="68" customFormat="1" ht="33" customHeight="1" x14ac:dyDescent="0.3">
      <c r="A118" s="69">
        <v>114</v>
      </c>
      <c r="B118" s="129" t="s">
        <v>115</v>
      </c>
      <c r="C118" s="73" t="s">
        <v>116</v>
      </c>
      <c r="D118" s="73">
        <v>75000172</v>
      </c>
      <c r="E118" s="73">
        <v>107722224</v>
      </c>
      <c r="F118" s="73">
        <v>650023595</v>
      </c>
      <c r="G118" s="75" t="s">
        <v>687</v>
      </c>
      <c r="H118" s="77" t="s">
        <v>42</v>
      </c>
      <c r="I118" s="77" t="s">
        <v>48</v>
      </c>
      <c r="J118" s="77" t="s">
        <v>116</v>
      </c>
      <c r="K118" s="75" t="s">
        <v>687</v>
      </c>
      <c r="L118" s="67">
        <v>500000</v>
      </c>
      <c r="M118" s="101">
        <f t="shared" si="1"/>
        <v>350000</v>
      </c>
      <c r="N118" s="77">
        <v>2023</v>
      </c>
      <c r="O118" s="77">
        <v>2027</v>
      </c>
      <c r="P118" s="102"/>
      <c r="Q118" s="102"/>
      <c r="R118" s="102"/>
      <c r="S118" s="102"/>
      <c r="T118" s="102"/>
      <c r="U118" s="102"/>
      <c r="V118" s="102"/>
      <c r="W118" s="102"/>
      <c r="X118" s="102"/>
      <c r="Y118" s="135" t="s">
        <v>394</v>
      </c>
      <c r="Z118" s="135" t="s">
        <v>394</v>
      </c>
    </row>
    <row r="119" spans="1:26" s="68" customFormat="1" ht="17.399999999999999" customHeight="1" x14ac:dyDescent="0.25">
      <c r="A119" s="69">
        <v>115</v>
      </c>
      <c r="B119" s="129" t="s">
        <v>115</v>
      </c>
      <c r="C119" s="73" t="s">
        <v>116</v>
      </c>
      <c r="D119" s="73">
        <v>75000172</v>
      </c>
      <c r="E119" s="73">
        <v>107722224</v>
      </c>
      <c r="F119" s="73">
        <v>650023595</v>
      </c>
      <c r="G119" s="75" t="s">
        <v>397</v>
      </c>
      <c r="H119" s="77" t="s">
        <v>42</v>
      </c>
      <c r="I119" s="77" t="s">
        <v>48</v>
      </c>
      <c r="J119" s="77" t="s">
        <v>116</v>
      </c>
      <c r="K119" s="75" t="s">
        <v>398</v>
      </c>
      <c r="L119" s="67">
        <v>300000</v>
      </c>
      <c r="M119" s="101">
        <f t="shared" si="1"/>
        <v>210000</v>
      </c>
      <c r="N119" s="77">
        <v>2022</v>
      </c>
      <c r="O119" s="77">
        <v>2022</v>
      </c>
      <c r="P119" s="102"/>
      <c r="Q119" s="102"/>
      <c r="R119" s="102"/>
      <c r="S119" s="102"/>
      <c r="T119" s="102"/>
      <c r="U119" s="102"/>
      <c r="V119" s="102"/>
      <c r="W119" s="102"/>
      <c r="X119" s="102"/>
      <c r="Y119" s="130" t="s">
        <v>399</v>
      </c>
      <c r="Z119" s="102" t="s">
        <v>394</v>
      </c>
    </row>
    <row r="120" spans="1:26" s="68" customFormat="1" ht="30" customHeight="1" x14ac:dyDescent="0.25">
      <c r="A120" s="69">
        <v>116</v>
      </c>
      <c r="B120" s="129" t="s">
        <v>115</v>
      </c>
      <c r="C120" s="73" t="s">
        <v>116</v>
      </c>
      <c r="D120" s="73">
        <v>75000172</v>
      </c>
      <c r="E120" s="73">
        <v>107722224</v>
      </c>
      <c r="F120" s="73">
        <v>650023595</v>
      </c>
      <c r="G120" s="75" t="s">
        <v>203</v>
      </c>
      <c r="H120" s="77" t="s">
        <v>42</v>
      </c>
      <c r="I120" s="77" t="s">
        <v>48</v>
      </c>
      <c r="J120" s="77" t="s">
        <v>116</v>
      </c>
      <c r="K120" s="75" t="s">
        <v>203</v>
      </c>
      <c r="L120" s="67">
        <v>500000</v>
      </c>
      <c r="M120" s="101">
        <f t="shared" si="1"/>
        <v>350000</v>
      </c>
      <c r="N120" s="77">
        <v>2022</v>
      </c>
      <c r="O120" s="77"/>
      <c r="P120" s="102" t="s">
        <v>50</v>
      </c>
      <c r="Q120" s="102" t="s">
        <v>50</v>
      </c>
      <c r="R120" s="102" t="s">
        <v>50</v>
      </c>
      <c r="S120" s="102" t="s">
        <v>50</v>
      </c>
      <c r="T120" s="102"/>
      <c r="U120" s="102"/>
      <c r="V120" s="102"/>
      <c r="W120" s="102" t="s">
        <v>50</v>
      </c>
      <c r="X120" s="102"/>
      <c r="Y120" s="102" t="s">
        <v>394</v>
      </c>
      <c r="Z120" s="102" t="s">
        <v>394</v>
      </c>
    </row>
    <row r="121" spans="1:26" s="68" customFormat="1" ht="50.4" customHeight="1" x14ac:dyDescent="0.25">
      <c r="A121" s="69">
        <v>117</v>
      </c>
      <c r="B121" s="129" t="s">
        <v>115</v>
      </c>
      <c r="C121" s="73" t="s">
        <v>116</v>
      </c>
      <c r="D121" s="73">
        <v>75000172</v>
      </c>
      <c r="E121" s="73">
        <v>107722224</v>
      </c>
      <c r="F121" s="73">
        <v>650023595</v>
      </c>
      <c r="G121" s="75" t="s">
        <v>594</v>
      </c>
      <c r="H121" s="77" t="s">
        <v>42</v>
      </c>
      <c r="I121" s="77" t="s">
        <v>48</v>
      </c>
      <c r="J121" s="77" t="s">
        <v>116</v>
      </c>
      <c r="K121" s="75" t="s">
        <v>117</v>
      </c>
      <c r="L121" s="67">
        <v>800000</v>
      </c>
      <c r="M121" s="101">
        <f t="shared" si="1"/>
        <v>560000</v>
      </c>
      <c r="N121" s="77">
        <v>2023</v>
      </c>
      <c r="O121" s="77">
        <v>2027</v>
      </c>
      <c r="P121" s="102" t="s">
        <v>50</v>
      </c>
      <c r="Q121" s="102"/>
      <c r="R121" s="102"/>
      <c r="S121" s="102" t="s">
        <v>50</v>
      </c>
      <c r="T121" s="102"/>
      <c r="U121" s="102"/>
      <c r="V121" s="102"/>
      <c r="W121" s="102"/>
      <c r="X121" s="102"/>
      <c r="Y121" s="102" t="s">
        <v>394</v>
      </c>
      <c r="Z121" s="102" t="s">
        <v>394</v>
      </c>
    </row>
    <row r="122" spans="1:26" s="68" customFormat="1" ht="44.4" customHeight="1" x14ac:dyDescent="0.25">
      <c r="A122" s="69">
        <v>118</v>
      </c>
      <c r="B122" s="129" t="s">
        <v>115</v>
      </c>
      <c r="C122" s="73" t="s">
        <v>116</v>
      </c>
      <c r="D122" s="73">
        <v>75000172</v>
      </c>
      <c r="E122" s="73">
        <v>107722224</v>
      </c>
      <c r="F122" s="73">
        <v>650023595</v>
      </c>
      <c r="G122" s="75" t="s">
        <v>204</v>
      </c>
      <c r="H122" s="77" t="s">
        <v>42</v>
      </c>
      <c r="I122" s="77" t="s">
        <v>48</v>
      </c>
      <c r="J122" s="77" t="s">
        <v>116</v>
      </c>
      <c r="K122" s="75" t="s">
        <v>204</v>
      </c>
      <c r="L122" s="67">
        <v>2500000</v>
      </c>
      <c r="M122" s="101">
        <f t="shared" si="1"/>
        <v>1750000</v>
      </c>
      <c r="N122" s="77">
        <v>2023</v>
      </c>
      <c r="O122" s="77">
        <v>2027</v>
      </c>
      <c r="P122" s="102"/>
      <c r="Q122" s="102"/>
      <c r="R122" s="102"/>
      <c r="S122" s="102"/>
      <c r="T122" s="102"/>
      <c r="U122" s="102"/>
      <c r="V122" s="102"/>
      <c r="W122" s="102"/>
      <c r="X122" s="102"/>
      <c r="Y122" s="102" t="s">
        <v>394</v>
      </c>
      <c r="Z122" s="102" t="s">
        <v>394</v>
      </c>
    </row>
    <row r="123" spans="1:26" s="68" customFormat="1" ht="25.95" customHeight="1" x14ac:dyDescent="0.25">
      <c r="A123" s="69">
        <v>119</v>
      </c>
      <c r="B123" s="129" t="s">
        <v>115</v>
      </c>
      <c r="C123" s="73" t="s">
        <v>116</v>
      </c>
      <c r="D123" s="73">
        <v>75000172</v>
      </c>
      <c r="E123" s="73">
        <v>107722224</v>
      </c>
      <c r="F123" s="73">
        <v>650023595</v>
      </c>
      <c r="G123" s="75" t="s">
        <v>118</v>
      </c>
      <c r="H123" s="77" t="s">
        <v>42</v>
      </c>
      <c r="I123" s="77" t="s">
        <v>48</v>
      </c>
      <c r="J123" s="77" t="s">
        <v>116</v>
      </c>
      <c r="K123" s="75" t="s">
        <v>118</v>
      </c>
      <c r="L123" s="67">
        <v>1000000</v>
      </c>
      <c r="M123" s="101">
        <f t="shared" si="1"/>
        <v>700000</v>
      </c>
      <c r="N123" s="77">
        <v>2018</v>
      </c>
      <c r="O123" s="77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 t="s">
        <v>394</v>
      </c>
      <c r="Z123" s="102" t="s">
        <v>394</v>
      </c>
    </row>
    <row r="124" spans="1:26" s="68" customFormat="1" ht="30" customHeight="1" x14ac:dyDescent="0.25">
      <c r="A124" s="69">
        <v>120</v>
      </c>
      <c r="B124" s="129" t="s">
        <v>115</v>
      </c>
      <c r="C124" s="73" t="s">
        <v>116</v>
      </c>
      <c r="D124" s="73">
        <v>75000172</v>
      </c>
      <c r="E124" s="73">
        <v>107722224</v>
      </c>
      <c r="F124" s="73">
        <v>650023595</v>
      </c>
      <c r="G124" s="75" t="s">
        <v>119</v>
      </c>
      <c r="H124" s="77" t="s">
        <v>42</v>
      </c>
      <c r="I124" s="77" t="s">
        <v>48</v>
      </c>
      <c r="J124" s="77" t="s">
        <v>116</v>
      </c>
      <c r="K124" s="75" t="s">
        <v>119</v>
      </c>
      <c r="L124" s="67">
        <v>4000000</v>
      </c>
      <c r="M124" s="101">
        <f t="shared" si="1"/>
        <v>2800000</v>
      </c>
      <c r="N124" s="77">
        <v>2022</v>
      </c>
      <c r="O124" s="77">
        <v>2027</v>
      </c>
      <c r="P124" s="102"/>
      <c r="Q124" s="102" t="s">
        <v>50</v>
      </c>
      <c r="R124" s="102"/>
      <c r="S124" s="102"/>
      <c r="T124" s="102"/>
      <c r="U124" s="102"/>
      <c r="V124" s="102"/>
      <c r="W124" s="102"/>
      <c r="X124" s="102"/>
      <c r="Y124" s="102" t="s">
        <v>661</v>
      </c>
      <c r="Z124" s="102" t="s">
        <v>492</v>
      </c>
    </row>
    <row r="125" spans="1:26" s="68" customFormat="1" ht="35.4" customHeight="1" x14ac:dyDescent="0.25">
      <c r="A125" s="69">
        <v>121</v>
      </c>
      <c r="B125" s="129" t="s">
        <v>115</v>
      </c>
      <c r="C125" s="73" t="s">
        <v>116</v>
      </c>
      <c r="D125" s="73">
        <v>75000172</v>
      </c>
      <c r="E125" s="73">
        <v>107722224</v>
      </c>
      <c r="F125" s="73">
        <v>650023595</v>
      </c>
      <c r="G125" s="75" t="s">
        <v>120</v>
      </c>
      <c r="H125" s="77" t="s">
        <v>42</v>
      </c>
      <c r="I125" s="77" t="s">
        <v>48</v>
      </c>
      <c r="J125" s="77" t="s">
        <v>116</v>
      </c>
      <c r="K125" s="75" t="s">
        <v>120</v>
      </c>
      <c r="L125" s="67">
        <v>3000000</v>
      </c>
      <c r="M125" s="101">
        <f t="shared" si="1"/>
        <v>2100000</v>
      </c>
      <c r="N125" s="77">
        <v>2019</v>
      </c>
      <c r="O125" s="77">
        <v>2022</v>
      </c>
      <c r="P125" s="102"/>
      <c r="Q125" s="102"/>
      <c r="R125" s="102"/>
      <c r="S125" s="102"/>
      <c r="T125" s="102"/>
      <c r="U125" s="102"/>
      <c r="V125" s="102"/>
      <c r="W125" s="102"/>
      <c r="X125" s="102"/>
      <c r="Y125" s="102" t="s">
        <v>648</v>
      </c>
      <c r="Z125" s="102" t="s">
        <v>492</v>
      </c>
    </row>
    <row r="126" spans="1:26" s="68" customFormat="1" ht="33" customHeight="1" x14ac:dyDescent="0.25">
      <c r="A126" s="69">
        <v>122</v>
      </c>
      <c r="B126" s="129" t="s">
        <v>115</v>
      </c>
      <c r="C126" s="73" t="s">
        <v>116</v>
      </c>
      <c r="D126" s="73">
        <v>75000172</v>
      </c>
      <c r="E126" s="73">
        <v>107722224</v>
      </c>
      <c r="F126" s="73">
        <v>650023595</v>
      </c>
      <c r="G126" s="75" t="s">
        <v>205</v>
      </c>
      <c r="H126" s="77" t="s">
        <v>42</v>
      </c>
      <c r="I126" s="77" t="s">
        <v>48</v>
      </c>
      <c r="J126" s="77" t="s">
        <v>116</v>
      </c>
      <c r="K126" s="75" t="s">
        <v>205</v>
      </c>
      <c r="L126" s="67">
        <v>500000</v>
      </c>
      <c r="M126" s="101">
        <f t="shared" si="1"/>
        <v>350000</v>
      </c>
      <c r="N126" s="77">
        <v>2019</v>
      </c>
      <c r="O126" s="77">
        <v>2020</v>
      </c>
      <c r="P126" s="102"/>
      <c r="Q126" s="102"/>
      <c r="R126" s="102"/>
      <c r="S126" s="102"/>
      <c r="T126" s="102"/>
      <c r="U126" s="102"/>
      <c r="V126" s="102"/>
      <c r="W126" s="102"/>
      <c r="X126" s="102"/>
      <c r="Y126" s="102" t="s">
        <v>648</v>
      </c>
      <c r="Z126" s="102" t="s">
        <v>492</v>
      </c>
    </row>
    <row r="127" spans="1:26" s="68" customFormat="1" ht="22.2" customHeight="1" x14ac:dyDescent="0.25">
      <c r="A127" s="69">
        <v>123</v>
      </c>
      <c r="B127" s="129" t="s">
        <v>115</v>
      </c>
      <c r="C127" s="73" t="s">
        <v>116</v>
      </c>
      <c r="D127" s="73">
        <v>75000172</v>
      </c>
      <c r="E127" s="73">
        <v>107722224</v>
      </c>
      <c r="F127" s="73">
        <v>650023595</v>
      </c>
      <c r="G127" s="75" t="s">
        <v>121</v>
      </c>
      <c r="H127" s="77" t="s">
        <v>42</v>
      </c>
      <c r="I127" s="77" t="s">
        <v>48</v>
      </c>
      <c r="J127" s="77" t="s">
        <v>116</v>
      </c>
      <c r="K127" s="75" t="s">
        <v>121</v>
      </c>
      <c r="L127" s="67">
        <v>100000</v>
      </c>
      <c r="M127" s="101">
        <f t="shared" si="1"/>
        <v>70000</v>
      </c>
      <c r="N127" s="77">
        <v>2019</v>
      </c>
      <c r="O127" s="77">
        <v>2022</v>
      </c>
      <c r="P127" s="102"/>
      <c r="Q127" s="102"/>
      <c r="R127" s="102"/>
      <c r="S127" s="102"/>
      <c r="T127" s="102"/>
      <c r="U127" s="102"/>
      <c r="V127" s="102"/>
      <c r="W127" s="102"/>
      <c r="X127" s="102"/>
      <c r="Y127" s="102" t="s">
        <v>399</v>
      </c>
      <c r="Z127" s="102" t="s">
        <v>394</v>
      </c>
    </row>
    <row r="128" spans="1:26" s="68" customFormat="1" ht="18.600000000000001" customHeight="1" x14ac:dyDescent="0.25">
      <c r="A128" s="69">
        <v>124</v>
      </c>
      <c r="B128" s="129" t="s">
        <v>115</v>
      </c>
      <c r="C128" s="73" t="s">
        <v>116</v>
      </c>
      <c r="D128" s="73">
        <v>75000172</v>
      </c>
      <c r="E128" s="73">
        <v>107722224</v>
      </c>
      <c r="F128" s="73">
        <v>650023595</v>
      </c>
      <c r="G128" s="75" t="s">
        <v>122</v>
      </c>
      <c r="H128" s="77" t="s">
        <v>42</v>
      </c>
      <c r="I128" s="77" t="s">
        <v>48</v>
      </c>
      <c r="J128" s="77" t="s">
        <v>116</v>
      </c>
      <c r="K128" s="75" t="s">
        <v>122</v>
      </c>
      <c r="L128" s="67">
        <v>2000000</v>
      </c>
      <c r="M128" s="101">
        <f t="shared" si="1"/>
        <v>1400000</v>
      </c>
      <c r="N128" s="77">
        <v>2023</v>
      </c>
      <c r="O128" s="77">
        <v>2027</v>
      </c>
      <c r="P128" s="102"/>
      <c r="Q128" s="102"/>
      <c r="R128" s="102"/>
      <c r="S128" s="102"/>
      <c r="T128" s="102"/>
      <c r="U128" s="102"/>
      <c r="V128" s="102"/>
      <c r="W128" s="102"/>
      <c r="X128" s="102"/>
      <c r="Y128" s="102" t="s">
        <v>394</v>
      </c>
      <c r="Z128" s="102" t="s">
        <v>394</v>
      </c>
    </row>
    <row r="129" spans="1:26" s="68" customFormat="1" ht="30" customHeight="1" x14ac:dyDescent="0.25">
      <c r="A129" s="69">
        <v>125</v>
      </c>
      <c r="B129" s="129" t="s">
        <v>115</v>
      </c>
      <c r="C129" s="73" t="s">
        <v>116</v>
      </c>
      <c r="D129" s="73">
        <v>75000172</v>
      </c>
      <c r="E129" s="73">
        <v>107722224</v>
      </c>
      <c r="F129" s="73">
        <v>650023595</v>
      </c>
      <c r="G129" s="104" t="s">
        <v>649</v>
      </c>
      <c r="H129" s="77" t="s">
        <v>42</v>
      </c>
      <c r="I129" s="77" t="s">
        <v>48</v>
      </c>
      <c r="J129" s="77" t="s">
        <v>116</v>
      </c>
      <c r="K129" s="104" t="s">
        <v>662</v>
      </c>
      <c r="L129" s="139">
        <v>500000</v>
      </c>
      <c r="M129" s="101">
        <f t="shared" si="1"/>
        <v>350000</v>
      </c>
      <c r="N129" s="140">
        <v>2023</v>
      </c>
      <c r="O129" s="141">
        <v>2027</v>
      </c>
      <c r="P129" s="142"/>
      <c r="Q129" s="142"/>
      <c r="R129" s="142"/>
      <c r="S129" s="142"/>
      <c r="T129" s="142"/>
      <c r="U129" s="142"/>
      <c r="V129" s="142"/>
      <c r="W129" s="142"/>
      <c r="X129" s="143"/>
      <c r="Y129" s="144" t="s">
        <v>394</v>
      </c>
      <c r="Z129" s="145" t="s">
        <v>394</v>
      </c>
    </row>
    <row r="130" spans="1:26" s="68" customFormat="1" ht="36" customHeight="1" x14ac:dyDescent="0.25">
      <c r="A130" s="69">
        <v>126</v>
      </c>
      <c r="B130" s="129" t="s">
        <v>115</v>
      </c>
      <c r="C130" s="73" t="s">
        <v>116</v>
      </c>
      <c r="D130" s="73">
        <v>75000172</v>
      </c>
      <c r="E130" s="73">
        <v>107722224</v>
      </c>
      <c r="F130" s="73">
        <v>650023595</v>
      </c>
      <c r="G130" s="104" t="s">
        <v>663</v>
      </c>
      <c r="H130" s="77" t="s">
        <v>42</v>
      </c>
      <c r="I130" s="77" t="s">
        <v>48</v>
      </c>
      <c r="J130" s="77" t="s">
        <v>116</v>
      </c>
      <c r="K130" s="104" t="s">
        <v>667</v>
      </c>
      <c r="L130" s="146">
        <v>1000000</v>
      </c>
      <c r="M130" s="101">
        <f t="shared" si="1"/>
        <v>700000</v>
      </c>
      <c r="N130" s="147">
        <v>2023</v>
      </c>
      <c r="O130" s="148">
        <v>2027</v>
      </c>
      <c r="P130" s="102"/>
      <c r="Q130" s="102"/>
      <c r="R130" s="102"/>
      <c r="S130" s="102"/>
      <c r="T130" s="102"/>
      <c r="U130" s="102"/>
      <c r="V130" s="102"/>
      <c r="W130" s="102"/>
      <c r="X130" s="102"/>
      <c r="Y130" s="144" t="s">
        <v>394</v>
      </c>
      <c r="Z130" s="145" t="s">
        <v>394</v>
      </c>
    </row>
    <row r="131" spans="1:26" s="68" customFormat="1" ht="24" x14ac:dyDescent="0.25">
      <c r="A131" s="69">
        <v>127</v>
      </c>
      <c r="B131" s="129" t="s">
        <v>115</v>
      </c>
      <c r="C131" s="73" t="s">
        <v>116</v>
      </c>
      <c r="D131" s="73">
        <v>75000172</v>
      </c>
      <c r="E131" s="73">
        <v>107722224</v>
      </c>
      <c r="F131" s="73">
        <v>650023595</v>
      </c>
      <c r="G131" s="104" t="s">
        <v>664</v>
      </c>
      <c r="H131" s="77" t="s">
        <v>42</v>
      </c>
      <c r="I131" s="77" t="s">
        <v>48</v>
      </c>
      <c r="J131" s="77" t="s">
        <v>116</v>
      </c>
      <c r="K131" s="104" t="s">
        <v>668</v>
      </c>
      <c r="L131" s="146">
        <v>1000000</v>
      </c>
      <c r="M131" s="101">
        <f t="shared" si="1"/>
        <v>700000</v>
      </c>
      <c r="N131" s="147">
        <v>2023</v>
      </c>
      <c r="O131" s="148">
        <v>2027</v>
      </c>
      <c r="P131" s="102"/>
      <c r="Q131" s="102"/>
      <c r="R131" s="102"/>
      <c r="S131" s="102"/>
      <c r="T131" s="102"/>
      <c r="U131" s="102"/>
      <c r="V131" s="102"/>
      <c r="W131" s="102"/>
      <c r="X131" s="102"/>
      <c r="Y131" s="144" t="s">
        <v>394</v>
      </c>
      <c r="Z131" s="145" t="s">
        <v>394</v>
      </c>
    </row>
    <row r="132" spans="1:26" s="68" customFormat="1" ht="21.6" customHeight="1" x14ac:dyDescent="0.25">
      <c r="A132" s="69">
        <v>128</v>
      </c>
      <c r="B132" s="129" t="s">
        <v>115</v>
      </c>
      <c r="C132" s="73" t="s">
        <v>116</v>
      </c>
      <c r="D132" s="73">
        <v>75000172</v>
      </c>
      <c r="E132" s="73">
        <v>107722224</v>
      </c>
      <c r="F132" s="73">
        <v>650023595</v>
      </c>
      <c r="G132" s="104" t="s">
        <v>665</v>
      </c>
      <c r="H132" s="77" t="s">
        <v>42</v>
      </c>
      <c r="I132" s="77" t="s">
        <v>48</v>
      </c>
      <c r="J132" s="77" t="s">
        <v>116</v>
      </c>
      <c r="K132" s="104" t="s">
        <v>665</v>
      </c>
      <c r="L132" s="149">
        <v>1000000</v>
      </c>
      <c r="M132" s="101">
        <f t="shared" si="1"/>
        <v>700000</v>
      </c>
      <c r="N132" s="147">
        <v>2023</v>
      </c>
      <c r="O132" s="148">
        <v>2027</v>
      </c>
      <c r="P132" s="102"/>
      <c r="Q132" s="102"/>
      <c r="R132" s="102"/>
      <c r="S132" s="102"/>
      <c r="T132" s="102"/>
      <c r="U132" s="102"/>
      <c r="V132" s="102"/>
      <c r="W132" s="102"/>
      <c r="X132" s="102"/>
      <c r="Y132" s="144" t="s">
        <v>394</v>
      </c>
      <c r="Z132" s="145" t="s">
        <v>394</v>
      </c>
    </row>
    <row r="133" spans="1:26" s="68" customFormat="1" ht="24" x14ac:dyDescent="0.25">
      <c r="A133" s="69">
        <v>129</v>
      </c>
      <c r="B133" s="129" t="s">
        <v>115</v>
      </c>
      <c r="C133" s="73" t="s">
        <v>116</v>
      </c>
      <c r="D133" s="73">
        <v>75000172</v>
      </c>
      <c r="E133" s="73">
        <v>107722224</v>
      </c>
      <c r="F133" s="73">
        <v>650023595</v>
      </c>
      <c r="G133" s="104" t="s">
        <v>666</v>
      </c>
      <c r="H133" s="77" t="s">
        <v>42</v>
      </c>
      <c r="I133" s="77" t="s">
        <v>48</v>
      </c>
      <c r="J133" s="77" t="s">
        <v>116</v>
      </c>
      <c r="K133" s="136" t="s">
        <v>669</v>
      </c>
      <c r="L133" s="149">
        <v>500000</v>
      </c>
      <c r="M133" s="101">
        <f t="shared" si="1"/>
        <v>350000</v>
      </c>
      <c r="N133" s="148">
        <v>2023</v>
      </c>
      <c r="O133" s="148">
        <v>2027</v>
      </c>
      <c r="P133" s="102"/>
      <c r="Q133" s="102"/>
      <c r="R133" s="102"/>
      <c r="S133" s="102"/>
      <c r="T133" s="102"/>
      <c r="U133" s="102"/>
      <c r="V133" s="102"/>
      <c r="W133" s="102"/>
      <c r="X133" s="102"/>
      <c r="Y133" s="144" t="s">
        <v>394</v>
      </c>
      <c r="Z133" s="145" t="s">
        <v>394</v>
      </c>
    </row>
    <row r="134" spans="1:26" s="68" customFormat="1" ht="24" x14ac:dyDescent="0.25">
      <c r="A134" s="69">
        <v>130</v>
      </c>
      <c r="B134" s="73" t="s">
        <v>123</v>
      </c>
      <c r="C134" s="73" t="s">
        <v>124</v>
      </c>
      <c r="D134" s="73">
        <v>75000521</v>
      </c>
      <c r="E134" s="73">
        <v>107722381</v>
      </c>
      <c r="F134" s="73">
        <v>650044860</v>
      </c>
      <c r="G134" s="136" t="s">
        <v>610</v>
      </c>
      <c r="H134" s="77" t="s">
        <v>42</v>
      </c>
      <c r="I134" s="77" t="s">
        <v>48</v>
      </c>
      <c r="J134" s="77" t="s">
        <v>124</v>
      </c>
      <c r="K134" s="136" t="s">
        <v>392</v>
      </c>
      <c r="L134" s="67"/>
      <c r="M134" s="101">
        <f t="shared" si="1"/>
        <v>0</v>
      </c>
      <c r="N134" s="77">
        <v>2022</v>
      </c>
      <c r="O134" s="77">
        <v>2025</v>
      </c>
      <c r="P134" s="102"/>
      <c r="Q134" s="102"/>
      <c r="R134" s="102"/>
      <c r="S134" s="102"/>
      <c r="T134" s="102"/>
      <c r="U134" s="102"/>
      <c r="V134" s="102"/>
      <c r="W134" s="102"/>
      <c r="X134" s="102"/>
      <c r="Y134" s="102" t="s">
        <v>394</v>
      </c>
      <c r="Z134" s="102" t="s">
        <v>394</v>
      </c>
    </row>
    <row r="135" spans="1:26" s="68" customFormat="1" ht="25.2" customHeight="1" x14ac:dyDescent="0.25">
      <c r="A135" s="69">
        <v>131</v>
      </c>
      <c r="B135" s="73" t="s">
        <v>123</v>
      </c>
      <c r="C135" s="73" t="s">
        <v>124</v>
      </c>
      <c r="D135" s="73">
        <v>75000521</v>
      </c>
      <c r="E135" s="73">
        <v>107722381</v>
      </c>
      <c r="F135" s="73">
        <v>650044860</v>
      </c>
      <c r="G135" s="136" t="s">
        <v>611</v>
      </c>
      <c r="H135" s="77" t="s">
        <v>42</v>
      </c>
      <c r="I135" s="77" t="s">
        <v>48</v>
      </c>
      <c r="J135" s="77" t="s">
        <v>124</v>
      </c>
      <c r="K135" s="150" t="s">
        <v>393</v>
      </c>
      <c r="L135" s="67"/>
      <c r="M135" s="101">
        <f t="shared" si="1"/>
        <v>0</v>
      </c>
      <c r="N135" s="77">
        <v>2022</v>
      </c>
      <c r="O135" s="77">
        <v>2025</v>
      </c>
      <c r="P135" s="102"/>
      <c r="Q135" s="102"/>
      <c r="R135" s="102"/>
      <c r="S135" s="102"/>
      <c r="T135" s="102"/>
      <c r="U135" s="102"/>
      <c r="V135" s="102"/>
      <c r="W135" s="102" t="s">
        <v>50</v>
      </c>
      <c r="X135" s="102"/>
      <c r="Y135" s="102" t="s">
        <v>394</v>
      </c>
      <c r="Z135" s="102" t="s">
        <v>394</v>
      </c>
    </row>
    <row r="136" spans="1:26" s="68" customFormat="1" ht="75" customHeight="1" x14ac:dyDescent="0.25">
      <c r="A136" s="69">
        <v>132</v>
      </c>
      <c r="B136" s="73" t="s">
        <v>123</v>
      </c>
      <c r="C136" s="73" t="s">
        <v>124</v>
      </c>
      <c r="D136" s="73">
        <v>75000521</v>
      </c>
      <c r="E136" s="73">
        <v>107722381</v>
      </c>
      <c r="F136" s="73">
        <v>650044860</v>
      </c>
      <c r="G136" s="75" t="s">
        <v>206</v>
      </c>
      <c r="H136" s="77" t="s">
        <v>42</v>
      </c>
      <c r="I136" s="77" t="s">
        <v>48</v>
      </c>
      <c r="J136" s="77" t="s">
        <v>124</v>
      </c>
      <c r="K136" s="75" t="s">
        <v>206</v>
      </c>
      <c r="L136" s="67">
        <v>500000</v>
      </c>
      <c r="M136" s="101">
        <f t="shared" si="1"/>
        <v>350000</v>
      </c>
      <c r="N136" s="77">
        <v>2017</v>
      </c>
      <c r="O136" s="77">
        <v>2018</v>
      </c>
      <c r="P136" s="102"/>
      <c r="Q136" s="102" t="s">
        <v>50</v>
      </c>
      <c r="R136" s="102"/>
      <c r="S136" s="102" t="s">
        <v>50</v>
      </c>
      <c r="T136" s="102"/>
      <c r="U136" s="102"/>
      <c r="V136" s="102"/>
      <c r="W136" s="102"/>
      <c r="X136" s="102"/>
      <c r="Y136" s="102" t="s">
        <v>394</v>
      </c>
      <c r="Z136" s="102" t="s">
        <v>394</v>
      </c>
    </row>
    <row r="137" spans="1:26" s="68" customFormat="1" ht="47.4" customHeight="1" x14ac:dyDescent="0.25">
      <c r="A137" s="69">
        <v>133</v>
      </c>
      <c r="B137" s="73" t="s">
        <v>123</v>
      </c>
      <c r="C137" s="73" t="s">
        <v>124</v>
      </c>
      <c r="D137" s="73">
        <v>75000521</v>
      </c>
      <c r="E137" s="73">
        <v>107722381</v>
      </c>
      <c r="F137" s="73">
        <v>650044860</v>
      </c>
      <c r="G137" s="75" t="s">
        <v>125</v>
      </c>
      <c r="H137" s="77" t="s">
        <v>42</v>
      </c>
      <c r="I137" s="77" t="s">
        <v>48</v>
      </c>
      <c r="J137" s="77" t="s">
        <v>124</v>
      </c>
      <c r="K137" s="75" t="s">
        <v>125</v>
      </c>
      <c r="L137" s="67">
        <v>200000</v>
      </c>
      <c r="M137" s="101">
        <f t="shared" si="1"/>
        <v>140000</v>
      </c>
      <c r="N137" s="77">
        <v>2020</v>
      </c>
      <c r="O137" s="77"/>
      <c r="P137" s="102"/>
      <c r="Q137" s="102"/>
      <c r="R137" s="102" t="s">
        <v>50</v>
      </c>
      <c r="S137" s="102"/>
      <c r="T137" s="102"/>
      <c r="U137" s="102"/>
      <c r="V137" s="102"/>
      <c r="W137" s="102"/>
      <c r="X137" s="102"/>
      <c r="Y137" s="102" t="s">
        <v>394</v>
      </c>
      <c r="Z137" s="102" t="s">
        <v>394</v>
      </c>
    </row>
    <row r="138" spans="1:26" s="68" customFormat="1" ht="46.2" customHeight="1" x14ac:dyDescent="0.25">
      <c r="A138" s="69">
        <v>134</v>
      </c>
      <c r="B138" s="73" t="s">
        <v>123</v>
      </c>
      <c r="C138" s="73" t="s">
        <v>124</v>
      </c>
      <c r="D138" s="73">
        <v>75000521</v>
      </c>
      <c r="E138" s="73">
        <v>107722381</v>
      </c>
      <c r="F138" s="73">
        <v>650044860</v>
      </c>
      <c r="G138" s="75" t="s">
        <v>126</v>
      </c>
      <c r="H138" s="77" t="s">
        <v>42</v>
      </c>
      <c r="I138" s="77" t="s">
        <v>48</v>
      </c>
      <c r="J138" s="77" t="s">
        <v>124</v>
      </c>
      <c r="K138" s="75" t="s">
        <v>126</v>
      </c>
      <c r="L138" s="67">
        <v>1000000</v>
      </c>
      <c r="M138" s="101">
        <f t="shared" si="1"/>
        <v>700000</v>
      </c>
      <c r="N138" s="77">
        <v>2019</v>
      </c>
      <c r="O138" s="77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 t="s">
        <v>394</v>
      </c>
      <c r="Z138" s="102" t="s">
        <v>394</v>
      </c>
    </row>
    <row r="139" spans="1:26" s="68" customFormat="1" ht="39" customHeight="1" x14ac:dyDescent="0.25">
      <c r="A139" s="69">
        <v>135</v>
      </c>
      <c r="B139" s="73" t="s">
        <v>123</v>
      </c>
      <c r="C139" s="73" t="s">
        <v>124</v>
      </c>
      <c r="D139" s="73">
        <v>75000521</v>
      </c>
      <c r="E139" s="73">
        <v>107722381</v>
      </c>
      <c r="F139" s="73">
        <v>650044860</v>
      </c>
      <c r="G139" s="75" t="s">
        <v>127</v>
      </c>
      <c r="H139" s="77" t="s">
        <v>42</v>
      </c>
      <c r="I139" s="77" t="s">
        <v>48</v>
      </c>
      <c r="J139" s="77" t="s">
        <v>124</v>
      </c>
      <c r="K139" s="75" t="s">
        <v>127</v>
      </c>
      <c r="L139" s="67">
        <v>600000</v>
      </c>
      <c r="M139" s="101">
        <f t="shared" si="1"/>
        <v>420000</v>
      </c>
      <c r="N139" s="77">
        <v>2021</v>
      </c>
      <c r="O139" s="77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 t="s">
        <v>394</v>
      </c>
      <c r="Z139" s="102" t="s">
        <v>394</v>
      </c>
    </row>
    <row r="140" spans="1:26" s="68" customFormat="1" ht="47.4" customHeight="1" x14ac:dyDescent="0.25">
      <c r="A140" s="69">
        <v>136</v>
      </c>
      <c r="B140" s="73" t="s">
        <v>123</v>
      </c>
      <c r="C140" s="73" t="s">
        <v>124</v>
      </c>
      <c r="D140" s="73">
        <v>75000521</v>
      </c>
      <c r="E140" s="73">
        <v>107722381</v>
      </c>
      <c r="F140" s="73">
        <v>650044860</v>
      </c>
      <c r="G140" s="75" t="s">
        <v>207</v>
      </c>
      <c r="H140" s="77" t="s">
        <v>42</v>
      </c>
      <c r="I140" s="77" t="s">
        <v>48</v>
      </c>
      <c r="J140" s="77" t="s">
        <v>124</v>
      </c>
      <c r="K140" s="75" t="s">
        <v>207</v>
      </c>
      <c r="L140" s="67">
        <v>750000</v>
      </c>
      <c r="M140" s="101">
        <f t="shared" si="1"/>
        <v>525000</v>
      </c>
      <c r="N140" s="77">
        <v>2021</v>
      </c>
      <c r="O140" s="77">
        <v>2022</v>
      </c>
      <c r="P140" s="102"/>
      <c r="Q140" s="102" t="s">
        <v>50</v>
      </c>
      <c r="R140" s="102"/>
      <c r="S140" s="102"/>
      <c r="T140" s="102"/>
      <c r="U140" s="102"/>
      <c r="V140" s="102"/>
      <c r="W140" s="102" t="s">
        <v>50</v>
      </c>
      <c r="X140" s="102"/>
      <c r="Y140" s="102" t="s">
        <v>394</v>
      </c>
      <c r="Z140" s="102" t="s">
        <v>394</v>
      </c>
    </row>
    <row r="141" spans="1:26" s="68" customFormat="1" ht="31.95" customHeight="1" x14ac:dyDescent="0.25">
      <c r="A141" s="69">
        <v>137</v>
      </c>
      <c r="B141" s="73" t="s">
        <v>123</v>
      </c>
      <c r="C141" s="73" t="s">
        <v>124</v>
      </c>
      <c r="D141" s="73">
        <v>75000521</v>
      </c>
      <c r="E141" s="73">
        <v>107722381</v>
      </c>
      <c r="F141" s="73">
        <v>650044860</v>
      </c>
      <c r="G141" s="75" t="s">
        <v>208</v>
      </c>
      <c r="H141" s="77" t="s">
        <v>42</v>
      </c>
      <c r="I141" s="77" t="s">
        <v>48</v>
      </c>
      <c r="J141" s="77" t="s">
        <v>124</v>
      </c>
      <c r="K141" s="75" t="s">
        <v>208</v>
      </c>
      <c r="L141" s="67">
        <v>300000</v>
      </c>
      <c r="M141" s="101">
        <f t="shared" si="1"/>
        <v>210000</v>
      </c>
      <c r="N141" s="77">
        <v>2020</v>
      </c>
      <c r="O141" s="77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 t="s">
        <v>394</v>
      </c>
      <c r="Z141" s="102" t="s">
        <v>394</v>
      </c>
    </row>
    <row r="142" spans="1:26" s="68" customFormat="1" ht="46.2" customHeight="1" x14ac:dyDescent="0.25">
      <c r="A142" s="69">
        <v>138</v>
      </c>
      <c r="B142" s="73" t="s">
        <v>123</v>
      </c>
      <c r="C142" s="73" t="s">
        <v>124</v>
      </c>
      <c r="D142" s="73">
        <v>75000521</v>
      </c>
      <c r="E142" s="73">
        <v>107722381</v>
      </c>
      <c r="F142" s="73">
        <v>650044860</v>
      </c>
      <c r="G142" s="75" t="s">
        <v>128</v>
      </c>
      <c r="H142" s="77" t="s">
        <v>42</v>
      </c>
      <c r="I142" s="77" t="s">
        <v>48</v>
      </c>
      <c r="J142" s="77" t="s">
        <v>124</v>
      </c>
      <c r="K142" s="75" t="s">
        <v>128</v>
      </c>
      <c r="L142" s="67">
        <v>200000</v>
      </c>
      <c r="M142" s="101">
        <f t="shared" si="1"/>
        <v>140000</v>
      </c>
      <c r="N142" s="77">
        <v>2018</v>
      </c>
      <c r="O142" s="77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 t="s">
        <v>394</v>
      </c>
      <c r="Z142" s="102" t="s">
        <v>394</v>
      </c>
    </row>
    <row r="143" spans="1:26" s="68" customFormat="1" ht="22.2" customHeight="1" x14ac:dyDescent="0.25">
      <c r="A143" s="69">
        <v>139</v>
      </c>
      <c r="B143" s="73" t="s">
        <v>123</v>
      </c>
      <c r="C143" s="73" t="s">
        <v>124</v>
      </c>
      <c r="D143" s="73">
        <v>75000521</v>
      </c>
      <c r="E143" s="73">
        <v>107722381</v>
      </c>
      <c r="F143" s="73">
        <v>650044860</v>
      </c>
      <c r="G143" s="75" t="s">
        <v>129</v>
      </c>
      <c r="H143" s="77" t="s">
        <v>42</v>
      </c>
      <c r="I143" s="77" t="s">
        <v>48</v>
      </c>
      <c r="J143" s="77" t="s">
        <v>124</v>
      </c>
      <c r="K143" s="75" t="s">
        <v>129</v>
      </c>
      <c r="L143" s="67">
        <v>400000</v>
      </c>
      <c r="M143" s="101">
        <f t="shared" si="1"/>
        <v>280000</v>
      </c>
      <c r="N143" s="77">
        <v>2017</v>
      </c>
      <c r="O143" s="77">
        <v>2023</v>
      </c>
      <c r="P143" s="102" t="s">
        <v>50</v>
      </c>
      <c r="Q143" s="102"/>
      <c r="R143" s="102"/>
      <c r="S143" s="102"/>
      <c r="T143" s="102"/>
      <c r="U143" s="102"/>
      <c r="V143" s="102"/>
      <c r="W143" s="102"/>
      <c r="X143" s="102"/>
      <c r="Y143" s="102" t="s">
        <v>394</v>
      </c>
      <c r="Z143" s="102" t="s">
        <v>394</v>
      </c>
    </row>
    <row r="144" spans="1:26" s="68" customFormat="1" ht="22.2" customHeight="1" x14ac:dyDescent="0.25">
      <c r="A144" s="69">
        <v>140</v>
      </c>
      <c r="B144" s="73" t="s">
        <v>123</v>
      </c>
      <c r="C144" s="73" t="s">
        <v>124</v>
      </c>
      <c r="D144" s="73">
        <v>75000521</v>
      </c>
      <c r="E144" s="73">
        <v>107722381</v>
      </c>
      <c r="F144" s="73">
        <v>650044860</v>
      </c>
      <c r="G144" s="75" t="s">
        <v>130</v>
      </c>
      <c r="H144" s="77" t="s">
        <v>42</v>
      </c>
      <c r="I144" s="77" t="s">
        <v>48</v>
      </c>
      <c r="J144" s="77" t="s">
        <v>124</v>
      </c>
      <c r="K144" s="75" t="s">
        <v>130</v>
      </c>
      <c r="L144" s="67">
        <v>1000000</v>
      </c>
      <c r="M144" s="101">
        <f t="shared" si="1"/>
        <v>700000</v>
      </c>
      <c r="N144" s="77">
        <v>2020</v>
      </c>
      <c r="O144" s="77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 t="s">
        <v>394</v>
      </c>
      <c r="Z144" s="102" t="s">
        <v>394</v>
      </c>
    </row>
    <row r="145" spans="1:26" s="68" customFormat="1" ht="24" x14ac:dyDescent="0.25">
      <c r="A145" s="69">
        <v>141</v>
      </c>
      <c r="B145" s="73" t="s">
        <v>123</v>
      </c>
      <c r="C145" s="73" t="s">
        <v>124</v>
      </c>
      <c r="D145" s="73">
        <v>75000521</v>
      </c>
      <c r="E145" s="73">
        <v>107722381</v>
      </c>
      <c r="F145" s="73">
        <v>650044860</v>
      </c>
      <c r="G145" s="75" t="s">
        <v>131</v>
      </c>
      <c r="H145" s="77" t="s">
        <v>42</v>
      </c>
      <c r="I145" s="77" t="s">
        <v>48</v>
      </c>
      <c r="J145" s="77" t="s">
        <v>124</v>
      </c>
      <c r="K145" s="75" t="s">
        <v>131</v>
      </c>
      <c r="L145" s="67">
        <v>400000</v>
      </c>
      <c r="M145" s="101">
        <f t="shared" si="1"/>
        <v>280000</v>
      </c>
      <c r="N145" s="77">
        <v>2019</v>
      </c>
      <c r="O145" s="77"/>
      <c r="P145" s="102" t="s">
        <v>50</v>
      </c>
      <c r="Q145" s="102"/>
      <c r="R145" s="102"/>
      <c r="S145" s="102" t="s">
        <v>50</v>
      </c>
      <c r="T145" s="102"/>
      <c r="U145" s="102"/>
      <c r="V145" s="102"/>
      <c r="W145" s="102"/>
      <c r="X145" s="102"/>
      <c r="Y145" s="102" t="s">
        <v>394</v>
      </c>
      <c r="Z145" s="102" t="s">
        <v>394</v>
      </c>
    </row>
    <row r="146" spans="1:26" s="68" customFormat="1" ht="25.95" customHeight="1" x14ac:dyDescent="0.25">
      <c r="A146" s="69">
        <v>142</v>
      </c>
      <c r="B146" s="73" t="s">
        <v>123</v>
      </c>
      <c r="C146" s="73" t="s">
        <v>124</v>
      </c>
      <c r="D146" s="73">
        <v>75000521</v>
      </c>
      <c r="E146" s="73">
        <v>107722381</v>
      </c>
      <c r="F146" s="73">
        <v>650044860</v>
      </c>
      <c r="G146" s="75" t="s">
        <v>132</v>
      </c>
      <c r="H146" s="77" t="s">
        <v>42</v>
      </c>
      <c r="I146" s="77" t="s">
        <v>48</v>
      </c>
      <c r="J146" s="77" t="s">
        <v>124</v>
      </c>
      <c r="K146" s="75" t="s">
        <v>132</v>
      </c>
      <c r="L146" s="67">
        <v>100000</v>
      </c>
      <c r="M146" s="101">
        <f t="shared" ref="M146:M224" si="3">L146*0.7</f>
        <v>70000</v>
      </c>
      <c r="N146" s="77">
        <v>2018</v>
      </c>
      <c r="O146" s="77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 t="s">
        <v>394</v>
      </c>
      <c r="Z146" s="102" t="s">
        <v>394</v>
      </c>
    </row>
    <row r="147" spans="1:26" s="68" customFormat="1" ht="24" x14ac:dyDescent="0.25">
      <c r="A147" s="69">
        <v>143</v>
      </c>
      <c r="B147" s="73" t="s">
        <v>123</v>
      </c>
      <c r="C147" s="73" t="s">
        <v>124</v>
      </c>
      <c r="D147" s="73">
        <v>75000521</v>
      </c>
      <c r="E147" s="73">
        <v>107722381</v>
      </c>
      <c r="F147" s="73">
        <v>650044860</v>
      </c>
      <c r="G147" s="75" t="s">
        <v>133</v>
      </c>
      <c r="H147" s="77" t="s">
        <v>42</v>
      </c>
      <c r="I147" s="77" t="s">
        <v>48</v>
      </c>
      <c r="J147" s="77" t="s">
        <v>124</v>
      </c>
      <c r="K147" s="75" t="s">
        <v>133</v>
      </c>
      <c r="L147" s="67">
        <v>500000</v>
      </c>
      <c r="M147" s="101">
        <f t="shared" si="3"/>
        <v>350000</v>
      </c>
      <c r="N147" s="77">
        <v>2018</v>
      </c>
      <c r="O147" s="77">
        <v>2020</v>
      </c>
      <c r="P147" s="102" t="s">
        <v>50</v>
      </c>
      <c r="Q147" s="102" t="s">
        <v>50</v>
      </c>
      <c r="R147" s="102" t="s">
        <v>50</v>
      </c>
      <c r="S147" s="102"/>
      <c r="T147" s="102"/>
      <c r="U147" s="102"/>
      <c r="V147" s="102"/>
      <c r="W147" s="102"/>
      <c r="X147" s="102"/>
      <c r="Y147" s="102" t="s">
        <v>394</v>
      </c>
      <c r="Z147" s="102" t="s">
        <v>394</v>
      </c>
    </row>
    <row r="148" spans="1:26" s="68" customFormat="1" ht="37.950000000000003" customHeight="1" x14ac:dyDescent="0.25">
      <c r="A148" s="69">
        <v>144</v>
      </c>
      <c r="B148" s="73" t="s">
        <v>123</v>
      </c>
      <c r="C148" s="73" t="s">
        <v>124</v>
      </c>
      <c r="D148" s="73">
        <v>75000521</v>
      </c>
      <c r="E148" s="73">
        <v>107722381</v>
      </c>
      <c r="F148" s="73">
        <v>650044860</v>
      </c>
      <c r="G148" s="75" t="s">
        <v>209</v>
      </c>
      <c r="H148" s="77" t="s">
        <v>42</v>
      </c>
      <c r="I148" s="77" t="s">
        <v>48</v>
      </c>
      <c r="J148" s="77" t="s">
        <v>124</v>
      </c>
      <c r="K148" s="75" t="s">
        <v>209</v>
      </c>
      <c r="L148" s="67">
        <v>700000</v>
      </c>
      <c r="M148" s="101">
        <f t="shared" si="3"/>
        <v>489999.99999999994</v>
      </c>
      <c r="N148" s="77">
        <v>2018</v>
      </c>
      <c r="O148" s="77">
        <v>2019</v>
      </c>
      <c r="P148" s="102" t="s">
        <v>50</v>
      </c>
      <c r="Q148" s="102" t="s">
        <v>50</v>
      </c>
      <c r="R148" s="102" t="s">
        <v>50</v>
      </c>
      <c r="S148" s="102" t="s">
        <v>50</v>
      </c>
      <c r="T148" s="102"/>
      <c r="U148" s="102"/>
      <c r="V148" s="102"/>
      <c r="W148" s="102"/>
      <c r="X148" s="102"/>
      <c r="Y148" s="102" t="s">
        <v>394</v>
      </c>
      <c r="Z148" s="102" t="s">
        <v>394</v>
      </c>
    </row>
    <row r="149" spans="1:26" s="68" customFormat="1" ht="32.4" customHeight="1" x14ac:dyDescent="0.25">
      <c r="A149" s="69">
        <v>145</v>
      </c>
      <c r="B149" s="73" t="s">
        <v>123</v>
      </c>
      <c r="C149" s="73" t="s">
        <v>124</v>
      </c>
      <c r="D149" s="73">
        <v>75000521</v>
      </c>
      <c r="E149" s="73">
        <v>107722381</v>
      </c>
      <c r="F149" s="73">
        <v>650044860</v>
      </c>
      <c r="G149" s="75" t="s">
        <v>134</v>
      </c>
      <c r="H149" s="77" t="s">
        <v>42</v>
      </c>
      <c r="I149" s="77" t="s">
        <v>48</v>
      </c>
      <c r="J149" s="77" t="s">
        <v>124</v>
      </c>
      <c r="K149" s="75" t="s">
        <v>134</v>
      </c>
      <c r="L149" s="67">
        <v>900000</v>
      </c>
      <c r="M149" s="101">
        <f t="shared" si="3"/>
        <v>630000</v>
      </c>
      <c r="N149" s="77">
        <v>2019</v>
      </c>
      <c r="O149" s="77">
        <v>2021</v>
      </c>
      <c r="P149" s="102" t="s">
        <v>50</v>
      </c>
      <c r="Q149" s="102" t="s">
        <v>50</v>
      </c>
      <c r="R149" s="102" t="s">
        <v>50</v>
      </c>
      <c r="S149" s="102" t="s">
        <v>50</v>
      </c>
      <c r="T149" s="102"/>
      <c r="U149" s="102"/>
      <c r="V149" s="102"/>
      <c r="W149" s="102"/>
      <c r="X149" s="102"/>
      <c r="Y149" s="102" t="s">
        <v>394</v>
      </c>
      <c r="Z149" s="102" t="s">
        <v>394</v>
      </c>
    </row>
    <row r="150" spans="1:26" s="68" customFormat="1" ht="35.4" customHeight="1" x14ac:dyDescent="0.25">
      <c r="A150" s="69">
        <v>146</v>
      </c>
      <c r="B150" s="73" t="s">
        <v>135</v>
      </c>
      <c r="C150" s="73" t="s">
        <v>136</v>
      </c>
      <c r="D150" s="73">
        <v>75000539</v>
      </c>
      <c r="E150" s="73">
        <v>107722411</v>
      </c>
      <c r="F150" s="73">
        <v>650042301</v>
      </c>
      <c r="G150" s="75" t="s">
        <v>137</v>
      </c>
      <c r="H150" s="77" t="s">
        <v>42</v>
      </c>
      <c r="I150" s="77" t="s">
        <v>48</v>
      </c>
      <c r="J150" s="77" t="s">
        <v>136</v>
      </c>
      <c r="K150" s="75" t="s">
        <v>137</v>
      </c>
      <c r="L150" s="70">
        <v>3500000</v>
      </c>
      <c r="M150" s="101">
        <f t="shared" si="3"/>
        <v>2450000</v>
      </c>
      <c r="N150" s="81">
        <v>2021</v>
      </c>
      <c r="O150" s="77">
        <v>2022</v>
      </c>
      <c r="P150" s="102"/>
      <c r="Q150" s="102"/>
      <c r="R150" s="102"/>
      <c r="S150" s="102"/>
      <c r="T150" s="102"/>
      <c r="U150" s="102"/>
      <c r="V150" s="102"/>
      <c r="W150" s="102"/>
      <c r="X150" s="102"/>
      <c r="Y150" s="102" t="s">
        <v>394</v>
      </c>
      <c r="Z150" s="102" t="s">
        <v>394</v>
      </c>
    </row>
    <row r="151" spans="1:26" s="68" customFormat="1" ht="29.4" customHeight="1" x14ac:dyDescent="0.25">
      <c r="A151" s="69">
        <v>147</v>
      </c>
      <c r="B151" s="73" t="s">
        <v>135</v>
      </c>
      <c r="C151" s="73" t="s">
        <v>136</v>
      </c>
      <c r="D151" s="73">
        <v>75000539</v>
      </c>
      <c r="E151" s="73">
        <v>107722411</v>
      </c>
      <c r="F151" s="73">
        <v>650042301</v>
      </c>
      <c r="G151" s="75" t="s">
        <v>138</v>
      </c>
      <c r="H151" s="77" t="s">
        <v>42</v>
      </c>
      <c r="I151" s="77" t="s">
        <v>48</v>
      </c>
      <c r="J151" s="77" t="s">
        <v>136</v>
      </c>
      <c r="K151" s="75" t="s">
        <v>138</v>
      </c>
      <c r="L151" s="70">
        <v>5500000</v>
      </c>
      <c r="M151" s="101">
        <f t="shared" si="3"/>
        <v>3849999.9999999995</v>
      </c>
      <c r="N151" s="81">
        <v>2022</v>
      </c>
      <c r="O151" s="77">
        <v>2027</v>
      </c>
      <c r="P151" s="102"/>
      <c r="Q151" s="102"/>
      <c r="R151" s="102"/>
      <c r="S151" s="102"/>
      <c r="T151" s="102"/>
      <c r="U151" s="102"/>
      <c r="V151" s="102"/>
      <c r="W151" s="102"/>
      <c r="X151" s="102"/>
      <c r="Y151" s="102" t="s">
        <v>394</v>
      </c>
      <c r="Z151" s="102" t="s">
        <v>394</v>
      </c>
    </row>
    <row r="152" spans="1:26" s="68" customFormat="1" ht="34.200000000000003" customHeight="1" x14ac:dyDescent="0.25">
      <c r="A152" s="69">
        <v>148</v>
      </c>
      <c r="B152" s="73" t="s">
        <v>135</v>
      </c>
      <c r="C152" s="73" t="s">
        <v>136</v>
      </c>
      <c r="D152" s="73">
        <v>75000539</v>
      </c>
      <c r="E152" s="73">
        <v>107722411</v>
      </c>
      <c r="F152" s="73">
        <v>650042301</v>
      </c>
      <c r="G152" s="75" t="s">
        <v>139</v>
      </c>
      <c r="H152" s="77" t="s">
        <v>42</v>
      </c>
      <c r="I152" s="77" t="s">
        <v>48</v>
      </c>
      <c r="J152" s="77" t="s">
        <v>136</v>
      </c>
      <c r="K152" s="75" t="s">
        <v>139</v>
      </c>
      <c r="L152" s="70">
        <v>7000000</v>
      </c>
      <c r="M152" s="101">
        <f t="shared" si="3"/>
        <v>4900000</v>
      </c>
      <c r="N152" s="81">
        <v>2023</v>
      </c>
      <c r="O152" s="77">
        <v>2027</v>
      </c>
      <c r="P152" s="102"/>
      <c r="Q152" s="102" t="s">
        <v>50</v>
      </c>
      <c r="R152" s="102" t="s">
        <v>50</v>
      </c>
      <c r="S152" s="102" t="s">
        <v>50</v>
      </c>
      <c r="T152" s="102"/>
      <c r="U152" s="102"/>
      <c r="V152" s="102"/>
      <c r="W152" s="102"/>
      <c r="X152" s="102"/>
      <c r="Y152" s="102" t="s">
        <v>394</v>
      </c>
      <c r="Z152" s="102" t="s">
        <v>394</v>
      </c>
    </row>
    <row r="153" spans="1:26" s="68" customFormat="1" ht="33.6" customHeight="1" x14ac:dyDescent="0.25">
      <c r="A153" s="69">
        <v>149</v>
      </c>
      <c r="B153" s="73" t="s">
        <v>135</v>
      </c>
      <c r="C153" s="73" t="s">
        <v>136</v>
      </c>
      <c r="D153" s="73">
        <v>75000539</v>
      </c>
      <c r="E153" s="73">
        <v>107722411</v>
      </c>
      <c r="F153" s="73">
        <v>650042301</v>
      </c>
      <c r="G153" s="75" t="s">
        <v>210</v>
      </c>
      <c r="H153" s="77" t="s">
        <v>42</v>
      </c>
      <c r="I153" s="77" t="s">
        <v>48</v>
      </c>
      <c r="J153" s="77" t="s">
        <v>136</v>
      </c>
      <c r="K153" s="75" t="s">
        <v>210</v>
      </c>
      <c r="L153" s="70">
        <v>4000000</v>
      </c>
      <c r="M153" s="101">
        <f t="shared" si="3"/>
        <v>2800000</v>
      </c>
      <c r="N153" s="81">
        <v>2023</v>
      </c>
      <c r="O153" s="77">
        <v>2027</v>
      </c>
      <c r="P153" s="102" t="s">
        <v>50</v>
      </c>
      <c r="Q153" s="102" t="s">
        <v>50</v>
      </c>
      <c r="R153" s="102" t="s">
        <v>50</v>
      </c>
      <c r="S153" s="102" t="s">
        <v>50</v>
      </c>
      <c r="T153" s="102"/>
      <c r="U153" s="102"/>
      <c r="V153" s="102"/>
      <c r="W153" s="102"/>
      <c r="X153" s="102"/>
      <c r="Y153" s="102" t="s">
        <v>394</v>
      </c>
      <c r="Z153" s="102" t="s">
        <v>394</v>
      </c>
    </row>
    <row r="154" spans="1:26" s="68" customFormat="1" ht="25.2" customHeight="1" x14ac:dyDescent="0.25">
      <c r="A154" s="69">
        <v>150</v>
      </c>
      <c r="B154" s="73" t="s">
        <v>135</v>
      </c>
      <c r="C154" s="73" t="s">
        <v>136</v>
      </c>
      <c r="D154" s="73">
        <v>75000539</v>
      </c>
      <c r="E154" s="73">
        <v>107722411</v>
      </c>
      <c r="F154" s="73">
        <v>650042301</v>
      </c>
      <c r="G154" s="75" t="s">
        <v>401</v>
      </c>
      <c r="H154" s="77" t="s">
        <v>42</v>
      </c>
      <c r="I154" s="77" t="s">
        <v>48</v>
      </c>
      <c r="J154" s="77" t="s">
        <v>136</v>
      </c>
      <c r="K154" s="75" t="s">
        <v>401</v>
      </c>
      <c r="L154" s="70">
        <v>2000000</v>
      </c>
      <c r="M154" s="101">
        <f t="shared" si="3"/>
        <v>1400000</v>
      </c>
      <c r="N154" s="81">
        <v>2023</v>
      </c>
      <c r="O154" s="77">
        <v>2027</v>
      </c>
      <c r="P154" s="102"/>
      <c r="Q154" s="102"/>
      <c r="R154" s="102"/>
      <c r="S154" s="102"/>
      <c r="T154" s="102"/>
      <c r="U154" s="102"/>
      <c r="V154" s="102"/>
      <c r="W154" s="102"/>
      <c r="X154" s="102"/>
      <c r="Y154" s="102" t="s">
        <v>394</v>
      </c>
      <c r="Z154" s="102" t="s">
        <v>394</v>
      </c>
    </row>
    <row r="155" spans="1:26" s="68" customFormat="1" ht="18" customHeight="1" x14ac:dyDescent="0.25">
      <c r="A155" s="69">
        <v>151</v>
      </c>
      <c r="B155" s="73" t="s">
        <v>135</v>
      </c>
      <c r="C155" s="73" t="s">
        <v>136</v>
      </c>
      <c r="D155" s="73">
        <v>75000539</v>
      </c>
      <c r="E155" s="73">
        <v>107722411</v>
      </c>
      <c r="F155" s="73">
        <v>650042301</v>
      </c>
      <c r="G155" s="75" t="s">
        <v>140</v>
      </c>
      <c r="H155" s="77" t="s">
        <v>42</v>
      </c>
      <c r="I155" s="77" t="s">
        <v>48</v>
      </c>
      <c r="J155" s="77" t="s">
        <v>136</v>
      </c>
      <c r="K155" s="75" t="s">
        <v>140</v>
      </c>
      <c r="L155" s="70">
        <v>2500000</v>
      </c>
      <c r="M155" s="101">
        <f t="shared" si="3"/>
        <v>1750000</v>
      </c>
      <c r="N155" s="81">
        <v>2023</v>
      </c>
      <c r="O155" s="77">
        <v>2027</v>
      </c>
      <c r="P155" s="102"/>
      <c r="Q155" s="102"/>
      <c r="R155" s="102"/>
      <c r="S155" s="102"/>
      <c r="T155" s="102"/>
      <c r="U155" s="102"/>
      <c r="V155" s="102"/>
      <c r="W155" s="102"/>
      <c r="X155" s="102"/>
      <c r="Y155" s="102" t="s">
        <v>394</v>
      </c>
      <c r="Z155" s="102" t="s">
        <v>394</v>
      </c>
    </row>
    <row r="156" spans="1:26" s="68" customFormat="1" ht="27.6" customHeight="1" x14ac:dyDescent="0.25">
      <c r="A156" s="69">
        <v>152</v>
      </c>
      <c r="B156" s="73" t="s">
        <v>135</v>
      </c>
      <c r="C156" s="73" t="s">
        <v>136</v>
      </c>
      <c r="D156" s="73">
        <v>75000539</v>
      </c>
      <c r="E156" s="73">
        <v>107722411</v>
      </c>
      <c r="F156" s="73">
        <v>650042301</v>
      </c>
      <c r="G156" s="75" t="s">
        <v>141</v>
      </c>
      <c r="H156" s="77" t="s">
        <v>42</v>
      </c>
      <c r="I156" s="77" t="s">
        <v>48</v>
      </c>
      <c r="J156" s="77" t="s">
        <v>136</v>
      </c>
      <c r="K156" s="75" t="s">
        <v>141</v>
      </c>
      <c r="L156" s="70">
        <v>3500000</v>
      </c>
      <c r="M156" s="101">
        <f t="shared" si="3"/>
        <v>2450000</v>
      </c>
      <c r="N156" s="81">
        <v>2023</v>
      </c>
      <c r="O156" s="77">
        <v>2027</v>
      </c>
      <c r="P156" s="102"/>
      <c r="Q156" s="102"/>
      <c r="R156" s="102"/>
      <c r="S156" s="102"/>
      <c r="T156" s="102"/>
      <c r="U156" s="102"/>
      <c r="V156" s="102"/>
      <c r="W156" s="102"/>
      <c r="X156" s="102"/>
      <c r="Y156" s="102" t="s">
        <v>394</v>
      </c>
      <c r="Z156" s="102" t="s">
        <v>394</v>
      </c>
    </row>
    <row r="157" spans="1:26" s="68" customFormat="1" ht="32.4" customHeight="1" x14ac:dyDescent="0.25">
      <c r="A157" s="69">
        <v>153</v>
      </c>
      <c r="B157" s="73" t="s">
        <v>135</v>
      </c>
      <c r="C157" s="73" t="s">
        <v>136</v>
      </c>
      <c r="D157" s="73">
        <v>75000539</v>
      </c>
      <c r="E157" s="73">
        <v>107722411</v>
      </c>
      <c r="F157" s="73">
        <v>650042301</v>
      </c>
      <c r="G157" s="75" t="s">
        <v>211</v>
      </c>
      <c r="H157" s="77" t="s">
        <v>42</v>
      </c>
      <c r="I157" s="77" t="s">
        <v>48</v>
      </c>
      <c r="J157" s="77" t="s">
        <v>136</v>
      </c>
      <c r="K157" s="75" t="s">
        <v>211</v>
      </c>
      <c r="L157" s="70">
        <v>3000000</v>
      </c>
      <c r="M157" s="101">
        <f t="shared" si="3"/>
        <v>2100000</v>
      </c>
      <c r="N157" s="81">
        <v>2023</v>
      </c>
      <c r="O157" s="77">
        <v>2027</v>
      </c>
      <c r="P157" s="102" t="s">
        <v>50</v>
      </c>
      <c r="Q157" s="102" t="s">
        <v>50</v>
      </c>
      <c r="R157" s="102" t="s">
        <v>50</v>
      </c>
      <c r="S157" s="102" t="s">
        <v>50</v>
      </c>
      <c r="T157" s="102"/>
      <c r="U157" s="102"/>
      <c r="V157" s="102"/>
      <c r="W157" s="102" t="s">
        <v>50</v>
      </c>
      <c r="X157" s="102"/>
      <c r="Y157" s="102" t="s">
        <v>394</v>
      </c>
      <c r="Z157" s="102" t="s">
        <v>394</v>
      </c>
    </row>
    <row r="158" spans="1:26" s="68" customFormat="1" ht="36" customHeight="1" x14ac:dyDescent="0.25">
      <c r="A158" s="69">
        <v>154</v>
      </c>
      <c r="B158" s="73" t="s">
        <v>135</v>
      </c>
      <c r="C158" s="73" t="s">
        <v>136</v>
      </c>
      <c r="D158" s="73">
        <v>75000539</v>
      </c>
      <c r="E158" s="73">
        <v>107722411</v>
      </c>
      <c r="F158" s="73">
        <v>650042301</v>
      </c>
      <c r="G158" s="75" t="s">
        <v>142</v>
      </c>
      <c r="H158" s="77" t="s">
        <v>42</v>
      </c>
      <c r="I158" s="77" t="s">
        <v>48</v>
      </c>
      <c r="J158" s="77" t="s">
        <v>136</v>
      </c>
      <c r="K158" s="75" t="s">
        <v>142</v>
      </c>
      <c r="L158" s="70">
        <v>1000000</v>
      </c>
      <c r="M158" s="101">
        <f t="shared" si="3"/>
        <v>700000</v>
      </c>
      <c r="N158" s="81">
        <v>2023</v>
      </c>
      <c r="O158" s="77">
        <v>2027</v>
      </c>
      <c r="P158" s="102"/>
      <c r="Q158" s="102"/>
      <c r="R158" s="102"/>
      <c r="S158" s="102"/>
      <c r="T158" s="102"/>
      <c r="U158" s="102"/>
      <c r="V158" s="102"/>
      <c r="W158" s="102"/>
      <c r="X158" s="102"/>
      <c r="Y158" s="102" t="s">
        <v>394</v>
      </c>
      <c r="Z158" s="102" t="s">
        <v>394</v>
      </c>
    </row>
    <row r="159" spans="1:26" s="68" customFormat="1" ht="47.4" customHeight="1" x14ac:dyDescent="0.25">
      <c r="A159" s="69">
        <v>155</v>
      </c>
      <c r="B159" s="73" t="s">
        <v>135</v>
      </c>
      <c r="C159" s="73" t="s">
        <v>136</v>
      </c>
      <c r="D159" s="73">
        <v>75000539</v>
      </c>
      <c r="E159" s="73">
        <v>107722411</v>
      </c>
      <c r="F159" s="73">
        <v>650042301</v>
      </c>
      <c r="G159" s="75" t="s">
        <v>212</v>
      </c>
      <c r="H159" s="77" t="s">
        <v>42</v>
      </c>
      <c r="I159" s="77" t="s">
        <v>48</v>
      </c>
      <c r="J159" s="77" t="s">
        <v>136</v>
      </c>
      <c r="K159" s="75" t="s">
        <v>212</v>
      </c>
      <c r="L159" s="70">
        <v>3000000</v>
      </c>
      <c r="M159" s="101">
        <f t="shared" si="3"/>
        <v>2100000</v>
      </c>
      <c r="N159" s="81">
        <v>2023</v>
      </c>
      <c r="O159" s="77">
        <v>2027</v>
      </c>
      <c r="P159" s="102" t="s">
        <v>50</v>
      </c>
      <c r="Q159" s="102" t="s">
        <v>50</v>
      </c>
      <c r="R159" s="102" t="s">
        <v>50</v>
      </c>
      <c r="S159" s="102" t="s">
        <v>50</v>
      </c>
      <c r="T159" s="102"/>
      <c r="U159" s="102"/>
      <c r="V159" s="102"/>
      <c r="W159" s="102"/>
      <c r="X159" s="102"/>
      <c r="Y159" s="102" t="s">
        <v>394</v>
      </c>
      <c r="Z159" s="102" t="s">
        <v>394</v>
      </c>
    </row>
    <row r="160" spans="1:26" s="68" customFormat="1" ht="32.4" customHeight="1" x14ac:dyDescent="0.25">
      <c r="A160" s="69">
        <v>156</v>
      </c>
      <c r="B160" s="73" t="s">
        <v>135</v>
      </c>
      <c r="C160" s="73" t="s">
        <v>136</v>
      </c>
      <c r="D160" s="73">
        <v>75000539</v>
      </c>
      <c r="E160" s="73">
        <v>107722411</v>
      </c>
      <c r="F160" s="73">
        <v>650042301</v>
      </c>
      <c r="G160" s="75" t="s">
        <v>213</v>
      </c>
      <c r="H160" s="77" t="s">
        <v>42</v>
      </c>
      <c r="I160" s="77" t="s">
        <v>48</v>
      </c>
      <c r="J160" s="77" t="s">
        <v>136</v>
      </c>
      <c r="K160" s="75" t="s">
        <v>213</v>
      </c>
      <c r="L160" s="70">
        <v>500000</v>
      </c>
      <c r="M160" s="101">
        <f t="shared" si="3"/>
        <v>350000</v>
      </c>
      <c r="N160" s="81">
        <v>2023</v>
      </c>
      <c r="O160" s="77">
        <v>2027</v>
      </c>
      <c r="P160" s="102" t="s">
        <v>50</v>
      </c>
      <c r="Q160" s="102" t="s">
        <v>50</v>
      </c>
      <c r="R160" s="102" t="s">
        <v>50</v>
      </c>
      <c r="S160" s="102" t="s">
        <v>50</v>
      </c>
      <c r="T160" s="102"/>
      <c r="U160" s="102"/>
      <c r="V160" s="102"/>
      <c r="W160" s="102"/>
      <c r="X160" s="102"/>
      <c r="Y160" s="102" t="s">
        <v>394</v>
      </c>
      <c r="Z160" s="102" t="s">
        <v>394</v>
      </c>
    </row>
    <row r="161" spans="1:26" s="68" customFormat="1" ht="28.95" customHeight="1" x14ac:dyDescent="0.25">
      <c r="A161" s="69">
        <v>157</v>
      </c>
      <c r="B161" s="73" t="s">
        <v>135</v>
      </c>
      <c r="C161" s="73" t="s">
        <v>136</v>
      </c>
      <c r="D161" s="73">
        <v>75000539</v>
      </c>
      <c r="E161" s="73">
        <v>107722411</v>
      </c>
      <c r="F161" s="73">
        <v>650042301</v>
      </c>
      <c r="G161" s="75" t="s">
        <v>627</v>
      </c>
      <c r="H161" s="77" t="s">
        <v>42</v>
      </c>
      <c r="I161" s="77" t="s">
        <v>48</v>
      </c>
      <c r="J161" s="77" t="s">
        <v>136</v>
      </c>
      <c r="K161" s="75" t="s">
        <v>628</v>
      </c>
      <c r="L161" s="70">
        <v>1000000</v>
      </c>
      <c r="M161" s="101">
        <f t="shared" si="3"/>
        <v>700000</v>
      </c>
      <c r="N161" s="81">
        <v>2023</v>
      </c>
      <c r="O161" s="77">
        <v>2027</v>
      </c>
      <c r="P161" s="102"/>
      <c r="Q161" s="102"/>
      <c r="R161" s="102"/>
      <c r="S161" s="102"/>
      <c r="T161" s="102"/>
      <c r="U161" s="102"/>
      <c r="V161" s="102"/>
      <c r="W161" s="102"/>
      <c r="X161" s="102"/>
      <c r="Y161" s="102" t="s">
        <v>394</v>
      </c>
      <c r="Z161" s="102" t="s">
        <v>394</v>
      </c>
    </row>
    <row r="162" spans="1:26" s="68" customFormat="1" ht="24" x14ac:dyDescent="0.25">
      <c r="A162" s="69">
        <v>158</v>
      </c>
      <c r="B162" s="73" t="s">
        <v>135</v>
      </c>
      <c r="C162" s="73" t="s">
        <v>136</v>
      </c>
      <c r="D162" s="73">
        <v>75000539</v>
      </c>
      <c r="E162" s="73">
        <v>107722411</v>
      </c>
      <c r="F162" s="73">
        <v>650042301</v>
      </c>
      <c r="G162" s="75" t="s">
        <v>146</v>
      </c>
      <c r="H162" s="77" t="s">
        <v>42</v>
      </c>
      <c r="I162" s="77" t="s">
        <v>48</v>
      </c>
      <c r="J162" s="77" t="s">
        <v>136</v>
      </c>
      <c r="K162" s="75" t="s">
        <v>147</v>
      </c>
      <c r="L162" s="70">
        <v>400000</v>
      </c>
      <c r="M162" s="101">
        <f t="shared" si="3"/>
        <v>280000</v>
      </c>
      <c r="N162" s="81">
        <v>2021</v>
      </c>
      <c r="O162" s="77">
        <v>2023</v>
      </c>
      <c r="P162" s="102"/>
      <c r="Q162" s="102"/>
      <c r="R162" s="102"/>
      <c r="S162" s="102"/>
      <c r="T162" s="102"/>
      <c r="U162" s="102"/>
      <c r="V162" s="102"/>
      <c r="W162" s="102"/>
      <c r="X162" s="102"/>
      <c r="Y162" s="102" t="s">
        <v>394</v>
      </c>
      <c r="Z162" s="102" t="s">
        <v>394</v>
      </c>
    </row>
    <row r="163" spans="1:26" s="68" customFormat="1" ht="34.950000000000003" customHeight="1" x14ac:dyDescent="0.25">
      <c r="A163" s="69">
        <v>159</v>
      </c>
      <c r="B163" s="73" t="s">
        <v>135</v>
      </c>
      <c r="C163" s="73" t="s">
        <v>136</v>
      </c>
      <c r="D163" s="73">
        <v>75000539</v>
      </c>
      <c r="E163" s="73">
        <v>107722411</v>
      </c>
      <c r="F163" s="73">
        <v>650042301</v>
      </c>
      <c r="G163" s="75" t="s">
        <v>143</v>
      </c>
      <c r="H163" s="77" t="s">
        <v>42</v>
      </c>
      <c r="I163" s="77" t="s">
        <v>48</v>
      </c>
      <c r="J163" s="77" t="s">
        <v>136</v>
      </c>
      <c r="K163" s="75" t="s">
        <v>143</v>
      </c>
      <c r="L163" s="70">
        <v>4500000</v>
      </c>
      <c r="M163" s="101">
        <f t="shared" si="3"/>
        <v>3150000</v>
      </c>
      <c r="N163" s="81">
        <v>2021</v>
      </c>
      <c r="O163" s="77">
        <v>2023</v>
      </c>
      <c r="P163" s="102"/>
      <c r="Q163" s="102"/>
      <c r="R163" s="102"/>
      <c r="S163" s="102"/>
      <c r="T163" s="102"/>
      <c r="U163" s="102"/>
      <c r="V163" s="102"/>
      <c r="W163" s="102"/>
      <c r="X163" s="102"/>
      <c r="Y163" s="102" t="s">
        <v>394</v>
      </c>
      <c r="Z163" s="102" t="s">
        <v>394</v>
      </c>
    </row>
    <row r="164" spans="1:26" s="68" customFormat="1" ht="25.2" customHeight="1" x14ac:dyDescent="0.25">
      <c r="A164" s="69">
        <v>160</v>
      </c>
      <c r="B164" s="73" t="s">
        <v>135</v>
      </c>
      <c r="C164" s="73" t="s">
        <v>136</v>
      </c>
      <c r="D164" s="73">
        <v>75000539</v>
      </c>
      <c r="E164" s="73">
        <v>107722411</v>
      </c>
      <c r="F164" s="73">
        <v>650042301</v>
      </c>
      <c r="G164" s="75" t="s">
        <v>629</v>
      </c>
      <c r="H164" s="77" t="s">
        <v>42</v>
      </c>
      <c r="I164" s="77" t="s">
        <v>48</v>
      </c>
      <c r="J164" s="77" t="s">
        <v>136</v>
      </c>
      <c r="K164" s="75" t="s">
        <v>629</v>
      </c>
      <c r="L164" s="70">
        <v>2000000</v>
      </c>
      <c r="M164" s="101">
        <f t="shared" si="3"/>
        <v>1400000</v>
      </c>
      <c r="N164" s="81">
        <v>2023</v>
      </c>
      <c r="O164" s="77">
        <v>2027</v>
      </c>
      <c r="P164" s="102"/>
      <c r="Q164" s="102"/>
      <c r="R164" s="102"/>
      <c r="S164" s="102"/>
      <c r="T164" s="102"/>
      <c r="U164" s="102"/>
      <c r="V164" s="102"/>
      <c r="W164" s="102"/>
      <c r="X164" s="102"/>
      <c r="Y164" s="102" t="s">
        <v>394</v>
      </c>
      <c r="Z164" s="102" t="s">
        <v>394</v>
      </c>
    </row>
    <row r="165" spans="1:26" s="68" customFormat="1" ht="24" customHeight="1" x14ac:dyDescent="0.25">
      <c r="A165" s="69">
        <v>161</v>
      </c>
      <c r="B165" s="73" t="s">
        <v>135</v>
      </c>
      <c r="C165" s="73" t="s">
        <v>136</v>
      </c>
      <c r="D165" s="73">
        <v>75000539</v>
      </c>
      <c r="E165" s="73">
        <v>107722411</v>
      </c>
      <c r="F165" s="73">
        <v>650042301</v>
      </c>
      <c r="G165" s="75" t="s">
        <v>630</v>
      </c>
      <c r="H165" s="77" t="s">
        <v>42</v>
      </c>
      <c r="I165" s="77" t="s">
        <v>48</v>
      </c>
      <c r="J165" s="77" t="s">
        <v>136</v>
      </c>
      <c r="K165" s="75" t="s">
        <v>630</v>
      </c>
      <c r="L165" s="70">
        <v>1000000</v>
      </c>
      <c r="M165" s="101">
        <f t="shared" si="3"/>
        <v>700000</v>
      </c>
      <c r="N165" s="81">
        <v>2023</v>
      </c>
      <c r="O165" s="77">
        <v>2027</v>
      </c>
      <c r="P165" s="102" t="s">
        <v>50</v>
      </c>
      <c r="Q165" s="102" t="s">
        <v>50</v>
      </c>
      <c r="R165" s="102" t="s">
        <v>50</v>
      </c>
      <c r="S165" s="102" t="s">
        <v>50</v>
      </c>
      <c r="T165" s="102"/>
      <c r="U165" s="102"/>
      <c r="V165" s="102"/>
      <c r="W165" s="102"/>
      <c r="X165" s="102"/>
      <c r="Y165" s="102" t="s">
        <v>394</v>
      </c>
      <c r="Z165" s="102" t="s">
        <v>394</v>
      </c>
    </row>
    <row r="166" spans="1:26" s="68" customFormat="1" ht="24" x14ac:dyDescent="0.25">
      <c r="A166" s="69">
        <v>162</v>
      </c>
      <c r="B166" s="73" t="s">
        <v>135</v>
      </c>
      <c r="C166" s="73" t="s">
        <v>136</v>
      </c>
      <c r="D166" s="73">
        <v>75000539</v>
      </c>
      <c r="E166" s="73">
        <v>107722411</v>
      </c>
      <c r="F166" s="73">
        <v>650042301</v>
      </c>
      <c r="G166" s="75" t="s">
        <v>214</v>
      </c>
      <c r="H166" s="77" t="s">
        <v>42</v>
      </c>
      <c r="I166" s="77" t="s">
        <v>48</v>
      </c>
      <c r="J166" s="77" t="s">
        <v>136</v>
      </c>
      <c r="K166" s="75" t="s">
        <v>214</v>
      </c>
      <c r="L166" s="70">
        <v>4000000</v>
      </c>
      <c r="M166" s="101">
        <f t="shared" si="3"/>
        <v>2800000</v>
      </c>
      <c r="N166" s="81">
        <v>2023</v>
      </c>
      <c r="O166" s="77">
        <v>2027</v>
      </c>
      <c r="P166" s="102" t="s">
        <v>50</v>
      </c>
      <c r="Q166" s="102" t="s">
        <v>50</v>
      </c>
      <c r="R166" s="102" t="s">
        <v>50</v>
      </c>
      <c r="S166" s="102" t="s">
        <v>50</v>
      </c>
      <c r="T166" s="102"/>
      <c r="U166" s="102"/>
      <c r="V166" s="102"/>
      <c r="W166" s="102"/>
      <c r="X166" s="102"/>
      <c r="Y166" s="102" t="s">
        <v>394</v>
      </c>
      <c r="Z166" s="102" t="s">
        <v>394</v>
      </c>
    </row>
    <row r="167" spans="1:26" s="68" customFormat="1" ht="22.2" customHeight="1" x14ac:dyDescent="0.25">
      <c r="A167" s="69">
        <v>163</v>
      </c>
      <c r="B167" s="73" t="s">
        <v>135</v>
      </c>
      <c r="C167" s="73" t="s">
        <v>136</v>
      </c>
      <c r="D167" s="73">
        <v>75000539</v>
      </c>
      <c r="E167" s="73">
        <v>107722411</v>
      </c>
      <c r="F167" s="73">
        <v>650042301</v>
      </c>
      <c r="G167" s="75" t="s">
        <v>144</v>
      </c>
      <c r="H167" s="77" t="s">
        <v>42</v>
      </c>
      <c r="I167" s="77" t="s">
        <v>48</v>
      </c>
      <c r="J167" s="77" t="s">
        <v>136</v>
      </c>
      <c r="K167" s="75" t="s">
        <v>144</v>
      </c>
      <c r="L167" s="70">
        <v>300000</v>
      </c>
      <c r="M167" s="101">
        <f t="shared" si="3"/>
        <v>210000</v>
      </c>
      <c r="N167" s="81">
        <v>2017</v>
      </c>
      <c r="O167" s="77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 t="s">
        <v>394</v>
      </c>
      <c r="Z167" s="102" t="s">
        <v>394</v>
      </c>
    </row>
    <row r="168" spans="1:26" s="68" customFormat="1" ht="31.95" customHeight="1" x14ac:dyDescent="0.25">
      <c r="A168" s="69">
        <v>164</v>
      </c>
      <c r="B168" s="73" t="s">
        <v>135</v>
      </c>
      <c r="C168" s="73" t="s">
        <v>136</v>
      </c>
      <c r="D168" s="73">
        <v>75000539</v>
      </c>
      <c r="E168" s="73">
        <v>107722411</v>
      </c>
      <c r="F168" s="73">
        <v>650042301</v>
      </c>
      <c r="G168" s="75" t="s">
        <v>145</v>
      </c>
      <c r="H168" s="77" t="s">
        <v>42</v>
      </c>
      <c r="I168" s="77" t="s">
        <v>48</v>
      </c>
      <c r="J168" s="77" t="s">
        <v>136</v>
      </c>
      <c r="K168" s="75" t="s">
        <v>145</v>
      </c>
      <c r="L168" s="70">
        <v>1000000</v>
      </c>
      <c r="M168" s="101">
        <f t="shared" si="3"/>
        <v>700000</v>
      </c>
      <c r="N168" s="81">
        <v>2020</v>
      </c>
      <c r="O168" s="77">
        <v>2023</v>
      </c>
      <c r="P168" s="102"/>
      <c r="Q168" s="102"/>
      <c r="R168" s="102"/>
      <c r="S168" s="102"/>
      <c r="T168" s="102"/>
      <c r="U168" s="102"/>
      <c r="V168" s="102"/>
      <c r="W168" s="102"/>
      <c r="X168" s="102"/>
      <c r="Y168" s="102" t="s">
        <v>394</v>
      </c>
      <c r="Z168" s="102" t="s">
        <v>394</v>
      </c>
    </row>
    <row r="169" spans="1:26" s="68" customFormat="1" ht="46.95" customHeight="1" x14ac:dyDescent="0.25">
      <c r="A169" s="69">
        <v>165</v>
      </c>
      <c r="B169" s="73" t="s">
        <v>135</v>
      </c>
      <c r="C169" s="73" t="s">
        <v>136</v>
      </c>
      <c r="D169" s="73">
        <v>75000539</v>
      </c>
      <c r="E169" s="73">
        <v>107722411</v>
      </c>
      <c r="F169" s="73">
        <v>650042301</v>
      </c>
      <c r="G169" s="104" t="s">
        <v>631</v>
      </c>
      <c r="H169" s="77" t="s">
        <v>42</v>
      </c>
      <c r="I169" s="77" t="s">
        <v>48</v>
      </c>
      <c r="J169" s="77" t="s">
        <v>136</v>
      </c>
      <c r="K169" s="104" t="s">
        <v>631</v>
      </c>
      <c r="L169" s="151">
        <v>3000000</v>
      </c>
      <c r="M169" s="101">
        <f t="shared" si="3"/>
        <v>2100000</v>
      </c>
      <c r="N169" s="81">
        <v>2023</v>
      </c>
      <c r="O169" s="77">
        <v>2027</v>
      </c>
      <c r="P169" s="102"/>
      <c r="Q169" s="102"/>
      <c r="R169" s="102"/>
      <c r="S169" s="102"/>
      <c r="T169" s="102"/>
      <c r="U169" s="102"/>
      <c r="V169" s="102"/>
      <c r="W169" s="102"/>
      <c r="X169" s="102"/>
      <c r="Y169" s="102" t="s">
        <v>394</v>
      </c>
      <c r="Z169" s="102" t="s">
        <v>394</v>
      </c>
    </row>
    <row r="170" spans="1:26" s="68" customFormat="1" ht="49.2" customHeight="1" x14ac:dyDescent="0.25">
      <c r="A170" s="69">
        <v>166</v>
      </c>
      <c r="B170" s="73" t="s">
        <v>135</v>
      </c>
      <c r="C170" s="73" t="s">
        <v>136</v>
      </c>
      <c r="D170" s="73">
        <v>75000539</v>
      </c>
      <c r="E170" s="73">
        <v>107722411</v>
      </c>
      <c r="F170" s="73">
        <v>650042301</v>
      </c>
      <c r="G170" s="104" t="s">
        <v>632</v>
      </c>
      <c r="H170" s="77" t="s">
        <v>42</v>
      </c>
      <c r="I170" s="77" t="s">
        <v>48</v>
      </c>
      <c r="J170" s="77" t="s">
        <v>136</v>
      </c>
      <c r="K170" s="104" t="s">
        <v>634</v>
      </c>
      <c r="L170" s="151">
        <v>1500000</v>
      </c>
      <c r="M170" s="101">
        <f t="shared" si="3"/>
        <v>1050000</v>
      </c>
      <c r="N170" s="81">
        <v>2023</v>
      </c>
      <c r="O170" s="77">
        <v>2027</v>
      </c>
      <c r="P170" s="102"/>
      <c r="Q170" s="102"/>
      <c r="R170" s="102"/>
      <c r="S170" s="102"/>
      <c r="T170" s="102"/>
      <c r="U170" s="102"/>
      <c r="V170" s="102"/>
      <c r="W170" s="102"/>
      <c r="X170" s="102"/>
      <c r="Y170" s="102" t="s">
        <v>394</v>
      </c>
      <c r="Z170" s="102" t="s">
        <v>394</v>
      </c>
    </row>
    <row r="171" spans="1:26" s="68" customFormat="1" ht="42" customHeight="1" x14ac:dyDescent="0.25">
      <c r="A171" s="69">
        <v>167</v>
      </c>
      <c r="B171" s="73" t="s">
        <v>135</v>
      </c>
      <c r="C171" s="73" t="s">
        <v>136</v>
      </c>
      <c r="D171" s="73">
        <v>75000539</v>
      </c>
      <c r="E171" s="73">
        <v>107722411</v>
      </c>
      <c r="F171" s="73">
        <v>650042301</v>
      </c>
      <c r="G171" s="104" t="s">
        <v>633</v>
      </c>
      <c r="H171" s="77" t="s">
        <v>42</v>
      </c>
      <c r="I171" s="77" t="s">
        <v>48</v>
      </c>
      <c r="J171" s="77" t="s">
        <v>136</v>
      </c>
      <c r="K171" s="104" t="s">
        <v>633</v>
      </c>
      <c r="L171" s="151">
        <v>1500000</v>
      </c>
      <c r="M171" s="101">
        <f t="shared" si="3"/>
        <v>1050000</v>
      </c>
      <c r="N171" s="81">
        <v>2023</v>
      </c>
      <c r="O171" s="77">
        <v>2027</v>
      </c>
      <c r="P171" s="102"/>
      <c r="Q171" s="102"/>
      <c r="R171" s="102"/>
      <c r="S171" s="102"/>
      <c r="T171" s="102"/>
      <c r="U171" s="102"/>
      <c r="V171" s="102"/>
      <c r="W171" s="102"/>
      <c r="X171" s="102"/>
      <c r="Y171" s="102" t="s">
        <v>394</v>
      </c>
      <c r="Z171" s="102" t="s">
        <v>394</v>
      </c>
    </row>
    <row r="172" spans="1:26" s="68" customFormat="1" ht="42" customHeight="1" x14ac:dyDescent="0.3">
      <c r="A172" s="69">
        <v>168</v>
      </c>
      <c r="B172" s="73" t="s">
        <v>135</v>
      </c>
      <c r="C172" s="73" t="s">
        <v>136</v>
      </c>
      <c r="D172" s="238">
        <v>75000539</v>
      </c>
      <c r="E172" s="73">
        <v>107722411</v>
      </c>
      <c r="F172" s="73">
        <v>650042301</v>
      </c>
      <c r="G172" s="104" t="s">
        <v>787</v>
      </c>
      <c r="H172" s="152" t="s">
        <v>417</v>
      </c>
      <c r="I172" s="152" t="s">
        <v>48</v>
      </c>
      <c r="J172" s="152" t="s">
        <v>136</v>
      </c>
      <c r="K172" s="104" t="s">
        <v>753</v>
      </c>
      <c r="L172" s="151">
        <v>900000</v>
      </c>
      <c r="M172" s="101">
        <f>L172/100*70</f>
        <v>630000</v>
      </c>
      <c r="N172" s="81">
        <v>2024</v>
      </c>
      <c r="O172" s="77">
        <v>2027</v>
      </c>
      <c r="P172" s="153"/>
      <c r="Q172" s="153"/>
      <c r="R172" s="153" t="s">
        <v>50</v>
      </c>
      <c r="S172" s="153"/>
      <c r="T172" s="152"/>
      <c r="U172" s="152"/>
      <c r="V172" s="152"/>
      <c r="W172" s="152"/>
      <c r="X172" s="153" t="s">
        <v>50</v>
      </c>
      <c r="Y172" s="154" t="s">
        <v>394</v>
      </c>
      <c r="Z172" s="154" t="s">
        <v>394</v>
      </c>
    </row>
    <row r="173" spans="1:26" s="68" customFormat="1" ht="42" customHeight="1" x14ac:dyDescent="0.3">
      <c r="A173" s="69">
        <v>169</v>
      </c>
      <c r="B173" s="73" t="s">
        <v>135</v>
      </c>
      <c r="C173" s="73" t="s">
        <v>136</v>
      </c>
      <c r="D173" s="238">
        <v>75000539</v>
      </c>
      <c r="E173" s="73">
        <v>107722411</v>
      </c>
      <c r="F173" s="73">
        <v>650042301</v>
      </c>
      <c r="G173" s="104" t="s">
        <v>754</v>
      </c>
      <c r="H173" s="152" t="s">
        <v>417</v>
      </c>
      <c r="I173" s="152" t="s">
        <v>48</v>
      </c>
      <c r="J173" s="152" t="s">
        <v>136</v>
      </c>
      <c r="K173" s="104" t="s">
        <v>755</v>
      </c>
      <c r="L173" s="151">
        <v>3000000</v>
      </c>
      <c r="M173" s="101">
        <f t="shared" ref="M173:M174" si="4">L173/100*70</f>
        <v>2100000</v>
      </c>
      <c r="N173" s="81">
        <v>2024</v>
      </c>
      <c r="O173" s="77">
        <v>2027</v>
      </c>
      <c r="P173" s="153"/>
      <c r="Q173" s="153"/>
      <c r="R173" s="153"/>
      <c r="S173" s="153"/>
      <c r="T173" s="152"/>
      <c r="U173" s="152"/>
      <c r="V173" s="152"/>
      <c r="W173" s="152"/>
      <c r="X173" s="152"/>
      <c r="Y173" s="154" t="s">
        <v>394</v>
      </c>
      <c r="Z173" s="154" t="s">
        <v>394</v>
      </c>
    </row>
    <row r="174" spans="1:26" s="68" customFormat="1" ht="42" customHeight="1" x14ac:dyDescent="0.3">
      <c r="A174" s="69">
        <v>170</v>
      </c>
      <c r="B174" s="73" t="s">
        <v>135</v>
      </c>
      <c r="C174" s="73" t="s">
        <v>136</v>
      </c>
      <c r="D174" s="238">
        <v>75000539</v>
      </c>
      <c r="E174" s="73">
        <v>107722411</v>
      </c>
      <c r="F174" s="73">
        <v>650042301</v>
      </c>
      <c r="G174" s="104" t="s">
        <v>788</v>
      </c>
      <c r="H174" s="152" t="s">
        <v>417</v>
      </c>
      <c r="I174" s="152" t="s">
        <v>48</v>
      </c>
      <c r="J174" s="152" t="s">
        <v>136</v>
      </c>
      <c r="K174" s="104" t="s">
        <v>756</v>
      </c>
      <c r="L174" s="151">
        <v>2500000</v>
      </c>
      <c r="M174" s="101">
        <f t="shared" si="4"/>
        <v>1750000</v>
      </c>
      <c r="N174" s="81">
        <v>2024</v>
      </c>
      <c r="O174" s="77">
        <v>2027</v>
      </c>
      <c r="P174" s="153" t="s">
        <v>50</v>
      </c>
      <c r="Q174" s="153" t="s">
        <v>50</v>
      </c>
      <c r="R174" s="153" t="s">
        <v>50</v>
      </c>
      <c r="S174" s="153" t="s">
        <v>50</v>
      </c>
      <c r="T174" s="152"/>
      <c r="U174" s="152"/>
      <c r="V174" s="152"/>
      <c r="W174" s="152"/>
      <c r="X174" s="152"/>
      <c r="Y174" s="154" t="s">
        <v>394</v>
      </c>
      <c r="Z174" s="154" t="s">
        <v>394</v>
      </c>
    </row>
    <row r="175" spans="1:26" s="68" customFormat="1" ht="42" customHeight="1" x14ac:dyDescent="0.3">
      <c r="A175" s="69">
        <v>171</v>
      </c>
      <c r="B175" s="73" t="s">
        <v>135</v>
      </c>
      <c r="C175" s="73" t="s">
        <v>136</v>
      </c>
      <c r="D175" s="238">
        <v>75000539</v>
      </c>
      <c r="E175" s="73">
        <v>107722411</v>
      </c>
      <c r="F175" s="73">
        <v>650042301</v>
      </c>
      <c r="G175" s="104" t="s">
        <v>757</v>
      </c>
      <c r="H175" s="152" t="s">
        <v>417</v>
      </c>
      <c r="I175" s="152" t="s">
        <v>48</v>
      </c>
      <c r="J175" s="152" t="s">
        <v>136</v>
      </c>
      <c r="K175" s="104" t="s">
        <v>757</v>
      </c>
      <c r="L175" s="151">
        <v>2000000</v>
      </c>
      <c r="M175" s="101">
        <f>L175*0.7</f>
        <v>1400000</v>
      </c>
      <c r="N175" s="81">
        <v>2024</v>
      </c>
      <c r="O175" s="77"/>
      <c r="P175" s="153"/>
      <c r="Q175" s="153"/>
      <c r="R175" s="153"/>
      <c r="S175" s="153"/>
      <c r="T175" s="152"/>
      <c r="U175" s="152"/>
      <c r="V175" s="152"/>
      <c r="W175" s="152"/>
      <c r="X175" s="152"/>
      <c r="Y175" s="154" t="s">
        <v>394</v>
      </c>
      <c r="Z175" s="154" t="s">
        <v>394</v>
      </c>
    </row>
    <row r="176" spans="1:26" s="68" customFormat="1" ht="42" customHeight="1" x14ac:dyDescent="0.3">
      <c r="A176" s="69">
        <v>172</v>
      </c>
      <c r="B176" s="73" t="s">
        <v>135</v>
      </c>
      <c r="C176" s="73" t="s">
        <v>136</v>
      </c>
      <c r="D176" s="238">
        <v>75000539</v>
      </c>
      <c r="E176" s="73">
        <v>107722411</v>
      </c>
      <c r="F176" s="73">
        <v>650042301</v>
      </c>
      <c r="G176" s="104" t="s">
        <v>758</v>
      </c>
      <c r="H176" s="152" t="s">
        <v>417</v>
      </c>
      <c r="I176" s="152" t="s">
        <v>48</v>
      </c>
      <c r="J176" s="152" t="s">
        <v>136</v>
      </c>
      <c r="K176" s="104" t="s">
        <v>758</v>
      </c>
      <c r="L176" s="151">
        <v>1500000</v>
      </c>
      <c r="M176" s="101">
        <f>L176*0.7</f>
        <v>1050000</v>
      </c>
      <c r="N176" s="81">
        <v>2024</v>
      </c>
      <c r="O176" s="77"/>
      <c r="P176" s="153"/>
      <c r="Q176" s="153"/>
      <c r="R176" s="153"/>
      <c r="S176" s="153"/>
      <c r="T176" s="152"/>
      <c r="U176" s="152"/>
      <c r="V176" s="152"/>
      <c r="W176" s="152"/>
      <c r="X176" s="152"/>
      <c r="Y176" s="154" t="s">
        <v>394</v>
      </c>
      <c r="Z176" s="154" t="s">
        <v>394</v>
      </c>
    </row>
    <row r="177" spans="1:26" s="68" customFormat="1" ht="42" customHeight="1" x14ac:dyDescent="0.3">
      <c r="A177" s="69">
        <v>173</v>
      </c>
      <c r="B177" s="73" t="s">
        <v>135</v>
      </c>
      <c r="C177" s="73" t="s">
        <v>136</v>
      </c>
      <c r="D177" s="238">
        <v>75000539</v>
      </c>
      <c r="E177" s="73">
        <v>107722411</v>
      </c>
      <c r="F177" s="73">
        <v>650042301</v>
      </c>
      <c r="G177" s="104" t="s">
        <v>759</v>
      </c>
      <c r="H177" s="152" t="s">
        <v>417</v>
      </c>
      <c r="I177" s="152" t="s">
        <v>48</v>
      </c>
      <c r="J177" s="152" t="s">
        <v>136</v>
      </c>
      <c r="K177" s="104" t="s">
        <v>759</v>
      </c>
      <c r="L177" s="151">
        <v>2000000</v>
      </c>
      <c r="M177" s="101">
        <f>L177*0.7</f>
        <v>1400000</v>
      </c>
      <c r="N177" s="81">
        <v>2024</v>
      </c>
      <c r="O177" s="77">
        <v>2027</v>
      </c>
      <c r="P177" s="153"/>
      <c r="Q177" s="153"/>
      <c r="R177" s="153"/>
      <c r="S177" s="153"/>
      <c r="T177" s="152"/>
      <c r="U177" s="152"/>
      <c r="V177" s="152"/>
      <c r="W177" s="152"/>
      <c r="X177" s="152"/>
      <c r="Y177" s="154" t="s">
        <v>394</v>
      </c>
      <c r="Z177" s="154" t="s">
        <v>394</v>
      </c>
    </row>
    <row r="178" spans="1:26" s="68" customFormat="1" ht="94.95" customHeight="1" x14ac:dyDescent="0.25">
      <c r="A178" s="69">
        <v>174</v>
      </c>
      <c r="B178" s="155" t="s">
        <v>148</v>
      </c>
      <c r="C178" s="155" t="s">
        <v>370</v>
      </c>
      <c r="D178" s="73">
        <v>63289920</v>
      </c>
      <c r="E178" s="73">
        <v>110400763</v>
      </c>
      <c r="F178" s="73">
        <v>610400754</v>
      </c>
      <c r="G178" s="75" t="s">
        <v>215</v>
      </c>
      <c r="H178" s="77" t="s">
        <v>42</v>
      </c>
      <c r="I178" s="77" t="s">
        <v>48</v>
      </c>
      <c r="J178" s="77" t="s">
        <v>48</v>
      </c>
      <c r="K178" s="75" t="s">
        <v>215</v>
      </c>
      <c r="L178" s="70">
        <v>500000</v>
      </c>
      <c r="M178" s="101">
        <f t="shared" si="3"/>
        <v>350000</v>
      </c>
      <c r="N178" s="81">
        <v>2018</v>
      </c>
      <c r="O178" s="77">
        <v>2019</v>
      </c>
      <c r="P178" s="102"/>
      <c r="Q178" s="102"/>
      <c r="R178" s="102"/>
      <c r="S178" s="102"/>
      <c r="T178" s="102"/>
      <c r="U178" s="102"/>
      <c r="V178" s="102"/>
      <c r="W178" s="102"/>
      <c r="X178" s="102"/>
      <c r="Y178" s="102" t="s">
        <v>394</v>
      </c>
      <c r="Z178" s="102" t="s">
        <v>394</v>
      </c>
    </row>
    <row r="179" spans="1:26" s="68" customFormat="1" ht="45" customHeight="1" x14ac:dyDescent="0.25">
      <c r="A179" s="69">
        <v>175</v>
      </c>
      <c r="B179" s="155" t="s">
        <v>148</v>
      </c>
      <c r="C179" s="155" t="s">
        <v>370</v>
      </c>
      <c r="D179" s="73">
        <v>63289920</v>
      </c>
      <c r="E179" s="73">
        <v>110400763</v>
      </c>
      <c r="F179" s="73">
        <v>610400754</v>
      </c>
      <c r="G179" s="75" t="s">
        <v>216</v>
      </c>
      <c r="H179" s="77" t="s">
        <v>42</v>
      </c>
      <c r="I179" s="77" t="s">
        <v>48</v>
      </c>
      <c r="J179" s="77" t="s">
        <v>48</v>
      </c>
      <c r="K179" s="75" t="s">
        <v>216</v>
      </c>
      <c r="L179" s="70">
        <v>350000</v>
      </c>
      <c r="M179" s="101">
        <f t="shared" si="3"/>
        <v>244999.99999999997</v>
      </c>
      <c r="N179" s="81">
        <v>2017</v>
      </c>
      <c r="O179" s="77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 t="s">
        <v>394</v>
      </c>
      <c r="Z179" s="102" t="s">
        <v>394</v>
      </c>
    </row>
    <row r="180" spans="1:26" s="68" customFormat="1" ht="33.6" customHeight="1" x14ac:dyDescent="0.25">
      <c r="A180" s="69">
        <v>176</v>
      </c>
      <c r="B180" s="155" t="s">
        <v>148</v>
      </c>
      <c r="C180" s="155" t="s">
        <v>370</v>
      </c>
      <c r="D180" s="73">
        <v>63289920</v>
      </c>
      <c r="E180" s="73">
        <v>110400763</v>
      </c>
      <c r="F180" s="73">
        <v>610400754</v>
      </c>
      <c r="G180" s="75" t="s">
        <v>217</v>
      </c>
      <c r="H180" s="77" t="s">
        <v>42</v>
      </c>
      <c r="I180" s="77" t="s">
        <v>48</v>
      </c>
      <c r="J180" s="77" t="s">
        <v>48</v>
      </c>
      <c r="K180" s="75" t="s">
        <v>217</v>
      </c>
      <c r="L180" s="70">
        <v>500000</v>
      </c>
      <c r="M180" s="101">
        <f t="shared" si="3"/>
        <v>350000</v>
      </c>
      <c r="N180" s="81">
        <v>2021</v>
      </c>
      <c r="O180" s="77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 t="s">
        <v>394</v>
      </c>
      <c r="Z180" s="102" t="s">
        <v>394</v>
      </c>
    </row>
    <row r="181" spans="1:26" s="68" customFormat="1" ht="41.4" customHeight="1" x14ac:dyDescent="0.25">
      <c r="A181" s="69">
        <v>177</v>
      </c>
      <c r="B181" s="155" t="s">
        <v>148</v>
      </c>
      <c r="C181" s="155" t="s">
        <v>370</v>
      </c>
      <c r="D181" s="73">
        <v>63289920</v>
      </c>
      <c r="E181" s="73">
        <v>110400763</v>
      </c>
      <c r="F181" s="73">
        <v>610400754</v>
      </c>
      <c r="G181" s="75" t="s">
        <v>218</v>
      </c>
      <c r="H181" s="77" t="s">
        <v>42</v>
      </c>
      <c r="I181" s="77" t="s">
        <v>48</v>
      </c>
      <c r="J181" s="77" t="s">
        <v>48</v>
      </c>
      <c r="K181" s="75" t="s">
        <v>218</v>
      </c>
      <c r="L181" s="70">
        <v>2000000</v>
      </c>
      <c r="M181" s="101">
        <f t="shared" si="3"/>
        <v>1400000</v>
      </c>
      <c r="N181" s="81">
        <v>2017</v>
      </c>
      <c r="O181" s="77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 t="s">
        <v>394</v>
      </c>
      <c r="Z181" s="102" t="s">
        <v>394</v>
      </c>
    </row>
    <row r="182" spans="1:26" s="68" customFormat="1" ht="34.200000000000003" customHeight="1" x14ac:dyDescent="0.25">
      <c r="A182" s="69">
        <v>178</v>
      </c>
      <c r="B182" s="155" t="s">
        <v>148</v>
      </c>
      <c r="C182" s="155" t="s">
        <v>370</v>
      </c>
      <c r="D182" s="73">
        <v>63289920</v>
      </c>
      <c r="E182" s="73">
        <v>110400763</v>
      </c>
      <c r="F182" s="73">
        <v>610400754</v>
      </c>
      <c r="G182" s="75" t="s">
        <v>149</v>
      </c>
      <c r="H182" s="77" t="s">
        <v>42</v>
      </c>
      <c r="I182" s="77" t="s">
        <v>48</v>
      </c>
      <c r="J182" s="77" t="s">
        <v>48</v>
      </c>
      <c r="K182" s="75" t="s">
        <v>149</v>
      </c>
      <c r="L182" s="70">
        <v>2000000</v>
      </c>
      <c r="M182" s="101">
        <f t="shared" si="3"/>
        <v>1400000</v>
      </c>
      <c r="N182" s="81">
        <v>2017</v>
      </c>
      <c r="O182" s="77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 t="s">
        <v>394</v>
      </c>
      <c r="Z182" s="102" t="s">
        <v>394</v>
      </c>
    </row>
    <row r="183" spans="1:26" s="68" customFormat="1" ht="40.200000000000003" customHeight="1" x14ac:dyDescent="0.25">
      <c r="A183" s="69">
        <v>179</v>
      </c>
      <c r="B183" s="155" t="s">
        <v>148</v>
      </c>
      <c r="C183" s="155" t="s">
        <v>370</v>
      </c>
      <c r="D183" s="73">
        <v>63289920</v>
      </c>
      <c r="E183" s="73">
        <v>110400763</v>
      </c>
      <c r="F183" s="73">
        <v>610400754</v>
      </c>
      <c r="G183" s="75" t="s">
        <v>150</v>
      </c>
      <c r="H183" s="77" t="s">
        <v>42</v>
      </c>
      <c r="I183" s="77" t="s">
        <v>48</v>
      </c>
      <c r="J183" s="77" t="s">
        <v>48</v>
      </c>
      <c r="K183" s="75" t="s">
        <v>150</v>
      </c>
      <c r="L183" s="70">
        <v>700000</v>
      </c>
      <c r="M183" s="101">
        <f t="shared" si="3"/>
        <v>489999.99999999994</v>
      </c>
      <c r="N183" s="81">
        <v>2020</v>
      </c>
      <c r="O183" s="77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 t="s">
        <v>394</v>
      </c>
      <c r="Z183" s="102" t="s">
        <v>394</v>
      </c>
    </row>
    <row r="184" spans="1:26" s="68" customFormat="1" ht="32.4" customHeight="1" x14ac:dyDescent="0.25">
      <c r="A184" s="69">
        <v>180</v>
      </c>
      <c r="B184" s="155" t="s">
        <v>148</v>
      </c>
      <c r="C184" s="155" t="s">
        <v>370</v>
      </c>
      <c r="D184" s="73">
        <v>63289920</v>
      </c>
      <c r="E184" s="73">
        <v>110400763</v>
      </c>
      <c r="F184" s="73">
        <v>610400754</v>
      </c>
      <c r="G184" s="75" t="s">
        <v>151</v>
      </c>
      <c r="H184" s="77" t="s">
        <v>42</v>
      </c>
      <c r="I184" s="77" t="s">
        <v>48</v>
      </c>
      <c r="J184" s="77" t="s">
        <v>48</v>
      </c>
      <c r="K184" s="75" t="s">
        <v>151</v>
      </c>
      <c r="L184" s="70">
        <v>400000</v>
      </c>
      <c r="M184" s="101">
        <f t="shared" si="3"/>
        <v>280000</v>
      </c>
      <c r="N184" s="81">
        <v>2020</v>
      </c>
      <c r="O184" s="77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 t="s">
        <v>394</v>
      </c>
      <c r="Z184" s="102" t="s">
        <v>394</v>
      </c>
    </row>
    <row r="185" spans="1:26" s="68" customFormat="1" ht="58.95" customHeight="1" x14ac:dyDescent="0.25">
      <c r="A185" s="69">
        <v>181</v>
      </c>
      <c r="B185" s="156" t="s">
        <v>152</v>
      </c>
      <c r="C185" s="155" t="s">
        <v>370</v>
      </c>
      <c r="D185" s="73">
        <v>60650737</v>
      </c>
      <c r="E185" s="73">
        <v>110400551</v>
      </c>
      <c r="F185" s="73">
        <v>610400533</v>
      </c>
      <c r="G185" s="75" t="s">
        <v>153</v>
      </c>
      <c r="H185" s="77" t="s">
        <v>42</v>
      </c>
      <c r="I185" s="77" t="s">
        <v>48</v>
      </c>
      <c r="J185" s="77" t="s">
        <v>60</v>
      </c>
      <c r="K185" s="75" t="s">
        <v>153</v>
      </c>
      <c r="L185" s="67">
        <v>300000</v>
      </c>
      <c r="M185" s="101">
        <f t="shared" si="3"/>
        <v>210000</v>
      </c>
      <c r="N185" s="77">
        <v>2019</v>
      </c>
      <c r="O185" s="77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 t="s">
        <v>394</v>
      </c>
      <c r="Z185" s="102" t="s">
        <v>394</v>
      </c>
    </row>
    <row r="186" spans="1:26" s="68" customFormat="1" ht="43.95" customHeight="1" x14ac:dyDescent="0.25">
      <c r="A186" s="69">
        <v>182</v>
      </c>
      <c r="B186" s="156" t="s">
        <v>152</v>
      </c>
      <c r="C186" s="155" t="s">
        <v>370</v>
      </c>
      <c r="D186" s="73">
        <v>60650737</v>
      </c>
      <c r="E186" s="73">
        <v>110400551</v>
      </c>
      <c r="F186" s="73">
        <v>610400533</v>
      </c>
      <c r="G186" s="75" t="s">
        <v>612</v>
      </c>
      <c r="H186" s="77" t="s">
        <v>42</v>
      </c>
      <c r="I186" s="77" t="s">
        <v>48</v>
      </c>
      <c r="J186" s="77" t="s">
        <v>60</v>
      </c>
      <c r="K186" s="75" t="s">
        <v>612</v>
      </c>
      <c r="L186" s="67">
        <v>4100000</v>
      </c>
      <c r="M186" s="101">
        <f t="shared" si="3"/>
        <v>2870000</v>
      </c>
      <c r="N186" s="77">
        <v>2020</v>
      </c>
      <c r="O186" s="77"/>
      <c r="P186" s="157"/>
      <c r="Q186" s="157"/>
      <c r="R186" s="157"/>
      <c r="S186" s="157"/>
      <c r="T186" s="157"/>
      <c r="U186" s="157"/>
      <c r="V186" s="157"/>
      <c r="W186" s="157"/>
      <c r="X186" s="157"/>
      <c r="Y186" s="102" t="s">
        <v>394</v>
      </c>
      <c r="Z186" s="102" t="s">
        <v>394</v>
      </c>
    </row>
    <row r="187" spans="1:26" s="68" customFormat="1" ht="38.4" customHeight="1" x14ac:dyDescent="0.25">
      <c r="A187" s="69">
        <v>183</v>
      </c>
      <c r="B187" s="156" t="s">
        <v>152</v>
      </c>
      <c r="C187" s="155" t="s">
        <v>370</v>
      </c>
      <c r="D187" s="73">
        <v>60650737</v>
      </c>
      <c r="E187" s="73">
        <v>110400551</v>
      </c>
      <c r="F187" s="73">
        <v>610400533</v>
      </c>
      <c r="G187" s="75" t="s">
        <v>154</v>
      </c>
      <c r="H187" s="77" t="s">
        <v>42</v>
      </c>
      <c r="I187" s="77" t="s">
        <v>48</v>
      </c>
      <c r="J187" s="77" t="s">
        <v>60</v>
      </c>
      <c r="K187" s="75" t="s">
        <v>154</v>
      </c>
      <c r="L187" s="67">
        <v>400000</v>
      </c>
      <c r="M187" s="101">
        <f t="shared" si="3"/>
        <v>280000</v>
      </c>
      <c r="N187" s="77">
        <v>2018</v>
      </c>
      <c r="O187" s="77">
        <v>2019</v>
      </c>
      <c r="P187" s="157"/>
      <c r="Q187" s="157"/>
      <c r="R187" s="157"/>
      <c r="S187" s="157"/>
      <c r="T187" s="157"/>
      <c r="U187" s="157"/>
      <c r="V187" s="157"/>
      <c r="W187" s="157"/>
      <c r="X187" s="157"/>
      <c r="Y187" s="102" t="s">
        <v>394</v>
      </c>
      <c r="Z187" s="102" t="s">
        <v>394</v>
      </c>
    </row>
    <row r="188" spans="1:26" s="68" customFormat="1" ht="61.95" customHeight="1" x14ac:dyDescent="0.25">
      <c r="A188" s="69">
        <v>184</v>
      </c>
      <c r="B188" s="73" t="s">
        <v>155</v>
      </c>
      <c r="C188" s="73" t="s">
        <v>48</v>
      </c>
      <c r="D188" s="73">
        <v>47255838</v>
      </c>
      <c r="E188" s="73">
        <v>47255838</v>
      </c>
      <c r="F188" s="73">
        <v>600063691</v>
      </c>
      <c r="G188" s="79" t="s">
        <v>613</v>
      </c>
      <c r="H188" s="77" t="s">
        <v>42</v>
      </c>
      <c r="I188" s="77" t="s">
        <v>48</v>
      </c>
      <c r="J188" s="77" t="s">
        <v>48</v>
      </c>
      <c r="K188" s="79" t="s">
        <v>613</v>
      </c>
      <c r="L188" s="80">
        <v>5000000</v>
      </c>
      <c r="M188" s="101">
        <f t="shared" si="3"/>
        <v>3500000</v>
      </c>
      <c r="N188" s="81">
        <v>2023</v>
      </c>
      <c r="O188" s="77">
        <v>2027</v>
      </c>
      <c r="P188" s="158" t="s">
        <v>50</v>
      </c>
      <c r="Q188" s="158" t="s">
        <v>50</v>
      </c>
      <c r="R188" s="158" t="s">
        <v>50</v>
      </c>
      <c r="S188" s="158" t="s">
        <v>50</v>
      </c>
      <c r="T188" s="158"/>
      <c r="U188" s="158"/>
      <c r="V188" s="158"/>
      <c r="W188" s="158" t="s">
        <v>50</v>
      </c>
      <c r="X188" s="157"/>
      <c r="Y188" s="102" t="s">
        <v>394</v>
      </c>
      <c r="Z188" s="102" t="s">
        <v>394</v>
      </c>
    </row>
    <row r="189" spans="1:26" s="68" customFormat="1" ht="75" customHeight="1" x14ac:dyDescent="0.25">
      <c r="A189" s="69">
        <v>185</v>
      </c>
      <c r="B189" s="73" t="s">
        <v>155</v>
      </c>
      <c r="C189" s="73" t="s">
        <v>48</v>
      </c>
      <c r="D189" s="73">
        <v>47255838</v>
      </c>
      <c r="E189" s="73">
        <v>47255838</v>
      </c>
      <c r="F189" s="73">
        <v>600063691</v>
      </c>
      <c r="G189" s="75" t="s">
        <v>512</v>
      </c>
      <c r="H189" s="77" t="s">
        <v>42</v>
      </c>
      <c r="I189" s="77" t="s">
        <v>48</v>
      </c>
      <c r="J189" s="77" t="s">
        <v>48</v>
      </c>
      <c r="K189" s="75" t="s">
        <v>512</v>
      </c>
      <c r="L189" s="70">
        <v>4500000</v>
      </c>
      <c r="M189" s="101">
        <f t="shared" si="3"/>
        <v>3150000</v>
      </c>
      <c r="N189" s="81">
        <v>2021</v>
      </c>
      <c r="O189" s="77">
        <v>2027</v>
      </c>
      <c r="P189" s="102" t="s">
        <v>50</v>
      </c>
      <c r="Q189" s="102" t="s">
        <v>50</v>
      </c>
      <c r="R189" s="102" t="s">
        <v>50</v>
      </c>
      <c r="S189" s="102" t="s">
        <v>50</v>
      </c>
      <c r="T189" s="102"/>
      <c r="U189" s="102"/>
      <c r="V189" s="102"/>
      <c r="W189" s="102"/>
      <c r="X189" s="102"/>
      <c r="Y189" s="102" t="s">
        <v>394</v>
      </c>
      <c r="Z189" s="102" t="s">
        <v>394</v>
      </c>
    </row>
    <row r="190" spans="1:26" s="68" customFormat="1" ht="49.95" customHeight="1" x14ac:dyDescent="0.25">
      <c r="A190" s="69">
        <v>186</v>
      </c>
      <c r="B190" s="73" t="s">
        <v>155</v>
      </c>
      <c r="C190" s="73" t="s">
        <v>48</v>
      </c>
      <c r="D190" s="73">
        <v>47255838</v>
      </c>
      <c r="E190" s="73">
        <v>47255838</v>
      </c>
      <c r="F190" s="73">
        <v>600063691</v>
      </c>
      <c r="G190" s="75" t="s">
        <v>580</v>
      </c>
      <c r="H190" s="77" t="s">
        <v>42</v>
      </c>
      <c r="I190" s="77" t="s">
        <v>48</v>
      </c>
      <c r="J190" s="77" t="s">
        <v>48</v>
      </c>
      <c r="K190" s="75" t="s">
        <v>580</v>
      </c>
      <c r="L190" s="70">
        <v>2500000</v>
      </c>
      <c r="M190" s="101">
        <f t="shared" si="3"/>
        <v>1750000</v>
      </c>
      <c r="N190" s="81">
        <v>2018</v>
      </c>
      <c r="O190" s="77">
        <v>2023</v>
      </c>
      <c r="P190" s="102" t="s">
        <v>50</v>
      </c>
      <c r="Q190" s="102" t="s">
        <v>50</v>
      </c>
      <c r="R190" s="102" t="s">
        <v>50</v>
      </c>
      <c r="S190" s="102" t="s">
        <v>50</v>
      </c>
      <c r="T190" s="102"/>
      <c r="U190" s="102"/>
      <c r="V190" s="102"/>
      <c r="W190" s="102"/>
      <c r="X190" s="102"/>
      <c r="Y190" s="102" t="s">
        <v>394</v>
      </c>
      <c r="Z190" s="102" t="s">
        <v>394</v>
      </c>
    </row>
    <row r="191" spans="1:26" s="68" customFormat="1" ht="46.95" customHeight="1" x14ac:dyDescent="0.25">
      <c r="A191" s="69">
        <v>187</v>
      </c>
      <c r="B191" s="73" t="s">
        <v>155</v>
      </c>
      <c r="C191" s="73" t="s">
        <v>48</v>
      </c>
      <c r="D191" s="73">
        <v>47255838</v>
      </c>
      <c r="E191" s="73">
        <v>47255838</v>
      </c>
      <c r="F191" s="73">
        <v>600063691</v>
      </c>
      <c r="G191" s="75" t="s">
        <v>614</v>
      </c>
      <c r="H191" s="77" t="s">
        <v>42</v>
      </c>
      <c r="I191" s="77" t="s">
        <v>48</v>
      </c>
      <c r="J191" s="77" t="s">
        <v>48</v>
      </c>
      <c r="K191" s="75" t="s">
        <v>614</v>
      </c>
      <c r="L191" s="70">
        <v>4000000</v>
      </c>
      <c r="M191" s="101">
        <f t="shared" si="3"/>
        <v>2800000</v>
      </c>
      <c r="N191" s="81">
        <v>2023</v>
      </c>
      <c r="O191" s="77">
        <v>2027</v>
      </c>
      <c r="P191" s="102" t="s">
        <v>50</v>
      </c>
      <c r="Q191" s="102" t="s">
        <v>50</v>
      </c>
      <c r="R191" s="102" t="s">
        <v>50</v>
      </c>
      <c r="S191" s="102" t="s">
        <v>50</v>
      </c>
      <c r="T191" s="102"/>
      <c r="U191" s="102"/>
      <c r="V191" s="102"/>
      <c r="W191" s="102" t="s">
        <v>513</v>
      </c>
      <c r="X191" s="102"/>
      <c r="Y191" s="102" t="s">
        <v>394</v>
      </c>
      <c r="Z191" s="102" t="s">
        <v>394</v>
      </c>
    </row>
    <row r="192" spans="1:26" s="68" customFormat="1" ht="35.4" customHeight="1" x14ac:dyDescent="0.25">
      <c r="A192" s="69">
        <v>188</v>
      </c>
      <c r="B192" s="73" t="s">
        <v>155</v>
      </c>
      <c r="C192" s="73" t="s">
        <v>48</v>
      </c>
      <c r="D192" s="73">
        <v>47255838</v>
      </c>
      <c r="E192" s="73">
        <v>47255838</v>
      </c>
      <c r="F192" s="73">
        <v>600063691</v>
      </c>
      <c r="G192" s="75" t="s">
        <v>595</v>
      </c>
      <c r="H192" s="77" t="s">
        <v>42</v>
      </c>
      <c r="I192" s="77" t="s">
        <v>48</v>
      </c>
      <c r="J192" s="77" t="s">
        <v>48</v>
      </c>
      <c r="K192" s="75" t="s">
        <v>514</v>
      </c>
      <c r="L192" s="70">
        <v>3500000</v>
      </c>
      <c r="M192" s="101">
        <f t="shared" si="3"/>
        <v>2450000</v>
      </c>
      <c r="N192" s="81">
        <v>2022</v>
      </c>
      <c r="O192" s="77">
        <v>2027</v>
      </c>
      <c r="P192" s="102" t="s">
        <v>50</v>
      </c>
      <c r="Q192" s="102" t="s">
        <v>50</v>
      </c>
      <c r="R192" s="102" t="s">
        <v>50</v>
      </c>
      <c r="S192" s="102" t="s">
        <v>50</v>
      </c>
      <c r="T192" s="102"/>
      <c r="U192" s="102"/>
      <c r="V192" s="102"/>
      <c r="W192" s="102"/>
      <c r="X192" s="102"/>
      <c r="Y192" s="102" t="s">
        <v>394</v>
      </c>
      <c r="Z192" s="102" t="s">
        <v>394</v>
      </c>
    </row>
    <row r="193" spans="1:26" s="68" customFormat="1" ht="100.2" customHeight="1" x14ac:dyDescent="0.25">
      <c r="A193" s="69">
        <v>189</v>
      </c>
      <c r="B193" s="73" t="s">
        <v>155</v>
      </c>
      <c r="C193" s="73" t="s">
        <v>48</v>
      </c>
      <c r="D193" s="73">
        <v>47255838</v>
      </c>
      <c r="E193" s="73">
        <v>47255838</v>
      </c>
      <c r="F193" s="73">
        <v>600063691</v>
      </c>
      <c r="G193" s="75" t="s">
        <v>219</v>
      </c>
      <c r="H193" s="77" t="s">
        <v>42</v>
      </c>
      <c r="I193" s="77" t="s">
        <v>48</v>
      </c>
      <c r="J193" s="77" t="s">
        <v>48</v>
      </c>
      <c r="K193" s="75" t="s">
        <v>219</v>
      </c>
      <c r="L193" s="70">
        <v>3000000</v>
      </c>
      <c r="M193" s="101">
        <f t="shared" si="3"/>
        <v>2100000</v>
      </c>
      <c r="N193" s="81">
        <v>2023</v>
      </c>
      <c r="O193" s="77">
        <v>2027</v>
      </c>
      <c r="P193" s="102" t="s">
        <v>50</v>
      </c>
      <c r="Q193" s="102" t="s">
        <v>50</v>
      </c>
      <c r="R193" s="102" t="s">
        <v>50</v>
      </c>
      <c r="S193" s="102" t="s">
        <v>50</v>
      </c>
      <c r="T193" s="102"/>
      <c r="U193" s="102"/>
      <c r="V193" s="102"/>
      <c r="W193" s="159" t="s">
        <v>50</v>
      </c>
      <c r="X193" s="102" t="s">
        <v>513</v>
      </c>
      <c r="Y193" s="102" t="s">
        <v>394</v>
      </c>
      <c r="Z193" s="102" t="s">
        <v>394</v>
      </c>
    </row>
    <row r="194" spans="1:26" s="68" customFormat="1" ht="22.2" customHeight="1" x14ac:dyDescent="0.25">
      <c r="A194" s="69">
        <v>190</v>
      </c>
      <c r="B194" s="73" t="s">
        <v>155</v>
      </c>
      <c r="C194" s="73" t="s">
        <v>48</v>
      </c>
      <c r="D194" s="73">
        <v>47255838</v>
      </c>
      <c r="E194" s="73">
        <v>47255838</v>
      </c>
      <c r="F194" s="73">
        <v>600063691</v>
      </c>
      <c r="G194" s="103" t="s">
        <v>515</v>
      </c>
      <c r="H194" s="160" t="s">
        <v>42</v>
      </c>
      <c r="I194" s="160" t="s">
        <v>48</v>
      </c>
      <c r="J194" s="160" t="s">
        <v>48</v>
      </c>
      <c r="K194" s="103" t="s">
        <v>156</v>
      </c>
      <c r="L194" s="71">
        <v>7000000</v>
      </c>
      <c r="M194" s="101">
        <f t="shared" si="3"/>
        <v>4900000</v>
      </c>
      <c r="N194" s="161">
        <v>2022</v>
      </c>
      <c r="O194" s="160">
        <v>2027</v>
      </c>
      <c r="P194" s="162"/>
      <c r="Q194" s="162"/>
      <c r="R194" s="162"/>
      <c r="S194" s="162"/>
      <c r="T194" s="162"/>
      <c r="U194" s="162"/>
      <c r="V194" s="162"/>
      <c r="W194" s="162"/>
      <c r="X194" s="162"/>
      <c r="Y194" s="102" t="s">
        <v>394</v>
      </c>
      <c r="Z194" s="102" t="s">
        <v>394</v>
      </c>
    </row>
    <row r="195" spans="1:26" s="68" customFormat="1" ht="25.95" customHeight="1" x14ac:dyDescent="0.25">
      <c r="A195" s="69">
        <v>191</v>
      </c>
      <c r="B195" s="73" t="s">
        <v>155</v>
      </c>
      <c r="C195" s="73" t="s">
        <v>48</v>
      </c>
      <c r="D195" s="73">
        <v>47255838</v>
      </c>
      <c r="E195" s="73">
        <v>47255838</v>
      </c>
      <c r="F195" s="73">
        <v>600063691</v>
      </c>
      <c r="G195" s="75" t="s">
        <v>157</v>
      </c>
      <c r="H195" s="77" t="s">
        <v>42</v>
      </c>
      <c r="I195" s="77" t="s">
        <v>48</v>
      </c>
      <c r="J195" s="77" t="s">
        <v>48</v>
      </c>
      <c r="K195" s="75" t="s">
        <v>157</v>
      </c>
      <c r="L195" s="70">
        <v>20000000</v>
      </c>
      <c r="M195" s="101">
        <f t="shared" si="3"/>
        <v>14000000</v>
      </c>
      <c r="N195" s="81">
        <v>2023</v>
      </c>
      <c r="O195" s="77">
        <v>2027</v>
      </c>
      <c r="P195" s="102"/>
      <c r="Q195" s="102"/>
      <c r="R195" s="102"/>
      <c r="S195" s="102"/>
      <c r="T195" s="102"/>
      <c r="U195" s="102"/>
      <c r="V195" s="102"/>
      <c r="W195" s="102"/>
      <c r="X195" s="102"/>
      <c r="Y195" s="102" t="s">
        <v>394</v>
      </c>
      <c r="Z195" s="102" t="s">
        <v>394</v>
      </c>
    </row>
    <row r="196" spans="1:26" s="68" customFormat="1" ht="24" x14ac:dyDescent="0.25">
      <c r="A196" s="69">
        <v>192</v>
      </c>
      <c r="B196" s="73" t="s">
        <v>155</v>
      </c>
      <c r="C196" s="73" t="s">
        <v>48</v>
      </c>
      <c r="D196" s="73">
        <v>47255838</v>
      </c>
      <c r="E196" s="73">
        <v>47255838</v>
      </c>
      <c r="F196" s="73">
        <v>600063691</v>
      </c>
      <c r="G196" s="75" t="s">
        <v>516</v>
      </c>
      <c r="H196" s="77" t="s">
        <v>42</v>
      </c>
      <c r="I196" s="77" t="s">
        <v>48</v>
      </c>
      <c r="J196" s="77" t="s">
        <v>48</v>
      </c>
      <c r="K196" s="75" t="s">
        <v>516</v>
      </c>
      <c r="L196" s="70">
        <v>2000000</v>
      </c>
      <c r="M196" s="101">
        <f t="shared" si="3"/>
        <v>1400000</v>
      </c>
      <c r="N196" s="81">
        <v>2023</v>
      </c>
      <c r="O196" s="77">
        <v>2027</v>
      </c>
      <c r="P196" s="102"/>
      <c r="Q196" s="102"/>
      <c r="R196" s="102"/>
      <c r="S196" s="102"/>
      <c r="T196" s="102"/>
      <c r="U196" s="102"/>
      <c r="V196" s="102"/>
      <c r="W196" s="102" t="s">
        <v>513</v>
      </c>
      <c r="X196" s="102"/>
      <c r="Y196" s="163" t="s">
        <v>517</v>
      </c>
      <c r="Z196" s="102" t="s">
        <v>492</v>
      </c>
    </row>
    <row r="197" spans="1:26" s="68" customFormat="1" ht="32.4" customHeight="1" x14ac:dyDescent="0.25">
      <c r="A197" s="69">
        <v>193</v>
      </c>
      <c r="B197" s="73" t="s">
        <v>155</v>
      </c>
      <c r="C197" s="73" t="s">
        <v>48</v>
      </c>
      <c r="D197" s="73">
        <v>47255838</v>
      </c>
      <c r="E197" s="73">
        <v>47255838</v>
      </c>
      <c r="F197" s="73">
        <v>600063691</v>
      </c>
      <c r="G197" s="79" t="s">
        <v>518</v>
      </c>
      <c r="H197" s="77" t="s">
        <v>42</v>
      </c>
      <c r="I197" s="77" t="s">
        <v>48</v>
      </c>
      <c r="J197" s="77" t="s">
        <v>315</v>
      </c>
      <c r="K197" s="79" t="s">
        <v>518</v>
      </c>
      <c r="L197" s="80">
        <v>2500000</v>
      </c>
      <c r="M197" s="101">
        <f t="shared" si="3"/>
        <v>1750000</v>
      </c>
      <c r="N197" s="81">
        <v>2022</v>
      </c>
      <c r="O197" s="77">
        <v>2027</v>
      </c>
      <c r="P197" s="158" t="s">
        <v>511</v>
      </c>
      <c r="Q197" s="158" t="s">
        <v>50</v>
      </c>
      <c r="R197" s="158" t="s">
        <v>50</v>
      </c>
      <c r="S197" s="158" t="s">
        <v>511</v>
      </c>
      <c r="T197" s="158"/>
      <c r="U197" s="158"/>
      <c r="V197" s="158"/>
      <c r="W197" s="158" t="s">
        <v>50</v>
      </c>
      <c r="X197" s="157"/>
      <c r="Y197" s="163" t="s">
        <v>519</v>
      </c>
      <c r="Z197" s="157" t="s">
        <v>394</v>
      </c>
    </row>
    <row r="198" spans="1:26" s="68" customFormat="1" ht="40.200000000000003" customHeight="1" x14ac:dyDescent="0.25">
      <c r="A198" s="69">
        <v>194</v>
      </c>
      <c r="B198" s="73" t="s">
        <v>155</v>
      </c>
      <c r="C198" s="73" t="s">
        <v>48</v>
      </c>
      <c r="D198" s="73">
        <v>47255838</v>
      </c>
      <c r="E198" s="73">
        <v>47255838</v>
      </c>
      <c r="F198" s="73">
        <v>600063691</v>
      </c>
      <c r="G198" s="75" t="s">
        <v>520</v>
      </c>
      <c r="H198" s="77" t="s">
        <v>42</v>
      </c>
      <c r="I198" s="77" t="s">
        <v>48</v>
      </c>
      <c r="J198" s="77" t="s">
        <v>48</v>
      </c>
      <c r="K198" s="75" t="s">
        <v>520</v>
      </c>
      <c r="L198" s="70">
        <v>1500000</v>
      </c>
      <c r="M198" s="101">
        <f t="shared" si="3"/>
        <v>1050000</v>
      </c>
      <c r="N198" s="81">
        <v>2023</v>
      </c>
      <c r="O198" s="77">
        <v>2027</v>
      </c>
      <c r="P198" s="102"/>
      <c r="Q198" s="102"/>
      <c r="R198" s="102"/>
      <c r="S198" s="102"/>
      <c r="T198" s="102"/>
      <c r="U198" s="102"/>
      <c r="V198" s="102"/>
      <c r="W198" s="102"/>
      <c r="X198" s="102"/>
      <c r="Y198" s="102" t="s">
        <v>394</v>
      </c>
      <c r="Z198" s="102" t="s">
        <v>394</v>
      </c>
    </row>
    <row r="199" spans="1:26" s="68" customFormat="1" ht="18.600000000000001" customHeight="1" x14ac:dyDescent="0.25">
      <c r="A199" s="69">
        <v>195</v>
      </c>
      <c r="B199" s="73" t="s">
        <v>155</v>
      </c>
      <c r="C199" s="73" t="s">
        <v>48</v>
      </c>
      <c r="D199" s="73">
        <v>47255838</v>
      </c>
      <c r="E199" s="73">
        <v>47255838</v>
      </c>
      <c r="F199" s="73">
        <v>600063691</v>
      </c>
      <c r="G199" s="75" t="s">
        <v>158</v>
      </c>
      <c r="H199" s="77" t="s">
        <v>42</v>
      </c>
      <c r="I199" s="77" t="s">
        <v>48</v>
      </c>
      <c r="J199" s="77" t="s">
        <v>48</v>
      </c>
      <c r="K199" s="75" t="s">
        <v>158</v>
      </c>
      <c r="L199" s="70">
        <v>6000000</v>
      </c>
      <c r="M199" s="101">
        <f t="shared" si="3"/>
        <v>4200000</v>
      </c>
      <c r="N199" s="81">
        <v>2023</v>
      </c>
      <c r="O199" s="77">
        <v>2027</v>
      </c>
      <c r="P199" s="102"/>
      <c r="Q199" s="102"/>
      <c r="R199" s="102"/>
      <c r="S199" s="102"/>
      <c r="T199" s="102"/>
      <c r="U199" s="102"/>
      <c r="V199" s="102"/>
      <c r="W199" s="102"/>
      <c r="X199" s="102"/>
      <c r="Y199" s="102" t="s">
        <v>394</v>
      </c>
      <c r="Z199" s="102" t="s">
        <v>394</v>
      </c>
    </row>
    <row r="200" spans="1:26" s="68" customFormat="1" ht="34.950000000000003" customHeight="1" x14ac:dyDescent="0.25">
      <c r="A200" s="69">
        <v>196</v>
      </c>
      <c r="B200" s="73" t="s">
        <v>155</v>
      </c>
      <c r="C200" s="73" t="s">
        <v>48</v>
      </c>
      <c r="D200" s="73">
        <v>47255838</v>
      </c>
      <c r="E200" s="73">
        <v>47255838</v>
      </c>
      <c r="F200" s="73">
        <v>600063691</v>
      </c>
      <c r="G200" s="75" t="s">
        <v>615</v>
      </c>
      <c r="H200" s="77" t="s">
        <v>42</v>
      </c>
      <c r="I200" s="77" t="s">
        <v>48</v>
      </c>
      <c r="J200" s="77" t="s">
        <v>48</v>
      </c>
      <c r="K200" s="75" t="s">
        <v>616</v>
      </c>
      <c r="L200" s="70">
        <v>3000000</v>
      </c>
      <c r="M200" s="101">
        <f t="shared" si="3"/>
        <v>2100000</v>
      </c>
      <c r="N200" s="81">
        <v>2021</v>
      </c>
      <c r="O200" s="77">
        <v>2027</v>
      </c>
      <c r="P200" s="102" t="s">
        <v>50</v>
      </c>
      <c r="Q200" s="102" t="s">
        <v>50</v>
      </c>
      <c r="R200" s="102" t="s">
        <v>50</v>
      </c>
      <c r="S200" s="102" t="s">
        <v>50</v>
      </c>
      <c r="T200" s="102"/>
      <c r="U200" s="102"/>
      <c r="V200" s="102"/>
      <c r="W200" s="159" t="s">
        <v>50</v>
      </c>
      <c r="X200" s="102"/>
      <c r="Y200" s="102" t="s">
        <v>394</v>
      </c>
      <c r="Z200" s="102" t="s">
        <v>394</v>
      </c>
    </row>
    <row r="201" spans="1:26" s="68" customFormat="1" ht="35.4" customHeight="1" x14ac:dyDescent="0.25">
      <c r="A201" s="69">
        <v>197</v>
      </c>
      <c r="B201" s="73" t="s">
        <v>155</v>
      </c>
      <c r="C201" s="73" t="s">
        <v>48</v>
      </c>
      <c r="D201" s="73">
        <v>47255838</v>
      </c>
      <c r="E201" s="73">
        <v>47255838</v>
      </c>
      <c r="F201" s="73">
        <v>600063691</v>
      </c>
      <c r="G201" s="75" t="s">
        <v>220</v>
      </c>
      <c r="H201" s="77" t="s">
        <v>42</v>
      </c>
      <c r="I201" s="77" t="s">
        <v>48</v>
      </c>
      <c r="J201" s="77" t="s">
        <v>48</v>
      </c>
      <c r="K201" s="75" t="s">
        <v>220</v>
      </c>
      <c r="L201" s="70">
        <v>900000</v>
      </c>
      <c r="M201" s="101">
        <f t="shared" si="3"/>
        <v>630000</v>
      </c>
      <c r="N201" s="81">
        <v>2023</v>
      </c>
      <c r="O201" s="77"/>
      <c r="P201" s="102" t="s">
        <v>50</v>
      </c>
      <c r="Q201" s="102" t="s">
        <v>50</v>
      </c>
      <c r="R201" s="102"/>
      <c r="S201" s="102" t="s">
        <v>50</v>
      </c>
      <c r="T201" s="102"/>
      <c r="U201" s="102"/>
      <c r="V201" s="102"/>
      <c r="W201" s="102"/>
      <c r="X201" s="102"/>
      <c r="Y201" s="102" t="s">
        <v>394</v>
      </c>
      <c r="Z201" s="102" t="s">
        <v>394</v>
      </c>
    </row>
    <row r="202" spans="1:26" s="68" customFormat="1" ht="40.950000000000003" customHeight="1" x14ac:dyDescent="0.25">
      <c r="A202" s="69">
        <v>198</v>
      </c>
      <c r="B202" s="73" t="s">
        <v>155</v>
      </c>
      <c r="C202" s="73" t="s">
        <v>48</v>
      </c>
      <c r="D202" s="73">
        <v>47255838</v>
      </c>
      <c r="E202" s="73">
        <v>47255838</v>
      </c>
      <c r="F202" s="73">
        <v>600063691</v>
      </c>
      <c r="G202" s="75" t="s">
        <v>581</v>
      </c>
      <c r="H202" s="77" t="s">
        <v>42</v>
      </c>
      <c r="I202" s="77" t="s">
        <v>48</v>
      </c>
      <c r="J202" s="77" t="s">
        <v>48</v>
      </c>
      <c r="K202" s="75" t="s">
        <v>581</v>
      </c>
      <c r="L202" s="70">
        <v>1500000</v>
      </c>
      <c r="M202" s="101">
        <f t="shared" si="3"/>
        <v>1050000</v>
      </c>
      <c r="N202" s="81">
        <v>2023</v>
      </c>
      <c r="O202" s="77"/>
      <c r="P202" s="102" t="s">
        <v>50</v>
      </c>
      <c r="Q202" s="102" t="s">
        <v>50</v>
      </c>
      <c r="R202" s="102" t="s">
        <v>50</v>
      </c>
      <c r="S202" s="102" t="s">
        <v>50</v>
      </c>
      <c r="T202" s="102"/>
      <c r="U202" s="102"/>
      <c r="V202" s="102"/>
      <c r="W202" s="102"/>
      <c r="X202" s="102"/>
      <c r="Y202" s="102" t="s">
        <v>394</v>
      </c>
      <c r="Z202" s="102" t="s">
        <v>394</v>
      </c>
    </row>
    <row r="203" spans="1:26" s="68" customFormat="1" ht="76.2" customHeight="1" x14ac:dyDescent="0.25">
      <c r="A203" s="69">
        <v>199</v>
      </c>
      <c r="B203" s="73" t="s">
        <v>155</v>
      </c>
      <c r="C203" s="73" t="s">
        <v>48</v>
      </c>
      <c r="D203" s="73">
        <v>47255838</v>
      </c>
      <c r="E203" s="73">
        <v>47255838</v>
      </c>
      <c r="F203" s="73">
        <v>600063691</v>
      </c>
      <c r="G203" s="137" t="s">
        <v>596</v>
      </c>
      <c r="H203" s="77" t="s">
        <v>42</v>
      </c>
      <c r="I203" s="77" t="s">
        <v>48</v>
      </c>
      <c r="J203" s="77" t="s">
        <v>48</v>
      </c>
      <c r="K203" s="79" t="s">
        <v>521</v>
      </c>
      <c r="L203" s="70">
        <v>105000000</v>
      </c>
      <c r="M203" s="101">
        <f t="shared" si="3"/>
        <v>73500000</v>
      </c>
      <c r="N203" s="81">
        <v>2022</v>
      </c>
      <c r="O203" s="77">
        <v>2027</v>
      </c>
      <c r="P203" s="102" t="s">
        <v>50</v>
      </c>
      <c r="Q203" s="102" t="s">
        <v>50</v>
      </c>
      <c r="R203" s="102" t="s">
        <v>50</v>
      </c>
      <c r="S203" s="102" t="s">
        <v>50</v>
      </c>
      <c r="T203" s="102"/>
      <c r="U203" s="102"/>
      <c r="V203" s="102"/>
      <c r="W203" s="102" t="s">
        <v>513</v>
      </c>
      <c r="X203" s="102"/>
      <c r="Y203" s="163" t="s">
        <v>519</v>
      </c>
      <c r="Z203" s="102" t="s">
        <v>394</v>
      </c>
    </row>
    <row r="204" spans="1:26" s="68" customFormat="1" ht="64.2" customHeight="1" x14ac:dyDescent="0.25">
      <c r="A204" s="69">
        <v>200</v>
      </c>
      <c r="B204" s="73" t="s">
        <v>155</v>
      </c>
      <c r="C204" s="73" t="s">
        <v>48</v>
      </c>
      <c r="D204" s="73">
        <v>47255838</v>
      </c>
      <c r="E204" s="73">
        <v>47255838</v>
      </c>
      <c r="F204" s="73">
        <v>600063691</v>
      </c>
      <c r="G204" s="137" t="s">
        <v>609</v>
      </c>
      <c r="H204" s="77" t="s">
        <v>42</v>
      </c>
      <c r="I204" s="77" t="s">
        <v>48</v>
      </c>
      <c r="J204" s="77" t="s">
        <v>48</v>
      </c>
      <c r="K204" s="79" t="s">
        <v>522</v>
      </c>
      <c r="L204" s="70">
        <v>65000000</v>
      </c>
      <c r="M204" s="101">
        <f t="shared" si="3"/>
        <v>45500000</v>
      </c>
      <c r="N204" s="81">
        <v>2022</v>
      </c>
      <c r="O204" s="77">
        <v>2027</v>
      </c>
      <c r="P204" s="102" t="s">
        <v>50</v>
      </c>
      <c r="Q204" s="102" t="s">
        <v>50</v>
      </c>
      <c r="R204" s="102" t="s">
        <v>50</v>
      </c>
      <c r="S204" s="102" t="s">
        <v>50</v>
      </c>
      <c r="T204" s="102"/>
      <c r="U204" s="102"/>
      <c r="V204" s="102"/>
      <c r="W204" s="102"/>
      <c r="X204" s="102"/>
      <c r="Y204" s="163" t="s">
        <v>519</v>
      </c>
      <c r="Z204" s="102" t="s">
        <v>394</v>
      </c>
    </row>
    <row r="205" spans="1:26" s="68" customFormat="1" ht="72" customHeight="1" x14ac:dyDescent="0.25">
      <c r="A205" s="69">
        <v>201</v>
      </c>
      <c r="B205" s="73" t="s">
        <v>155</v>
      </c>
      <c r="C205" s="73" t="s">
        <v>48</v>
      </c>
      <c r="D205" s="73">
        <v>47255838</v>
      </c>
      <c r="E205" s="73">
        <v>47255838</v>
      </c>
      <c r="F205" s="73">
        <v>600063691</v>
      </c>
      <c r="G205" s="164" t="s">
        <v>523</v>
      </c>
      <c r="H205" s="77" t="s">
        <v>42</v>
      </c>
      <c r="I205" s="77" t="s">
        <v>48</v>
      </c>
      <c r="J205" s="77" t="s">
        <v>48</v>
      </c>
      <c r="K205" s="75" t="s">
        <v>523</v>
      </c>
      <c r="L205" s="70">
        <v>55000000</v>
      </c>
      <c r="M205" s="101">
        <f t="shared" si="3"/>
        <v>38500000</v>
      </c>
      <c r="N205" s="81">
        <v>2023</v>
      </c>
      <c r="O205" s="77">
        <v>2027</v>
      </c>
      <c r="P205" s="102" t="s">
        <v>50</v>
      </c>
      <c r="Q205" s="102" t="s">
        <v>50</v>
      </c>
      <c r="R205" s="102" t="s">
        <v>50</v>
      </c>
      <c r="S205" s="102" t="s">
        <v>50</v>
      </c>
      <c r="T205" s="102"/>
      <c r="U205" s="102"/>
      <c r="V205" s="102"/>
      <c r="W205" s="102"/>
      <c r="X205" s="102"/>
      <c r="Y205" s="163" t="s">
        <v>519</v>
      </c>
      <c r="Z205" s="102" t="s">
        <v>394</v>
      </c>
    </row>
    <row r="206" spans="1:26" s="68" customFormat="1" ht="84" customHeight="1" x14ac:dyDescent="0.25">
      <c r="A206" s="69">
        <v>202</v>
      </c>
      <c r="B206" s="73" t="s">
        <v>155</v>
      </c>
      <c r="C206" s="73" t="s">
        <v>48</v>
      </c>
      <c r="D206" s="73">
        <v>47255838</v>
      </c>
      <c r="E206" s="73">
        <v>47255838</v>
      </c>
      <c r="F206" s="73">
        <v>600063691</v>
      </c>
      <c r="G206" s="137" t="s">
        <v>524</v>
      </c>
      <c r="H206" s="77" t="s">
        <v>42</v>
      </c>
      <c r="I206" s="77" t="s">
        <v>48</v>
      </c>
      <c r="J206" s="77" t="s">
        <v>315</v>
      </c>
      <c r="K206" s="79" t="s">
        <v>524</v>
      </c>
      <c r="L206" s="80">
        <v>75000000</v>
      </c>
      <c r="M206" s="101">
        <f t="shared" si="3"/>
        <v>52500000</v>
      </c>
      <c r="N206" s="81">
        <v>2023</v>
      </c>
      <c r="O206" s="77">
        <v>2027</v>
      </c>
      <c r="P206" s="158"/>
      <c r="Q206" s="158"/>
      <c r="R206" s="158"/>
      <c r="S206" s="158"/>
      <c r="T206" s="158"/>
      <c r="U206" s="158"/>
      <c r="V206" s="158"/>
      <c r="W206" s="158"/>
      <c r="X206" s="157"/>
      <c r="Y206" s="163" t="s">
        <v>519</v>
      </c>
      <c r="Z206" s="102" t="s">
        <v>394</v>
      </c>
    </row>
    <row r="207" spans="1:26" s="68" customFormat="1" ht="81.599999999999994" customHeight="1" x14ac:dyDescent="0.25">
      <c r="A207" s="69">
        <v>203</v>
      </c>
      <c r="B207" s="73" t="s">
        <v>155</v>
      </c>
      <c r="C207" s="73" t="s">
        <v>48</v>
      </c>
      <c r="D207" s="73">
        <v>47255838</v>
      </c>
      <c r="E207" s="73">
        <v>47255838</v>
      </c>
      <c r="F207" s="73">
        <v>600063691</v>
      </c>
      <c r="G207" s="103" t="s">
        <v>597</v>
      </c>
      <c r="H207" s="77" t="s">
        <v>42</v>
      </c>
      <c r="I207" s="77" t="s">
        <v>48</v>
      </c>
      <c r="J207" s="77" t="s">
        <v>48</v>
      </c>
      <c r="K207" s="75" t="s">
        <v>525</v>
      </c>
      <c r="L207" s="70">
        <v>30000000</v>
      </c>
      <c r="M207" s="101">
        <f t="shared" si="3"/>
        <v>21000000</v>
      </c>
      <c r="N207" s="81">
        <v>2023</v>
      </c>
      <c r="O207" s="77">
        <v>2027</v>
      </c>
      <c r="P207" s="102" t="s">
        <v>50</v>
      </c>
      <c r="Q207" s="102"/>
      <c r="R207" s="102"/>
      <c r="S207" s="102" t="s">
        <v>50</v>
      </c>
      <c r="T207" s="102"/>
      <c r="U207" s="102"/>
      <c r="V207" s="102"/>
      <c r="W207" s="102"/>
      <c r="X207" s="102"/>
      <c r="Y207" s="163" t="s">
        <v>519</v>
      </c>
      <c r="Z207" s="102" t="s">
        <v>394</v>
      </c>
    </row>
    <row r="208" spans="1:26" s="68" customFormat="1" ht="43.2" customHeight="1" x14ac:dyDescent="0.25">
      <c r="A208" s="69">
        <v>204</v>
      </c>
      <c r="B208" s="73" t="s">
        <v>155</v>
      </c>
      <c r="C208" s="73" t="s">
        <v>48</v>
      </c>
      <c r="D208" s="73">
        <v>47255838</v>
      </c>
      <c r="E208" s="73">
        <v>47255838</v>
      </c>
      <c r="F208" s="73">
        <v>600063691</v>
      </c>
      <c r="G208" s="103" t="s">
        <v>526</v>
      </c>
      <c r="H208" s="77" t="s">
        <v>42</v>
      </c>
      <c r="I208" s="77" t="s">
        <v>48</v>
      </c>
      <c r="J208" s="77" t="s">
        <v>48</v>
      </c>
      <c r="K208" s="75" t="s">
        <v>526</v>
      </c>
      <c r="L208" s="70">
        <v>30000000</v>
      </c>
      <c r="M208" s="101">
        <f t="shared" si="3"/>
        <v>21000000</v>
      </c>
      <c r="N208" s="81">
        <v>2022</v>
      </c>
      <c r="O208" s="77">
        <v>2027</v>
      </c>
      <c r="P208" s="102"/>
      <c r="Q208" s="102"/>
      <c r="R208" s="102"/>
      <c r="S208" s="102"/>
      <c r="T208" s="102"/>
      <c r="U208" s="102"/>
      <c r="V208" s="102"/>
      <c r="W208" s="102"/>
      <c r="X208" s="102"/>
      <c r="Y208" s="163" t="s">
        <v>519</v>
      </c>
      <c r="Z208" s="102" t="s">
        <v>394</v>
      </c>
    </row>
    <row r="209" spans="1:26" s="68" customFormat="1" ht="30.6" customHeight="1" x14ac:dyDescent="0.25">
      <c r="A209" s="69">
        <v>205</v>
      </c>
      <c r="B209" s="73" t="s">
        <v>155</v>
      </c>
      <c r="C209" s="73" t="s">
        <v>48</v>
      </c>
      <c r="D209" s="73">
        <v>47255838</v>
      </c>
      <c r="E209" s="73">
        <v>47255838</v>
      </c>
      <c r="F209" s="73">
        <v>600063691</v>
      </c>
      <c r="G209" s="137" t="s">
        <v>527</v>
      </c>
      <c r="H209" s="77" t="s">
        <v>42</v>
      </c>
      <c r="I209" s="77" t="s">
        <v>48</v>
      </c>
      <c r="J209" s="77" t="s">
        <v>48</v>
      </c>
      <c r="K209" s="79" t="s">
        <v>527</v>
      </c>
      <c r="L209" s="80">
        <v>15000000</v>
      </c>
      <c r="M209" s="101">
        <f t="shared" si="3"/>
        <v>10500000</v>
      </c>
      <c r="N209" s="81">
        <v>2023</v>
      </c>
      <c r="O209" s="77">
        <v>2027</v>
      </c>
      <c r="P209" s="158"/>
      <c r="Q209" s="158"/>
      <c r="R209" s="158"/>
      <c r="S209" s="158"/>
      <c r="T209" s="158"/>
      <c r="U209" s="158"/>
      <c r="V209" s="158"/>
      <c r="W209" s="158"/>
      <c r="X209" s="157"/>
      <c r="Y209" s="157" t="s">
        <v>394</v>
      </c>
      <c r="Z209" s="102" t="s">
        <v>394</v>
      </c>
    </row>
    <row r="210" spans="1:26" s="68" customFormat="1" ht="49.2" customHeight="1" x14ac:dyDescent="0.25">
      <c r="A210" s="69">
        <v>206</v>
      </c>
      <c r="B210" s="73" t="s">
        <v>155</v>
      </c>
      <c r="C210" s="73" t="s">
        <v>48</v>
      </c>
      <c r="D210" s="73">
        <v>47255838</v>
      </c>
      <c r="E210" s="73">
        <v>47255838</v>
      </c>
      <c r="F210" s="73">
        <v>600063691</v>
      </c>
      <c r="G210" s="137" t="s">
        <v>528</v>
      </c>
      <c r="H210" s="77" t="s">
        <v>42</v>
      </c>
      <c r="I210" s="77" t="s">
        <v>48</v>
      </c>
      <c r="J210" s="77" t="s">
        <v>48</v>
      </c>
      <c r="K210" s="79" t="s">
        <v>528</v>
      </c>
      <c r="L210" s="80">
        <v>1500000</v>
      </c>
      <c r="M210" s="101">
        <f t="shared" si="3"/>
        <v>1050000</v>
      </c>
      <c r="N210" s="81">
        <v>2022</v>
      </c>
      <c r="O210" s="77">
        <v>2027</v>
      </c>
      <c r="P210" s="158"/>
      <c r="Q210" s="158"/>
      <c r="R210" s="158"/>
      <c r="S210" s="158"/>
      <c r="T210" s="158"/>
      <c r="U210" s="158"/>
      <c r="V210" s="158"/>
      <c r="W210" s="158"/>
      <c r="X210" s="157"/>
      <c r="Y210" s="157" t="s">
        <v>394</v>
      </c>
      <c r="Z210" s="102" t="s">
        <v>394</v>
      </c>
    </row>
    <row r="211" spans="1:26" s="68" customFormat="1" ht="69" customHeight="1" x14ac:dyDescent="0.25">
      <c r="A211" s="69">
        <v>207</v>
      </c>
      <c r="B211" s="73" t="s">
        <v>155</v>
      </c>
      <c r="C211" s="73" t="s">
        <v>48</v>
      </c>
      <c r="D211" s="73">
        <v>47255838</v>
      </c>
      <c r="E211" s="73">
        <v>47255838</v>
      </c>
      <c r="F211" s="73">
        <v>600063691</v>
      </c>
      <c r="G211" s="75" t="s">
        <v>646</v>
      </c>
      <c r="H211" s="77" t="s">
        <v>42</v>
      </c>
      <c r="I211" s="77" t="s">
        <v>48</v>
      </c>
      <c r="J211" s="77" t="s">
        <v>48</v>
      </c>
      <c r="K211" s="75" t="s">
        <v>646</v>
      </c>
      <c r="L211" s="80">
        <v>1400000</v>
      </c>
      <c r="M211" s="101">
        <f t="shared" si="3"/>
        <v>979999.99999999988</v>
      </c>
      <c r="N211" s="165">
        <v>2019</v>
      </c>
      <c r="O211" s="166">
        <v>2019</v>
      </c>
      <c r="P211" s="158"/>
      <c r="Q211" s="158"/>
      <c r="R211" s="102" t="s">
        <v>50</v>
      </c>
      <c r="S211" s="158"/>
      <c r="T211" s="158"/>
      <c r="U211" s="158"/>
      <c r="V211" s="158"/>
      <c r="W211" s="158"/>
      <c r="X211" s="157"/>
      <c r="Y211" s="163" t="s">
        <v>394</v>
      </c>
      <c r="Z211" s="157" t="s">
        <v>394</v>
      </c>
    </row>
    <row r="212" spans="1:26" s="68" customFormat="1" ht="109.95" customHeight="1" x14ac:dyDescent="0.25">
      <c r="A212" s="69">
        <v>208</v>
      </c>
      <c r="B212" s="73" t="s">
        <v>155</v>
      </c>
      <c r="C212" s="73" t="s">
        <v>48</v>
      </c>
      <c r="D212" s="73">
        <v>47255838</v>
      </c>
      <c r="E212" s="73">
        <v>47255838</v>
      </c>
      <c r="F212" s="73">
        <v>600063691</v>
      </c>
      <c r="G212" s="167" t="s">
        <v>684</v>
      </c>
      <c r="H212" s="77" t="s">
        <v>42</v>
      </c>
      <c r="I212" s="77" t="s">
        <v>48</v>
      </c>
      <c r="J212" s="77" t="s">
        <v>48</v>
      </c>
      <c r="K212" s="167" t="s">
        <v>647</v>
      </c>
      <c r="L212" s="80">
        <v>130000000</v>
      </c>
      <c r="M212" s="101">
        <f t="shared" si="3"/>
        <v>91000000</v>
      </c>
      <c r="N212" s="81">
        <v>2022</v>
      </c>
      <c r="O212" s="77">
        <v>2027</v>
      </c>
      <c r="P212" s="102" t="s">
        <v>50</v>
      </c>
      <c r="Q212" s="102" t="s">
        <v>50</v>
      </c>
      <c r="R212" s="102" t="s">
        <v>50</v>
      </c>
      <c r="S212" s="102" t="s">
        <v>50</v>
      </c>
      <c r="T212" s="102"/>
      <c r="U212" s="102"/>
      <c r="V212" s="102"/>
      <c r="W212" s="102" t="s">
        <v>50</v>
      </c>
      <c r="X212" s="102"/>
      <c r="Y212" s="163" t="s">
        <v>519</v>
      </c>
      <c r="Z212" s="102" t="s">
        <v>394</v>
      </c>
    </row>
    <row r="213" spans="1:26" s="68" customFormat="1" ht="109.95" customHeight="1" x14ac:dyDescent="0.25">
      <c r="A213" s="69">
        <v>209</v>
      </c>
      <c r="B213" s="73" t="s">
        <v>155</v>
      </c>
      <c r="C213" s="73" t="s">
        <v>48</v>
      </c>
      <c r="D213" s="73">
        <v>47255838</v>
      </c>
      <c r="E213" s="73">
        <v>47255838</v>
      </c>
      <c r="F213" s="73">
        <v>600063691</v>
      </c>
      <c r="G213" s="81" t="s">
        <v>714</v>
      </c>
      <c r="H213" s="77" t="s">
        <v>42</v>
      </c>
      <c r="I213" s="77" t="s">
        <v>48</v>
      </c>
      <c r="J213" s="77" t="s">
        <v>48</v>
      </c>
      <c r="K213" s="81" t="s">
        <v>714</v>
      </c>
      <c r="L213" s="80">
        <v>550000</v>
      </c>
      <c r="M213" s="101">
        <v>385000</v>
      </c>
      <c r="N213" s="165">
        <v>2024</v>
      </c>
      <c r="O213" s="166">
        <v>2024</v>
      </c>
      <c r="P213" s="158"/>
      <c r="Q213" s="158"/>
      <c r="R213" s="102" t="s">
        <v>50</v>
      </c>
      <c r="S213" s="158"/>
      <c r="T213" s="158"/>
      <c r="U213" s="158"/>
      <c r="V213" s="158"/>
      <c r="W213" s="102" t="s">
        <v>50</v>
      </c>
      <c r="X213" s="157"/>
      <c r="Y213" s="163" t="s">
        <v>394</v>
      </c>
      <c r="Z213" s="157" t="s">
        <v>394</v>
      </c>
    </row>
    <row r="214" spans="1:26" s="68" customFormat="1" ht="109.95" customHeight="1" x14ac:dyDescent="0.25">
      <c r="A214" s="69">
        <v>210</v>
      </c>
      <c r="B214" s="73" t="s">
        <v>155</v>
      </c>
      <c r="C214" s="73" t="s">
        <v>48</v>
      </c>
      <c r="D214" s="73">
        <v>47255838</v>
      </c>
      <c r="E214" s="73">
        <v>47255838</v>
      </c>
      <c r="F214" s="73">
        <v>600063691</v>
      </c>
      <c r="G214" s="75" t="s">
        <v>715</v>
      </c>
      <c r="H214" s="77" t="s">
        <v>42</v>
      </c>
      <c r="I214" s="77" t="s">
        <v>48</v>
      </c>
      <c r="J214" s="77" t="s">
        <v>48</v>
      </c>
      <c r="K214" s="75" t="s">
        <v>715</v>
      </c>
      <c r="L214" s="80">
        <v>1500000</v>
      </c>
      <c r="M214" s="101">
        <v>1050000</v>
      </c>
      <c r="N214" s="165">
        <v>2024</v>
      </c>
      <c r="O214" s="166">
        <v>2024</v>
      </c>
      <c r="P214" s="158"/>
      <c r="Q214" s="158"/>
      <c r="R214" s="102" t="s">
        <v>50</v>
      </c>
      <c r="S214" s="158"/>
      <c r="T214" s="158"/>
      <c r="U214" s="158"/>
      <c r="V214" s="158"/>
      <c r="W214" s="102" t="s">
        <v>50</v>
      </c>
      <c r="X214" s="157"/>
      <c r="Y214" s="163" t="s">
        <v>394</v>
      </c>
      <c r="Z214" s="157" t="s">
        <v>394</v>
      </c>
    </row>
    <row r="215" spans="1:26" s="68" customFormat="1" ht="109.95" customHeight="1" x14ac:dyDescent="0.25">
      <c r="A215" s="69">
        <v>211</v>
      </c>
      <c r="B215" s="73" t="s">
        <v>155</v>
      </c>
      <c r="C215" s="73" t="s">
        <v>48</v>
      </c>
      <c r="D215" s="73">
        <v>47255838</v>
      </c>
      <c r="E215" s="73">
        <v>47255838</v>
      </c>
      <c r="F215" s="73">
        <v>600063691</v>
      </c>
      <c r="G215" s="75" t="s">
        <v>716</v>
      </c>
      <c r="H215" s="77" t="s">
        <v>42</v>
      </c>
      <c r="I215" s="77" t="s">
        <v>48</v>
      </c>
      <c r="J215" s="77" t="s">
        <v>48</v>
      </c>
      <c r="K215" s="75" t="s">
        <v>716</v>
      </c>
      <c r="L215" s="80">
        <v>5000000</v>
      </c>
      <c r="M215" s="101">
        <v>3500000</v>
      </c>
      <c r="N215" s="81">
        <v>2023</v>
      </c>
      <c r="O215" s="77">
        <v>2027</v>
      </c>
      <c r="P215" s="158" t="s">
        <v>50</v>
      </c>
      <c r="Q215" s="158" t="s">
        <v>50</v>
      </c>
      <c r="R215" s="158" t="s">
        <v>50</v>
      </c>
      <c r="S215" s="158" t="s">
        <v>50</v>
      </c>
      <c r="T215" s="158"/>
      <c r="U215" s="158"/>
      <c r="V215" s="158"/>
      <c r="W215" s="159" t="s">
        <v>50</v>
      </c>
      <c r="X215" s="157"/>
      <c r="Y215" s="102" t="s">
        <v>394</v>
      </c>
      <c r="Z215" s="102" t="s">
        <v>394</v>
      </c>
    </row>
    <row r="216" spans="1:26" s="68" customFormat="1" ht="109.95" customHeight="1" x14ac:dyDescent="0.25">
      <c r="A216" s="69">
        <v>212</v>
      </c>
      <c r="B216" s="73" t="s">
        <v>155</v>
      </c>
      <c r="C216" s="73" t="s">
        <v>48</v>
      </c>
      <c r="D216" s="73">
        <v>47255838</v>
      </c>
      <c r="E216" s="73">
        <v>47255838</v>
      </c>
      <c r="F216" s="73">
        <v>600063691</v>
      </c>
      <c r="G216" s="75" t="s">
        <v>717</v>
      </c>
      <c r="H216" s="77" t="s">
        <v>42</v>
      </c>
      <c r="I216" s="77" t="s">
        <v>48</v>
      </c>
      <c r="J216" s="77" t="s">
        <v>48</v>
      </c>
      <c r="K216" s="75" t="s">
        <v>717</v>
      </c>
      <c r="L216" s="70">
        <v>4500000</v>
      </c>
      <c r="M216" s="101">
        <v>3150000</v>
      </c>
      <c r="N216" s="81">
        <v>2023</v>
      </c>
      <c r="O216" s="77">
        <v>2027</v>
      </c>
      <c r="P216" s="102" t="s">
        <v>50</v>
      </c>
      <c r="Q216" s="102" t="s">
        <v>50</v>
      </c>
      <c r="R216" s="102" t="s">
        <v>50</v>
      </c>
      <c r="S216" s="102" t="s">
        <v>50</v>
      </c>
      <c r="T216" s="102"/>
      <c r="U216" s="102"/>
      <c r="V216" s="102"/>
      <c r="W216" s="159" t="s">
        <v>50</v>
      </c>
      <c r="X216" s="102"/>
      <c r="Y216" s="102" t="s">
        <v>394</v>
      </c>
      <c r="Z216" s="102" t="s">
        <v>394</v>
      </c>
    </row>
    <row r="217" spans="1:26" s="68" customFormat="1" ht="109.95" customHeight="1" x14ac:dyDescent="0.25">
      <c r="A217" s="69">
        <v>213</v>
      </c>
      <c r="B217" s="73" t="s">
        <v>155</v>
      </c>
      <c r="C217" s="73" t="s">
        <v>48</v>
      </c>
      <c r="D217" s="73">
        <v>47255838</v>
      </c>
      <c r="E217" s="73">
        <v>47255838</v>
      </c>
      <c r="F217" s="73">
        <v>600063691</v>
      </c>
      <c r="G217" s="75" t="s">
        <v>718</v>
      </c>
      <c r="H217" s="77" t="s">
        <v>42</v>
      </c>
      <c r="I217" s="77" t="s">
        <v>48</v>
      </c>
      <c r="J217" s="77" t="s">
        <v>48</v>
      </c>
      <c r="K217" s="75" t="s">
        <v>718</v>
      </c>
      <c r="L217" s="70">
        <v>2500000</v>
      </c>
      <c r="M217" s="101">
        <v>1750000</v>
      </c>
      <c r="N217" s="81">
        <v>2023</v>
      </c>
      <c r="O217" s="77">
        <v>2027</v>
      </c>
      <c r="P217" s="102" t="s">
        <v>50</v>
      </c>
      <c r="Q217" s="102" t="s">
        <v>50</v>
      </c>
      <c r="R217" s="102" t="s">
        <v>50</v>
      </c>
      <c r="S217" s="102" t="s">
        <v>50</v>
      </c>
      <c r="T217" s="102"/>
      <c r="U217" s="102"/>
      <c r="V217" s="102"/>
      <c r="W217" s="159" t="s">
        <v>50</v>
      </c>
      <c r="X217" s="102"/>
      <c r="Y217" s="102" t="s">
        <v>394</v>
      </c>
      <c r="Z217" s="102" t="s">
        <v>394</v>
      </c>
    </row>
    <row r="218" spans="1:26" s="68" customFormat="1" ht="109.95" customHeight="1" x14ac:dyDescent="0.25">
      <c r="A218" s="69">
        <v>214</v>
      </c>
      <c r="B218" s="73" t="s">
        <v>155</v>
      </c>
      <c r="C218" s="73" t="s">
        <v>48</v>
      </c>
      <c r="D218" s="73">
        <v>47255838</v>
      </c>
      <c r="E218" s="73">
        <v>47255838</v>
      </c>
      <c r="F218" s="73">
        <v>600063691</v>
      </c>
      <c r="G218" s="75" t="s">
        <v>719</v>
      </c>
      <c r="H218" s="77" t="s">
        <v>42</v>
      </c>
      <c r="I218" s="77" t="s">
        <v>48</v>
      </c>
      <c r="J218" s="77" t="s">
        <v>48</v>
      </c>
      <c r="K218" s="75" t="s">
        <v>719</v>
      </c>
      <c r="L218" s="70">
        <v>3500000</v>
      </c>
      <c r="M218" s="101">
        <v>2450000</v>
      </c>
      <c r="N218" s="81">
        <v>2023</v>
      </c>
      <c r="O218" s="77">
        <v>2027</v>
      </c>
      <c r="P218" s="102" t="s">
        <v>50</v>
      </c>
      <c r="Q218" s="102" t="s">
        <v>50</v>
      </c>
      <c r="R218" s="102" t="s">
        <v>50</v>
      </c>
      <c r="S218" s="102" t="s">
        <v>50</v>
      </c>
      <c r="T218" s="102"/>
      <c r="U218" s="102"/>
      <c r="V218" s="102"/>
      <c r="W218" s="159" t="s">
        <v>50</v>
      </c>
      <c r="X218" s="102"/>
      <c r="Y218" s="102" t="s">
        <v>394</v>
      </c>
      <c r="Z218" s="102" t="s">
        <v>394</v>
      </c>
    </row>
    <row r="219" spans="1:26" s="68" customFormat="1" ht="109.95" customHeight="1" x14ac:dyDescent="0.25">
      <c r="A219" s="69">
        <v>215</v>
      </c>
      <c r="B219" s="73" t="s">
        <v>155</v>
      </c>
      <c r="C219" s="73" t="s">
        <v>48</v>
      </c>
      <c r="D219" s="73">
        <v>47255838</v>
      </c>
      <c r="E219" s="73">
        <v>47255838</v>
      </c>
      <c r="F219" s="73">
        <v>600063691</v>
      </c>
      <c r="G219" s="75" t="s">
        <v>720</v>
      </c>
      <c r="H219" s="77" t="s">
        <v>42</v>
      </c>
      <c r="I219" s="77" t="s">
        <v>48</v>
      </c>
      <c r="J219" s="77" t="s">
        <v>315</v>
      </c>
      <c r="K219" s="75" t="s">
        <v>720</v>
      </c>
      <c r="L219" s="80">
        <v>2500000</v>
      </c>
      <c r="M219" s="101">
        <v>1750000</v>
      </c>
      <c r="N219" s="81">
        <v>2022</v>
      </c>
      <c r="O219" s="77">
        <v>2027</v>
      </c>
      <c r="P219" s="158" t="s">
        <v>511</v>
      </c>
      <c r="Q219" s="158" t="s">
        <v>50</v>
      </c>
      <c r="R219" s="158" t="s">
        <v>50</v>
      </c>
      <c r="S219" s="158" t="s">
        <v>511</v>
      </c>
      <c r="T219" s="158"/>
      <c r="U219" s="158"/>
      <c r="V219" s="158"/>
      <c r="W219" s="158" t="s">
        <v>50</v>
      </c>
      <c r="X219" s="157"/>
      <c r="Y219" s="163" t="s">
        <v>394</v>
      </c>
      <c r="Z219" s="157" t="s">
        <v>394</v>
      </c>
    </row>
    <row r="220" spans="1:26" s="68" customFormat="1" ht="109.95" customHeight="1" x14ac:dyDescent="0.25">
      <c r="A220" s="69">
        <v>216</v>
      </c>
      <c r="B220" s="168" t="s">
        <v>155</v>
      </c>
      <c r="C220" s="168" t="s">
        <v>48</v>
      </c>
      <c r="D220" s="168">
        <v>47255838</v>
      </c>
      <c r="E220" s="168">
        <v>47255838</v>
      </c>
      <c r="F220" s="168">
        <v>600063691</v>
      </c>
      <c r="G220" s="169" t="s">
        <v>789</v>
      </c>
      <c r="H220" s="170" t="s">
        <v>42</v>
      </c>
      <c r="I220" s="170" t="s">
        <v>48</v>
      </c>
      <c r="J220" s="170" t="s">
        <v>315</v>
      </c>
      <c r="K220" s="171" t="s">
        <v>760</v>
      </c>
      <c r="L220" s="172">
        <v>4000000</v>
      </c>
      <c r="M220" s="173">
        <f t="shared" ref="M220:M221" si="5">L220*0.7</f>
        <v>2800000</v>
      </c>
      <c r="N220" s="170">
        <v>2024</v>
      </c>
      <c r="O220" s="170">
        <v>2027</v>
      </c>
      <c r="P220" s="174" t="s">
        <v>50</v>
      </c>
      <c r="Q220" s="174" t="s">
        <v>50</v>
      </c>
      <c r="R220" s="174" t="s">
        <v>50</v>
      </c>
      <c r="S220" s="174" t="s">
        <v>50</v>
      </c>
      <c r="T220" s="175"/>
      <c r="U220" s="175"/>
      <c r="V220" s="175"/>
      <c r="W220" s="174" t="s">
        <v>50</v>
      </c>
      <c r="X220" s="175"/>
      <c r="Y220" s="174" t="s">
        <v>394</v>
      </c>
      <c r="Z220" s="174" t="s">
        <v>394</v>
      </c>
    </row>
    <row r="221" spans="1:26" s="68" customFormat="1" ht="109.95" customHeight="1" x14ac:dyDescent="0.25">
      <c r="A221" s="69">
        <v>217</v>
      </c>
      <c r="B221" s="176" t="s">
        <v>155</v>
      </c>
      <c r="C221" s="176" t="s">
        <v>48</v>
      </c>
      <c r="D221" s="176">
        <v>47255838</v>
      </c>
      <c r="E221" s="176">
        <v>47255838</v>
      </c>
      <c r="F221" s="176">
        <v>600063691</v>
      </c>
      <c r="G221" s="177" t="s">
        <v>790</v>
      </c>
      <c r="H221" s="178" t="s">
        <v>42</v>
      </c>
      <c r="I221" s="178" t="s">
        <v>48</v>
      </c>
      <c r="J221" s="178" t="s">
        <v>315</v>
      </c>
      <c r="K221" s="177" t="s">
        <v>761</v>
      </c>
      <c r="L221" s="179">
        <v>1000000</v>
      </c>
      <c r="M221" s="180">
        <f t="shared" si="5"/>
        <v>700000</v>
      </c>
      <c r="N221" s="181">
        <v>2024</v>
      </c>
      <c r="O221" s="181">
        <v>2027</v>
      </c>
      <c r="P221" s="159" t="s">
        <v>50</v>
      </c>
      <c r="Q221" s="159" t="s">
        <v>50</v>
      </c>
      <c r="R221" s="182"/>
      <c r="S221" s="159" t="s">
        <v>50</v>
      </c>
      <c r="T221" s="182"/>
      <c r="U221" s="159" t="s">
        <v>50</v>
      </c>
      <c r="V221" s="182"/>
      <c r="W221" s="159"/>
      <c r="X221" s="182"/>
      <c r="Y221" s="159" t="s">
        <v>394</v>
      </c>
      <c r="Z221" s="159" t="s">
        <v>394</v>
      </c>
    </row>
    <row r="222" spans="1:26" s="68" customFormat="1" ht="51.6" customHeight="1" x14ac:dyDescent="0.25">
      <c r="A222" s="69">
        <v>218</v>
      </c>
      <c r="B222" s="73" t="s">
        <v>159</v>
      </c>
      <c r="C222" s="73" t="s">
        <v>48</v>
      </c>
      <c r="D222" s="73">
        <v>47255862</v>
      </c>
      <c r="E222" s="73">
        <v>47255862</v>
      </c>
      <c r="F222" s="73">
        <v>600063712</v>
      </c>
      <c r="G222" s="75" t="s">
        <v>617</v>
      </c>
      <c r="H222" s="77" t="s">
        <v>42</v>
      </c>
      <c r="I222" s="77" t="s">
        <v>48</v>
      </c>
      <c r="J222" s="77" t="s">
        <v>48</v>
      </c>
      <c r="K222" s="75" t="s">
        <v>400</v>
      </c>
      <c r="L222" s="70">
        <v>2000000</v>
      </c>
      <c r="M222" s="101">
        <f t="shared" si="3"/>
        <v>1400000</v>
      </c>
      <c r="N222" s="81">
        <v>2023</v>
      </c>
      <c r="O222" s="77">
        <v>2027</v>
      </c>
      <c r="P222" s="102"/>
      <c r="Q222" s="102"/>
      <c r="R222" s="102"/>
      <c r="S222" s="102"/>
      <c r="T222" s="102"/>
      <c r="U222" s="102"/>
      <c r="V222" s="102" t="s">
        <v>50</v>
      </c>
      <c r="W222" s="102" t="s">
        <v>50</v>
      </c>
      <c r="X222" s="102"/>
      <c r="Y222" s="102" t="s">
        <v>394</v>
      </c>
      <c r="Z222" s="102" t="s">
        <v>394</v>
      </c>
    </row>
    <row r="223" spans="1:26" s="68" customFormat="1" ht="66" customHeight="1" x14ac:dyDescent="0.25">
      <c r="A223" s="69">
        <v>219</v>
      </c>
      <c r="B223" s="73" t="s">
        <v>159</v>
      </c>
      <c r="C223" s="73" t="s">
        <v>48</v>
      </c>
      <c r="D223" s="73">
        <v>47255862</v>
      </c>
      <c r="E223" s="73">
        <v>47255862</v>
      </c>
      <c r="F223" s="73">
        <v>600063712</v>
      </c>
      <c r="G223" s="75" t="s">
        <v>562</v>
      </c>
      <c r="H223" s="77" t="s">
        <v>42</v>
      </c>
      <c r="I223" s="77" t="s">
        <v>48</v>
      </c>
      <c r="J223" s="77" t="s">
        <v>48</v>
      </c>
      <c r="K223" s="75" t="s">
        <v>561</v>
      </c>
      <c r="L223" s="70">
        <v>200000</v>
      </c>
      <c r="M223" s="101">
        <f t="shared" si="3"/>
        <v>140000</v>
      </c>
      <c r="N223" s="81">
        <v>2021</v>
      </c>
      <c r="O223" s="77">
        <v>2027</v>
      </c>
      <c r="P223" s="102"/>
      <c r="Q223" s="102"/>
      <c r="R223" s="102"/>
      <c r="S223" s="102"/>
      <c r="T223" s="102"/>
      <c r="U223" s="102"/>
      <c r="V223" s="102" t="s">
        <v>50</v>
      </c>
      <c r="W223" s="102" t="s">
        <v>50</v>
      </c>
      <c r="X223" s="102"/>
      <c r="Y223" s="157" t="s">
        <v>394</v>
      </c>
      <c r="Z223" s="102" t="s">
        <v>394</v>
      </c>
    </row>
    <row r="224" spans="1:26" s="68" customFormat="1" ht="61.2" customHeight="1" x14ac:dyDescent="0.25">
      <c r="A224" s="69">
        <v>220</v>
      </c>
      <c r="B224" s="73" t="s">
        <v>159</v>
      </c>
      <c r="C224" s="73" t="s">
        <v>48</v>
      </c>
      <c r="D224" s="73">
        <v>47255862</v>
      </c>
      <c r="E224" s="73">
        <v>47255862</v>
      </c>
      <c r="F224" s="73">
        <v>600063712</v>
      </c>
      <c r="G224" s="75" t="s">
        <v>563</v>
      </c>
      <c r="H224" s="77" t="s">
        <v>42</v>
      </c>
      <c r="I224" s="77" t="s">
        <v>48</v>
      </c>
      <c r="J224" s="77" t="s">
        <v>48</v>
      </c>
      <c r="K224" s="75" t="s">
        <v>160</v>
      </c>
      <c r="L224" s="70">
        <v>200000</v>
      </c>
      <c r="M224" s="101">
        <f t="shared" si="3"/>
        <v>140000</v>
      </c>
      <c r="N224" s="81">
        <v>2023</v>
      </c>
      <c r="O224" s="77">
        <v>2027</v>
      </c>
      <c r="P224" s="102"/>
      <c r="Q224" s="102"/>
      <c r="R224" s="102"/>
      <c r="S224" s="102"/>
      <c r="T224" s="102"/>
      <c r="U224" s="102"/>
      <c r="V224" s="102" t="s">
        <v>50</v>
      </c>
      <c r="W224" s="102" t="s">
        <v>50</v>
      </c>
      <c r="X224" s="102"/>
      <c r="Y224" s="102" t="s">
        <v>394</v>
      </c>
      <c r="Z224" s="102" t="s">
        <v>394</v>
      </c>
    </row>
    <row r="225" spans="1:26" s="68" customFormat="1" ht="48.6" customHeight="1" x14ac:dyDescent="0.25">
      <c r="A225" s="69">
        <v>221</v>
      </c>
      <c r="B225" s="73" t="s">
        <v>159</v>
      </c>
      <c r="C225" s="73" t="s">
        <v>48</v>
      </c>
      <c r="D225" s="73">
        <v>47255862</v>
      </c>
      <c r="E225" s="73">
        <v>47255862</v>
      </c>
      <c r="F225" s="73">
        <v>600063712</v>
      </c>
      <c r="G225" s="75" t="s">
        <v>564</v>
      </c>
      <c r="H225" s="77" t="s">
        <v>42</v>
      </c>
      <c r="I225" s="77" t="s">
        <v>48</v>
      </c>
      <c r="J225" s="77" t="s">
        <v>48</v>
      </c>
      <c r="K225" s="75" t="s">
        <v>161</v>
      </c>
      <c r="L225" s="183">
        <v>2000000</v>
      </c>
      <c r="M225" s="184">
        <f t="shared" ref="M225" si="6">L225*0.7</f>
        <v>1400000</v>
      </c>
      <c r="N225" s="81">
        <v>2023</v>
      </c>
      <c r="O225" s="77">
        <v>2027</v>
      </c>
      <c r="P225" s="102"/>
      <c r="Q225" s="102"/>
      <c r="R225" s="102"/>
      <c r="S225" s="102" t="s">
        <v>50</v>
      </c>
      <c r="T225" s="102"/>
      <c r="U225" s="102"/>
      <c r="V225" s="102"/>
      <c r="W225" s="185"/>
      <c r="X225" s="102" t="s">
        <v>50</v>
      </c>
      <c r="Y225" s="157" t="s">
        <v>394</v>
      </c>
      <c r="Z225" s="102" t="s">
        <v>394</v>
      </c>
    </row>
    <row r="226" spans="1:26" s="68" customFormat="1" ht="48.6" customHeight="1" x14ac:dyDescent="0.25">
      <c r="A226" s="69">
        <v>222</v>
      </c>
      <c r="B226" s="73" t="s">
        <v>159</v>
      </c>
      <c r="C226" s="73" t="s">
        <v>48</v>
      </c>
      <c r="D226" s="73">
        <v>47255862</v>
      </c>
      <c r="E226" s="73">
        <v>47255862</v>
      </c>
      <c r="F226" s="73">
        <v>600063712</v>
      </c>
      <c r="G226" s="75" t="s">
        <v>565</v>
      </c>
      <c r="H226" s="77" t="s">
        <v>42</v>
      </c>
      <c r="I226" s="77" t="s">
        <v>48</v>
      </c>
      <c r="J226" s="77" t="s">
        <v>48</v>
      </c>
      <c r="K226" s="75" t="s">
        <v>566</v>
      </c>
      <c r="L226" s="70">
        <v>8000000</v>
      </c>
      <c r="M226" s="101">
        <f t="shared" ref="M226:M317" si="7">L226*0.7</f>
        <v>5600000</v>
      </c>
      <c r="N226" s="81">
        <v>2021</v>
      </c>
      <c r="O226" s="77">
        <v>2027</v>
      </c>
      <c r="P226" s="102" t="s">
        <v>50</v>
      </c>
      <c r="Q226" s="102"/>
      <c r="R226" s="102"/>
      <c r="S226" s="102" t="s">
        <v>50</v>
      </c>
      <c r="T226" s="102"/>
      <c r="U226" s="102"/>
      <c r="V226" s="102"/>
      <c r="W226" s="102"/>
      <c r="X226" s="102"/>
      <c r="Y226" s="102" t="s">
        <v>394</v>
      </c>
      <c r="Z226" s="102" t="s">
        <v>394</v>
      </c>
    </row>
    <row r="227" spans="1:26" s="68" customFormat="1" ht="39.6" customHeight="1" x14ac:dyDescent="0.25">
      <c r="A227" s="69">
        <v>223</v>
      </c>
      <c r="B227" s="73" t="s">
        <v>159</v>
      </c>
      <c r="C227" s="73" t="s">
        <v>48</v>
      </c>
      <c r="D227" s="73">
        <v>47255862</v>
      </c>
      <c r="E227" s="73">
        <v>47255862</v>
      </c>
      <c r="F227" s="73">
        <v>600063712</v>
      </c>
      <c r="G227" s="75" t="s">
        <v>567</v>
      </c>
      <c r="H227" s="77" t="s">
        <v>42</v>
      </c>
      <c r="I227" s="77" t="s">
        <v>48</v>
      </c>
      <c r="J227" s="77" t="s">
        <v>48</v>
      </c>
      <c r="K227" s="75" t="s">
        <v>568</v>
      </c>
      <c r="L227" s="70">
        <v>12000000</v>
      </c>
      <c r="M227" s="101">
        <f t="shared" si="7"/>
        <v>8400000</v>
      </c>
      <c r="N227" s="81">
        <v>2023</v>
      </c>
      <c r="O227" s="77">
        <v>2027</v>
      </c>
      <c r="P227" s="102"/>
      <c r="Q227" s="102"/>
      <c r="R227" s="102" t="s">
        <v>50</v>
      </c>
      <c r="S227" s="102" t="s">
        <v>50</v>
      </c>
      <c r="T227" s="102"/>
      <c r="U227" s="102"/>
      <c r="V227" s="102"/>
      <c r="W227" s="185"/>
      <c r="X227" s="102" t="s">
        <v>50</v>
      </c>
      <c r="Y227" s="157" t="s">
        <v>394</v>
      </c>
      <c r="Z227" s="102" t="s">
        <v>394</v>
      </c>
    </row>
    <row r="228" spans="1:26" s="68" customFormat="1" ht="51" customHeight="1" x14ac:dyDescent="0.25">
      <c r="A228" s="69">
        <v>224</v>
      </c>
      <c r="B228" s="73" t="s">
        <v>159</v>
      </c>
      <c r="C228" s="73" t="s">
        <v>48</v>
      </c>
      <c r="D228" s="73">
        <v>47255862</v>
      </c>
      <c r="E228" s="73">
        <v>47255862</v>
      </c>
      <c r="F228" s="73">
        <v>600063712</v>
      </c>
      <c r="G228" s="75" t="s">
        <v>569</v>
      </c>
      <c r="H228" s="77" t="s">
        <v>42</v>
      </c>
      <c r="I228" s="77" t="s">
        <v>48</v>
      </c>
      <c r="J228" s="77" t="s">
        <v>48</v>
      </c>
      <c r="K228" s="75" t="s">
        <v>162</v>
      </c>
      <c r="L228" s="70">
        <v>3500000</v>
      </c>
      <c r="M228" s="101">
        <f t="shared" si="7"/>
        <v>2450000</v>
      </c>
      <c r="N228" s="81">
        <v>2023</v>
      </c>
      <c r="O228" s="77">
        <v>2027</v>
      </c>
      <c r="P228" s="102"/>
      <c r="Q228" s="102"/>
      <c r="R228" s="102"/>
      <c r="S228" s="102"/>
      <c r="T228" s="102"/>
      <c r="U228" s="102"/>
      <c r="V228" s="102" t="s">
        <v>50</v>
      </c>
      <c r="W228" s="102" t="s">
        <v>50</v>
      </c>
      <c r="X228" s="102"/>
      <c r="Y228" s="102" t="s">
        <v>394</v>
      </c>
      <c r="Z228" s="102" t="s">
        <v>394</v>
      </c>
    </row>
    <row r="229" spans="1:26" s="68" customFormat="1" ht="54" customHeight="1" x14ac:dyDescent="0.25">
      <c r="A229" s="69">
        <v>225</v>
      </c>
      <c r="B229" s="73" t="s">
        <v>159</v>
      </c>
      <c r="C229" s="73" t="s">
        <v>48</v>
      </c>
      <c r="D229" s="73">
        <v>47255862</v>
      </c>
      <c r="E229" s="73">
        <v>47255862</v>
      </c>
      <c r="F229" s="73">
        <v>600063712</v>
      </c>
      <c r="G229" s="186" t="s">
        <v>791</v>
      </c>
      <c r="H229" s="77" t="s">
        <v>42</v>
      </c>
      <c r="I229" s="77" t="s">
        <v>48</v>
      </c>
      <c r="J229" s="77" t="s">
        <v>48</v>
      </c>
      <c r="K229" s="75" t="s">
        <v>221</v>
      </c>
      <c r="L229" s="183">
        <v>6000000</v>
      </c>
      <c r="M229" s="184">
        <f t="shared" si="7"/>
        <v>4200000</v>
      </c>
      <c r="N229" s="81">
        <v>2023</v>
      </c>
      <c r="O229" s="77">
        <v>2027</v>
      </c>
      <c r="P229" s="102"/>
      <c r="Q229" s="102" t="s">
        <v>50</v>
      </c>
      <c r="R229" s="102" t="s">
        <v>50</v>
      </c>
      <c r="S229" s="102"/>
      <c r="T229" s="102"/>
      <c r="U229" s="102"/>
      <c r="V229" s="102" t="s">
        <v>50</v>
      </c>
      <c r="W229" s="102" t="s">
        <v>50</v>
      </c>
      <c r="X229" s="102" t="s">
        <v>50</v>
      </c>
      <c r="Y229" s="157" t="s">
        <v>394</v>
      </c>
      <c r="Z229" s="102" t="s">
        <v>394</v>
      </c>
    </row>
    <row r="230" spans="1:26" s="68" customFormat="1" ht="30.6" customHeight="1" x14ac:dyDescent="0.25">
      <c r="A230" s="69">
        <v>226</v>
      </c>
      <c r="B230" s="73" t="s">
        <v>159</v>
      </c>
      <c r="C230" s="73" t="s">
        <v>48</v>
      </c>
      <c r="D230" s="73">
        <v>47255862</v>
      </c>
      <c r="E230" s="73">
        <v>47255862</v>
      </c>
      <c r="F230" s="73">
        <v>600063712</v>
      </c>
      <c r="G230" s="75" t="s">
        <v>570</v>
      </c>
      <c r="H230" s="77" t="s">
        <v>42</v>
      </c>
      <c r="I230" s="77" t="s">
        <v>48</v>
      </c>
      <c r="J230" s="77" t="s">
        <v>48</v>
      </c>
      <c r="K230" s="75" t="s">
        <v>163</v>
      </c>
      <c r="L230" s="70">
        <v>2800000</v>
      </c>
      <c r="M230" s="101">
        <f t="shared" si="7"/>
        <v>1959999.9999999998</v>
      </c>
      <c r="N230" s="81">
        <v>2023</v>
      </c>
      <c r="O230" s="77">
        <v>2022</v>
      </c>
      <c r="P230" s="102" t="s">
        <v>50</v>
      </c>
      <c r="Q230" s="102" t="s">
        <v>50</v>
      </c>
      <c r="R230" s="102" t="s">
        <v>50</v>
      </c>
      <c r="S230" s="102" t="s">
        <v>50</v>
      </c>
      <c r="T230" s="102"/>
      <c r="U230" s="102" t="s">
        <v>50</v>
      </c>
      <c r="V230" s="102"/>
      <c r="W230" s="102"/>
      <c r="X230" s="102"/>
      <c r="Y230" s="102" t="s">
        <v>394</v>
      </c>
      <c r="Z230" s="102" t="s">
        <v>394</v>
      </c>
    </row>
    <row r="231" spans="1:26" s="68" customFormat="1" ht="24" x14ac:dyDescent="0.25">
      <c r="A231" s="69">
        <v>227</v>
      </c>
      <c r="B231" s="73" t="s">
        <v>159</v>
      </c>
      <c r="C231" s="73" t="s">
        <v>48</v>
      </c>
      <c r="D231" s="73">
        <v>47255862</v>
      </c>
      <c r="E231" s="73">
        <v>47255862</v>
      </c>
      <c r="F231" s="73">
        <v>600063712</v>
      </c>
      <c r="G231" s="75" t="s">
        <v>571</v>
      </c>
      <c r="H231" s="77" t="s">
        <v>42</v>
      </c>
      <c r="I231" s="77" t="s">
        <v>48</v>
      </c>
      <c r="J231" s="77" t="s">
        <v>48</v>
      </c>
      <c r="K231" s="75" t="s">
        <v>671</v>
      </c>
      <c r="L231" s="70">
        <v>700000</v>
      </c>
      <c r="M231" s="101">
        <f t="shared" si="7"/>
        <v>489999.99999999994</v>
      </c>
      <c r="N231" s="81">
        <v>2023</v>
      </c>
      <c r="O231" s="77">
        <v>2027</v>
      </c>
      <c r="P231" s="102"/>
      <c r="Q231" s="102"/>
      <c r="R231" s="102"/>
      <c r="S231" s="102"/>
      <c r="T231" s="102"/>
      <c r="U231" s="102"/>
      <c r="V231" s="102"/>
      <c r="W231" s="102"/>
      <c r="X231" s="102"/>
      <c r="Y231" s="157" t="s">
        <v>394</v>
      </c>
      <c r="Z231" s="102" t="s">
        <v>394</v>
      </c>
    </row>
    <row r="232" spans="1:26" s="68" customFormat="1" ht="42" customHeight="1" x14ac:dyDescent="0.25">
      <c r="A232" s="69">
        <v>228</v>
      </c>
      <c r="B232" s="73" t="s">
        <v>159</v>
      </c>
      <c r="C232" s="73" t="s">
        <v>48</v>
      </c>
      <c r="D232" s="73">
        <v>47255862</v>
      </c>
      <c r="E232" s="73">
        <v>47255862</v>
      </c>
      <c r="F232" s="73">
        <v>600063712</v>
      </c>
      <c r="G232" s="75" t="s">
        <v>572</v>
      </c>
      <c r="H232" s="77" t="s">
        <v>42</v>
      </c>
      <c r="I232" s="77" t="s">
        <v>48</v>
      </c>
      <c r="J232" s="77" t="s">
        <v>48</v>
      </c>
      <c r="K232" s="75" t="s">
        <v>765</v>
      </c>
      <c r="L232" s="183">
        <v>300000</v>
      </c>
      <c r="M232" s="184">
        <f t="shared" si="7"/>
        <v>210000</v>
      </c>
      <c r="N232" s="81">
        <v>2023</v>
      </c>
      <c r="O232" s="77">
        <v>2027</v>
      </c>
      <c r="P232" s="102" t="s">
        <v>50</v>
      </c>
      <c r="Q232" s="102" t="s">
        <v>50</v>
      </c>
      <c r="R232" s="102" t="s">
        <v>50</v>
      </c>
      <c r="S232" s="102" t="s">
        <v>50</v>
      </c>
      <c r="T232" s="102"/>
      <c r="U232" s="102"/>
      <c r="V232" s="102"/>
      <c r="W232" s="102"/>
      <c r="X232" s="102"/>
      <c r="Y232" s="102" t="s">
        <v>394</v>
      </c>
      <c r="Z232" s="102" t="s">
        <v>394</v>
      </c>
    </row>
    <row r="233" spans="1:26" s="68" customFormat="1" ht="28.95" customHeight="1" x14ac:dyDescent="0.25">
      <c r="A233" s="69">
        <v>229</v>
      </c>
      <c r="B233" s="73" t="s">
        <v>159</v>
      </c>
      <c r="C233" s="73" t="s">
        <v>48</v>
      </c>
      <c r="D233" s="73">
        <v>47255862</v>
      </c>
      <c r="E233" s="73">
        <v>47255862</v>
      </c>
      <c r="F233" s="73">
        <v>600063712</v>
      </c>
      <c r="G233" s="75" t="s">
        <v>573</v>
      </c>
      <c r="H233" s="77" t="s">
        <v>42</v>
      </c>
      <c r="I233" s="77" t="s">
        <v>48</v>
      </c>
      <c r="J233" s="77" t="s">
        <v>48</v>
      </c>
      <c r="K233" s="75" t="s">
        <v>164</v>
      </c>
      <c r="L233" s="70">
        <v>200000</v>
      </c>
      <c r="M233" s="101">
        <f t="shared" si="7"/>
        <v>140000</v>
      </c>
      <c r="N233" s="81">
        <v>2021</v>
      </c>
      <c r="O233" s="77">
        <v>2027</v>
      </c>
      <c r="P233" s="102"/>
      <c r="Q233" s="102"/>
      <c r="R233" s="102"/>
      <c r="S233" s="102"/>
      <c r="T233" s="102"/>
      <c r="U233" s="102"/>
      <c r="V233" s="102"/>
      <c r="W233" s="102" t="s">
        <v>50</v>
      </c>
      <c r="X233" s="102"/>
      <c r="Y233" s="157" t="s">
        <v>394</v>
      </c>
      <c r="Z233" s="102" t="s">
        <v>394</v>
      </c>
    </row>
    <row r="234" spans="1:26" s="68" customFormat="1" ht="34.200000000000003" customHeight="1" x14ac:dyDescent="0.25">
      <c r="A234" s="69">
        <v>230</v>
      </c>
      <c r="B234" s="73" t="s">
        <v>159</v>
      </c>
      <c r="C234" s="73" t="s">
        <v>48</v>
      </c>
      <c r="D234" s="73">
        <v>47255862</v>
      </c>
      <c r="E234" s="73">
        <v>47255862</v>
      </c>
      <c r="F234" s="73">
        <v>600063712</v>
      </c>
      <c r="G234" s="75" t="s">
        <v>574</v>
      </c>
      <c r="H234" s="77" t="s">
        <v>42</v>
      </c>
      <c r="I234" s="77" t="s">
        <v>48</v>
      </c>
      <c r="J234" s="77" t="s">
        <v>48</v>
      </c>
      <c r="K234" s="75" t="s">
        <v>165</v>
      </c>
      <c r="L234" s="187">
        <v>5000000</v>
      </c>
      <c r="M234" s="188">
        <f t="shared" si="7"/>
        <v>3500000</v>
      </c>
      <c r="N234" s="81">
        <v>2023</v>
      </c>
      <c r="O234" s="77">
        <v>2027</v>
      </c>
      <c r="P234" s="102"/>
      <c r="Q234" s="102"/>
      <c r="R234" s="102"/>
      <c r="S234" s="102"/>
      <c r="T234" s="102"/>
      <c r="U234" s="102"/>
      <c r="V234" s="102"/>
      <c r="W234" s="102"/>
      <c r="X234" s="102"/>
      <c r="Y234" s="102" t="s">
        <v>394</v>
      </c>
      <c r="Z234" s="102" t="s">
        <v>394</v>
      </c>
    </row>
    <row r="235" spans="1:26" s="68" customFormat="1" ht="26.4" customHeight="1" x14ac:dyDescent="0.25">
      <c r="A235" s="69">
        <v>231</v>
      </c>
      <c r="B235" s="73" t="s">
        <v>159</v>
      </c>
      <c r="C235" s="73" t="s">
        <v>48</v>
      </c>
      <c r="D235" s="73">
        <v>47255862</v>
      </c>
      <c r="E235" s="73">
        <v>47255862</v>
      </c>
      <c r="F235" s="73">
        <v>600063712</v>
      </c>
      <c r="G235" s="75" t="s">
        <v>672</v>
      </c>
      <c r="H235" s="77" t="s">
        <v>42</v>
      </c>
      <c r="I235" s="77" t="s">
        <v>48</v>
      </c>
      <c r="J235" s="77" t="s">
        <v>48</v>
      </c>
      <c r="K235" s="75" t="s">
        <v>673</v>
      </c>
      <c r="L235" s="70">
        <v>3000000</v>
      </c>
      <c r="M235" s="101">
        <f t="shared" si="7"/>
        <v>2100000</v>
      </c>
      <c r="N235" s="81">
        <v>2023</v>
      </c>
      <c r="O235" s="77">
        <v>2027</v>
      </c>
      <c r="P235" s="102"/>
      <c r="Q235" s="102"/>
      <c r="R235" s="102"/>
      <c r="S235" s="102"/>
      <c r="T235" s="102"/>
      <c r="U235" s="102"/>
      <c r="V235" s="102" t="s">
        <v>50</v>
      </c>
      <c r="W235" s="102"/>
      <c r="X235" s="102"/>
      <c r="Y235" s="102" t="s">
        <v>394</v>
      </c>
      <c r="Z235" s="102" t="s">
        <v>394</v>
      </c>
    </row>
    <row r="236" spans="1:26" s="68" customFormat="1" ht="27.75" customHeight="1" x14ac:dyDescent="0.25">
      <c r="A236" s="69">
        <v>232</v>
      </c>
      <c r="B236" s="189" t="s">
        <v>159</v>
      </c>
      <c r="C236" s="189" t="s">
        <v>315</v>
      </c>
      <c r="D236" s="190">
        <v>47255862</v>
      </c>
      <c r="E236" s="190">
        <v>47255862</v>
      </c>
      <c r="F236" s="190">
        <v>600063712</v>
      </c>
      <c r="G236" s="171" t="s">
        <v>792</v>
      </c>
      <c r="H236" s="191" t="s">
        <v>42</v>
      </c>
      <c r="I236" s="191" t="s">
        <v>48</v>
      </c>
      <c r="J236" s="191" t="s">
        <v>48</v>
      </c>
      <c r="K236" s="171" t="s">
        <v>762</v>
      </c>
      <c r="L236" s="192">
        <v>2000000</v>
      </c>
      <c r="M236" s="193">
        <f t="shared" si="7"/>
        <v>1400000</v>
      </c>
      <c r="N236" s="194" t="s">
        <v>763</v>
      </c>
      <c r="O236" s="194">
        <v>2027</v>
      </c>
      <c r="P236" s="190"/>
      <c r="Q236" s="190"/>
      <c r="R236" s="190" t="s">
        <v>50</v>
      </c>
      <c r="S236" s="190" t="s">
        <v>50</v>
      </c>
      <c r="T236" s="190"/>
      <c r="U236" s="190"/>
      <c r="V236" s="190"/>
      <c r="W236" s="190"/>
      <c r="X236" s="190"/>
      <c r="Y236" s="190" t="s">
        <v>734</v>
      </c>
      <c r="Z236" s="190" t="s">
        <v>735</v>
      </c>
    </row>
    <row r="237" spans="1:26" s="68" customFormat="1" ht="45" customHeight="1" x14ac:dyDescent="0.25">
      <c r="A237" s="69">
        <v>233</v>
      </c>
      <c r="B237" s="189" t="s">
        <v>159</v>
      </c>
      <c r="C237" s="189" t="s">
        <v>315</v>
      </c>
      <c r="D237" s="190">
        <v>47255862</v>
      </c>
      <c r="E237" s="190">
        <v>47255862</v>
      </c>
      <c r="F237" s="190">
        <v>600063712</v>
      </c>
      <c r="G237" s="186" t="s">
        <v>614</v>
      </c>
      <c r="H237" s="170" t="s">
        <v>42</v>
      </c>
      <c r="I237" s="170" t="s">
        <v>48</v>
      </c>
      <c r="J237" s="170" t="s">
        <v>48</v>
      </c>
      <c r="K237" s="186" t="s">
        <v>614</v>
      </c>
      <c r="L237" s="183">
        <v>1500000</v>
      </c>
      <c r="M237" s="184">
        <f t="shared" si="7"/>
        <v>1050000</v>
      </c>
      <c r="N237" s="169">
        <v>2024</v>
      </c>
      <c r="O237" s="170">
        <v>2027</v>
      </c>
      <c r="P237" s="174" t="s">
        <v>50</v>
      </c>
      <c r="Q237" s="174" t="s">
        <v>50</v>
      </c>
      <c r="R237" s="174" t="s">
        <v>50</v>
      </c>
      <c r="S237" s="174" t="s">
        <v>50</v>
      </c>
      <c r="T237" s="174"/>
      <c r="U237" s="174"/>
      <c r="V237" s="174"/>
      <c r="W237" s="174" t="s">
        <v>513</v>
      </c>
      <c r="X237" s="174"/>
      <c r="Y237" s="174" t="s">
        <v>394</v>
      </c>
      <c r="Z237" s="174" t="s">
        <v>394</v>
      </c>
    </row>
    <row r="238" spans="1:26" s="68" customFormat="1" ht="40.5" customHeight="1" x14ac:dyDescent="0.25">
      <c r="A238" s="69">
        <v>234</v>
      </c>
      <c r="B238" s="189" t="s">
        <v>159</v>
      </c>
      <c r="C238" s="189" t="s">
        <v>315</v>
      </c>
      <c r="D238" s="190">
        <v>47255862</v>
      </c>
      <c r="E238" s="190">
        <v>47255862</v>
      </c>
      <c r="F238" s="190">
        <v>600063712</v>
      </c>
      <c r="G238" s="171" t="s">
        <v>793</v>
      </c>
      <c r="H238" s="170" t="s">
        <v>42</v>
      </c>
      <c r="I238" s="170" t="s">
        <v>48</v>
      </c>
      <c r="J238" s="170" t="s">
        <v>315</v>
      </c>
      <c r="K238" s="171" t="s">
        <v>764</v>
      </c>
      <c r="L238" s="195">
        <v>3000000</v>
      </c>
      <c r="M238" s="184">
        <f t="shared" si="7"/>
        <v>2100000</v>
      </c>
      <c r="N238" s="169">
        <v>2024</v>
      </c>
      <c r="O238" s="170">
        <v>2027</v>
      </c>
      <c r="P238" s="196" t="s">
        <v>511</v>
      </c>
      <c r="Q238" s="196" t="s">
        <v>50</v>
      </c>
      <c r="R238" s="196" t="s">
        <v>50</v>
      </c>
      <c r="S238" s="196" t="s">
        <v>511</v>
      </c>
      <c r="T238" s="196"/>
      <c r="U238" s="196"/>
      <c r="V238" s="196"/>
      <c r="W238" s="196" t="s">
        <v>50</v>
      </c>
      <c r="X238" s="174"/>
      <c r="Y238" s="197" t="s">
        <v>394</v>
      </c>
      <c r="Z238" s="174" t="s">
        <v>394</v>
      </c>
    </row>
    <row r="239" spans="1:26" s="68" customFormat="1" ht="26.4" customHeight="1" x14ac:dyDescent="0.25">
      <c r="A239" s="69">
        <v>235</v>
      </c>
      <c r="B239" s="189" t="s">
        <v>159</v>
      </c>
      <c r="C239" s="189" t="s">
        <v>315</v>
      </c>
      <c r="D239" s="190">
        <v>47255862</v>
      </c>
      <c r="E239" s="190">
        <v>47255862</v>
      </c>
      <c r="F239" s="190">
        <v>600063712</v>
      </c>
      <c r="G239" s="171" t="s">
        <v>794</v>
      </c>
      <c r="H239" s="169" t="s">
        <v>42</v>
      </c>
      <c r="I239" s="169" t="s">
        <v>48</v>
      </c>
      <c r="J239" s="169" t="s">
        <v>48</v>
      </c>
      <c r="K239" s="171" t="s">
        <v>540</v>
      </c>
      <c r="L239" s="198">
        <v>500000</v>
      </c>
      <c r="M239" s="199">
        <f t="shared" si="7"/>
        <v>350000</v>
      </c>
      <c r="N239" s="169">
        <v>2024</v>
      </c>
      <c r="O239" s="169">
        <v>2027</v>
      </c>
      <c r="P239" s="200"/>
      <c r="Q239" s="200" t="s">
        <v>50</v>
      </c>
      <c r="R239" s="200" t="s">
        <v>50</v>
      </c>
      <c r="S239" s="200"/>
      <c r="T239" s="200"/>
      <c r="U239" s="200"/>
      <c r="V239" s="200"/>
      <c r="W239" s="200"/>
      <c r="X239" s="200"/>
      <c r="Y239" s="190" t="s">
        <v>394</v>
      </c>
      <c r="Z239" s="190" t="s">
        <v>394</v>
      </c>
    </row>
    <row r="240" spans="1:26" s="68" customFormat="1" ht="33.6" customHeight="1" x14ac:dyDescent="0.25">
      <c r="A240" s="69">
        <v>236</v>
      </c>
      <c r="B240" s="73" t="s">
        <v>166</v>
      </c>
      <c r="C240" s="73" t="s">
        <v>48</v>
      </c>
      <c r="D240" s="73">
        <v>47255897</v>
      </c>
      <c r="E240" s="73">
        <v>47255897</v>
      </c>
      <c r="F240" s="73">
        <v>600063721</v>
      </c>
      <c r="G240" s="75" t="s">
        <v>222</v>
      </c>
      <c r="H240" s="77" t="s">
        <v>42</v>
      </c>
      <c r="I240" s="77" t="s">
        <v>48</v>
      </c>
      <c r="J240" s="77" t="s">
        <v>48</v>
      </c>
      <c r="K240" s="75" t="s">
        <v>222</v>
      </c>
      <c r="L240" s="70">
        <v>1800000</v>
      </c>
      <c r="M240" s="101">
        <f>L240*0.7</f>
        <v>1260000</v>
      </c>
      <c r="N240" s="81">
        <v>2021</v>
      </c>
      <c r="O240" s="77">
        <v>2027</v>
      </c>
      <c r="P240" s="102"/>
      <c r="Q240" s="102"/>
      <c r="R240" s="102"/>
      <c r="S240" s="102" t="s">
        <v>50</v>
      </c>
      <c r="T240" s="102"/>
      <c r="U240" s="102"/>
      <c r="V240" s="102"/>
      <c r="W240" s="102"/>
      <c r="X240" s="102"/>
      <c r="Y240" s="157" t="s">
        <v>394</v>
      </c>
      <c r="Z240" s="102" t="s">
        <v>394</v>
      </c>
    </row>
    <row r="241" spans="1:26" s="68" customFormat="1" ht="78" customHeight="1" x14ac:dyDescent="0.25">
      <c r="A241" s="69">
        <v>237</v>
      </c>
      <c r="B241" s="73" t="s">
        <v>166</v>
      </c>
      <c r="C241" s="73" t="s">
        <v>48</v>
      </c>
      <c r="D241" s="73">
        <v>47255897</v>
      </c>
      <c r="E241" s="73">
        <v>47255897</v>
      </c>
      <c r="F241" s="73">
        <v>600063721</v>
      </c>
      <c r="G241" s="256" t="s">
        <v>845</v>
      </c>
      <c r="H241" s="77" t="s">
        <v>42</v>
      </c>
      <c r="I241" s="77" t="s">
        <v>48</v>
      </c>
      <c r="J241" s="77" t="s">
        <v>48</v>
      </c>
      <c r="K241" s="75" t="s">
        <v>181</v>
      </c>
      <c r="L241" s="70">
        <v>3800000</v>
      </c>
      <c r="M241" s="101">
        <f t="shared" ref="M241:M273" si="8">L241*0.7</f>
        <v>2660000</v>
      </c>
      <c r="N241" s="256">
        <v>2025</v>
      </c>
      <c r="O241" s="240">
        <v>2028</v>
      </c>
      <c r="P241" s="102"/>
      <c r="Q241" s="102" t="s">
        <v>50</v>
      </c>
      <c r="R241" s="102" t="s">
        <v>50</v>
      </c>
      <c r="S241" s="102"/>
      <c r="T241" s="102"/>
      <c r="U241" s="102"/>
      <c r="V241" s="102"/>
      <c r="W241" s="260" t="s">
        <v>50</v>
      </c>
      <c r="X241" s="102"/>
      <c r="Y241" s="102" t="s">
        <v>394</v>
      </c>
      <c r="Z241" s="102" t="s">
        <v>394</v>
      </c>
    </row>
    <row r="242" spans="1:26" s="68" customFormat="1" ht="51.6" customHeight="1" x14ac:dyDescent="0.25">
      <c r="A242" s="69">
        <v>238</v>
      </c>
      <c r="B242" s="73" t="s">
        <v>166</v>
      </c>
      <c r="C242" s="73" t="s">
        <v>48</v>
      </c>
      <c r="D242" s="73">
        <v>47255897</v>
      </c>
      <c r="E242" s="73">
        <v>47255897</v>
      </c>
      <c r="F242" s="73">
        <v>600063721</v>
      </c>
      <c r="G242" s="75" t="s">
        <v>167</v>
      </c>
      <c r="H242" s="77" t="s">
        <v>42</v>
      </c>
      <c r="I242" s="77" t="s">
        <v>48</v>
      </c>
      <c r="J242" s="77" t="s">
        <v>48</v>
      </c>
      <c r="K242" s="75" t="s">
        <v>167</v>
      </c>
      <c r="L242" s="70">
        <v>40000000</v>
      </c>
      <c r="M242" s="101">
        <f t="shared" si="8"/>
        <v>28000000</v>
      </c>
      <c r="N242" s="81">
        <v>2021</v>
      </c>
      <c r="O242" s="77">
        <v>2027</v>
      </c>
      <c r="P242" s="102"/>
      <c r="Q242" s="102"/>
      <c r="R242" s="102"/>
      <c r="S242" s="102"/>
      <c r="T242" s="102"/>
      <c r="U242" s="102"/>
      <c r="V242" s="102"/>
      <c r="W242" s="102" t="s">
        <v>50</v>
      </c>
      <c r="X242" s="102"/>
      <c r="Y242" s="157" t="s">
        <v>394</v>
      </c>
      <c r="Z242" s="102" t="s">
        <v>394</v>
      </c>
    </row>
    <row r="243" spans="1:26" s="68" customFormat="1" ht="29.4" customHeight="1" x14ac:dyDescent="0.25">
      <c r="A243" s="69">
        <v>239</v>
      </c>
      <c r="B243" s="73" t="s">
        <v>166</v>
      </c>
      <c r="C243" s="73" t="s">
        <v>48</v>
      </c>
      <c r="D243" s="73">
        <v>47255897</v>
      </c>
      <c r="E243" s="73">
        <v>47255897</v>
      </c>
      <c r="F243" s="73">
        <v>600063721</v>
      </c>
      <c r="G243" s="262" t="s">
        <v>846</v>
      </c>
      <c r="H243" s="77" t="s">
        <v>42</v>
      </c>
      <c r="I243" s="77" t="s">
        <v>48</v>
      </c>
      <c r="J243" s="77" t="s">
        <v>48</v>
      </c>
      <c r="K243" s="81" t="s">
        <v>168</v>
      </c>
      <c r="L243" s="70">
        <v>1800000</v>
      </c>
      <c r="M243" s="101">
        <f t="shared" si="8"/>
        <v>1260000</v>
      </c>
      <c r="N243" s="256">
        <v>2025</v>
      </c>
      <c r="O243" s="240">
        <v>2028</v>
      </c>
      <c r="P243" s="102"/>
      <c r="Q243" s="102"/>
      <c r="R243" s="102"/>
      <c r="S243" s="102"/>
      <c r="T243" s="102"/>
      <c r="U243" s="102"/>
      <c r="V243" s="102"/>
      <c r="W243" s="102"/>
      <c r="X243" s="102"/>
      <c r="Y243" s="102" t="s">
        <v>394</v>
      </c>
      <c r="Z243" s="102" t="s">
        <v>394</v>
      </c>
    </row>
    <row r="244" spans="1:26" s="68" customFormat="1" ht="35.4" customHeight="1" x14ac:dyDescent="0.25">
      <c r="A244" s="69">
        <v>240</v>
      </c>
      <c r="B244" s="73" t="s">
        <v>166</v>
      </c>
      <c r="C244" s="73" t="s">
        <v>48</v>
      </c>
      <c r="D244" s="73">
        <v>47255897</v>
      </c>
      <c r="E244" s="73">
        <v>47255897</v>
      </c>
      <c r="F244" s="73">
        <v>600063721</v>
      </c>
      <c r="G244" s="75" t="s">
        <v>169</v>
      </c>
      <c r="H244" s="77" t="s">
        <v>42</v>
      </c>
      <c r="I244" s="77" t="s">
        <v>48</v>
      </c>
      <c r="J244" s="77" t="s">
        <v>48</v>
      </c>
      <c r="K244" s="75" t="s">
        <v>169</v>
      </c>
      <c r="L244" s="263">
        <v>2500000</v>
      </c>
      <c r="M244" s="242">
        <f t="shared" si="8"/>
        <v>1750000</v>
      </c>
      <c r="N244" s="256">
        <v>2025</v>
      </c>
      <c r="O244" s="240">
        <v>2028</v>
      </c>
      <c r="P244" s="102"/>
      <c r="Q244" s="102"/>
      <c r="R244" s="102"/>
      <c r="S244" s="102"/>
      <c r="T244" s="102"/>
      <c r="U244" s="102"/>
      <c r="V244" s="102"/>
      <c r="W244" s="102"/>
      <c r="X244" s="102"/>
      <c r="Y244" s="157" t="s">
        <v>394</v>
      </c>
      <c r="Z244" s="102" t="s">
        <v>394</v>
      </c>
    </row>
    <row r="245" spans="1:26" s="68" customFormat="1" ht="32.4" customHeight="1" x14ac:dyDescent="0.25">
      <c r="A245" s="69">
        <v>241</v>
      </c>
      <c r="B245" s="73" t="s">
        <v>166</v>
      </c>
      <c r="C245" s="73" t="s">
        <v>48</v>
      </c>
      <c r="D245" s="73">
        <v>47255897</v>
      </c>
      <c r="E245" s="73">
        <v>47255897</v>
      </c>
      <c r="F245" s="73">
        <v>600063721</v>
      </c>
      <c r="G245" s="75" t="s">
        <v>644</v>
      </c>
      <c r="H245" s="77" t="s">
        <v>42</v>
      </c>
      <c r="I245" s="77" t="s">
        <v>48</v>
      </c>
      <c r="J245" s="77" t="s">
        <v>48</v>
      </c>
      <c r="K245" s="75" t="s">
        <v>644</v>
      </c>
      <c r="L245" s="70">
        <v>9000000</v>
      </c>
      <c r="M245" s="101">
        <f t="shared" si="8"/>
        <v>6300000</v>
      </c>
      <c r="N245" s="81">
        <v>2021</v>
      </c>
      <c r="O245" s="77">
        <v>2027</v>
      </c>
      <c r="P245" s="102" t="s">
        <v>50</v>
      </c>
      <c r="Q245" s="102" t="s">
        <v>50</v>
      </c>
      <c r="R245" s="102" t="s">
        <v>50</v>
      </c>
      <c r="S245" s="102" t="s">
        <v>50</v>
      </c>
      <c r="T245" s="102"/>
      <c r="U245" s="102"/>
      <c r="V245" s="102"/>
      <c r="W245" s="102"/>
      <c r="X245" s="102"/>
      <c r="Y245" s="102" t="s">
        <v>394</v>
      </c>
      <c r="Z245" s="102" t="s">
        <v>394</v>
      </c>
    </row>
    <row r="246" spans="1:26" s="68" customFormat="1" ht="49.95" customHeight="1" x14ac:dyDescent="0.25">
      <c r="A246" s="69">
        <v>242</v>
      </c>
      <c r="B246" s="73" t="s">
        <v>166</v>
      </c>
      <c r="C246" s="73" t="s">
        <v>48</v>
      </c>
      <c r="D246" s="73">
        <v>47255897</v>
      </c>
      <c r="E246" s="73">
        <v>47255897</v>
      </c>
      <c r="F246" s="73">
        <v>600063721</v>
      </c>
      <c r="G246" s="256" t="s">
        <v>847</v>
      </c>
      <c r="H246" s="77" t="s">
        <v>42</v>
      </c>
      <c r="I246" s="77" t="s">
        <v>48</v>
      </c>
      <c r="J246" s="77" t="s">
        <v>48</v>
      </c>
      <c r="K246" s="256" t="s">
        <v>848</v>
      </c>
      <c r="L246" s="70">
        <v>1800000</v>
      </c>
      <c r="M246" s="101">
        <f t="shared" si="8"/>
        <v>1260000</v>
      </c>
      <c r="N246" s="256">
        <v>2025</v>
      </c>
      <c r="O246" s="240">
        <v>2028</v>
      </c>
      <c r="P246" s="102"/>
      <c r="Q246" s="260" t="s">
        <v>50</v>
      </c>
      <c r="R246" s="102"/>
      <c r="S246" s="102"/>
      <c r="T246" s="102"/>
      <c r="U246" s="102"/>
      <c r="V246" s="102"/>
      <c r="W246" s="102"/>
      <c r="X246" s="102"/>
      <c r="Y246" s="157" t="s">
        <v>394</v>
      </c>
      <c r="Z246" s="102" t="s">
        <v>394</v>
      </c>
    </row>
    <row r="247" spans="1:26" s="68" customFormat="1" ht="42.6" customHeight="1" x14ac:dyDescent="0.25">
      <c r="A247" s="69">
        <v>243</v>
      </c>
      <c r="B247" s="73" t="s">
        <v>166</v>
      </c>
      <c r="C247" s="73" t="s">
        <v>48</v>
      </c>
      <c r="D247" s="73">
        <v>47255897</v>
      </c>
      <c r="E247" s="73">
        <v>47255897</v>
      </c>
      <c r="F247" s="73">
        <v>600063721</v>
      </c>
      <c r="G247" s="262" t="s">
        <v>849</v>
      </c>
      <c r="H247" s="77" t="s">
        <v>42</v>
      </c>
      <c r="I247" s="77" t="s">
        <v>48</v>
      </c>
      <c r="J247" s="77" t="s">
        <v>48</v>
      </c>
      <c r="K247" s="262" t="s">
        <v>850</v>
      </c>
      <c r="L247" s="70">
        <v>2900000</v>
      </c>
      <c r="M247" s="101">
        <f t="shared" si="8"/>
        <v>2029999.9999999998</v>
      </c>
      <c r="N247" s="256">
        <v>2025</v>
      </c>
      <c r="O247" s="240">
        <v>2028</v>
      </c>
      <c r="P247" s="102"/>
      <c r="Q247" s="260" t="s">
        <v>50</v>
      </c>
      <c r="R247" s="102"/>
      <c r="S247" s="102"/>
      <c r="T247" s="102"/>
      <c r="U247" s="102"/>
      <c r="V247" s="102"/>
      <c r="W247" s="102"/>
      <c r="X247" s="102"/>
      <c r="Y247" s="102" t="s">
        <v>394</v>
      </c>
      <c r="Z247" s="102" t="s">
        <v>394</v>
      </c>
    </row>
    <row r="248" spans="1:26" s="68" customFormat="1" ht="59.4" customHeight="1" x14ac:dyDescent="0.25">
      <c r="A248" s="69">
        <v>244</v>
      </c>
      <c r="B248" s="73" t="s">
        <v>166</v>
      </c>
      <c r="C248" s="73" t="s">
        <v>48</v>
      </c>
      <c r="D248" s="73">
        <v>47255897</v>
      </c>
      <c r="E248" s="73">
        <v>47255897</v>
      </c>
      <c r="F248" s="73">
        <v>600063721</v>
      </c>
      <c r="G248" s="256" t="s">
        <v>851</v>
      </c>
      <c r="H248" s="77" t="s">
        <v>42</v>
      </c>
      <c r="I248" s="77" t="s">
        <v>48</v>
      </c>
      <c r="J248" s="77" t="s">
        <v>48</v>
      </c>
      <c r="K248" s="75" t="s">
        <v>170</v>
      </c>
      <c r="L248" s="70">
        <v>5600000</v>
      </c>
      <c r="M248" s="101">
        <f t="shared" si="8"/>
        <v>3919999.9999999995</v>
      </c>
      <c r="N248" s="256">
        <v>2025</v>
      </c>
      <c r="O248" s="240">
        <v>2028</v>
      </c>
      <c r="P248" s="102"/>
      <c r="Q248" s="102"/>
      <c r="R248" s="102"/>
      <c r="S248" s="102"/>
      <c r="T248" s="102"/>
      <c r="U248" s="102"/>
      <c r="V248" s="102"/>
      <c r="W248" s="102"/>
      <c r="X248" s="102"/>
      <c r="Y248" s="157" t="s">
        <v>394</v>
      </c>
      <c r="Z248" s="102" t="s">
        <v>394</v>
      </c>
    </row>
    <row r="249" spans="1:26" s="68" customFormat="1" ht="22.2" customHeight="1" x14ac:dyDescent="0.25">
      <c r="A249" s="69">
        <v>245</v>
      </c>
      <c r="B249" s="73" t="s">
        <v>166</v>
      </c>
      <c r="C249" s="73" t="s">
        <v>48</v>
      </c>
      <c r="D249" s="73">
        <v>47255897</v>
      </c>
      <c r="E249" s="73">
        <v>47255897</v>
      </c>
      <c r="F249" s="73">
        <v>600063721</v>
      </c>
      <c r="G249" s="262" t="s">
        <v>852</v>
      </c>
      <c r="H249" s="77" t="s">
        <v>42</v>
      </c>
      <c r="I249" s="77" t="s">
        <v>48</v>
      </c>
      <c r="J249" s="77" t="s">
        <v>48</v>
      </c>
      <c r="K249" s="75" t="s">
        <v>171</v>
      </c>
      <c r="L249" s="263">
        <v>2700000</v>
      </c>
      <c r="M249" s="242">
        <f t="shared" si="8"/>
        <v>1889999.9999999998</v>
      </c>
      <c r="N249" s="256">
        <v>2025</v>
      </c>
      <c r="O249" s="240">
        <v>2028</v>
      </c>
      <c r="P249" s="102"/>
      <c r="Q249" s="102" t="s">
        <v>50</v>
      </c>
      <c r="R249" s="102" t="s">
        <v>50</v>
      </c>
      <c r="S249" s="102"/>
      <c r="T249" s="102"/>
      <c r="U249" s="102"/>
      <c r="V249" s="102"/>
      <c r="W249" s="102"/>
      <c r="X249" s="102"/>
      <c r="Y249" s="102" t="s">
        <v>394</v>
      </c>
      <c r="Z249" s="102" t="s">
        <v>394</v>
      </c>
    </row>
    <row r="250" spans="1:26" s="68" customFormat="1" ht="22.2" customHeight="1" x14ac:dyDescent="0.25">
      <c r="A250" s="69">
        <v>246</v>
      </c>
      <c r="B250" s="73" t="s">
        <v>166</v>
      </c>
      <c r="C250" s="73" t="s">
        <v>48</v>
      </c>
      <c r="D250" s="73">
        <v>47255897</v>
      </c>
      <c r="E250" s="73">
        <v>47255897</v>
      </c>
      <c r="F250" s="73">
        <v>600063721</v>
      </c>
      <c r="G250" s="75" t="s">
        <v>502</v>
      </c>
      <c r="H250" s="77" t="s">
        <v>42</v>
      </c>
      <c r="I250" s="77" t="s">
        <v>48</v>
      </c>
      <c r="J250" s="77" t="s">
        <v>48</v>
      </c>
      <c r="K250" s="75" t="s">
        <v>502</v>
      </c>
      <c r="L250" s="263">
        <v>2900000</v>
      </c>
      <c r="M250" s="242">
        <f t="shared" si="8"/>
        <v>2029999.9999999998</v>
      </c>
      <c r="N250" s="256">
        <v>2025</v>
      </c>
      <c r="O250" s="240">
        <v>2028</v>
      </c>
      <c r="P250" s="102"/>
      <c r="Q250" s="102" t="s">
        <v>50</v>
      </c>
      <c r="R250" s="102" t="s">
        <v>50</v>
      </c>
      <c r="S250" s="102"/>
      <c r="T250" s="102"/>
      <c r="U250" s="102"/>
      <c r="V250" s="102"/>
      <c r="W250" s="102" t="s">
        <v>50</v>
      </c>
      <c r="X250" s="102"/>
      <c r="Y250" s="157" t="s">
        <v>394</v>
      </c>
      <c r="Z250" s="102" t="s">
        <v>394</v>
      </c>
    </row>
    <row r="251" spans="1:26" s="68" customFormat="1" ht="24" x14ac:dyDescent="0.25">
      <c r="A251" s="69">
        <v>247</v>
      </c>
      <c r="B251" s="73" t="s">
        <v>166</v>
      </c>
      <c r="C251" s="73" t="s">
        <v>48</v>
      </c>
      <c r="D251" s="73">
        <v>47255897</v>
      </c>
      <c r="E251" s="73">
        <v>47255897</v>
      </c>
      <c r="F251" s="73">
        <v>600063721</v>
      </c>
      <c r="G251" s="75" t="s">
        <v>223</v>
      </c>
      <c r="H251" s="77" t="s">
        <v>42</v>
      </c>
      <c r="I251" s="77" t="s">
        <v>48</v>
      </c>
      <c r="J251" s="77" t="s">
        <v>48</v>
      </c>
      <c r="K251" s="75" t="s">
        <v>223</v>
      </c>
      <c r="L251" s="263">
        <v>5900000</v>
      </c>
      <c r="M251" s="242">
        <f t="shared" si="8"/>
        <v>4129999.9999999995</v>
      </c>
      <c r="N251" s="256">
        <v>2025</v>
      </c>
      <c r="O251" s="240">
        <v>2028</v>
      </c>
      <c r="P251" s="102" t="s">
        <v>50</v>
      </c>
      <c r="Q251" s="102" t="s">
        <v>50</v>
      </c>
      <c r="R251" s="102" t="s">
        <v>50</v>
      </c>
      <c r="S251" s="102" t="s">
        <v>50</v>
      </c>
      <c r="T251" s="102"/>
      <c r="U251" s="102"/>
      <c r="V251" s="102"/>
      <c r="W251" s="102"/>
      <c r="X251" s="102"/>
      <c r="Y251" s="102" t="s">
        <v>394</v>
      </c>
      <c r="Z251" s="102" t="s">
        <v>394</v>
      </c>
    </row>
    <row r="252" spans="1:26" s="68" customFormat="1" ht="24" x14ac:dyDescent="0.25">
      <c r="A252" s="69">
        <v>248</v>
      </c>
      <c r="B252" s="73" t="s">
        <v>166</v>
      </c>
      <c r="C252" s="73" t="s">
        <v>48</v>
      </c>
      <c r="D252" s="73">
        <v>47255897</v>
      </c>
      <c r="E252" s="73">
        <v>47255897</v>
      </c>
      <c r="F252" s="73">
        <v>600063721</v>
      </c>
      <c r="G252" s="75" t="s">
        <v>172</v>
      </c>
      <c r="H252" s="77" t="s">
        <v>42</v>
      </c>
      <c r="I252" s="77" t="s">
        <v>48</v>
      </c>
      <c r="J252" s="77" t="s">
        <v>48</v>
      </c>
      <c r="K252" s="75" t="s">
        <v>172</v>
      </c>
      <c r="L252" s="70">
        <v>2000000</v>
      </c>
      <c r="M252" s="101">
        <f t="shared" si="8"/>
        <v>1400000</v>
      </c>
      <c r="N252" s="81">
        <v>2021</v>
      </c>
      <c r="O252" s="77">
        <v>2027</v>
      </c>
      <c r="P252" s="102"/>
      <c r="Q252" s="102"/>
      <c r="R252" s="102"/>
      <c r="S252" s="102"/>
      <c r="T252" s="102"/>
      <c r="U252" s="102"/>
      <c r="V252" s="102"/>
      <c r="W252" s="102"/>
      <c r="X252" s="102"/>
      <c r="Y252" s="157" t="s">
        <v>394</v>
      </c>
      <c r="Z252" s="102" t="s">
        <v>394</v>
      </c>
    </row>
    <row r="253" spans="1:26" s="68" customFormat="1" ht="25.95" customHeight="1" x14ac:dyDescent="0.25">
      <c r="A253" s="69">
        <v>249</v>
      </c>
      <c r="B253" s="73" t="s">
        <v>166</v>
      </c>
      <c r="C253" s="73" t="s">
        <v>48</v>
      </c>
      <c r="D253" s="73">
        <v>47255897</v>
      </c>
      <c r="E253" s="73">
        <v>47255897</v>
      </c>
      <c r="F253" s="73">
        <v>600063721</v>
      </c>
      <c r="G253" s="75" t="s">
        <v>224</v>
      </c>
      <c r="H253" s="77" t="s">
        <v>42</v>
      </c>
      <c r="I253" s="77" t="s">
        <v>48</v>
      </c>
      <c r="J253" s="77" t="s">
        <v>48</v>
      </c>
      <c r="K253" s="75" t="s">
        <v>503</v>
      </c>
      <c r="L253" s="70">
        <v>2800000</v>
      </c>
      <c r="M253" s="101">
        <f t="shared" si="8"/>
        <v>1959999.9999999998</v>
      </c>
      <c r="N253" s="81">
        <v>2021</v>
      </c>
      <c r="O253" s="77">
        <v>2027</v>
      </c>
      <c r="P253" s="102"/>
      <c r="Q253" s="102" t="s">
        <v>50</v>
      </c>
      <c r="R253" s="102" t="s">
        <v>50</v>
      </c>
      <c r="S253" s="102"/>
      <c r="T253" s="102"/>
      <c r="U253" s="102"/>
      <c r="V253" s="102"/>
      <c r="W253" s="102"/>
      <c r="X253" s="102"/>
      <c r="Y253" s="102" t="s">
        <v>394</v>
      </c>
      <c r="Z253" s="102" t="s">
        <v>394</v>
      </c>
    </row>
    <row r="254" spans="1:26" s="68" customFormat="1" ht="24" customHeight="1" x14ac:dyDescent="0.25">
      <c r="A254" s="69">
        <v>250</v>
      </c>
      <c r="B254" s="73" t="s">
        <v>166</v>
      </c>
      <c r="C254" s="73" t="s">
        <v>48</v>
      </c>
      <c r="D254" s="73">
        <v>47255897</v>
      </c>
      <c r="E254" s="73">
        <v>47255897</v>
      </c>
      <c r="F254" s="73">
        <v>600063721</v>
      </c>
      <c r="G254" s="75" t="s">
        <v>173</v>
      </c>
      <c r="H254" s="77" t="s">
        <v>42</v>
      </c>
      <c r="I254" s="77" t="s">
        <v>48</v>
      </c>
      <c r="J254" s="77" t="s">
        <v>48</v>
      </c>
      <c r="K254" s="75" t="s">
        <v>504</v>
      </c>
      <c r="L254" s="70">
        <v>2600000</v>
      </c>
      <c r="M254" s="101">
        <f t="shared" si="8"/>
        <v>1820000</v>
      </c>
      <c r="N254" s="81">
        <v>2021</v>
      </c>
      <c r="O254" s="77">
        <v>2027</v>
      </c>
      <c r="P254" s="102" t="s">
        <v>50</v>
      </c>
      <c r="Q254" s="102" t="s">
        <v>50</v>
      </c>
      <c r="R254" s="102" t="s">
        <v>50</v>
      </c>
      <c r="S254" s="102" t="s">
        <v>50</v>
      </c>
      <c r="T254" s="102"/>
      <c r="U254" s="102"/>
      <c r="V254" s="102"/>
      <c r="W254" s="102"/>
      <c r="X254" s="102"/>
      <c r="Y254" s="157" t="s">
        <v>394</v>
      </c>
      <c r="Z254" s="102" t="s">
        <v>394</v>
      </c>
    </row>
    <row r="255" spans="1:26" s="68" customFormat="1" ht="53.4" customHeight="1" x14ac:dyDescent="0.25">
      <c r="A255" s="69">
        <v>251</v>
      </c>
      <c r="B255" s="73" t="s">
        <v>166</v>
      </c>
      <c r="C255" s="73" t="s">
        <v>48</v>
      </c>
      <c r="D255" s="73">
        <v>47255897</v>
      </c>
      <c r="E255" s="73">
        <v>47255897</v>
      </c>
      <c r="F255" s="73">
        <v>600063721</v>
      </c>
      <c r="G255" s="262" t="s">
        <v>867</v>
      </c>
      <c r="H255" s="77" t="s">
        <v>42</v>
      </c>
      <c r="I255" s="77" t="s">
        <v>48</v>
      </c>
      <c r="J255" s="77" t="s">
        <v>48</v>
      </c>
      <c r="K255" s="75" t="s">
        <v>505</v>
      </c>
      <c r="L255" s="70">
        <v>2500000</v>
      </c>
      <c r="M255" s="101">
        <f t="shared" si="8"/>
        <v>1750000</v>
      </c>
      <c r="N255" s="256">
        <v>2025</v>
      </c>
      <c r="O255" s="240">
        <v>2028</v>
      </c>
      <c r="P255" s="260" t="s">
        <v>50</v>
      </c>
      <c r="Q255" s="260" t="s">
        <v>50</v>
      </c>
      <c r="R255" s="260" t="s">
        <v>50</v>
      </c>
      <c r="S255" s="102" t="s">
        <v>50</v>
      </c>
      <c r="T255" s="102"/>
      <c r="U255" s="102"/>
      <c r="V255" s="102"/>
      <c r="W255" s="102"/>
      <c r="X255" s="102"/>
      <c r="Y255" s="102" t="s">
        <v>394</v>
      </c>
      <c r="Z255" s="102" t="s">
        <v>394</v>
      </c>
    </row>
    <row r="256" spans="1:26" s="68" customFormat="1" ht="42.6" customHeight="1" x14ac:dyDescent="0.25">
      <c r="A256" s="69">
        <v>252</v>
      </c>
      <c r="B256" s="73" t="s">
        <v>166</v>
      </c>
      <c r="C256" s="73" t="s">
        <v>48</v>
      </c>
      <c r="D256" s="73">
        <v>47255897</v>
      </c>
      <c r="E256" s="73">
        <v>47255897</v>
      </c>
      <c r="F256" s="73">
        <v>600063721</v>
      </c>
      <c r="G256" s="256" t="s">
        <v>853</v>
      </c>
      <c r="H256" s="77" t="s">
        <v>42</v>
      </c>
      <c r="I256" s="77" t="s">
        <v>48</v>
      </c>
      <c r="J256" s="77" t="s">
        <v>48</v>
      </c>
      <c r="K256" s="75" t="s">
        <v>174</v>
      </c>
      <c r="L256" s="263">
        <v>3500000</v>
      </c>
      <c r="M256" s="242">
        <f t="shared" si="8"/>
        <v>2450000</v>
      </c>
      <c r="N256" s="256">
        <v>2025</v>
      </c>
      <c r="O256" s="240">
        <v>2028</v>
      </c>
      <c r="P256" s="102"/>
      <c r="Q256" s="102"/>
      <c r="R256" s="102"/>
      <c r="S256" s="102" t="s">
        <v>50</v>
      </c>
      <c r="T256" s="102"/>
      <c r="U256" s="102"/>
      <c r="V256" s="102"/>
      <c r="W256" s="102"/>
      <c r="X256" s="102" t="s">
        <v>50</v>
      </c>
      <c r="Y256" s="157" t="s">
        <v>394</v>
      </c>
      <c r="Z256" s="102" t="s">
        <v>394</v>
      </c>
    </row>
    <row r="257" spans="1:26" s="68" customFormat="1" ht="36" customHeight="1" x14ac:dyDescent="0.25">
      <c r="A257" s="69">
        <v>253</v>
      </c>
      <c r="B257" s="73" t="s">
        <v>166</v>
      </c>
      <c r="C257" s="73" t="s">
        <v>48</v>
      </c>
      <c r="D257" s="73">
        <v>47255897</v>
      </c>
      <c r="E257" s="73">
        <v>47255897</v>
      </c>
      <c r="F257" s="73">
        <v>600063721</v>
      </c>
      <c r="G257" s="75" t="s">
        <v>868</v>
      </c>
      <c r="H257" s="77" t="s">
        <v>42</v>
      </c>
      <c r="I257" s="77" t="s">
        <v>48</v>
      </c>
      <c r="J257" s="77" t="s">
        <v>48</v>
      </c>
      <c r="K257" s="75" t="s">
        <v>506</v>
      </c>
      <c r="L257" s="263">
        <v>4000000</v>
      </c>
      <c r="M257" s="242">
        <f t="shared" si="8"/>
        <v>2800000</v>
      </c>
      <c r="N257" s="256">
        <v>2025</v>
      </c>
      <c r="O257" s="240">
        <v>2028</v>
      </c>
      <c r="P257" s="102"/>
      <c r="Q257" s="102"/>
      <c r="R257" s="102"/>
      <c r="S257" s="102" t="s">
        <v>50</v>
      </c>
      <c r="T257" s="102"/>
      <c r="U257" s="102"/>
      <c r="V257" s="102"/>
      <c r="W257" s="102"/>
      <c r="X257" s="102"/>
      <c r="Y257" s="102" t="s">
        <v>394</v>
      </c>
      <c r="Z257" s="102" t="s">
        <v>394</v>
      </c>
    </row>
    <row r="258" spans="1:26" s="68" customFormat="1" ht="16.95" customHeight="1" x14ac:dyDescent="0.25">
      <c r="A258" s="69">
        <v>254</v>
      </c>
      <c r="B258" s="73" t="s">
        <v>166</v>
      </c>
      <c r="C258" s="73" t="s">
        <v>48</v>
      </c>
      <c r="D258" s="73">
        <v>47255897</v>
      </c>
      <c r="E258" s="73">
        <v>47255897</v>
      </c>
      <c r="F258" s="73">
        <v>600063721</v>
      </c>
      <c r="G258" s="75" t="s">
        <v>175</v>
      </c>
      <c r="H258" s="77" t="s">
        <v>42</v>
      </c>
      <c r="I258" s="77" t="s">
        <v>48</v>
      </c>
      <c r="J258" s="77" t="s">
        <v>48</v>
      </c>
      <c r="K258" s="75" t="s">
        <v>175</v>
      </c>
      <c r="L258" s="70">
        <v>1800000</v>
      </c>
      <c r="M258" s="101">
        <f t="shared" si="8"/>
        <v>1260000</v>
      </c>
      <c r="N258" s="81">
        <v>2021</v>
      </c>
      <c r="O258" s="77">
        <v>2027</v>
      </c>
      <c r="P258" s="102"/>
      <c r="Q258" s="102"/>
      <c r="R258" s="102"/>
      <c r="S258" s="102"/>
      <c r="T258" s="102"/>
      <c r="U258" s="102"/>
      <c r="V258" s="102"/>
      <c r="W258" s="102"/>
      <c r="X258" s="102"/>
      <c r="Y258" s="157" t="s">
        <v>394</v>
      </c>
      <c r="Z258" s="102" t="s">
        <v>394</v>
      </c>
    </row>
    <row r="259" spans="1:26" s="68" customFormat="1" ht="21" customHeight="1" x14ac:dyDescent="0.25">
      <c r="A259" s="69">
        <v>255</v>
      </c>
      <c r="B259" s="73" t="s">
        <v>166</v>
      </c>
      <c r="C259" s="73" t="s">
        <v>48</v>
      </c>
      <c r="D259" s="73">
        <v>47255897</v>
      </c>
      <c r="E259" s="73">
        <v>47255897</v>
      </c>
      <c r="F259" s="73">
        <v>600063721</v>
      </c>
      <c r="G259" s="75" t="s">
        <v>176</v>
      </c>
      <c r="H259" s="77" t="s">
        <v>42</v>
      </c>
      <c r="I259" s="77" t="s">
        <v>48</v>
      </c>
      <c r="J259" s="77" t="s">
        <v>48</v>
      </c>
      <c r="K259" s="75" t="s">
        <v>176</v>
      </c>
      <c r="L259" s="70">
        <v>31000000</v>
      </c>
      <c r="M259" s="101">
        <f t="shared" si="8"/>
        <v>21700000</v>
      </c>
      <c r="N259" s="81">
        <v>2021</v>
      </c>
      <c r="O259" s="77">
        <v>2027</v>
      </c>
      <c r="P259" s="102"/>
      <c r="Q259" s="102"/>
      <c r="R259" s="102"/>
      <c r="S259" s="102"/>
      <c r="T259" s="102"/>
      <c r="U259" s="102"/>
      <c r="V259" s="102"/>
      <c r="W259" s="102"/>
      <c r="X259" s="102"/>
      <c r="Y259" s="102" t="s">
        <v>394</v>
      </c>
      <c r="Z259" s="102" t="s">
        <v>394</v>
      </c>
    </row>
    <row r="260" spans="1:26" s="68" customFormat="1" ht="36" customHeight="1" x14ac:dyDescent="0.25">
      <c r="A260" s="69">
        <v>256</v>
      </c>
      <c r="B260" s="73" t="s">
        <v>166</v>
      </c>
      <c r="C260" s="73" t="s">
        <v>48</v>
      </c>
      <c r="D260" s="73">
        <v>47255897</v>
      </c>
      <c r="E260" s="73">
        <v>47255897</v>
      </c>
      <c r="F260" s="73">
        <v>600063721</v>
      </c>
      <c r="G260" s="262" t="s">
        <v>854</v>
      </c>
      <c r="H260" s="77" t="s">
        <v>42</v>
      </c>
      <c r="I260" s="77" t="s">
        <v>48</v>
      </c>
      <c r="J260" s="77" t="s">
        <v>48</v>
      </c>
      <c r="K260" s="262" t="s">
        <v>855</v>
      </c>
      <c r="L260" s="70">
        <v>10000000</v>
      </c>
      <c r="M260" s="101">
        <f t="shared" si="8"/>
        <v>7000000</v>
      </c>
      <c r="N260" s="256">
        <v>2025</v>
      </c>
      <c r="O260" s="240">
        <v>2028</v>
      </c>
      <c r="P260" s="102"/>
      <c r="Q260" s="102"/>
      <c r="R260" s="102"/>
      <c r="S260" s="102"/>
      <c r="T260" s="102"/>
      <c r="U260" s="102"/>
      <c r="V260" s="102"/>
      <c r="W260" s="102"/>
      <c r="X260" s="102"/>
      <c r="Y260" s="157" t="s">
        <v>394</v>
      </c>
      <c r="Z260" s="102" t="s">
        <v>394</v>
      </c>
    </row>
    <row r="261" spans="1:26" s="68" customFormat="1" ht="32.4" customHeight="1" x14ac:dyDescent="0.25">
      <c r="A261" s="69">
        <v>257</v>
      </c>
      <c r="B261" s="73" t="s">
        <v>166</v>
      </c>
      <c r="C261" s="73" t="s">
        <v>48</v>
      </c>
      <c r="D261" s="73">
        <v>47255897</v>
      </c>
      <c r="E261" s="73">
        <v>47255897</v>
      </c>
      <c r="F261" s="73">
        <v>600063721</v>
      </c>
      <c r="G261" s="75" t="s">
        <v>177</v>
      </c>
      <c r="H261" s="77" t="s">
        <v>42</v>
      </c>
      <c r="I261" s="77" t="s">
        <v>48</v>
      </c>
      <c r="J261" s="77" t="s">
        <v>48</v>
      </c>
      <c r="K261" s="75" t="s">
        <v>177</v>
      </c>
      <c r="L261" s="70">
        <v>10200000</v>
      </c>
      <c r="M261" s="101">
        <f t="shared" si="8"/>
        <v>7140000</v>
      </c>
      <c r="N261" s="256">
        <v>2025</v>
      </c>
      <c r="O261" s="240">
        <v>2028</v>
      </c>
      <c r="P261" s="102"/>
      <c r="Q261" s="102"/>
      <c r="R261" s="102"/>
      <c r="S261" s="102"/>
      <c r="T261" s="102"/>
      <c r="U261" s="102"/>
      <c r="V261" s="102"/>
      <c r="W261" s="102"/>
      <c r="X261" s="102"/>
      <c r="Y261" s="102" t="s">
        <v>394</v>
      </c>
      <c r="Z261" s="102" t="s">
        <v>394</v>
      </c>
    </row>
    <row r="262" spans="1:26" s="68" customFormat="1" ht="22.2" customHeight="1" x14ac:dyDescent="0.25">
      <c r="A262" s="69">
        <v>258</v>
      </c>
      <c r="B262" s="73" t="s">
        <v>166</v>
      </c>
      <c r="C262" s="73" t="s">
        <v>48</v>
      </c>
      <c r="D262" s="73">
        <v>47255897</v>
      </c>
      <c r="E262" s="73">
        <v>47255897</v>
      </c>
      <c r="F262" s="73">
        <v>600063721</v>
      </c>
      <c r="G262" s="75" t="s">
        <v>507</v>
      </c>
      <c r="H262" s="77" t="s">
        <v>42</v>
      </c>
      <c r="I262" s="77" t="s">
        <v>48</v>
      </c>
      <c r="J262" s="77" t="s">
        <v>48</v>
      </c>
      <c r="K262" s="75" t="s">
        <v>507</v>
      </c>
      <c r="L262" s="70">
        <v>5200000</v>
      </c>
      <c r="M262" s="101">
        <f t="shared" si="8"/>
        <v>3640000</v>
      </c>
      <c r="N262" s="256">
        <v>2025</v>
      </c>
      <c r="O262" s="240">
        <v>2028</v>
      </c>
      <c r="P262" s="102"/>
      <c r="Q262" s="102"/>
      <c r="R262" s="102"/>
      <c r="S262" s="102"/>
      <c r="T262" s="102"/>
      <c r="U262" s="102"/>
      <c r="V262" s="102"/>
      <c r="W262" s="102"/>
      <c r="X262" s="102"/>
      <c r="Y262" s="157" t="s">
        <v>394</v>
      </c>
      <c r="Z262" s="102" t="s">
        <v>394</v>
      </c>
    </row>
    <row r="263" spans="1:26" s="68" customFormat="1" ht="24" customHeight="1" x14ac:dyDescent="0.25">
      <c r="A263" s="69">
        <v>259</v>
      </c>
      <c r="B263" s="73" t="s">
        <v>166</v>
      </c>
      <c r="C263" s="73" t="s">
        <v>48</v>
      </c>
      <c r="D263" s="73">
        <v>47255897</v>
      </c>
      <c r="E263" s="73">
        <v>47255897</v>
      </c>
      <c r="F263" s="73">
        <v>600063721</v>
      </c>
      <c r="G263" s="256" t="s">
        <v>856</v>
      </c>
      <c r="H263" s="77" t="s">
        <v>42</v>
      </c>
      <c r="I263" s="77" t="s">
        <v>48</v>
      </c>
      <c r="J263" s="77" t="s">
        <v>48</v>
      </c>
      <c r="K263" s="75" t="s">
        <v>178</v>
      </c>
      <c r="L263" s="70">
        <v>4400000</v>
      </c>
      <c r="M263" s="101">
        <f t="shared" si="8"/>
        <v>3080000</v>
      </c>
      <c r="N263" s="256">
        <v>2025</v>
      </c>
      <c r="O263" s="240">
        <v>2028</v>
      </c>
      <c r="P263" s="102"/>
      <c r="Q263" s="102"/>
      <c r="R263" s="102"/>
      <c r="S263" s="102"/>
      <c r="T263" s="102"/>
      <c r="U263" s="102"/>
      <c r="V263" s="102"/>
      <c r="W263" s="102"/>
      <c r="X263" s="102"/>
      <c r="Y263" s="102" t="s">
        <v>394</v>
      </c>
      <c r="Z263" s="102" t="s">
        <v>394</v>
      </c>
    </row>
    <row r="264" spans="1:26" s="68" customFormat="1" ht="22.2" customHeight="1" x14ac:dyDescent="0.25">
      <c r="A264" s="69">
        <v>260</v>
      </c>
      <c r="B264" s="73" t="s">
        <v>166</v>
      </c>
      <c r="C264" s="73" t="s">
        <v>48</v>
      </c>
      <c r="D264" s="73">
        <v>47255897</v>
      </c>
      <c r="E264" s="73">
        <v>47255897</v>
      </c>
      <c r="F264" s="73">
        <v>600063721</v>
      </c>
      <c r="G264" s="256" t="s">
        <v>857</v>
      </c>
      <c r="H264" s="77" t="s">
        <v>42</v>
      </c>
      <c r="I264" s="77" t="s">
        <v>48</v>
      </c>
      <c r="J264" s="77" t="s">
        <v>48</v>
      </c>
      <c r="K264" s="75" t="s">
        <v>179</v>
      </c>
      <c r="L264" s="70">
        <v>11500000</v>
      </c>
      <c r="M264" s="101">
        <f t="shared" si="8"/>
        <v>8049999.9999999991</v>
      </c>
      <c r="N264" s="256">
        <v>2025</v>
      </c>
      <c r="O264" s="240">
        <v>2028</v>
      </c>
      <c r="P264" s="102"/>
      <c r="Q264" s="102"/>
      <c r="R264" s="102"/>
      <c r="S264" s="102"/>
      <c r="T264" s="102"/>
      <c r="U264" s="102"/>
      <c r="V264" s="102"/>
      <c r="W264" s="102"/>
      <c r="X264" s="102"/>
      <c r="Y264" s="157" t="s">
        <v>394</v>
      </c>
      <c r="Z264" s="102" t="s">
        <v>394</v>
      </c>
    </row>
    <row r="265" spans="1:26" s="68" customFormat="1" ht="39" customHeight="1" x14ac:dyDescent="0.25">
      <c r="A265" s="69">
        <v>261</v>
      </c>
      <c r="B265" s="73" t="s">
        <v>166</v>
      </c>
      <c r="C265" s="73" t="s">
        <v>48</v>
      </c>
      <c r="D265" s="73">
        <v>47255897</v>
      </c>
      <c r="E265" s="73">
        <v>47255897</v>
      </c>
      <c r="F265" s="73">
        <v>600063721</v>
      </c>
      <c r="G265" s="75" t="s">
        <v>508</v>
      </c>
      <c r="H265" s="77" t="s">
        <v>42</v>
      </c>
      <c r="I265" s="77" t="s">
        <v>48</v>
      </c>
      <c r="J265" s="77" t="s">
        <v>48</v>
      </c>
      <c r="K265" s="75" t="s">
        <v>508</v>
      </c>
      <c r="L265" s="70">
        <v>20500000</v>
      </c>
      <c r="M265" s="101">
        <f t="shared" si="8"/>
        <v>14350000</v>
      </c>
      <c r="N265" s="81">
        <v>2021</v>
      </c>
      <c r="O265" s="77">
        <v>2027</v>
      </c>
      <c r="P265" s="102" t="s">
        <v>50</v>
      </c>
      <c r="Q265" s="102" t="s">
        <v>50</v>
      </c>
      <c r="R265" s="102" t="s">
        <v>50</v>
      </c>
      <c r="S265" s="102" t="s">
        <v>50</v>
      </c>
      <c r="T265" s="102"/>
      <c r="U265" s="102"/>
      <c r="V265" s="102"/>
      <c r="W265" s="102"/>
      <c r="X265" s="102"/>
      <c r="Y265" s="102" t="s">
        <v>394</v>
      </c>
      <c r="Z265" s="102" t="s">
        <v>394</v>
      </c>
    </row>
    <row r="266" spans="1:26" s="68" customFormat="1" ht="41.4" customHeight="1" x14ac:dyDescent="0.25">
      <c r="A266" s="69">
        <v>262</v>
      </c>
      <c r="B266" s="73" t="s">
        <v>166</v>
      </c>
      <c r="C266" s="73" t="s">
        <v>48</v>
      </c>
      <c r="D266" s="73">
        <v>47255897</v>
      </c>
      <c r="E266" s="73">
        <v>47255897</v>
      </c>
      <c r="F266" s="73">
        <v>600063721</v>
      </c>
      <c r="G266" s="256" t="s">
        <v>858</v>
      </c>
      <c r="H266" s="77" t="s">
        <v>42</v>
      </c>
      <c r="I266" s="77" t="s">
        <v>48</v>
      </c>
      <c r="J266" s="77" t="s">
        <v>48</v>
      </c>
      <c r="K266" s="75" t="s">
        <v>859</v>
      </c>
      <c r="L266" s="70">
        <v>2800000</v>
      </c>
      <c r="M266" s="101">
        <f t="shared" si="8"/>
        <v>1959999.9999999998</v>
      </c>
      <c r="N266" s="256">
        <v>2025</v>
      </c>
      <c r="O266" s="240">
        <v>2028</v>
      </c>
      <c r="P266" s="102" t="s">
        <v>50</v>
      </c>
      <c r="Q266" s="102" t="s">
        <v>50</v>
      </c>
      <c r="R266" s="102" t="s">
        <v>50</v>
      </c>
      <c r="S266" s="102" t="s">
        <v>50</v>
      </c>
      <c r="T266" s="102"/>
      <c r="U266" s="102"/>
      <c r="V266" s="102"/>
      <c r="W266" s="102" t="s">
        <v>50</v>
      </c>
      <c r="X266" s="102"/>
      <c r="Y266" s="157" t="s">
        <v>394</v>
      </c>
      <c r="Z266" s="102" t="s">
        <v>394</v>
      </c>
    </row>
    <row r="267" spans="1:26" s="68" customFormat="1" ht="37.950000000000003" customHeight="1" x14ac:dyDescent="0.25">
      <c r="A267" s="69">
        <v>263</v>
      </c>
      <c r="B267" s="73" t="s">
        <v>166</v>
      </c>
      <c r="C267" s="73" t="s">
        <v>48</v>
      </c>
      <c r="D267" s="73">
        <v>47255897</v>
      </c>
      <c r="E267" s="73">
        <v>47255897</v>
      </c>
      <c r="F267" s="73">
        <v>600063721</v>
      </c>
      <c r="G267" s="75" t="s">
        <v>225</v>
      </c>
      <c r="H267" s="77" t="s">
        <v>42</v>
      </c>
      <c r="I267" s="77" t="s">
        <v>48</v>
      </c>
      <c r="J267" s="77" t="s">
        <v>48</v>
      </c>
      <c r="K267" s="75" t="s">
        <v>225</v>
      </c>
      <c r="L267" s="70">
        <v>5300000</v>
      </c>
      <c r="M267" s="101">
        <f t="shared" si="8"/>
        <v>3709999.9999999995</v>
      </c>
      <c r="N267" s="81">
        <v>2021</v>
      </c>
      <c r="O267" s="77">
        <v>2027</v>
      </c>
      <c r="P267" s="102"/>
      <c r="Q267" s="102" t="s">
        <v>50</v>
      </c>
      <c r="R267" s="102"/>
      <c r="S267" s="102"/>
      <c r="T267" s="102"/>
      <c r="U267" s="102"/>
      <c r="V267" s="102"/>
      <c r="W267" s="102"/>
      <c r="X267" s="102"/>
      <c r="Y267" s="102" t="s">
        <v>394</v>
      </c>
      <c r="Z267" s="102" t="s">
        <v>394</v>
      </c>
    </row>
    <row r="268" spans="1:26" s="68" customFormat="1" ht="48" customHeight="1" x14ac:dyDescent="0.25">
      <c r="A268" s="69">
        <v>264</v>
      </c>
      <c r="B268" s="73" t="s">
        <v>166</v>
      </c>
      <c r="C268" s="73" t="s">
        <v>48</v>
      </c>
      <c r="D268" s="73">
        <v>47255897</v>
      </c>
      <c r="E268" s="73">
        <v>47255897</v>
      </c>
      <c r="F268" s="73">
        <v>600063721</v>
      </c>
      <c r="G268" s="75" t="s">
        <v>180</v>
      </c>
      <c r="H268" s="77" t="s">
        <v>42</v>
      </c>
      <c r="I268" s="77" t="s">
        <v>48</v>
      </c>
      <c r="J268" s="77" t="s">
        <v>48</v>
      </c>
      <c r="K268" s="75" t="s">
        <v>180</v>
      </c>
      <c r="L268" s="70">
        <v>9100000</v>
      </c>
      <c r="M268" s="101">
        <f t="shared" si="8"/>
        <v>6370000</v>
      </c>
      <c r="N268" s="81">
        <v>2021</v>
      </c>
      <c r="O268" s="77">
        <v>2027</v>
      </c>
      <c r="P268" s="102"/>
      <c r="Q268" s="102" t="s">
        <v>50</v>
      </c>
      <c r="R268" s="102"/>
      <c r="S268" s="102"/>
      <c r="T268" s="102"/>
      <c r="U268" s="102"/>
      <c r="V268" s="102"/>
      <c r="W268" s="102"/>
      <c r="X268" s="102"/>
      <c r="Y268" s="157" t="s">
        <v>394</v>
      </c>
      <c r="Z268" s="102" t="s">
        <v>394</v>
      </c>
    </row>
    <row r="269" spans="1:26" s="68" customFormat="1" ht="31.2" customHeight="1" x14ac:dyDescent="0.25">
      <c r="A269" s="69">
        <v>265</v>
      </c>
      <c r="B269" s="73" t="s">
        <v>166</v>
      </c>
      <c r="C269" s="73" t="s">
        <v>48</v>
      </c>
      <c r="D269" s="73">
        <v>47255897</v>
      </c>
      <c r="E269" s="73">
        <v>47255897</v>
      </c>
      <c r="F269" s="73">
        <v>600063721</v>
      </c>
      <c r="G269" s="256" t="s">
        <v>860</v>
      </c>
      <c r="H269" s="77" t="s">
        <v>42</v>
      </c>
      <c r="I269" s="77" t="s">
        <v>48</v>
      </c>
      <c r="J269" s="77" t="s">
        <v>48</v>
      </c>
      <c r="K269" s="75" t="s">
        <v>509</v>
      </c>
      <c r="L269" s="70">
        <v>4500000</v>
      </c>
      <c r="M269" s="101">
        <f t="shared" si="8"/>
        <v>3150000</v>
      </c>
      <c r="N269" s="256">
        <v>2025</v>
      </c>
      <c r="O269" s="240">
        <v>2028</v>
      </c>
      <c r="P269" s="102"/>
      <c r="Q269" s="102"/>
      <c r="R269" s="102"/>
      <c r="S269" s="102"/>
      <c r="T269" s="102"/>
      <c r="U269" s="102"/>
      <c r="V269" s="102"/>
      <c r="W269" s="102"/>
      <c r="X269" s="102"/>
      <c r="Y269" s="102" t="s">
        <v>394</v>
      </c>
      <c r="Z269" s="102" t="s">
        <v>394</v>
      </c>
    </row>
    <row r="270" spans="1:26" s="68" customFormat="1" ht="29.4" customHeight="1" x14ac:dyDescent="0.25">
      <c r="A270" s="69">
        <v>266</v>
      </c>
      <c r="B270" s="73" t="s">
        <v>166</v>
      </c>
      <c r="C270" s="73" t="s">
        <v>48</v>
      </c>
      <c r="D270" s="73">
        <v>47255897</v>
      </c>
      <c r="E270" s="73">
        <v>47255897</v>
      </c>
      <c r="F270" s="73">
        <v>600063721</v>
      </c>
      <c r="G270" s="256" t="s">
        <v>861</v>
      </c>
      <c r="H270" s="77" t="s">
        <v>42</v>
      </c>
      <c r="I270" s="77" t="s">
        <v>48</v>
      </c>
      <c r="J270" s="77" t="s">
        <v>48</v>
      </c>
      <c r="K270" s="75" t="s">
        <v>510</v>
      </c>
      <c r="L270" s="70">
        <v>4000000</v>
      </c>
      <c r="M270" s="101">
        <f t="shared" si="8"/>
        <v>2800000</v>
      </c>
      <c r="N270" s="256">
        <v>2025</v>
      </c>
      <c r="O270" s="240">
        <v>2028</v>
      </c>
      <c r="P270" s="102"/>
      <c r="Q270" s="102"/>
      <c r="R270" s="102"/>
      <c r="S270" s="102"/>
      <c r="T270" s="102"/>
      <c r="U270" s="102"/>
      <c r="V270" s="102"/>
      <c r="W270" s="102"/>
      <c r="X270" s="102"/>
      <c r="Y270" s="157" t="s">
        <v>394</v>
      </c>
      <c r="Z270" s="102" t="s">
        <v>394</v>
      </c>
    </row>
    <row r="271" spans="1:26" s="68" customFormat="1" ht="42" customHeight="1" x14ac:dyDescent="0.25">
      <c r="A271" s="69">
        <v>267</v>
      </c>
      <c r="B271" s="73" t="s">
        <v>166</v>
      </c>
      <c r="C271" s="73" t="s">
        <v>48</v>
      </c>
      <c r="D271" s="73">
        <v>47255897</v>
      </c>
      <c r="E271" s="73">
        <v>47255897</v>
      </c>
      <c r="F271" s="73">
        <v>600063721</v>
      </c>
      <c r="G271" s="262" t="s">
        <v>869</v>
      </c>
      <c r="H271" s="77" t="s">
        <v>42</v>
      </c>
      <c r="I271" s="77" t="s">
        <v>48</v>
      </c>
      <c r="J271" s="77" t="s">
        <v>48</v>
      </c>
      <c r="K271" s="262" t="s">
        <v>862</v>
      </c>
      <c r="L271" s="70">
        <v>3100000</v>
      </c>
      <c r="M271" s="101">
        <f t="shared" si="8"/>
        <v>2170000</v>
      </c>
      <c r="N271" s="256">
        <v>2025</v>
      </c>
      <c r="O271" s="240">
        <v>2028</v>
      </c>
      <c r="P271" s="102"/>
      <c r="Q271" s="102"/>
      <c r="R271" s="102"/>
      <c r="S271" s="102" t="s">
        <v>50</v>
      </c>
      <c r="T271" s="102"/>
      <c r="U271" s="102"/>
      <c r="V271" s="102"/>
      <c r="W271" s="102"/>
      <c r="X271" s="102"/>
      <c r="Y271" s="102" t="s">
        <v>394</v>
      </c>
      <c r="Z271" s="102" t="s">
        <v>394</v>
      </c>
    </row>
    <row r="272" spans="1:26" s="68" customFormat="1" ht="22.2" customHeight="1" x14ac:dyDescent="0.25">
      <c r="A272" s="69">
        <v>268</v>
      </c>
      <c r="B272" s="73" t="s">
        <v>166</v>
      </c>
      <c r="C272" s="73" t="s">
        <v>48</v>
      </c>
      <c r="D272" s="73">
        <v>47255897</v>
      </c>
      <c r="E272" s="73">
        <v>47255897</v>
      </c>
      <c r="F272" s="73">
        <v>600063721</v>
      </c>
      <c r="G272" s="256" t="s">
        <v>863</v>
      </c>
      <c r="H272" s="77" t="s">
        <v>42</v>
      </c>
      <c r="I272" s="77" t="s">
        <v>48</v>
      </c>
      <c r="J272" s="77" t="s">
        <v>48</v>
      </c>
      <c r="K272" s="262" t="s">
        <v>864</v>
      </c>
      <c r="L272" s="70">
        <v>5100000</v>
      </c>
      <c r="M272" s="101">
        <f t="shared" si="8"/>
        <v>3570000</v>
      </c>
      <c r="N272" s="256">
        <v>2025</v>
      </c>
      <c r="O272" s="240">
        <v>2028</v>
      </c>
      <c r="P272" s="102"/>
      <c r="Q272" s="102" t="s">
        <v>50</v>
      </c>
      <c r="R272" s="102"/>
      <c r="S272" s="102"/>
      <c r="T272" s="102"/>
      <c r="U272" s="102"/>
      <c r="V272" s="102"/>
      <c r="W272" s="102"/>
      <c r="X272" s="102"/>
      <c r="Y272" s="157" t="s">
        <v>394</v>
      </c>
      <c r="Z272" s="102" t="s">
        <v>394</v>
      </c>
    </row>
    <row r="273" spans="1:26" s="68" customFormat="1" ht="53.4" customHeight="1" x14ac:dyDescent="0.25">
      <c r="A273" s="69">
        <v>269</v>
      </c>
      <c r="B273" s="73" t="s">
        <v>166</v>
      </c>
      <c r="C273" s="73" t="s">
        <v>48</v>
      </c>
      <c r="D273" s="73">
        <v>47255897</v>
      </c>
      <c r="E273" s="73">
        <v>47255897</v>
      </c>
      <c r="F273" s="73">
        <v>600063721</v>
      </c>
      <c r="G273" s="256" t="s">
        <v>865</v>
      </c>
      <c r="H273" s="77" t="s">
        <v>42</v>
      </c>
      <c r="I273" s="77" t="s">
        <v>48</v>
      </c>
      <c r="J273" s="77" t="s">
        <v>48</v>
      </c>
      <c r="K273" s="256" t="s">
        <v>866</v>
      </c>
      <c r="L273" s="70">
        <v>3200000</v>
      </c>
      <c r="M273" s="101">
        <f t="shared" si="8"/>
        <v>2240000</v>
      </c>
      <c r="N273" s="256">
        <v>2025</v>
      </c>
      <c r="O273" s="240">
        <v>2028</v>
      </c>
      <c r="P273" s="102"/>
      <c r="Q273" s="102"/>
      <c r="R273" s="102"/>
      <c r="S273" s="102"/>
      <c r="T273" s="102"/>
      <c r="U273" s="102"/>
      <c r="V273" s="102"/>
      <c r="W273" s="102"/>
      <c r="X273" s="102"/>
      <c r="Y273" s="102" t="s">
        <v>394</v>
      </c>
      <c r="Z273" s="102" t="s">
        <v>394</v>
      </c>
    </row>
    <row r="274" spans="1:26" s="68" customFormat="1" ht="53.4" customHeight="1" x14ac:dyDescent="0.25">
      <c r="A274" s="69">
        <v>270</v>
      </c>
      <c r="B274" s="238" t="s">
        <v>166</v>
      </c>
      <c r="C274" s="238" t="s">
        <v>48</v>
      </c>
      <c r="D274" s="238">
        <v>47255897</v>
      </c>
      <c r="E274" s="238">
        <v>47255897</v>
      </c>
      <c r="F274" s="238">
        <v>600063721</v>
      </c>
      <c r="G274" s="256" t="s">
        <v>870</v>
      </c>
      <c r="H274" s="256" t="s">
        <v>417</v>
      </c>
      <c r="I274" s="240" t="s">
        <v>48</v>
      </c>
      <c r="J274" s="240" t="s">
        <v>48</v>
      </c>
      <c r="K274" s="256" t="s">
        <v>872</v>
      </c>
      <c r="L274" s="257">
        <v>9000000</v>
      </c>
      <c r="M274" s="242">
        <f t="shared" si="7"/>
        <v>6300000</v>
      </c>
      <c r="N274" s="258">
        <v>2025</v>
      </c>
      <c r="O274" s="259">
        <v>2028</v>
      </c>
      <c r="P274" s="260" t="s">
        <v>50</v>
      </c>
      <c r="Q274" s="260" t="s">
        <v>50</v>
      </c>
      <c r="R274" s="260" t="s">
        <v>50</v>
      </c>
      <c r="S274" s="260" t="s">
        <v>50</v>
      </c>
      <c r="T274" s="260"/>
      <c r="U274" s="260"/>
      <c r="V274" s="260"/>
      <c r="W274" s="260" t="s">
        <v>50</v>
      </c>
      <c r="X274" s="260"/>
      <c r="Y274" s="260" t="s">
        <v>394</v>
      </c>
      <c r="Z274" s="260" t="s">
        <v>394</v>
      </c>
    </row>
    <row r="275" spans="1:26" s="68" customFormat="1" ht="53.4" customHeight="1" x14ac:dyDescent="0.25">
      <c r="A275" s="69">
        <v>271</v>
      </c>
      <c r="B275" s="238" t="s">
        <v>166</v>
      </c>
      <c r="C275" s="238" t="s">
        <v>48</v>
      </c>
      <c r="D275" s="238">
        <v>47255897</v>
      </c>
      <c r="E275" s="238">
        <v>47255897</v>
      </c>
      <c r="F275" s="238">
        <v>600063721</v>
      </c>
      <c r="G275" s="256" t="s">
        <v>871</v>
      </c>
      <c r="H275" s="256" t="s">
        <v>417</v>
      </c>
      <c r="I275" s="240" t="s">
        <v>48</v>
      </c>
      <c r="J275" s="240" t="s">
        <v>48</v>
      </c>
      <c r="K275" s="256" t="s">
        <v>873</v>
      </c>
      <c r="L275" s="257">
        <v>9000000</v>
      </c>
      <c r="M275" s="242">
        <f t="shared" si="7"/>
        <v>6300000</v>
      </c>
      <c r="N275" s="258">
        <v>2025</v>
      </c>
      <c r="O275" s="259">
        <v>2028</v>
      </c>
      <c r="P275" s="260" t="s">
        <v>50</v>
      </c>
      <c r="Q275" s="260" t="s">
        <v>50</v>
      </c>
      <c r="R275" s="260" t="s">
        <v>50</v>
      </c>
      <c r="S275" s="260" t="s">
        <v>50</v>
      </c>
      <c r="T275" s="260"/>
      <c r="U275" s="260"/>
      <c r="V275" s="260"/>
      <c r="W275" s="260" t="s">
        <v>50</v>
      </c>
      <c r="X275" s="260"/>
      <c r="Y275" s="260" t="s">
        <v>394</v>
      </c>
      <c r="Z275" s="260" t="s">
        <v>394</v>
      </c>
    </row>
    <row r="276" spans="1:26" s="68" customFormat="1" ht="53.4" customHeight="1" x14ac:dyDescent="0.25">
      <c r="A276" s="69">
        <v>272</v>
      </c>
      <c r="B276" s="238" t="s">
        <v>166</v>
      </c>
      <c r="C276" s="238" t="s">
        <v>48</v>
      </c>
      <c r="D276" s="238">
        <v>47255897</v>
      </c>
      <c r="E276" s="238">
        <v>47255897</v>
      </c>
      <c r="F276" s="238">
        <v>600063721</v>
      </c>
      <c r="G276" s="256" t="s">
        <v>817</v>
      </c>
      <c r="H276" s="256" t="s">
        <v>417</v>
      </c>
      <c r="I276" s="240" t="s">
        <v>48</v>
      </c>
      <c r="J276" s="240" t="s">
        <v>48</v>
      </c>
      <c r="K276" s="256" t="s">
        <v>818</v>
      </c>
      <c r="L276" s="257">
        <v>800000</v>
      </c>
      <c r="M276" s="242">
        <f t="shared" si="7"/>
        <v>560000</v>
      </c>
      <c r="N276" s="258">
        <v>2025</v>
      </c>
      <c r="O276" s="259">
        <v>2028</v>
      </c>
      <c r="P276" s="260"/>
      <c r="Q276" s="260"/>
      <c r="R276" s="260" t="s">
        <v>50</v>
      </c>
      <c r="S276" s="260" t="s">
        <v>50</v>
      </c>
      <c r="T276" s="260"/>
      <c r="U276" s="260"/>
      <c r="V276" s="260"/>
      <c r="W276" s="260"/>
      <c r="X276" s="260"/>
      <c r="Y276" s="261" t="s">
        <v>394</v>
      </c>
      <c r="Z276" s="260" t="s">
        <v>394</v>
      </c>
    </row>
    <row r="277" spans="1:26" s="68" customFormat="1" ht="53.4" customHeight="1" x14ac:dyDescent="0.25">
      <c r="A277" s="69">
        <v>273</v>
      </c>
      <c r="B277" s="238" t="s">
        <v>166</v>
      </c>
      <c r="C277" s="238" t="s">
        <v>48</v>
      </c>
      <c r="D277" s="238">
        <v>47255897</v>
      </c>
      <c r="E277" s="238">
        <v>47255897</v>
      </c>
      <c r="F277" s="238">
        <v>600063721</v>
      </c>
      <c r="G277" s="256" t="s">
        <v>819</v>
      </c>
      <c r="H277" s="256" t="s">
        <v>417</v>
      </c>
      <c r="I277" s="240" t="s">
        <v>48</v>
      </c>
      <c r="J277" s="240" t="s">
        <v>48</v>
      </c>
      <c r="K277" s="256" t="s">
        <v>820</v>
      </c>
      <c r="L277" s="257">
        <v>9000000</v>
      </c>
      <c r="M277" s="242">
        <f t="shared" si="7"/>
        <v>6300000</v>
      </c>
      <c r="N277" s="258">
        <v>2025</v>
      </c>
      <c r="O277" s="259">
        <v>2028</v>
      </c>
      <c r="P277" s="260"/>
      <c r="Q277" s="260" t="s">
        <v>50</v>
      </c>
      <c r="R277" s="260" t="s">
        <v>50</v>
      </c>
      <c r="S277" s="260" t="s">
        <v>50</v>
      </c>
      <c r="T277" s="260"/>
      <c r="U277" s="260"/>
      <c r="V277" s="260"/>
      <c r="W277" s="260" t="s">
        <v>50</v>
      </c>
      <c r="X277" s="260"/>
      <c r="Y277" s="261" t="s">
        <v>394</v>
      </c>
      <c r="Z277" s="260" t="s">
        <v>394</v>
      </c>
    </row>
    <row r="278" spans="1:26" s="68" customFormat="1" ht="53.4" customHeight="1" x14ac:dyDescent="0.25">
      <c r="A278" s="69">
        <v>274</v>
      </c>
      <c r="B278" s="238" t="s">
        <v>166</v>
      </c>
      <c r="C278" s="238" t="s">
        <v>48</v>
      </c>
      <c r="D278" s="238">
        <v>47255897</v>
      </c>
      <c r="E278" s="238">
        <v>47255897</v>
      </c>
      <c r="F278" s="238">
        <v>600063721</v>
      </c>
      <c r="G278" s="256" t="s">
        <v>821</v>
      </c>
      <c r="H278" s="256" t="s">
        <v>417</v>
      </c>
      <c r="I278" s="240" t="s">
        <v>48</v>
      </c>
      <c r="J278" s="240" t="s">
        <v>48</v>
      </c>
      <c r="K278" s="256" t="s">
        <v>821</v>
      </c>
      <c r="L278" s="257">
        <v>1900000</v>
      </c>
      <c r="M278" s="242">
        <f t="shared" si="7"/>
        <v>1330000</v>
      </c>
      <c r="N278" s="258">
        <v>2025</v>
      </c>
      <c r="O278" s="259">
        <v>2028</v>
      </c>
      <c r="P278" s="260"/>
      <c r="Q278" s="260"/>
      <c r="R278" s="260"/>
      <c r="S278" s="260" t="s">
        <v>50</v>
      </c>
      <c r="T278" s="260"/>
      <c r="U278" s="260"/>
      <c r="V278" s="260"/>
      <c r="W278" s="260"/>
      <c r="X278" s="260"/>
      <c r="Y278" s="261" t="s">
        <v>394</v>
      </c>
      <c r="Z278" s="260" t="s">
        <v>394</v>
      </c>
    </row>
    <row r="279" spans="1:26" s="68" customFormat="1" ht="53.4" customHeight="1" x14ac:dyDescent="0.25">
      <c r="A279" s="69">
        <v>275</v>
      </c>
      <c r="B279" s="238" t="s">
        <v>166</v>
      </c>
      <c r="C279" s="238" t="s">
        <v>48</v>
      </c>
      <c r="D279" s="238">
        <v>47255897</v>
      </c>
      <c r="E279" s="238">
        <v>47255897</v>
      </c>
      <c r="F279" s="238">
        <v>600063721</v>
      </c>
      <c r="G279" s="256" t="s">
        <v>822</v>
      </c>
      <c r="H279" s="256" t="s">
        <v>417</v>
      </c>
      <c r="I279" s="240" t="s">
        <v>48</v>
      </c>
      <c r="J279" s="240" t="s">
        <v>48</v>
      </c>
      <c r="K279" s="256" t="s">
        <v>822</v>
      </c>
      <c r="L279" s="257">
        <v>1800000</v>
      </c>
      <c r="M279" s="242">
        <f t="shared" si="7"/>
        <v>1260000</v>
      </c>
      <c r="N279" s="258">
        <v>2025</v>
      </c>
      <c r="O279" s="259">
        <v>2028</v>
      </c>
      <c r="P279" s="260"/>
      <c r="Q279" s="260"/>
      <c r="R279" s="260"/>
      <c r="S279" s="260" t="s">
        <v>50</v>
      </c>
      <c r="T279" s="260"/>
      <c r="U279" s="260"/>
      <c r="V279" s="260"/>
      <c r="W279" s="260"/>
      <c r="X279" s="260"/>
      <c r="Y279" s="260" t="s">
        <v>394</v>
      </c>
      <c r="Z279" s="260" t="s">
        <v>394</v>
      </c>
    </row>
    <row r="280" spans="1:26" s="68" customFormat="1" ht="53.4" customHeight="1" x14ac:dyDescent="0.25">
      <c r="A280" s="69">
        <v>276</v>
      </c>
      <c r="B280" s="238" t="s">
        <v>166</v>
      </c>
      <c r="C280" s="238" t="s">
        <v>48</v>
      </c>
      <c r="D280" s="238">
        <v>47255897</v>
      </c>
      <c r="E280" s="238">
        <v>47255897</v>
      </c>
      <c r="F280" s="238">
        <v>600063721</v>
      </c>
      <c r="G280" s="256" t="s">
        <v>823</v>
      </c>
      <c r="H280" s="256" t="s">
        <v>417</v>
      </c>
      <c r="I280" s="240" t="s">
        <v>48</v>
      </c>
      <c r="J280" s="240" t="s">
        <v>48</v>
      </c>
      <c r="K280" s="256" t="s">
        <v>824</v>
      </c>
      <c r="L280" s="257">
        <v>60000000</v>
      </c>
      <c r="M280" s="242">
        <f t="shared" si="7"/>
        <v>42000000</v>
      </c>
      <c r="N280" s="258">
        <v>2025</v>
      </c>
      <c r="O280" s="259">
        <v>2028</v>
      </c>
      <c r="P280" s="260"/>
      <c r="Q280" s="260" t="s">
        <v>50</v>
      </c>
      <c r="R280" s="260"/>
      <c r="S280" s="260"/>
      <c r="T280" s="260"/>
      <c r="U280" s="260"/>
      <c r="V280" s="260"/>
      <c r="W280" s="260" t="s">
        <v>50</v>
      </c>
      <c r="X280" s="260"/>
      <c r="Y280" s="261" t="s">
        <v>394</v>
      </c>
      <c r="Z280" s="260" t="s">
        <v>394</v>
      </c>
    </row>
    <row r="281" spans="1:26" s="68" customFormat="1" ht="53.4" customHeight="1" x14ac:dyDescent="0.25">
      <c r="A281" s="69">
        <v>277</v>
      </c>
      <c r="B281" s="238" t="s">
        <v>166</v>
      </c>
      <c r="C281" s="238" t="s">
        <v>48</v>
      </c>
      <c r="D281" s="238">
        <v>47255897</v>
      </c>
      <c r="E281" s="238">
        <v>47255897</v>
      </c>
      <c r="F281" s="238">
        <v>600063721</v>
      </c>
      <c r="G281" s="256" t="s">
        <v>825</v>
      </c>
      <c r="H281" s="256" t="s">
        <v>417</v>
      </c>
      <c r="I281" s="240" t="s">
        <v>48</v>
      </c>
      <c r="J281" s="240" t="s">
        <v>48</v>
      </c>
      <c r="K281" s="256" t="s">
        <v>826</v>
      </c>
      <c r="L281" s="257">
        <v>50000000</v>
      </c>
      <c r="M281" s="242">
        <f t="shared" si="7"/>
        <v>35000000</v>
      </c>
      <c r="N281" s="258">
        <v>2025</v>
      </c>
      <c r="O281" s="259">
        <v>2028</v>
      </c>
      <c r="P281" s="260"/>
      <c r="Q281" s="260" t="s">
        <v>50</v>
      </c>
      <c r="R281" s="260"/>
      <c r="S281" s="260"/>
      <c r="T281" s="260"/>
      <c r="U281" s="260"/>
      <c r="V281" s="260"/>
      <c r="W281" s="260" t="s">
        <v>50</v>
      </c>
      <c r="X281" s="260"/>
      <c r="Y281" s="261" t="s">
        <v>394</v>
      </c>
      <c r="Z281" s="260" t="s">
        <v>394</v>
      </c>
    </row>
    <row r="282" spans="1:26" s="68" customFormat="1" ht="53.4" customHeight="1" x14ac:dyDescent="0.25">
      <c r="A282" s="69">
        <v>278</v>
      </c>
      <c r="B282" s="238" t="s">
        <v>166</v>
      </c>
      <c r="C282" s="238" t="s">
        <v>48</v>
      </c>
      <c r="D282" s="238">
        <v>47255897</v>
      </c>
      <c r="E282" s="238">
        <v>47255897</v>
      </c>
      <c r="F282" s="238">
        <v>600063721</v>
      </c>
      <c r="G282" s="256" t="s">
        <v>827</v>
      </c>
      <c r="H282" s="256" t="s">
        <v>417</v>
      </c>
      <c r="I282" s="240" t="s">
        <v>48</v>
      </c>
      <c r="J282" s="240" t="s">
        <v>48</v>
      </c>
      <c r="K282" s="256" t="s">
        <v>828</v>
      </c>
      <c r="L282" s="257">
        <v>50000000</v>
      </c>
      <c r="M282" s="242">
        <f t="shared" si="7"/>
        <v>35000000</v>
      </c>
      <c r="N282" s="258">
        <v>2025</v>
      </c>
      <c r="O282" s="259">
        <v>2028</v>
      </c>
      <c r="P282" s="260"/>
      <c r="Q282" s="260" t="s">
        <v>50</v>
      </c>
      <c r="R282" s="260"/>
      <c r="S282" s="260"/>
      <c r="T282" s="260"/>
      <c r="U282" s="260"/>
      <c r="V282" s="260"/>
      <c r="W282" s="260" t="s">
        <v>50</v>
      </c>
      <c r="X282" s="260"/>
      <c r="Y282" s="260" t="s">
        <v>394</v>
      </c>
      <c r="Z282" s="260" t="s">
        <v>394</v>
      </c>
    </row>
    <row r="283" spans="1:26" s="68" customFormat="1" ht="53.4" customHeight="1" x14ac:dyDescent="0.25">
      <c r="A283" s="69">
        <v>279</v>
      </c>
      <c r="B283" s="238" t="s">
        <v>166</v>
      </c>
      <c r="C283" s="238" t="s">
        <v>48</v>
      </c>
      <c r="D283" s="238">
        <v>47255897</v>
      </c>
      <c r="E283" s="238">
        <v>47255897</v>
      </c>
      <c r="F283" s="238">
        <v>600063721</v>
      </c>
      <c r="G283" s="256" t="s">
        <v>829</v>
      </c>
      <c r="H283" s="256" t="s">
        <v>417</v>
      </c>
      <c r="I283" s="240" t="s">
        <v>48</v>
      </c>
      <c r="J283" s="240" t="s">
        <v>48</v>
      </c>
      <c r="K283" s="256" t="s">
        <v>830</v>
      </c>
      <c r="L283" s="257">
        <v>45000000</v>
      </c>
      <c r="M283" s="242">
        <f t="shared" si="7"/>
        <v>31499999.999999996</v>
      </c>
      <c r="N283" s="258">
        <v>2025</v>
      </c>
      <c r="O283" s="259">
        <v>2028</v>
      </c>
      <c r="P283" s="260"/>
      <c r="Q283" s="260" t="s">
        <v>50</v>
      </c>
      <c r="R283" s="260"/>
      <c r="S283" s="260"/>
      <c r="T283" s="260"/>
      <c r="U283" s="260"/>
      <c r="V283" s="260"/>
      <c r="W283" s="260" t="s">
        <v>50</v>
      </c>
      <c r="X283" s="260"/>
      <c r="Y283" s="260" t="s">
        <v>394</v>
      </c>
      <c r="Z283" s="260" t="s">
        <v>394</v>
      </c>
    </row>
    <row r="284" spans="1:26" s="68" customFormat="1" ht="53.4" customHeight="1" x14ac:dyDescent="0.25">
      <c r="A284" s="69">
        <v>280</v>
      </c>
      <c r="B284" s="238" t="s">
        <v>166</v>
      </c>
      <c r="C284" s="238" t="s">
        <v>48</v>
      </c>
      <c r="D284" s="238">
        <v>47255897</v>
      </c>
      <c r="E284" s="238">
        <v>47255897</v>
      </c>
      <c r="F284" s="238">
        <v>600063721</v>
      </c>
      <c r="G284" s="256" t="s">
        <v>874</v>
      </c>
      <c r="H284" s="256" t="s">
        <v>417</v>
      </c>
      <c r="I284" s="240" t="s">
        <v>48</v>
      </c>
      <c r="J284" s="240" t="s">
        <v>48</v>
      </c>
      <c r="K284" s="256" t="s">
        <v>875</v>
      </c>
      <c r="L284" s="257">
        <v>2800000</v>
      </c>
      <c r="M284" s="242">
        <f t="shared" si="7"/>
        <v>1959999.9999999998</v>
      </c>
      <c r="N284" s="258">
        <v>2025</v>
      </c>
      <c r="O284" s="259">
        <v>2028</v>
      </c>
      <c r="P284" s="260"/>
      <c r="Q284" s="260" t="s">
        <v>50</v>
      </c>
      <c r="R284" s="260" t="s">
        <v>50</v>
      </c>
      <c r="S284" s="260"/>
      <c r="T284" s="260"/>
      <c r="U284" s="260"/>
      <c r="V284" s="260"/>
      <c r="W284" s="260" t="s">
        <v>50</v>
      </c>
      <c r="X284" s="260"/>
      <c r="Y284" s="260" t="s">
        <v>394</v>
      </c>
      <c r="Z284" s="260" t="s">
        <v>394</v>
      </c>
    </row>
    <row r="285" spans="1:26" s="68" customFormat="1" ht="53.4" customHeight="1" x14ac:dyDescent="0.25">
      <c r="A285" s="69">
        <v>281</v>
      </c>
      <c r="B285" s="238" t="s">
        <v>166</v>
      </c>
      <c r="C285" s="238" t="s">
        <v>48</v>
      </c>
      <c r="D285" s="238">
        <v>47255897</v>
      </c>
      <c r="E285" s="238">
        <v>47255897</v>
      </c>
      <c r="F285" s="238">
        <v>600063721</v>
      </c>
      <c r="G285" s="256" t="s">
        <v>876</v>
      </c>
      <c r="H285" s="256" t="s">
        <v>417</v>
      </c>
      <c r="I285" s="240" t="s">
        <v>48</v>
      </c>
      <c r="J285" s="240" t="s">
        <v>48</v>
      </c>
      <c r="K285" s="256" t="s">
        <v>875</v>
      </c>
      <c r="L285" s="257">
        <v>2800000</v>
      </c>
      <c r="M285" s="242">
        <f t="shared" si="7"/>
        <v>1959999.9999999998</v>
      </c>
      <c r="N285" s="258">
        <v>2025</v>
      </c>
      <c r="O285" s="259">
        <v>2028</v>
      </c>
      <c r="P285" s="260"/>
      <c r="Q285" s="260" t="s">
        <v>50</v>
      </c>
      <c r="R285" s="260" t="s">
        <v>50</v>
      </c>
      <c r="S285" s="260"/>
      <c r="T285" s="260"/>
      <c r="U285" s="260"/>
      <c r="V285" s="260"/>
      <c r="W285" s="260" t="s">
        <v>50</v>
      </c>
      <c r="X285" s="260"/>
      <c r="Y285" s="260" t="s">
        <v>394</v>
      </c>
      <c r="Z285" s="260" t="s">
        <v>394</v>
      </c>
    </row>
    <row r="286" spans="1:26" s="68" customFormat="1" ht="53.4" customHeight="1" x14ac:dyDescent="0.25">
      <c r="A286" s="69">
        <v>282</v>
      </c>
      <c r="B286" s="238" t="s">
        <v>166</v>
      </c>
      <c r="C286" s="238" t="s">
        <v>48</v>
      </c>
      <c r="D286" s="238">
        <v>47255897</v>
      </c>
      <c r="E286" s="238">
        <v>47255897</v>
      </c>
      <c r="F286" s="238">
        <v>600063721</v>
      </c>
      <c r="G286" s="256" t="s">
        <v>831</v>
      </c>
      <c r="H286" s="256" t="s">
        <v>417</v>
      </c>
      <c r="I286" s="240" t="s">
        <v>48</v>
      </c>
      <c r="J286" s="240" t="s">
        <v>48</v>
      </c>
      <c r="K286" s="256" t="s">
        <v>832</v>
      </c>
      <c r="L286" s="257">
        <v>500000</v>
      </c>
      <c r="M286" s="242">
        <f t="shared" si="7"/>
        <v>350000</v>
      </c>
      <c r="N286" s="258">
        <v>2025</v>
      </c>
      <c r="O286" s="259">
        <v>2028</v>
      </c>
      <c r="P286" s="260"/>
      <c r="Q286" s="260" t="s">
        <v>50</v>
      </c>
      <c r="R286" s="260" t="s">
        <v>50</v>
      </c>
      <c r="S286" s="260"/>
      <c r="T286" s="260"/>
      <c r="U286" s="260"/>
      <c r="V286" s="260"/>
      <c r="W286" s="260"/>
      <c r="X286" s="260"/>
      <c r="Y286" s="260" t="s">
        <v>394</v>
      </c>
      <c r="Z286" s="260" t="s">
        <v>394</v>
      </c>
    </row>
    <row r="287" spans="1:26" s="68" customFormat="1" ht="53.4" customHeight="1" x14ac:dyDescent="0.25">
      <c r="A287" s="69">
        <v>283</v>
      </c>
      <c r="B287" s="238" t="s">
        <v>166</v>
      </c>
      <c r="C287" s="238" t="s">
        <v>48</v>
      </c>
      <c r="D287" s="238">
        <v>47255897</v>
      </c>
      <c r="E287" s="238">
        <v>47255897</v>
      </c>
      <c r="F287" s="238">
        <v>600063721</v>
      </c>
      <c r="G287" s="256" t="s">
        <v>833</v>
      </c>
      <c r="H287" s="256" t="s">
        <v>417</v>
      </c>
      <c r="I287" s="240" t="s">
        <v>48</v>
      </c>
      <c r="J287" s="240" t="s">
        <v>48</v>
      </c>
      <c r="K287" s="256" t="s">
        <v>832</v>
      </c>
      <c r="L287" s="257">
        <v>900000</v>
      </c>
      <c r="M287" s="242">
        <f t="shared" si="7"/>
        <v>630000</v>
      </c>
      <c r="N287" s="258">
        <v>2025</v>
      </c>
      <c r="O287" s="259">
        <v>2028</v>
      </c>
      <c r="P287" s="260"/>
      <c r="Q287" s="260" t="s">
        <v>50</v>
      </c>
      <c r="R287" s="260" t="s">
        <v>50</v>
      </c>
      <c r="S287" s="260"/>
      <c r="T287" s="260"/>
      <c r="U287" s="260"/>
      <c r="V287" s="260"/>
      <c r="W287" s="260"/>
      <c r="X287" s="260"/>
      <c r="Y287" s="260" t="s">
        <v>394</v>
      </c>
      <c r="Z287" s="260" t="s">
        <v>394</v>
      </c>
    </row>
    <row r="288" spans="1:26" s="68" customFormat="1" ht="53.4" customHeight="1" x14ac:dyDescent="0.25">
      <c r="A288" s="69">
        <v>284</v>
      </c>
      <c r="B288" s="238" t="s">
        <v>166</v>
      </c>
      <c r="C288" s="238" t="s">
        <v>48</v>
      </c>
      <c r="D288" s="238">
        <v>47255897</v>
      </c>
      <c r="E288" s="238">
        <v>47255897</v>
      </c>
      <c r="F288" s="238">
        <v>600063721</v>
      </c>
      <c r="G288" s="256" t="s">
        <v>175</v>
      </c>
      <c r="H288" s="256" t="s">
        <v>417</v>
      </c>
      <c r="I288" s="240" t="s">
        <v>48</v>
      </c>
      <c r="J288" s="240" t="s">
        <v>48</v>
      </c>
      <c r="K288" s="256" t="s">
        <v>175</v>
      </c>
      <c r="L288" s="257">
        <v>2800000</v>
      </c>
      <c r="M288" s="242">
        <f t="shared" si="7"/>
        <v>1959999.9999999998</v>
      </c>
      <c r="N288" s="258">
        <v>2025</v>
      </c>
      <c r="O288" s="259">
        <v>2028</v>
      </c>
      <c r="P288" s="260"/>
      <c r="Q288" s="260"/>
      <c r="R288" s="260"/>
      <c r="S288" s="260"/>
      <c r="T288" s="260"/>
      <c r="U288" s="260"/>
      <c r="V288" s="260"/>
      <c r="W288" s="260"/>
      <c r="X288" s="260"/>
      <c r="Y288" s="261" t="s">
        <v>394</v>
      </c>
      <c r="Z288" s="260" t="s">
        <v>394</v>
      </c>
    </row>
    <row r="289" spans="1:26" s="68" customFormat="1" ht="53.4" customHeight="1" x14ac:dyDescent="0.25">
      <c r="A289" s="69">
        <v>285</v>
      </c>
      <c r="B289" s="238" t="s">
        <v>166</v>
      </c>
      <c r="C289" s="238" t="s">
        <v>48</v>
      </c>
      <c r="D289" s="238">
        <v>47255897</v>
      </c>
      <c r="E289" s="238">
        <v>47255897</v>
      </c>
      <c r="F289" s="238">
        <v>600063721</v>
      </c>
      <c r="G289" s="256" t="s">
        <v>834</v>
      </c>
      <c r="H289" s="256" t="s">
        <v>417</v>
      </c>
      <c r="I289" s="240" t="s">
        <v>48</v>
      </c>
      <c r="J289" s="240" t="s">
        <v>48</v>
      </c>
      <c r="K289" s="256" t="s">
        <v>834</v>
      </c>
      <c r="L289" s="257">
        <v>2800000</v>
      </c>
      <c r="M289" s="242">
        <f t="shared" si="7"/>
        <v>1959999.9999999998</v>
      </c>
      <c r="N289" s="258">
        <v>2025</v>
      </c>
      <c r="O289" s="259">
        <v>2028</v>
      </c>
      <c r="P289" s="260"/>
      <c r="Q289" s="260"/>
      <c r="R289" s="260"/>
      <c r="S289" s="260"/>
      <c r="T289" s="260"/>
      <c r="U289" s="260"/>
      <c r="V289" s="260"/>
      <c r="W289" s="260"/>
      <c r="X289" s="260"/>
      <c r="Y289" s="261" t="s">
        <v>394</v>
      </c>
      <c r="Z289" s="260" t="s">
        <v>394</v>
      </c>
    </row>
    <row r="290" spans="1:26" s="68" customFormat="1" ht="53.4" customHeight="1" x14ac:dyDescent="0.25">
      <c r="A290" s="69">
        <v>286</v>
      </c>
      <c r="B290" s="238" t="s">
        <v>166</v>
      </c>
      <c r="C290" s="238" t="s">
        <v>48</v>
      </c>
      <c r="D290" s="238">
        <v>47255897</v>
      </c>
      <c r="E290" s="238">
        <v>47255897</v>
      </c>
      <c r="F290" s="238">
        <v>600063721</v>
      </c>
      <c r="G290" s="256" t="s">
        <v>877</v>
      </c>
      <c r="H290" s="256" t="s">
        <v>417</v>
      </c>
      <c r="I290" s="240" t="s">
        <v>48</v>
      </c>
      <c r="J290" s="240" t="s">
        <v>48</v>
      </c>
      <c r="K290" s="256" t="s">
        <v>835</v>
      </c>
      <c r="L290" s="257">
        <v>2800000</v>
      </c>
      <c r="M290" s="242">
        <f t="shared" si="7"/>
        <v>1959999.9999999998</v>
      </c>
      <c r="N290" s="258">
        <v>2025</v>
      </c>
      <c r="O290" s="259">
        <v>2028</v>
      </c>
      <c r="P290" s="260"/>
      <c r="Q290" s="260"/>
      <c r="R290" s="260"/>
      <c r="S290" s="260"/>
      <c r="T290" s="260"/>
      <c r="U290" s="260" t="s">
        <v>50</v>
      </c>
      <c r="V290" s="260"/>
      <c r="W290" s="260"/>
      <c r="X290" s="260"/>
      <c r="Y290" s="260" t="s">
        <v>394</v>
      </c>
      <c r="Z290" s="260" t="s">
        <v>394</v>
      </c>
    </row>
    <row r="291" spans="1:26" s="68" customFormat="1" ht="53.4" customHeight="1" x14ac:dyDescent="0.25">
      <c r="A291" s="69">
        <v>287</v>
      </c>
      <c r="B291" s="238" t="s">
        <v>166</v>
      </c>
      <c r="C291" s="238" t="s">
        <v>48</v>
      </c>
      <c r="D291" s="238">
        <v>47255897</v>
      </c>
      <c r="E291" s="238">
        <v>47255897</v>
      </c>
      <c r="F291" s="238">
        <v>600063721</v>
      </c>
      <c r="G291" s="256" t="s">
        <v>836</v>
      </c>
      <c r="H291" s="256" t="s">
        <v>417</v>
      </c>
      <c r="I291" s="240" t="s">
        <v>48</v>
      </c>
      <c r="J291" s="240" t="s">
        <v>48</v>
      </c>
      <c r="K291" s="256" t="s">
        <v>837</v>
      </c>
      <c r="L291" s="257">
        <v>8300000</v>
      </c>
      <c r="M291" s="242">
        <f t="shared" si="7"/>
        <v>5810000</v>
      </c>
      <c r="N291" s="258">
        <v>2025</v>
      </c>
      <c r="O291" s="259">
        <v>2028</v>
      </c>
      <c r="P291" s="260"/>
      <c r="Q291" s="260"/>
      <c r="R291" s="260" t="s">
        <v>50</v>
      </c>
      <c r="S291" s="260" t="s">
        <v>50</v>
      </c>
      <c r="T291" s="260"/>
      <c r="U291" s="260"/>
      <c r="V291" s="260"/>
      <c r="W291" s="260"/>
      <c r="X291" s="260"/>
      <c r="Y291" s="260" t="s">
        <v>394</v>
      </c>
      <c r="Z291" s="260" t="s">
        <v>394</v>
      </c>
    </row>
    <row r="292" spans="1:26" s="68" customFormat="1" ht="53.4" customHeight="1" x14ac:dyDescent="0.25">
      <c r="A292" s="69">
        <v>288</v>
      </c>
      <c r="B292" s="238" t="s">
        <v>166</v>
      </c>
      <c r="C292" s="238" t="s">
        <v>48</v>
      </c>
      <c r="D292" s="238">
        <v>47255897</v>
      </c>
      <c r="E292" s="238">
        <v>47255897</v>
      </c>
      <c r="F292" s="238">
        <v>600063721</v>
      </c>
      <c r="G292" s="256" t="s">
        <v>838</v>
      </c>
      <c r="H292" s="256" t="s">
        <v>417</v>
      </c>
      <c r="I292" s="240" t="s">
        <v>48</v>
      </c>
      <c r="J292" s="240" t="s">
        <v>48</v>
      </c>
      <c r="K292" s="256" t="s">
        <v>839</v>
      </c>
      <c r="L292" s="257">
        <v>2600000</v>
      </c>
      <c r="M292" s="242">
        <f t="shared" si="7"/>
        <v>1820000</v>
      </c>
      <c r="N292" s="258">
        <v>2025</v>
      </c>
      <c r="O292" s="259">
        <v>2028</v>
      </c>
      <c r="P292" s="260" t="s">
        <v>50</v>
      </c>
      <c r="Q292" s="260" t="s">
        <v>50</v>
      </c>
      <c r="R292" s="260" t="s">
        <v>50</v>
      </c>
      <c r="S292" s="260" t="s">
        <v>50</v>
      </c>
      <c r="T292" s="260"/>
      <c r="U292" s="260"/>
      <c r="V292" s="260"/>
      <c r="W292" s="260"/>
      <c r="X292" s="260"/>
      <c r="Y292" s="261" t="s">
        <v>394</v>
      </c>
      <c r="Z292" s="260" t="s">
        <v>394</v>
      </c>
    </row>
    <row r="293" spans="1:26" s="68" customFormat="1" ht="53.4" customHeight="1" x14ac:dyDescent="0.25">
      <c r="A293" s="69">
        <v>289</v>
      </c>
      <c r="B293" s="238" t="s">
        <v>166</v>
      </c>
      <c r="C293" s="238" t="s">
        <v>48</v>
      </c>
      <c r="D293" s="238">
        <v>47255897</v>
      </c>
      <c r="E293" s="238">
        <v>47255897</v>
      </c>
      <c r="F293" s="238">
        <v>600063721</v>
      </c>
      <c r="G293" s="256" t="s">
        <v>840</v>
      </c>
      <c r="H293" s="256" t="s">
        <v>417</v>
      </c>
      <c r="I293" s="240" t="s">
        <v>48</v>
      </c>
      <c r="J293" s="240" t="s">
        <v>48</v>
      </c>
      <c r="K293" s="256" t="s">
        <v>839</v>
      </c>
      <c r="L293" s="257">
        <v>2800000</v>
      </c>
      <c r="M293" s="242">
        <f t="shared" si="7"/>
        <v>1959999.9999999998</v>
      </c>
      <c r="N293" s="258">
        <v>2025</v>
      </c>
      <c r="O293" s="259">
        <v>2028</v>
      </c>
      <c r="P293" s="260" t="s">
        <v>50</v>
      </c>
      <c r="Q293" s="260" t="s">
        <v>50</v>
      </c>
      <c r="R293" s="260" t="s">
        <v>50</v>
      </c>
      <c r="S293" s="260" t="s">
        <v>50</v>
      </c>
      <c r="T293" s="260"/>
      <c r="U293" s="260"/>
      <c r="V293" s="260"/>
      <c r="W293" s="260"/>
      <c r="X293" s="260"/>
      <c r="Y293" s="260" t="s">
        <v>394</v>
      </c>
      <c r="Z293" s="260" t="s">
        <v>394</v>
      </c>
    </row>
    <row r="294" spans="1:26" s="68" customFormat="1" ht="53.4" customHeight="1" x14ac:dyDescent="0.25">
      <c r="A294" s="69">
        <v>290</v>
      </c>
      <c r="B294" s="238" t="s">
        <v>166</v>
      </c>
      <c r="C294" s="238" t="s">
        <v>48</v>
      </c>
      <c r="D294" s="238">
        <v>47255897</v>
      </c>
      <c r="E294" s="238">
        <v>47255897</v>
      </c>
      <c r="F294" s="238">
        <v>600063721</v>
      </c>
      <c r="G294" s="256" t="s">
        <v>841</v>
      </c>
      <c r="H294" s="256" t="s">
        <v>417</v>
      </c>
      <c r="I294" s="240" t="s">
        <v>48</v>
      </c>
      <c r="J294" s="240" t="s">
        <v>48</v>
      </c>
      <c r="K294" s="256" t="s">
        <v>841</v>
      </c>
      <c r="L294" s="257">
        <v>3000000</v>
      </c>
      <c r="M294" s="242">
        <f t="shared" si="7"/>
        <v>2100000</v>
      </c>
      <c r="N294" s="258">
        <v>2025</v>
      </c>
      <c r="O294" s="259">
        <v>2028</v>
      </c>
      <c r="P294" s="260" t="s">
        <v>50</v>
      </c>
      <c r="Q294" s="260" t="s">
        <v>50</v>
      </c>
      <c r="R294" s="260" t="s">
        <v>50</v>
      </c>
      <c r="S294" s="260" t="s">
        <v>50</v>
      </c>
      <c r="T294" s="260"/>
      <c r="U294" s="260"/>
      <c r="V294" s="260"/>
      <c r="W294" s="260"/>
      <c r="X294" s="260"/>
      <c r="Y294" s="261" t="s">
        <v>394</v>
      </c>
      <c r="Z294" s="260" t="s">
        <v>394</v>
      </c>
    </row>
    <row r="295" spans="1:26" s="68" customFormat="1" ht="53.4" customHeight="1" x14ac:dyDescent="0.25">
      <c r="A295" s="69">
        <v>291</v>
      </c>
      <c r="B295" s="238" t="s">
        <v>166</v>
      </c>
      <c r="C295" s="238" t="s">
        <v>48</v>
      </c>
      <c r="D295" s="238">
        <v>47255897</v>
      </c>
      <c r="E295" s="238">
        <v>47255897</v>
      </c>
      <c r="F295" s="238">
        <v>600063721</v>
      </c>
      <c r="G295" s="256" t="s">
        <v>842</v>
      </c>
      <c r="H295" s="256" t="s">
        <v>417</v>
      </c>
      <c r="I295" s="240" t="s">
        <v>48</v>
      </c>
      <c r="J295" s="240" t="s">
        <v>48</v>
      </c>
      <c r="K295" s="256" t="s">
        <v>842</v>
      </c>
      <c r="L295" s="257">
        <v>3000000</v>
      </c>
      <c r="M295" s="242">
        <f t="shared" si="7"/>
        <v>2100000</v>
      </c>
      <c r="N295" s="258">
        <v>2025</v>
      </c>
      <c r="O295" s="259">
        <v>2028</v>
      </c>
      <c r="P295" s="260" t="s">
        <v>50</v>
      </c>
      <c r="Q295" s="260" t="s">
        <v>50</v>
      </c>
      <c r="R295" s="260" t="s">
        <v>50</v>
      </c>
      <c r="S295" s="260" t="s">
        <v>50</v>
      </c>
      <c r="T295" s="260"/>
      <c r="U295" s="260"/>
      <c r="V295" s="260"/>
      <c r="W295" s="260"/>
      <c r="X295" s="260"/>
      <c r="Y295" s="261" t="s">
        <v>394</v>
      </c>
      <c r="Z295" s="260" t="s">
        <v>394</v>
      </c>
    </row>
    <row r="296" spans="1:26" s="68" customFormat="1" ht="53.4" customHeight="1" x14ac:dyDescent="0.25">
      <c r="A296" s="69">
        <v>292</v>
      </c>
      <c r="B296" s="238" t="s">
        <v>166</v>
      </c>
      <c r="C296" s="238" t="s">
        <v>48</v>
      </c>
      <c r="D296" s="238">
        <v>47255897</v>
      </c>
      <c r="E296" s="238">
        <v>47255897</v>
      </c>
      <c r="F296" s="238">
        <v>600063721</v>
      </c>
      <c r="G296" s="256" t="s">
        <v>843</v>
      </c>
      <c r="H296" s="256" t="s">
        <v>417</v>
      </c>
      <c r="I296" s="240" t="s">
        <v>48</v>
      </c>
      <c r="J296" s="240" t="s">
        <v>48</v>
      </c>
      <c r="K296" s="256" t="s">
        <v>844</v>
      </c>
      <c r="L296" s="257">
        <v>65000000</v>
      </c>
      <c r="M296" s="242">
        <f t="shared" si="7"/>
        <v>45500000</v>
      </c>
      <c r="N296" s="258">
        <v>2025</v>
      </c>
      <c r="O296" s="259">
        <v>2028</v>
      </c>
      <c r="P296" s="260"/>
      <c r="Q296" s="260"/>
      <c r="R296" s="260"/>
      <c r="S296" s="260"/>
      <c r="T296" s="260"/>
      <c r="U296" s="260"/>
      <c r="V296" s="260"/>
      <c r="W296" s="260"/>
      <c r="X296" s="260"/>
      <c r="Y296" s="261" t="s">
        <v>394</v>
      </c>
      <c r="Z296" s="260" t="s">
        <v>394</v>
      </c>
    </row>
    <row r="297" spans="1:26" s="68" customFormat="1" ht="43.95" customHeight="1" x14ac:dyDescent="0.25">
      <c r="A297" s="69">
        <v>293</v>
      </c>
      <c r="B297" s="155" t="s">
        <v>182</v>
      </c>
      <c r="C297" s="155" t="s">
        <v>48</v>
      </c>
      <c r="D297" s="155">
        <v>70876240</v>
      </c>
      <c r="E297" s="155">
        <v>107722232</v>
      </c>
      <c r="F297" s="155">
        <v>600063755</v>
      </c>
      <c r="G297" s="79" t="s">
        <v>598</v>
      </c>
      <c r="H297" s="81" t="s">
        <v>42</v>
      </c>
      <c r="I297" s="81" t="s">
        <v>48</v>
      </c>
      <c r="J297" s="81" t="s">
        <v>48</v>
      </c>
      <c r="K297" s="79" t="s">
        <v>575</v>
      </c>
      <c r="L297" s="70">
        <v>700000</v>
      </c>
      <c r="M297" s="201">
        <f t="shared" si="7"/>
        <v>489999.99999999994</v>
      </c>
      <c r="N297" s="81">
        <v>2026</v>
      </c>
      <c r="O297" s="81">
        <v>2026</v>
      </c>
      <c r="P297" s="130"/>
      <c r="Q297" s="130"/>
      <c r="R297" s="130"/>
      <c r="S297" s="130" t="s">
        <v>50</v>
      </c>
      <c r="T297" s="130"/>
      <c r="U297" s="130"/>
      <c r="V297" s="130"/>
      <c r="W297" s="130"/>
      <c r="X297" s="130"/>
      <c r="Y297" s="202" t="s">
        <v>394</v>
      </c>
      <c r="Z297" s="130" t="s">
        <v>394</v>
      </c>
    </row>
    <row r="298" spans="1:26" s="68" customFormat="1" ht="28.2" customHeight="1" x14ac:dyDescent="0.25">
      <c r="A298" s="69">
        <v>294</v>
      </c>
      <c r="B298" s="155" t="s">
        <v>182</v>
      </c>
      <c r="C298" s="155" t="s">
        <v>48</v>
      </c>
      <c r="D298" s="155">
        <v>70876240</v>
      </c>
      <c r="E298" s="155">
        <v>107722232</v>
      </c>
      <c r="F298" s="155">
        <v>600063755</v>
      </c>
      <c r="G298" s="79" t="s">
        <v>576</v>
      </c>
      <c r="H298" s="81" t="s">
        <v>42</v>
      </c>
      <c r="I298" s="81" t="s">
        <v>48</v>
      </c>
      <c r="J298" s="81" t="s">
        <v>48</v>
      </c>
      <c r="K298" s="79" t="s">
        <v>576</v>
      </c>
      <c r="L298" s="70">
        <v>700000</v>
      </c>
      <c r="M298" s="201">
        <f t="shared" si="7"/>
        <v>489999.99999999994</v>
      </c>
      <c r="N298" s="81">
        <v>2022</v>
      </c>
      <c r="O298" s="81">
        <v>2022</v>
      </c>
      <c r="P298" s="130"/>
      <c r="Q298" s="130"/>
      <c r="R298" s="130"/>
      <c r="S298" s="130" t="s">
        <v>50</v>
      </c>
      <c r="T298" s="130"/>
      <c r="U298" s="130"/>
      <c r="V298" s="130"/>
      <c r="W298" s="130"/>
      <c r="X298" s="130"/>
      <c r="Y298" s="130" t="s">
        <v>394</v>
      </c>
      <c r="Z298" s="130" t="s">
        <v>394</v>
      </c>
    </row>
    <row r="299" spans="1:26" s="68" customFormat="1" ht="29.4" customHeight="1" x14ac:dyDescent="0.25">
      <c r="A299" s="69">
        <v>295</v>
      </c>
      <c r="B299" s="155" t="s">
        <v>182</v>
      </c>
      <c r="C299" s="155" t="s">
        <v>48</v>
      </c>
      <c r="D299" s="155">
        <v>70876240</v>
      </c>
      <c r="E299" s="155">
        <v>107722232</v>
      </c>
      <c r="F299" s="155">
        <v>600063755</v>
      </c>
      <c r="G299" s="79" t="s">
        <v>577</v>
      </c>
      <c r="H299" s="81" t="s">
        <v>42</v>
      </c>
      <c r="I299" s="81" t="s">
        <v>48</v>
      </c>
      <c r="J299" s="81" t="s">
        <v>48</v>
      </c>
      <c r="K299" s="79" t="s">
        <v>577</v>
      </c>
      <c r="L299" s="70">
        <v>400000</v>
      </c>
      <c r="M299" s="201">
        <f t="shared" si="7"/>
        <v>280000</v>
      </c>
      <c r="N299" s="81">
        <v>2022</v>
      </c>
      <c r="O299" s="81">
        <v>2027</v>
      </c>
      <c r="P299" s="130"/>
      <c r="Q299" s="130"/>
      <c r="R299" s="130"/>
      <c r="S299" s="130" t="s">
        <v>50</v>
      </c>
      <c r="T299" s="130"/>
      <c r="U299" s="130"/>
      <c r="V299" s="130"/>
      <c r="W299" s="130"/>
      <c r="X299" s="130"/>
      <c r="Y299" s="202" t="s">
        <v>394</v>
      </c>
      <c r="Z299" s="130" t="s">
        <v>394</v>
      </c>
    </row>
    <row r="300" spans="1:26" s="68" customFormat="1" ht="72" customHeight="1" x14ac:dyDescent="0.25">
      <c r="A300" s="69">
        <v>296</v>
      </c>
      <c r="B300" s="155" t="s">
        <v>182</v>
      </c>
      <c r="C300" s="155" t="s">
        <v>48</v>
      </c>
      <c r="D300" s="155">
        <v>70876240</v>
      </c>
      <c r="E300" s="155">
        <v>107722232</v>
      </c>
      <c r="F300" s="155">
        <v>600063755</v>
      </c>
      <c r="G300" s="75" t="s">
        <v>184</v>
      </c>
      <c r="H300" s="81" t="s">
        <v>42</v>
      </c>
      <c r="I300" s="81" t="s">
        <v>48</v>
      </c>
      <c r="J300" s="81" t="s">
        <v>48</v>
      </c>
      <c r="K300" s="75" t="s">
        <v>184</v>
      </c>
      <c r="L300" s="70">
        <v>600000</v>
      </c>
      <c r="M300" s="201">
        <f t="shared" si="7"/>
        <v>420000</v>
      </c>
      <c r="N300" s="81">
        <v>2017</v>
      </c>
      <c r="O300" s="81">
        <v>2023</v>
      </c>
      <c r="P300" s="130"/>
      <c r="Q300" s="130"/>
      <c r="R300" s="130"/>
      <c r="S300" s="130" t="s">
        <v>50</v>
      </c>
      <c r="T300" s="130"/>
      <c r="U300" s="130"/>
      <c r="V300" s="130"/>
      <c r="W300" s="130"/>
      <c r="X300" s="130"/>
      <c r="Y300" s="130" t="s">
        <v>394</v>
      </c>
      <c r="Z300" s="130" t="s">
        <v>394</v>
      </c>
    </row>
    <row r="301" spans="1:26" s="68" customFormat="1" ht="46.2" customHeight="1" x14ac:dyDescent="0.25">
      <c r="A301" s="69">
        <v>297</v>
      </c>
      <c r="B301" s="155" t="s">
        <v>182</v>
      </c>
      <c r="C301" s="155" t="s">
        <v>48</v>
      </c>
      <c r="D301" s="155">
        <v>70876240</v>
      </c>
      <c r="E301" s="155">
        <v>107722232</v>
      </c>
      <c r="F301" s="155">
        <v>600063755</v>
      </c>
      <c r="G301" s="75" t="s">
        <v>579</v>
      </c>
      <c r="H301" s="81" t="s">
        <v>42</v>
      </c>
      <c r="I301" s="81" t="s">
        <v>48</v>
      </c>
      <c r="J301" s="81" t="s">
        <v>48</v>
      </c>
      <c r="K301" s="75" t="s">
        <v>579</v>
      </c>
      <c r="L301" s="70">
        <v>3000000</v>
      </c>
      <c r="M301" s="201">
        <f t="shared" si="7"/>
        <v>2100000</v>
      </c>
      <c r="N301" s="81">
        <v>2022</v>
      </c>
      <c r="O301" s="81">
        <v>2027</v>
      </c>
      <c r="P301" s="130" t="s">
        <v>50</v>
      </c>
      <c r="Q301" s="130" t="s">
        <v>50</v>
      </c>
      <c r="R301" s="130" t="s">
        <v>50</v>
      </c>
      <c r="S301" s="130" t="s">
        <v>50</v>
      </c>
      <c r="T301" s="130"/>
      <c r="U301" s="130"/>
      <c r="V301" s="130"/>
      <c r="W301" s="130"/>
      <c r="X301" s="130"/>
      <c r="Y301" s="202" t="s">
        <v>394</v>
      </c>
      <c r="Z301" s="130" t="s">
        <v>394</v>
      </c>
    </row>
    <row r="302" spans="1:26" s="68" customFormat="1" ht="22.2" customHeight="1" x14ac:dyDescent="0.25">
      <c r="A302" s="69">
        <v>298</v>
      </c>
      <c r="B302" s="155" t="s">
        <v>182</v>
      </c>
      <c r="C302" s="155" t="s">
        <v>48</v>
      </c>
      <c r="D302" s="155">
        <v>70876240</v>
      </c>
      <c r="E302" s="155">
        <v>107722232</v>
      </c>
      <c r="F302" s="155">
        <v>600063755</v>
      </c>
      <c r="G302" s="75" t="s">
        <v>183</v>
      </c>
      <c r="H302" s="81" t="s">
        <v>42</v>
      </c>
      <c r="I302" s="81" t="s">
        <v>48</v>
      </c>
      <c r="J302" s="81" t="s">
        <v>48</v>
      </c>
      <c r="K302" s="75" t="s">
        <v>402</v>
      </c>
      <c r="L302" s="70">
        <v>8000000</v>
      </c>
      <c r="M302" s="201">
        <f t="shared" si="7"/>
        <v>5600000</v>
      </c>
      <c r="N302" s="81">
        <v>2022</v>
      </c>
      <c r="O302" s="81">
        <v>2027</v>
      </c>
      <c r="P302" s="130" t="s">
        <v>50</v>
      </c>
      <c r="Q302" s="130" t="s">
        <v>50</v>
      </c>
      <c r="R302" s="130" t="s">
        <v>50</v>
      </c>
      <c r="S302" s="130" t="s">
        <v>50</v>
      </c>
      <c r="T302" s="130"/>
      <c r="U302" s="130"/>
      <c r="V302" s="130"/>
      <c r="W302" s="130"/>
      <c r="X302" s="130" t="s">
        <v>50</v>
      </c>
      <c r="Y302" s="130" t="s">
        <v>394</v>
      </c>
      <c r="Z302" s="130" t="s">
        <v>394</v>
      </c>
    </row>
    <row r="303" spans="1:26" s="68" customFormat="1" ht="24" x14ac:dyDescent="0.25">
      <c r="A303" s="69">
        <v>299</v>
      </c>
      <c r="B303" s="155" t="s">
        <v>182</v>
      </c>
      <c r="C303" s="155" t="s">
        <v>48</v>
      </c>
      <c r="D303" s="155">
        <v>70876240</v>
      </c>
      <c r="E303" s="155">
        <v>107722232</v>
      </c>
      <c r="F303" s="155">
        <v>600063755</v>
      </c>
      <c r="G303" s="79" t="s">
        <v>539</v>
      </c>
      <c r="H303" s="81" t="s">
        <v>42</v>
      </c>
      <c r="I303" s="81" t="s">
        <v>48</v>
      </c>
      <c r="J303" s="81" t="s">
        <v>48</v>
      </c>
      <c r="K303" s="79" t="s">
        <v>539</v>
      </c>
      <c r="L303" s="70">
        <v>3000000</v>
      </c>
      <c r="M303" s="201">
        <f t="shared" si="7"/>
        <v>2100000</v>
      </c>
      <c r="N303" s="81">
        <v>2022</v>
      </c>
      <c r="O303" s="81">
        <v>2027</v>
      </c>
      <c r="P303" s="130" t="s">
        <v>50</v>
      </c>
      <c r="Q303" s="130" t="s">
        <v>50</v>
      </c>
      <c r="R303" s="130" t="s">
        <v>50</v>
      </c>
      <c r="S303" s="130" t="s">
        <v>50</v>
      </c>
      <c r="T303" s="130"/>
      <c r="U303" s="130"/>
      <c r="V303" s="130"/>
      <c r="W303" s="130"/>
      <c r="X303" s="130"/>
      <c r="Y303" s="202" t="s">
        <v>394</v>
      </c>
      <c r="Z303" s="130" t="s">
        <v>394</v>
      </c>
    </row>
    <row r="304" spans="1:26" s="68" customFormat="1" ht="24" x14ac:dyDescent="0.25">
      <c r="A304" s="69">
        <v>300</v>
      </c>
      <c r="B304" s="155" t="s">
        <v>182</v>
      </c>
      <c r="C304" s="155" t="s">
        <v>48</v>
      </c>
      <c r="D304" s="155">
        <v>70876240</v>
      </c>
      <c r="E304" s="155">
        <v>107722232</v>
      </c>
      <c r="F304" s="155">
        <v>600063755</v>
      </c>
      <c r="G304" s="75" t="s">
        <v>226</v>
      </c>
      <c r="H304" s="81" t="s">
        <v>42</v>
      </c>
      <c r="I304" s="81" t="s">
        <v>48</v>
      </c>
      <c r="J304" s="81" t="s">
        <v>48</v>
      </c>
      <c r="K304" s="75" t="s">
        <v>226</v>
      </c>
      <c r="L304" s="70">
        <v>600000</v>
      </c>
      <c r="M304" s="201">
        <f t="shared" si="7"/>
        <v>420000</v>
      </c>
      <c r="N304" s="81">
        <v>2022</v>
      </c>
      <c r="O304" s="81">
        <v>2027</v>
      </c>
      <c r="P304" s="130"/>
      <c r="Q304" s="130"/>
      <c r="R304" s="130"/>
      <c r="S304" s="130"/>
      <c r="T304" s="130"/>
      <c r="U304" s="130"/>
      <c r="V304" s="130"/>
      <c r="W304" s="130"/>
      <c r="X304" s="130"/>
      <c r="Y304" s="130" t="s">
        <v>394</v>
      </c>
      <c r="Z304" s="130" t="s">
        <v>394</v>
      </c>
    </row>
    <row r="305" spans="1:26" s="68" customFormat="1" ht="30.6" customHeight="1" x14ac:dyDescent="0.25">
      <c r="A305" s="69">
        <v>301</v>
      </c>
      <c r="B305" s="155" t="s">
        <v>182</v>
      </c>
      <c r="C305" s="155" t="s">
        <v>48</v>
      </c>
      <c r="D305" s="155">
        <v>70876240</v>
      </c>
      <c r="E305" s="155">
        <v>107722232</v>
      </c>
      <c r="F305" s="155">
        <v>600063755</v>
      </c>
      <c r="G305" s="79" t="s">
        <v>540</v>
      </c>
      <c r="H305" s="81" t="s">
        <v>42</v>
      </c>
      <c r="I305" s="81" t="s">
        <v>48</v>
      </c>
      <c r="J305" s="81" t="s">
        <v>48</v>
      </c>
      <c r="K305" s="79" t="s">
        <v>540</v>
      </c>
      <c r="L305" s="98">
        <v>500000</v>
      </c>
      <c r="M305" s="201">
        <f t="shared" si="7"/>
        <v>350000</v>
      </c>
      <c r="N305" s="81">
        <v>2022</v>
      </c>
      <c r="O305" s="81">
        <v>2027</v>
      </c>
      <c r="P305" s="203"/>
      <c r="Q305" s="203"/>
      <c r="R305" s="203" t="s">
        <v>50</v>
      </c>
      <c r="S305" s="203"/>
      <c r="T305" s="203"/>
      <c r="U305" s="203"/>
      <c r="V305" s="203"/>
      <c r="W305" s="203"/>
      <c r="X305" s="203"/>
      <c r="Y305" s="202" t="s">
        <v>394</v>
      </c>
      <c r="Z305" s="130" t="s">
        <v>394</v>
      </c>
    </row>
    <row r="306" spans="1:26" s="68" customFormat="1" ht="34.950000000000003" customHeight="1" x14ac:dyDescent="0.25">
      <c r="A306" s="69">
        <v>302</v>
      </c>
      <c r="B306" s="155" t="s">
        <v>182</v>
      </c>
      <c r="C306" s="155" t="s">
        <v>48</v>
      </c>
      <c r="D306" s="155">
        <v>70876240</v>
      </c>
      <c r="E306" s="155">
        <v>107722232</v>
      </c>
      <c r="F306" s="155">
        <v>600063755</v>
      </c>
      <c r="G306" s="79" t="s">
        <v>541</v>
      </c>
      <c r="H306" s="81" t="s">
        <v>42</v>
      </c>
      <c r="I306" s="81" t="s">
        <v>48</v>
      </c>
      <c r="J306" s="81" t="s">
        <v>48</v>
      </c>
      <c r="K306" s="79" t="s">
        <v>541</v>
      </c>
      <c r="L306" s="98">
        <v>1000000</v>
      </c>
      <c r="M306" s="201">
        <f t="shared" si="7"/>
        <v>700000</v>
      </c>
      <c r="N306" s="81">
        <v>2022</v>
      </c>
      <c r="O306" s="81">
        <v>2027</v>
      </c>
      <c r="P306" s="203"/>
      <c r="Q306" s="203"/>
      <c r="R306" s="203"/>
      <c r="S306" s="203"/>
      <c r="T306" s="203"/>
      <c r="U306" s="203"/>
      <c r="V306" s="203"/>
      <c r="W306" s="203" t="s">
        <v>50</v>
      </c>
      <c r="X306" s="203"/>
      <c r="Y306" s="130" t="s">
        <v>394</v>
      </c>
      <c r="Z306" s="130" t="s">
        <v>394</v>
      </c>
    </row>
    <row r="307" spans="1:26" s="68" customFormat="1" ht="35.4" customHeight="1" x14ac:dyDescent="0.25">
      <c r="A307" s="69">
        <v>303</v>
      </c>
      <c r="B307" s="155" t="s">
        <v>182</v>
      </c>
      <c r="C307" s="155" t="s">
        <v>48</v>
      </c>
      <c r="D307" s="155">
        <v>70876240</v>
      </c>
      <c r="E307" s="155">
        <v>107722232</v>
      </c>
      <c r="F307" s="155">
        <v>600063755</v>
      </c>
      <c r="G307" s="79" t="s">
        <v>542</v>
      </c>
      <c r="H307" s="81" t="s">
        <v>42</v>
      </c>
      <c r="I307" s="81" t="s">
        <v>48</v>
      </c>
      <c r="J307" s="81" t="s">
        <v>48</v>
      </c>
      <c r="K307" s="79" t="s">
        <v>542</v>
      </c>
      <c r="L307" s="98">
        <v>900000</v>
      </c>
      <c r="M307" s="201">
        <f t="shared" si="7"/>
        <v>630000</v>
      </c>
      <c r="N307" s="81">
        <v>2026</v>
      </c>
      <c r="O307" s="81">
        <v>2026</v>
      </c>
      <c r="P307" s="203" t="s">
        <v>50</v>
      </c>
      <c r="Q307" s="203" t="s">
        <v>50</v>
      </c>
      <c r="R307" s="203" t="s">
        <v>50</v>
      </c>
      <c r="S307" s="203" t="s">
        <v>50</v>
      </c>
      <c r="T307" s="203"/>
      <c r="U307" s="203"/>
      <c r="V307" s="203"/>
      <c r="W307" s="203"/>
      <c r="X307" s="203"/>
      <c r="Y307" s="202" t="s">
        <v>394</v>
      </c>
      <c r="Z307" s="130" t="s">
        <v>394</v>
      </c>
    </row>
    <row r="308" spans="1:26" s="68" customFormat="1" ht="41.4" customHeight="1" x14ac:dyDescent="0.25">
      <c r="A308" s="69">
        <v>304</v>
      </c>
      <c r="B308" s="155" t="s">
        <v>182</v>
      </c>
      <c r="C308" s="155" t="s">
        <v>48</v>
      </c>
      <c r="D308" s="155">
        <v>70876240</v>
      </c>
      <c r="E308" s="155">
        <v>107722232</v>
      </c>
      <c r="F308" s="155">
        <v>600063755</v>
      </c>
      <c r="G308" s="79" t="s">
        <v>543</v>
      </c>
      <c r="H308" s="81" t="s">
        <v>42</v>
      </c>
      <c r="I308" s="81" t="s">
        <v>48</v>
      </c>
      <c r="J308" s="81" t="s">
        <v>48</v>
      </c>
      <c r="K308" s="79" t="s">
        <v>543</v>
      </c>
      <c r="L308" s="98">
        <v>10000000</v>
      </c>
      <c r="M308" s="201">
        <f t="shared" si="7"/>
        <v>7000000</v>
      </c>
      <c r="N308" s="81">
        <v>2022</v>
      </c>
      <c r="O308" s="81">
        <v>2027</v>
      </c>
      <c r="P308" s="203"/>
      <c r="Q308" s="203"/>
      <c r="R308" s="203"/>
      <c r="S308" s="203"/>
      <c r="T308" s="203"/>
      <c r="U308" s="203"/>
      <c r="V308" s="203"/>
      <c r="W308" s="203" t="s">
        <v>50</v>
      </c>
      <c r="X308" s="203"/>
      <c r="Y308" s="130" t="s">
        <v>394</v>
      </c>
      <c r="Z308" s="130" t="s">
        <v>394</v>
      </c>
    </row>
    <row r="309" spans="1:26" s="68" customFormat="1" ht="34.200000000000003" customHeight="1" x14ac:dyDescent="0.25">
      <c r="A309" s="69">
        <v>305</v>
      </c>
      <c r="B309" s="155" t="s">
        <v>182</v>
      </c>
      <c r="C309" s="155" t="s">
        <v>48</v>
      </c>
      <c r="D309" s="155">
        <v>70876240</v>
      </c>
      <c r="E309" s="155">
        <v>107722232</v>
      </c>
      <c r="F309" s="155">
        <v>600063755</v>
      </c>
      <c r="G309" s="79" t="s">
        <v>544</v>
      </c>
      <c r="H309" s="81" t="s">
        <v>42</v>
      </c>
      <c r="I309" s="81" t="s">
        <v>48</v>
      </c>
      <c r="J309" s="81" t="s">
        <v>48</v>
      </c>
      <c r="K309" s="79" t="s">
        <v>544</v>
      </c>
      <c r="L309" s="98">
        <v>1000000</v>
      </c>
      <c r="M309" s="201">
        <f t="shared" si="7"/>
        <v>700000</v>
      </c>
      <c r="N309" s="81">
        <v>2022</v>
      </c>
      <c r="O309" s="81">
        <v>2027</v>
      </c>
      <c r="P309" s="203"/>
      <c r="Q309" s="203"/>
      <c r="R309" s="203"/>
      <c r="S309" s="203"/>
      <c r="T309" s="203"/>
      <c r="U309" s="203"/>
      <c r="V309" s="203"/>
      <c r="W309" s="203" t="s">
        <v>50</v>
      </c>
      <c r="X309" s="203"/>
      <c r="Y309" s="202" t="s">
        <v>394</v>
      </c>
      <c r="Z309" s="130" t="s">
        <v>394</v>
      </c>
    </row>
    <row r="310" spans="1:26" s="68" customFormat="1" ht="24" x14ac:dyDescent="0.25">
      <c r="A310" s="69">
        <v>306</v>
      </c>
      <c r="B310" s="155" t="s">
        <v>182</v>
      </c>
      <c r="C310" s="155" t="s">
        <v>48</v>
      </c>
      <c r="D310" s="155">
        <v>70876240</v>
      </c>
      <c r="E310" s="155">
        <v>107722232</v>
      </c>
      <c r="F310" s="155">
        <v>600063755</v>
      </c>
      <c r="G310" s="79" t="s">
        <v>599</v>
      </c>
      <c r="H310" s="81" t="s">
        <v>42</v>
      </c>
      <c r="I310" s="81" t="s">
        <v>48</v>
      </c>
      <c r="J310" s="81" t="s">
        <v>48</v>
      </c>
      <c r="K310" s="79" t="s">
        <v>545</v>
      </c>
      <c r="L310" s="98">
        <v>1500000</v>
      </c>
      <c r="M310" s="201">
        <f t="shared" si="7"/>
        <v>1050000</v>
      </c>
      <c r="N310" s="81">
        <v>2022</v>
      </c>
      <c r="O310" s="81">
        <v>2027</v>
      </c>
      <c r="P310" s="203" t="s">
        <v>50</v>
      </c>
      <c r="Q310" s="203" t="s">
        <v>50</v>
      </c>
      <c r="R310" s="203" t="s">
        <v>50</v>
      </c>
      <c r="S310" s="203" t="s">
        <v>50</v>
      </c>
      <c r="T310" s="203"/>
      <c r="U310" s="203"/>
      <c r="V310" s="203"/>
      <c r="W310" s="203"/>
      <c r="X310" s="203"/>
      <c r="Y310" s="130" t="s">
        <v>394</v>
      </c>
      <c r="Z310" s="130" t="s">
        <v>394</v>
      </c>
    </row>
    <row r="311" spans="1:26" s="68" customFormat="1" ht="44.4" customHeight="1" x14ac:dyDescent="0.25">
      <c r="A311" s="69">
        <v>307</v>
      </c>
      <c r="B311" s="155" t="s">
        <v>182</v>
      </c>
      <c r="C311" s="155" t="s">
        <v>48</v>
      </c>
      <c r="D311" s="155">
        <v>70876240</v>
      </c>
      <c r="E311" s="155">
        <v>107722232</v>
      </c>
      <c r="F311" s="155">
        <v>600063755</v>
      </c>
      <c r="G311" s="79" t="s">
        <v>578</v>
      </c>
      <c r="H311" s="81" t="s">
        <v>42</v>
      </c>
      <c r="I311" s="81" t="s">
        <v>48</v>
      </c>
      <c r="J311" s="81" t="s">
        <v>48</v>
      </c>
      <c r="K311" s="79" t="s">
        <v>578</v>
      </c>
      <c r="L311" s="98">
        <v>1000000</v>
      </c>
      <c r="M311" s="201">
        <f t="shared" si="7"/>
        <v>700000</v>
      </c>
      <c r="N311" s="81">
        <v>2022</v>
      </c>
      <c r="O311" s="81">
        <v>2027</v>
      </c>
      <c r="P311" s="203"/>
      <c r="Q311" s="203"/>
      <c r="R311" s="203"/>
      <c r="S311" s="203" t="s">
        <v>50</v>
      </c>
      <c r="T311" s="203"/>
      <c r="U311" s="203"/>
      <c r="V311" s="203"/>
      <c r="W311" s="203"/>
      <c r="X311" s="203"/>
      <c r="Y311" s="202" t="s">
        <v>394</v>
      </c>
      <c r="Z311" s="130" t="s">
        <v>394</v>
      </c>
    </row>
    <row r="312" spans="1:26" s="68" customFormat="1" ht="22.2" customHeight="1" x14ac:dyDescent="0.25">
      <c r="A312" s="69">
        <v>308</v>
      </c>
      <c r="B312" s="155" t="s">
        <v>182</v>
      </c>
      <c r="C312" s="155" t="s">
        <v>48</v>
      </c>
      <c r="D312" s="155">
        <v>70876240</v>
      </c>
      <c r="E312" s="155">
        <v>107722232</v>
      </c>
      <c r="F312" s="155">
        <v>600063755</v>
      </c>
      <c r="G312" s="79" t="s">
        <v>685</v>
      </c>
      <c r="H312" s="81" t="s">
        <v>42</v>
      </c>
      <c r="I312" s="81" t="s">
        <v>48</v>
      </c>
      <c r="J312" s="81" t="s">
        <v>48</v>
      </c>
      <c r="K312" s="79" t="s">
        <v>645</v>
      </c>
      <c r="L312" s="98">
        <v>8000000</v>
      </c>
      <c r="M312" s="201">
        <f t="shared" si="7"/>
        <v>5600000</v>
      </c>
      <c r="N312" s="81">
        <v>2022</v>
      </c>
      <c r="O312" s="81">
        <v>2027</v>
      </c>
      <c r="P312" s="203" t="s">
        <v>50</v>
      </c>
      <c r="Q312" s="203" t="s">
        <v>50</v>
      </c>
      <c r="R312" s="203" t="s">
        <v>50</v>
      </c>
      <c r="S312" s="203" t="s">
        <v>50</v>
      </c>
      <c r="T312" s="203"/>
      <c r="U312" s="203"/>
      <c r="V312" s="203"/>
      <c r="W312" s="203"/>
      <c r="X312" s="203" t="s">
        <v>50</v>
      </c>
      <c r="Y312" s="202" t="s">
        <v>394</v>
      </c>
      <c r="Z312" s="130" t="s">
        <v>394</v>
      </c>
    </row>
    <row r="313" spans="1:26" s="68" customFormat="1" ht="37.200000000000003" customHeight="1" x14ac:dyDescent="0.25">
      <c r="A313" s="69">
        <v>309</v>
      </c>
      <c r="B313" s="155" t="s">
        <v>182</v>
      </c>
      <c r="C313" s="155" t="s">
        <v>48</v>
      </c>
      <c r="D313" s="155">
        <v>70876240</v>
      </c>
      <c r="E313" s="155">
        <v>107722232</v>
      </c>
      <c r="F313" s="155">
        <v>600063755</v>
      </c>
      <c r="G313" s="167" t="s">
        <v>721</v>
      </c>
      <c r="H313" s="81" t="s">
        <v>42</v>
      </c>
      <c r="I313" s="81" t="s">
        <v>48</v>
      </c>
      <c r="J313" s="81" t="s">
        <v>48</v>
      </c>
      <c r="K313" s="167" t="s">
        <v>721</v>
      </c>
      <c r="L313" s="70">
        <v>2000000</v>
      </c>
      <c r="M313" s="101">
        <f t="shared" si="7"/>
        <v>1400000</v>
      </c>
      <c r="N313" s="81">
        <v>2022</v>
      </c>
      <c r="O313" s="81">
        <v>2027</v>
      </c>
      <c r="P313" s="203" t="s">
        <v>50</v>
      </c>
      <c r="Q313" s="203" t="s">
        <v>50</v>
      </c>
      <c r="R313" s="203" t="s">
        <v>50</v>
      </c>
      <c r="S313" s="203" t="s">
        <v>50</v>
      </c>
      <c r="T313" s="102"/>
      <c r="U313" s="102"/>
      <c r="V313" s="102"/>
      <c r="W313" s="102"/>
      <c r="X313" s="203" t="s">
        <v>50</v>
      </c>
      <c r="Y313" s="202" t="s">
        <v>394</v>
      </c>
      <c r="Z313" s="130" t="s">
        <v>394</v>
      </c>
    </row>
    <row r="314" spans="1:26" s="68" customFormat="1" ht="33" customHeight="1" x14ac:dyDescent="0.25">
      <c r="A314" s="69">
        <v>310</v>
      </c>
      <c r="B314" s="155" t="s">
        <v>182</v>
      </c>
      <c r="C314" s="155" t="s">
        <v>48</v>
      </c>
      <c r="D314" s="155">
        <v>70876240</v>
      </c>
      <c r="E314" s="155">
        <v>107722232</v>
      </c>
      <c r="F314" s="155">
        <v>600063755</v>
      </c>
      <c r="G314" s="167" t="s">
        <v>722</v>
      </c>
      <c r="H314" s="81" t="s">
        <v>42</v>
      </c>
      <c r="I314" s="81" t="s">
        <v>48</v>
      </c>
      <c r="J314" s="81" t="s">
        <v>48</v>
      </c>
      <c r="K314" s="167" t="s">
        <v>722</v>
      </c>
      <c r="L314" s="70">
        <v>2000000</v>
      </c>
      <c r="M314" s="101">
        <f t="shared" si="7"/>
        <v>1400000</v>
      </c>
      <c r="N314" s="81">
        <v>2022</v>
      </c>
      <c r="O314" s="81">
        <v>2027</v>
      </c>
      <c r="P314" s="203" t="s">
        <v>50</v>
      </c>
      <c r="Q314" s="203"/>
      <c r="R314" s="203"/>
      <c r="S314" s="203" t="s">
        <v>50</v>
      </c>
      <c r="T314" s="102"/>
      <c r="U314" s="102"/>
      <c r="V314" s="102"/>
      <c r="W314" s="102"/>
      <c r="X314" s="203" t="s">
        <v>50</v>
      </c>
      <c r="Y314" s="202" t="s">
        <v>394</v>
      </c>
      <c r="Z314" s="130" t="s">
        <v>394</v>
      </c>
    </row>
    <row r="315" spans="1:26" s="68" customFormat="1" ht="57.6" customHeight="1" x14ac:dyDescent="0.25">
      <c r="A315" s="69">
        <v>311</v>
      </c>
      <c r="B315" s="129" t="s">
        <v>185</v>
      </c>
      <c r="C315" s="155" t="s">
        <v>186</v>
      </c>
      <c r="D315" s="73">
        <v>5200423</v>
      </c>
      <c r="E315" s="73">
        <v>181087120</v>
      </c>
      <c r="F315" s="73">
        <v>691010650</v>
      </c>
      <c r="G315" s="75" t="s">
        <v>227</v>
      </c>
      <c r="H315" s="77" t="s">
        <v>42</v>
      </c>
      <c r="I315" s="77" t="s">
        <v>48</v>
      </c>
      <c r="J315" s="77" t="s">
        <v>190</v>
      </c>
      <c r="K315" s="75" t="s">
        <v>227</v>
      </c>
      <c r="L315" s="70">
        <v>3000000</v>
      </c>
      <c r="M315" s="101">
        <f t="shared" si="7"/>
        <v>2100000</v>
      </c>
      <c r="N315" s="81">
        <v>2021</v>
      </c>
      <c r="O315" s="77">
        <v>2023</v>
      </c>
      <c r="P315" s="102" t="s">
        <v>50</v>
      </c>
      <c r="Q315" s="102" t="s">
        <v>50</v>
      </c>
      <c r="R315" s="102"/>
      <c r="S315" s="102" t="s">
        <v>50</v>
      </c>
      <c r="T315" s="102"/>
      <c r="U315" s="102"/>
      <c r="V315" s="102"/>
      <c r="W315" s="102"/>
      <c r="X315" s="102"/>
      <c r="Y315" s="102" t="s">
        <v>394</v>
      </c>
      <c r="Z315" s="102" t="s">
        <v>394</v>
      </c>
    </row>
    <row r="316" spans="1:26" s="68" customFormat="1" ht="54.6" customHeight="1" x14ac:dyDescent="0.25">
      <c r="A316" s="69">
        <v>312</v>
      </c>
      <c r="B316" s="129" t="s">
        <v>185</v>
      </c>
      <c r="C316" s="155" t="s">
        <v>186</v>
      </c>
      <c r="D316" s="73">
        <v>5200423</v>
      </c>
      <c r="E316" s="73">
        <v>181087120</v>
      </c>
      <c r="F316" s="73">
        <v>691010650</v>
      </c>
      <c r="G316" s="75" t="s">
        <v>635</v>
      </c>
      <c r="H316" s="77" t="s">
        <v>42</v>
      </c>
      <c r="I316" s="77" t="s">
        <v>48</v>
      </c>
      <c r="J316" s="77" t="s">
        <v>190</v>
      </c>
      <c r="K316" s="75" t="s">
        <v>228</v>
      </c>
      <c r="L316" s="70">
        <v>1200000</v>
      </c>
      <c r="M316" s="101">
        <f t="shared" si="7"/>
        <v>840000</v>
      </c>
      <c r="N316" s="81">
        <v>2021</v>
      </c>
      <c r="O316" s="77">
        <v>2023</v>
      </c>
      <c r="P316" s="102"/>
      <c r="Q316" s="102"/>
      <c r="R316" s="102" t="s">
        <v>50</v>
      </c>
      <c r="S316" s="102" t="s">
        <v>50</v>
      </c>
      <c r="T316" s="102"/>
      <c r="U316" s="102"/>
      <c r="V316" s="102"/>
      <c r="W316" s="102"/>
      <c r="X316" s="102"/>
      <c r="Y316" s="157" t="s">
        <v>394</v>
      </c>
      <c r="Z316" s="102" t="s">
        <v>394</v>
      </c>
    </row>
    <row r="317" spans="1:26" s="68" customFormat="1" ht="24" x14ac:dyDescent="0.25">
      <c r="A317" s="69">
        <v>313</v>
      </c>
      <c r="B317" s="129" t="s">
        <v>185</v>
      </c>
      <c r="C317" s="155" t="s">
        <v>186</v>
      </c>
      <c r="D317" s="73">
        <v>5200423</v>
      </c>
      <c r="E317" s="73">
        <v>181087120</v>
      </c>
      <c r="F317" s="73">
        <v>691010650</v>
      </c>
      <c r="G317" s="75" t="s">
        <v>229</v>
      </c>
      <c r="H317" s="77" t="s">
        <v>42</v>
      </c>
      <c r="I317" s="77" t="s">
        <v>48</v>
      </c>
      <c r="J317" s="77" t="s">
        <v>190</v>
      </c>
      <c r="K317" s="75" t="s">
        <v>229</v>
      </c>
      <c r="L317" s="70">
        <v>3000000</v>
      </c>
      <c r="M317" s="101">
        <f t="shared" si="7"/>
        <v>2100000</v>
      </c>
      <c r="N317" s="81">
        <v>2020</v>
      </c>
      <c r="O317" s="77">
        <v>2021</v>
      </c>
      <c r="P317" s="102"/>
      <c r="Q317" s="102"/>
      <c r="R317" s="102" t="s">
        <v>50</v>
      </c>
      <c r="S317" s="102"/>
      <c r="T317" s="102"/>
      <c r="U317" s="102"/>
      <c r="V317" s="102"/>
      <c r="W317" s="102"/>
      <c r="X317" s="102"/>
      <c r="Y317" s="102" t="s">
        <v>394</v>
      </c>
      <c r="Z317" s="102" t="s">
        <v>394</v>
      </c>
    </row>
    <row r="318" spans="1:26" s="68" customFormat="1" ht="24" x14ac:dyDescent="0.25">
      <c r="A318" s="69">
        <v>314</v>
      </c>
      <c r="B318" s="129" t="s">
        <v>185</v>
      </c>
      <c r="C318" s="155" t="s">
        <v>186</v>
      </c>
      <c r="D318" s="73">
        <v>5200423</v>
      </c>
      <c r="E318" s="73">
        <v>181087120</v>
      </c>
      <c r="F318" s="73">
        <v>691010650</v>
      </c>
      <c r="G318" s="75" t="s">
        <v>230</v>
      </c>
      <c r="H318" s="77" t="s">
        <v>42</v>
      </c>
      <c r="I318" s="77" t="s">
        <v>48</v>
      </c>
      <c r="J318" s="77" t="s">
        <v>190</v>
      </c>
      <c r="K318" s="75" t="s">
        <v>230</v>
      </c>
      <c r="L318" s="70">
        <v>3000000</v>
      </c>
      <c r="M318" s="101">
        <f t="shared" ref="M318:M342" si="9">L318*0.7</f>
        <v>2100000</v>
      </c>
      <c r="N318" s="81">
        <v>2019</v>
      </c>
      <c r="O318" s="77">
        <v>2020</v>
      </c>
      <c r="P318" s="102" t="s">
        <v>50</v>
      </c>
      <c r="Q318" s="102" t="s">
        <v>50</v>
      </c>
      <c r="R318" s="102" t="s">
        <v>50</v>
      </c>
      <c r="S318" s="102" t="s">
        <v>50</v>
      </c>
      <c r="T318" s="102"/>
      <c r="U318" s="102"/>
      <c r="V318" s="102"/>
      <c r="W318" s="102"/>
      <c r="X318" s="102"/>
      <c r="Y318" s="157" t="s">
        <v>394</v>
      </c>
      <c r="Z318" s="102" t="s">
        <v>394</v>
      </c>
    </row>
    <row r="319" spans="1:26" s="68" customFormat="1" ht="20.399999999999999" customHeight="1" x14ac:dyDescent="0.25">
      <c r="A319" s="69">
        <v>315</v>
      </c>
      <c r="B319" s="129" t="s">
        <v>185</v>
      </c>
      <c r="C319" s="155" t="s">
        <v>186</v>
      </c>
      <c r="D319" s="73">
        <v>5200423</v>
      </c>
      <c r="E319" s="73">
        <v>181087120</v>
      </c>
      <c r="F319" s="73">
        <v>691010650</v>
      </c>
      <c r="G319" s="75" t="s">
        <v>231</v>
      </c>
      <c r="H319" s="77" t="s">
        <v>42</v>
      </c>
      <c r="I319" s="77" t="s">
        <v>48</v>
      </c>
      <c r="J319" s="77" t="s">
        <v>190</v>
      </c>
      <c r="K319" s="75" t="s">
        <v>231</v>
      </c>
      <c r="L319" s="70">
        <v>500000</v>
      </c>
      <c r="M319" s="101">
        <f t="shared" si="9"/>
        <v>350000</v>
      </c>
      <c r="N319" s="81">
        <v>2019</v>
      </c>
      <c r="O319" s="77">
        <v>2020</v>
      </c>
      <c r="P319" s="102"/>
      <c r="Q319" s="102"/>
      <c r="R319" s="102"/>
      <c r="S319" s="102"/>
      <c r="T319" s="102"/>
      <c r="U319" s="102"/>
      <c r="V319" s="102"/>
      <c r="W319" s="102"/>
      <c r="X319" s="102"/>
      <c r="Y319" s="102" t="s">
        <v>394</v>
      </c>
      <c r="Z319" s="102" t="s">
        <v>394</v>
      </c>
    </row>
    <row r="320" spans="1:26" s="68" customFormat="1" ht="24" x14ac:dyDescent="0.25">
      <c r="A320" s="69">
        <v>316</v>
      </c>
      <c r="B320" s="129" t="s">
        <v>185</v>
      </c>
      <c r="C320" s="155" t="s">
        <v>186</v>
      </c>
      <c r="D320" s="73">
        <v>5200423</v>
      </c>
      <c r="E320" s="73">
        <v>181087120</v>
      </c>
      <c r="F320" s="73">
        <v>691010650</v>
      </c>
      <c r="G320" s="75" t="s">
        <v>187</v>
      </c>
      <c r="H320" s="77" t="s">
        <v>42</v>
      </c>
      <c r="I320" s="77" t="s">
        <v>48</v>
      </c>
      <c r="J320" s="77" t="s">
        <v>190</v>
      </c>
      <c r="K320" s="75" t="s">
        <v>187</v>
      </c>
      <c r="L320" s="70">
        <v>500000</v>
      </c>
      <c r="M320" s="101">
        <f t="shared" si="9"/>
        <v>350000</v>
      </c>
      <c r="N320" s="81">
        <v>2019</v>
      </c>
      <c r="O320" s="77">
        <v>2020</v>
      </c>
      <c r="P320" s="102" t="s">
        <v>50</v>
      </c>
      <c r="Q320" s="102" t="s">
        <v>50</v>
      </c>
      <c r="R320" s="102"/>
      <c r="S320" s="102" t="s">
        <v>50</v>
      </c>
      <c r="T320" s="102"/>
      <c r="U320" s="102"/>
      <c r="V320" s="102"/>
      <c r="W320" s="102"/>
      <c r="X320" s="102"/>
      <c r="Y320" s="157" t="s">
        <v>394</v>
      </c>
      <c r="Z320" s="102" t="s">
        <v>394</v>
      </c>
    </row>
    <row r="321" spans="1:26" s="68" customFormat="1" ht="16.2" customHeight="1" x14ac:dyDescent="0.25">
      <c r="A321" s="69">
        <v>317</v>
      </c>
      <c r="B321" s="129" t="s">
        <v>185</v>
      </c>
      <c r="C321" s="155" t="s">
        <v>186</v>
      </c>
      <c r="D321" s="73">
        <v>5200423</v>
      </c>
      <c r="E321" s="73">
        <v>181087120</v>
      </c>
      <c r="F321" s="73">
        <v>691010650</v>
      </c>
      <c r="G321" s="75" t="s">
        <v>232</v>
      </c>
      <c r="H321" s="77" t="s">
        <v>42</v>
      </c>
      <c r="I321" s="77" t="s">
        <v>48</v>
      </c>
      <c r="J321" s="77" t="s">
        <v>190</v>
      </c>
      <c r="K321" s="75" t="s">
        <v>232</v>
      </c>
      <c r="L321" s="70">
        <v>500000</v>
      </c>
      <c r="M321" s="101">
        <f t="shared" si="9"/>
        <v>350000</v>
      </c>
      <c r="N321" s="81">
        <v>2019</v>
      </c>
      <c r="O321" s="77">
        <v>2020</v>
      </c>
      <c r="P321" s="102"/>
      <c r="Q321" s="102"/>
      <c r="R321" s="102"/>
      <c r="S321" s="102"/>
      <c r="T321" s="102"/>
      <c r="U321" s="102"/>
      <c r="V321" s="102"/>
      <c r="W321" s="102"/>
      <c r="X321" s="102"/>
      <c r="Y321" s="102" t="s">
        <v>394</v>
      </c>
      <c r="Z321" s="102" t="s">
        <v>394</v>
      </c>
    </row>
    <row r="322" spans="1:26" s="68" customFormat="1" ht="18.600000000000001" customHeight="1" x14ac:dyDescent="0.25">
      <c r="A322" s="69">
        <v>318</v>
      </c>
      <c r="B322" s="129" t="s">
        <v>185</v>
      </c>
      <c r="C322" s="155" t="s">
        <v>186</v>
      </c>
      <c r="D322" s="73">
        <v>5200423</v>
      </c>
      <c r="E322" s="73">
        <v>181087120</v>
      </c>
      <c r="F322" s="73">
        <v>691010650</v>
      </c>
      <c r="G322" s="75" t="s">
        <v>188</v>
      </c>
      <c r="H322" s="77" t="s">
        <v>42</v>
      </c>
      <c r="I322" s="77" t="s">
        <v>48</v>
      </c>
      <c r="J322" s="77" t="s">
        <v>190</v>
      </c>
      <c r="K322" s="75" t="s">
        <v>188</v>
      </c>
      <c r="L322" s="70">
        <v>500000</v>
      </c>
      <c r="M322" s="101">
        <f t="shared" si="9"/>
        <v>350000</v>
      </c>
      <c r="N322" s="81">
        <v>2019</v>
      </c>
      <c r="O322" s="77">
        <v>2020</v>
      </c>
      <c r="P322" s="102" t="s">
        <v>50</v>
      </c>
      <c r="Q322" s="102" t="s">
        <v>50</v>
      </c>
      <c r="R322" s="102" t="s">
        <v>50</v>
      </c>
      <c r="S322" s="102" t="s">
        <v>50</v>
      </c>
      <c r="T322" s="102"/>
      <c r="U322" s="102"/>
      <c r="V322" s="102"/>
      <c r="W322" s="102"/>
      <c r="X322" s="102"/>
      <c r="Y322" s="157" t="s">
        <v>394</v>
      </c>
      <c r="Z322" s="102" t="s">
        <v>394</v>
      </c>
    </row>
    <row r="323" spans="1:26" s="68" customFormat="1" ht="148.19999999999999" customHeight="1" x14ac:dyDescent="0.25">
      <c r="A323" s="69">
        <v>319</v>
      </c>
      <c r="B323" s="129" t="s">
        <v>185</v>
      </c>
      <c r="C323" s="155" t="s">
        <v>186</v>
      </c>
      <c r="D323" s="73">
        <v>5200423</v>
      </c>
      <c r="E323" s="73">
        <v>181087120</v>
      </c>
      <c r="F323" s="73">
        <v>691010650</v>
      </c>
      <c r="G323" s="204" t="s">
        <v>600</v>
      </c>
      <c r="H323" s="69" t="s">
        <v>42</v>
      </c>
      <c r="I323" s="77" t="s">
        <v>48</v>
      </c>
      <c r="J323" s="69" t="s">
        <v>60</v>
      </c>
      <c r="K323" s="204" t="s">
        <v>551</v>
      </c>
      <c r="L323" s="205">
        <v>10000000</v>
      </c>
      <c r="M323" s="101">
        <f t="shared" si="9"/>
        <v>7000000</v>
      </c>
      <c r="N323" s="84">
        <v>2023</v>
      </c>
      <c r="O323" s="84">
        <v>2027</v>
      </c>
      <c r="P323" s="69" t="s">
        <v>50</v>
      </c>
      <c r="Q323" s="69" t="s">
        <v>50</v>
      </c>
      <c r="R323" s="69" t="s">
        <v>50</v>
      </c>
      <c r="S323" s="69" t="s">
        <v>50</v>
      </c>
      <c r="T323" s="69" t="s">
        <v>50</v>
      </c>
      <c r="U323" s="69" t="s">
        <v>50</v>
      </c>
      <c r="V323" s="69" t="s">
        <v>50</v>
      </c>
      <c r="W323" s="69" t="s">
        <v>50</v>
      </c>
      <c r="X323" s="69" t="s">
        <v>50</v>
      </c>
      <c r="Y323" s="102" t="s">
        <v>394</v>
      </c>
      <c r="Z323" s="102" t="s">
        <v>394</v>
      </c>
    </row>
    <row r="324" spans="1:26" s="68" customFormat="1" ht="21" customHeight="1" x14ac:dyDescent="0.25">
      <c r="A324" s="69">
        <v>320</v>
      </c>
      <c r="B324" s="129" t="s">
        <v>185</v>
      </c>
      <c r="C324" s="155" t="s">
        <v>186</v>
      </c>
      <c r="D324" s="73">
        <v>5200423</v>
      </c>
      <c r="E324" s="73">
        <v>181087120</v>
      </c>
      <c r="F324" s="73">
        <v>691010650</v>
      </c>
      <c r="G324" s="69" t="s">
        <v>552</v>
      </c>
      <c r="H324" s="69" t="s">
        <v>42</v>
      </c>
      <c r="I324" s="77" t="s">
        <v>48</v>
      </c>
      <c r="J324" s="69" t="s">
        <v>48</v>
      </c>
      <c r="K324" s="204" t="s">
        <v>552</v>
      </c>
      <c r="L324" s="205">
        <v>2500000</v>
      </c>
      <c r="M324" s="101">
        <f t="shared" si="9"/>
        <v>1750000</v>
      </c>
      <c r="N324" s="84">
        <v>2022</v>
      </c>
      <c r="O324" s="84">
        <v>2027</v>
      </c>
      <c r="P324" s="69"/>
      <c r="Q324" s="69"/>
      <c r="R324" s="69"/>
      <c r="S324" s="69"/>
      <c r="T324" s="69"/>
      <c r="U324" s="69"/>
      <c r="V324" s="69"/>
      <c r="W324" s="69"/>
      <c r="X324" s="69"/>
      <c r="Y324" s="157" t="s">
        <v>394</v>
      </c>
      <c r="Z324" s="102" t="s">
        <v>394</v>
      </c>
    </row>
    <row r="325" spans="1:26" s="68" customFormat="1" ht="16.95" customHeight="1" x14ac:dyDescent="0.25">
      <c r="A325" s="69">
        <v>321</v>
      </c>
      <c r="B325" s="129" t="s">
        <v>185</v>
      </c>
      <c r="C325" s="155" t="s">
        <v>186</v>
      </c>
      <c r="D325" s="73">
        <v>5200423</v>
      </c>
      <c r="E325" s="73">
        <v>181087120</v>
      </c>
      <c r="F325" s="73">
        <v>691010650</v>
      </c>
      <c r="G325" s="69" t="s">
        <v>553</v>
      </c>
      <c r="H325" s="69" t="s">
        <v>42</v>
      </c>
      <c r="I325" s="77" t="s">
        <v>48</v>
      </c>
      <c r="J325" s="69" t="s">
        <v>48</v>
      </c>
      <c r="K325" s="204" t="s">
        <v>553</v>
      </c>
      <c r="L325" s="205">
        <v>6000000</v>
      </c>
      <c r="M325" s="101">
        <f t="shared" si="9"/>
        <v>4200000</v>
      </c>
      <c r="N325" s="84">
        <v>2022</v>
      </c>
      <c r="O325" s="84">
        <v>2027</v>
      </c>
      <c r="P325" s="69"/>
      <c r="Q325" s="69"/>
      <c r="R325" s="69"/>
      <c r="S325" s="69"/>
      <c r="T325" s="69"/>
      <c r="U325" s="69"/>
      <c r="V325" s="69"/>
      <c r="W325" s="69"/>
      <c r="X325" s="69"/>
      <c r="Y325" s="102" t="s">
        <v>394</v>
      </c>
      <c r="Z325" s="102" t="s">
        <v>394</v>
      </c>
    </row>
    <row r="326" spans="1:26" s="68" customFormat="1" ht="19.95" customHeight="1" x14ac:dyDescent="0.25">
      <c r="A326" s="69">
        <v>322</v>
      </c>
      <c r="B326" s="129" t="s">
        <v>185</v>
      </c>
      <c r="C326" s="155" t="s">
        <v>186</v>
      </c>
      <c r="D326" s="73">
        <v>5200423</v>
      </c>
      <c r="E326" s="73">
        <v>181087120</v>
      </c>
      <c r="F326" s="73">
        <v>691010650</v>
      </c>
      <c r="G326" s="69" t="s">
        <v>554</v>
      </c>
      <c r="H326" s="69" t="s">
        <v>42</v>
      </c>
      <c r="I326" s="77" t="s">
        <v>48</v>
      </c>
      <c r="J326" s="69" t="s">
        <v>48</v>
      </c>
      <c r="K326" s="204" t="s">
        <v>554</v>
      </c>
      <c r="L326" s="205">
        <v>800000</v>
      </c>
      <c r="M326" s="101">
        <f t="shared" si="9"/>
        <v>560000</v>
      </c>
      <c r="N326" s="84">
        <v>2022</v>
      </c>
      <c r="O326" s="84">
        <v>2025</v>
      </c>
      <c r="P326" s="69" t="s">
        <v>50</v>
      </c>
      <c r="Q326" s="69" t="s">
        <v>50</v>
      </c>
      <c r="R326" s="69"/>
      <c r="S326" s="69"/>
      <c r="T326" s="69"/>
      <c r="U326" s="69"/>
      <c r="V326" s="69" t="s">
        <v>50</v>
      </c>
      <c r="W326" s="69"/>
      <c r="X326" s="69"/>
      <c r="Y326" s="157" t="s">
        <v>394</v>
      </c>
      <c r="Z326" s="102" t="s">
        <v>394</v>
      </c>
    </row>
    <row r="327" spans="1:26" s="68" customFormat="1" ht="19.2" customHeight="1" x14ac:dyDescent="0.25">
      <c r="A327" s="69">
        <v>323</v>
      </c>
      <c r="B327" s="129" t="s">
        <v>185</v>
      </c>
      <c r="C327" s="155" t="s">
        <v>186</v>
      </c>
      <c r="D327" s="73">
        <v>5200423</v>
      </c>
      <c r="E327" s="73">
        <v>181087120</v>
      </c>
      <c r="F327" s="73">
        <v>691010650</v>
      </c>
      <c r="G327" s="69" t="s">
        <v>555</v>
      </c>
      <c r="H327" s="69" t="s">
        <v>42</v>
      </c>
      <c r="I327" s="77" t="s">
        <v>48</v>
      </c>
      <c r="J327" s="69" t="s">
        <v>48</v>
      </c>
      <c r="K327" s="204" t="s">
        <v>555</v>
      </c>
      <c r="L327" s="205">
        <v>3500000</v>
      </c>
      <c r="M327" s="101">
        <f t="shared" si="9"/>
        <v>2450000</v>
      </c>
      <c r="N327" s="84">
        <v>2023</v>
      </c>
      <c r="O327" s="84">
        <v>2025</v>
      </c>
      <c r="P327" s="69" t="s">
        <v>50</v>
      </c>
      <c r="Q327" s="69"/>
      <c r="R327" s="69"/>
      <c r="S327" s="69"/>
      <c r="T327" s="69"/>
      <c r="U327" s="69"/>
      <c r="V327" s="69"/>
      <c r="W327" s="69" t="s">
        <v>50</v>
      </c>
      <c r="X327" s="69"/>
      <c r="Y327" s="102" t="s">
        <v>394</v>
      </c>
      <c r="Z327" s="102" t="s">
        <v>394</v>
      </c>
    </row>
    <row r="328" spans="1:26" s="68" customFormat="1" ht="31.2" customHeight="1" x14ac:dyDescent="0.25">
      <c r="A328" s="69">
        <v>324</v>
      </c>
      <c r="B328" s="129" t="s">
        <v>185</v>
      </c>
      <c r="C328" s="155" t="s">
        <v>186</v>
      </c>
      <c r="D328" s="73">
        <v>5200423</v>
      </c>
      <c r="E328" s="73">
        <v>181087120</v>
      </c>
      <c r="F328" s="73">
        <v>691010650</v>
      </c>
      <c r="G328" s="204" t="s">
        <v>601</v>
      </c>
      <c r="H328" s="69" t="s">
        <v>42</v>
      </c>
      <c r="I328" s="77" t="s">
        <v>48</v>
      </c>
      <c r="J328" s="69" t="s">
        <v>60</v>
      </c>
      <c r="K328" s="204" t="s">
        <v>556</v>
      </c>
      <c r="L328" s="205">
        <v>500000</v>
      </c>
      <c r="M328" s="101">
        <f t="shared" si="9"/>
        <v>350000</v>
      </c>
      <c r="N328" s="84">
        <v>2022</v>
      </c>
      <c r="O328" s="84">
        <v>2027</v>
      </c>
      <c r="P328" s="69" t="s">
        <v>50</v>
      </c>
      <c r="Q328" s="69" t="s">
        <v>50</v>
      </c>
      <c r="R328" s="69" t="s">
        <v>50</v>
      </c>
      <c r="S328" s="69" t="s">
        <v>50</v>
      </c>
      <c r="T328" s="69"/>
      <c r="U328" s="69"/>
      <c r="V328" s="69"/>
      <c r="W328" s="69"/>
      <c r="X328" s="69"/>
      <c r="Y328" s="157" t="s">
        <v>394</v>
      </c>
      <c r="Z328" s="102" t="s">
        <v>394</v>
      </c>
    </row>
    <row r="329" spans="1:26" s="68" customFormat="1" ht="31.95" customHeight="1" x14ac:dyDescent="0.25">
      <c r="A329" s="69">
        <v>325</v>
      </c>
      <c r="B329" s="129" t="s">
        <v>185</v>
      </c>
      <c r="C329" s="155" t="s">
        <v>186</v>
      </c>
      <c r="D329" s="73">
        <v>5200423</v>
      </c>
      <c r="E329" s="73">
        <v>181087120</v>
      </c>
      <c r="F329" s="73">
        <v>691010650</v>
      </c>
      <c r="G329" s="204" t="s">
        <v>601</v>
      </c>
      <c r="H329" s="69" t="s">
        <v>42</v>
      </c>
      <c r="I329" s="77" t="s">
        <v>48</v>
      </c>
      <c r="J329" s="69" t="s">
        <v>48</v>
      </c>
      <c r="K329" s="204" t="s">
        <v>556</v>
      </c>
      <c r="L329" s="205">
        <v>500000</v>
      </c>
      <c r="M329" s="101">
        <f t="shared" si="9"/>
        <v>350000</v>
      </c>
      <c r="N329" s="84">
        <v>2022</v>
      </c>
      <c r="O329" s="84">
        <v>2027</v>
      </c>
      <c r="P329" s="69" t="s">
        <v>50</v>
      </c>
      <c r="Q329" s="69" t="s">
        <v>50</v>
      </c>
      <c r="R329" s="69" t="s">
        <v>50</v>
      </c>
      <c r="S329" s="69" t="s">
        <v>50</v>
      </c>
      <c r="T329" s="69"/>
      <c r="U329" s="69"/>
      <c r="V329" s="69"/>
      <c r="W329" s="69"/>
      <c r="X329" s="69"/>
      <c r="Y329" s="102" t="s">
        <v>394</v>
      </c>
      <c r="Z329" s="102" t="s">
        <v>394</v>
      </c>
    </row>
    <row r="330" spans="1:26" s="68" customFormat="1" ht="41.4" customHeight="1" x14ac:dyDescent="0.25">
      <c r="A330" s="69">
        <v>326</v>
      </c>
      <c r="B330" s="129" t="s">
        <v>185</v>
      </c>
      <c r="C330" s="155" t="s">
        <v>186</v>
      </c>
      <c r="D330" s="73">
        <v>5200423</v>
      </c>
      <c r="E330" s="73">
        <v>181087120</v>
      </c>
      <c r="F330" s="73">
        <v>691010650</v>
      </c>
      <c r="G330" s="204" t="s">
        <v>557</v>
      </c>
      <c r="H330" s="69" t="s">
        <v>42</v>
      </c>
      <c r="I330" s="77" t="s">
        <v>48</v>
      </c>
      <c r="J330" s="69" t="s">
        <v>190</v>
      </c>
      <c r="K330" s="204" t="s">
        <v>557</v>
      </c>
      <c r="L330" s="205">
        <v>1500000</v>
      </c>
      <c r="M330" s="101">
        <f t="shared" si="9"/>
        <v>1050000</v>
      </c>
      <c r="N330" s="84">
        <v>2022</v>
      </c>
      <c r="O330" s="84">
        <v>2027</v>
      </c>
      <c r="P330" s="69" t="s">
        <v>50</v>
      </c>
      <c r="Q330" s="69" t="s">
        <v>50</v>
      </c>
      <c r="R330" s="69" t="s">
        <v>50</v>
      </c>
      <c r="S330" s="69" t="s">
        <v>50</v>
      </c>
      <c r="T330" s="69"/>
      <c r="U330" s="69"/>
      <c r="V330" s="69"/>
      <c r="W330" s="69" t="s">
        <v>50</v>
      </c>
      <c r="X330" s="69"/>
      <c r="Y330" s="157" t="s">
        <v>394</v>
      </c>
      <c r="Z330" s="102" t="s">
        <v>394</v>
      </c>
    </row>
    <row r="331" spans="1:26" s="68" customFormat="1" ht="34.200000000000003" customHeight="1" x14ac:dyDescent="0.25">
      <c r="A331" s="69">
        <v>327</v>
      </c>
      <c r="B331" s="129" t="s">
        <v>185</v>
      </c>
      <c r="C331" s="155" t="s">
        <v>186</v>
      </c>
      <c r="D331" s="73">
        <v>5200423</v>
      </c>
      <c r="E331" s="73">
        <v>181087120</v>
      </c>
      <c r="F331" s="73">
        <v>691010650</v>
      </c>
      <c r="G331" s="204" t="s">
        <v>558</v>
      </c>
      <c r="H331" s="69" t="s">
        <v>42</v>
      </c>
      <c r="I331" s="77" t="s">
        <v>48</v>
      </c>
      <c r="J331" s="69" t="s">
        <v>60</v>
      </c>
      <c r="K331" s="204" t="s">
        <v>558</v>
      </c>
      <c r="L331" s="205">
        <v>2200000</v>
      </c>
      <c r="M331" s="101">
        <f t="shared" si="9"/>
        <v>1540000</v>
      </c>
      <c r="N331" s="84">
        <v>2022</v>
      </c>
      <c r="O331" s="84">
        <v>2027</v>
      </c>
      <c r="P331" s="69" t="s">
        <v>50</v>
      </c>
      <c r="Q331" s="69" t="s">
        <v>50</v>
      </c>
      <c r="R331" s="69" t="s">
        <v>50</v>
      </c>
      <c r="S331" s="69" t="s">
        <v>50</v>
      </c>
      <c r="T331" s="69"/>
      <c r="U331" s="69" t="s">
        <v>50</v>
      </c>
      <c r="V331" s="69"/>
      <c r="W331" s="69"/>
      <c r="X331" s="69"/>
      <c r="Y331" s="102" t="s">
        <v>394</v>
      </c>
      <c r="Z331" s="102" t="s">
        <v>394</v>
      </c>
    </row>
    <row r="332" spans="1:26" s="68" customFormat="1" ht="22.95" customHeight="1" x14ac:dyDescent="0.25">
      <c r="A332" s="69">
        <v>328</v>
      </c>
      <c r="B332" s="129" t="s">
        <v>185</v>
      </c>
      <c r="C332" s="155" t="s">
        <v>186</v>
      </c>
      <c r="D332" s="73">
        <v>5200423</v>
      </c>
      <c r="E332" s="73">
        <v>181087120</v>
      </c>
      <c r="F332" s="73">
        <v>691010650</v>
      </c>
      <c r="G332" s="204" t="s">
        <v>559</v>
      </c>
      <c r="H332" s="69" t="s">
        <v>42</v>
      </c>
      <c r="I332" s="77" t="s">
        <v>48</v>
      </c>
      <c r="J332" s="69" t="s">
        <v>60</v>
      </c>
      <c r="K332" s="204" t="s">
        <v>559</v>
      </c>
      <c r="L332" s="205">
        <v>3500000</v>
      </c>
      <c r="M332" s="101">
        <f t="shared" si="9"/>
        <v>2450000</v>
      </c>
      <c r="N332" s="84">
        <v>2022</v>
      </c>
      <c r="O332" s="84">
        <v>2027</v>
      </c>
      <c r="P332" s="69"/>
      <c r="Q332" s="69"/>
      <c r="R332" s="69"/>
      <c r="S332" s="69"/>
      <c r="T332" s="69"/>
      <c r="U332" s="69"/>
      <c r="V332" s="69"/>
      <c r="W332" s="69" t="s">
        <v>50</v>
      </c>
      <c r="X332" s="69"/>
      <c r="Y332" s="157" t="s">
        <v>394</v>
      </c>
      <c r="Z332" s="102" t="s">
        <v>394</v>
      </c>
    </row>
    <row r="333" spans="1:26" s="68" customFormat="1" ht="31.2" customHeight="1" x14ac:dyDescent="0.25">
      <c r="A333" s="69">
        <v>329</v>
      </c>
      <c r="B333" s="129" t="s">
        <v>185</v>
      </c>
      <c r="C333" s="155" t="s">
        <v>186</v>
      </c>
      <c r="D333" s="73">
        <v>5200423</v>
      </c>
      <c r="E333" s="73">
        <v>181087120</v>
      </c>
      <c r="F333" s="73">
        <v>691010650</v>
      </c>
      <c r="G333" s="75" t="s">
        <v>670</v>
      </c>
      <c r="H333" s="206" t="s">
        <v>42</v>
      </c>
      <c r="I333" s="206" t="s">
        <v>48</v>
      </c>
      <c r="J333" s="77" t="s">
        <v>60</v>
      </c>
      <c r="K333" s="75" t="s">
        <v>670</v>
      </c>
      <c r="L333" s="70">
        <v>10000000</v>
      </c>
      <c r="M333" s="101">
        <f t="shared" si="9"/>
        <v>7000000</v>
      </c>
      <c r="N333" s="81">
        <v>2023</v>
      </c>
      <c r="O333" s="77">
        <v>2027</v>
      </c>
      <c r="P333" s="102" t="s">
        <v>50</v>
      </c>
      <c r="Q333" s="102" t="s">
        <v>50</v>
      </c>
      <c r="R333" s="102" t="s">
        <v>50</v>
      </c>
      <c r="S333" s="102" t="s">
        <v>50</v>
      </c>
      <c r="T333" s="102"/>
      <c r="U333" s="102" t="s">
        <v>50</v>
      </c>
      <c r="V333" s="102" t="s">
        <v>50</v>
      </c>
      <c r="W333" s="102" t="s">
        <v>50</v>
      </c>
      <c r="X333" s="102" t="s">
        <v>50</v>
      </c>
      <c r="Y333" s="162" t="s">
        <v>394</v>
      </c>
      <c r="Z333" s="162" t="s">
        <v>394</v>
      </c>
    </row>
    <row r="334" spans="1:26" s="68" customFormat="1" ht="36" x14ac:dyDescent="0.25">
      <c r="A334" s="69">
        <v>330</v>
      </c>
      <c r="B334" s="129" t="s">
        <v>189</v>
      </c>
      <c r="C334" s="155" t="s">
        <v>189</v>
      </c>
      <c r="D334" s="207">
        <v>8849218</v>
      </c>
      <c r="E334" s="73">
        <v>18112019</v>
      </c>
      <c r="F334" s="73">
        <v>691014094</v>
      </c>
      <c r="G334" s="75" t="s">
        <v>191</v>
      </c>
      <c r="H334" s="77" t="s">
        <v>42</v>
      </c>
      <c r="I334" s="77" t="s">
        <v>48</v>
      </c>
      <c r="J334" s="77" t="s">
        <v>196</v>
      </c>
      <c r="K334" s="75" t="s">
        <v>191</v>
      </c>
      <c r="L334" s="70">
        <v>1200000</v>
      </c>
      <c r="M334" s="101">
        <f t="shared" si="9"/>
        <v>840000</v>
      </c>
      <c r="N334" s="81">
        <v>2021</v>
      </c>
      <c r="O334" s="77">
        <v>2023</v>
      </c>
      <c r="P334" s="102"/>
      <c r="Q334" s="102"/>
      <c r="R334" s="102"/>
      <c r="S334" s="102"/>
      <c r="T334" s="102"/>
      <c r="U334" s="102"/>
      <c r="V334" s="102"/>
      <c r="W334" s="102"/>
      <c r="X334" s="102"/>
      <c r="Y334" s="102" t="s">
        <v>394</v>
      </c>
      <c r="Z334" s="102" t="s">
        <v>394</v>
      </c>
    </row>
    <row r="335" spans="1:26" s="68" customFormat="1" ht="36" x14ac:dyDescent="0.25">
      <c r="A335" s="69">
        <v>331</v>
      </c>
      <c r="B335" s="129" t="s">
        <v>189</v>
      </c>
      <c r="C335" s="155" t="s">
        <v>189</v>
      </c>
      <c r="D335" s="207">
        <v>8849218</v>
      </c>
      <c r="E335" s="73">
        <v>18112019</v>
      </c>
      <c r="F335" s="73">
        <v>691014094</v>
      </c>
      <c r="G335" s="75" t="s">
        <v>233</v>
      </c>
      <c r="H335" s="77" t="s">
        <v>42</v>
      </c>
      <c r="I335" s="77" t="s">
        <v>48</v>
      </c>
      <c r="J335" s="77" t="s">
        <v>196</v>
      </c>
      <c r="K335" s="75" t="s">
        <v>233</v>
      </c>
      <c r="L335" s="70">
        <v>20000000</v>
      </c>
      <c r="M335" s="101">
        <f t="shared" si="9"/>
        <v>14000000</v>
      </c>
      <c r="N335" s="81">
        <v>2021</v>
      </c>
      <c r="O335" s="77">
        <v>2023</v>
      </c>
      <c r="P335" s="102" t="s">
        <v>50</v>
      </c>
      <c r="Q335" s="102" t="s">
        <v>50</v>
      </c>
      <c r="R335" s="102" t="s">
        <v>50</v>
      </c>
      <c r="S335" s="102" t="s">
        <v>50</v>
      </c>
      <c r="T335" s="102"/>
      <c r="U335" s="102"/>
      <c r="V335" s="102"/>
      <c r="W335" s="102"/>
      <c r="X335" s="102"/>
      <c r="Y335" s="157" t="s">
        <v>394</v>
      </c>
      <c r="Z335" s="102" t="s">
        <v>394</v>
      </c>
    </row>
    <row r="336" spans="1:26" s="68" customFormat="1" ht="36" x14ac:dyDescent="0.25">
      <c r="A336" s="69">
        <v>332</v>
      </c>
      <c r="B336" s="129" t="s">
        <v>189</v>
      </c>
      <c r="C336" s="155" t="s">
        <v>189</v>
      </c>
      <c r="D336" s="207">
        <v>8849218</v>
      </c>
      <c r="E336" s="73">
        <v>18112019</v>
      </c>
      <c r="F336" s="73">
        <v>691014094</v>
      </c>
      <c r="G336" s="75" t="s">
        <v>192</v>
      </c>
      <c r="H336" s="77" t="s">
        <v>42</v>
      </c>
      <c r="I336" s="77" t="s">
        <v>48</v>
      </c>
      <c r="J336" s="77" t="s">
        <v>196</v>
      </c>
      <c r="K336" s="75" t="s">
        <v>192</v>
      </c>
      <c r="L336" s="70">
        <v>2000000</v>
      </c>
      <c r="M336" s="101">
        <f t="shared" si="9"/>
        <v>1400000</v>
      </c>
      <c r="N336" s="81">
        <v>2020</v>
      </c>
      <c r="O336" s="77">
        <v>2023</v>
      </c>
      <c r="P336" s="102"/>
      <c r="Q336" s="102" t="s">
        <v>50</v>
      </c>
      <c r="R336" s="102" t="s">
        <v>50</v>
      </c>
      <c r="S336" s="102" t="s">
        <v>50</v>
      </c>
      <c r="T336" s="102"/>
      <c r="U336" s="102"/>
      <c r="V336" s="102"/>
      <c r="W336" s="102"/>
      <c r="X336" s="102"/>
      <c r="Y336" s="102" t="s">
        <v>394</v>
      </c>
      <c r="Z336" s="102" t="s">
        <v>394</v>
      </c>
    </row>
    <row r="337" spans="1:390" s="68" customFormat="1" ht="36" x14ac:dyDescent="0.25">
      <c r="A337" s="69">
        <v>333</v>
      </c>
      <c r="B337" s="129" t="s">
        <v>189</v>
      </c>
      <c r="C337" s="155" t="s">
        <v>189</v>
      </c>
      <c r="D337" s="207">
        <v>8849218</v>
      </c>
      <c r="E337" s="73">
        <v>18112019</v>
      </c>
      <c r="F337" s="73">
        <v>691014094</v>
      </c>
      <c r="G337" s="75" t="s">
        <v>193</v>
      </c>
      <c r="H337" s="77" t="s">
        <v>42</v>
      </c>
      <c r="I337" s="77" t="s">
        <v>48</v>
      </c>
      <c r="J337" s="77" t="s">
        <v>196</v>
      </c>
      <c r="K337" s="75" t="s">
        <v>193</v>
      </c>
      <c r="L337" s="70">
        <v>2000000</v>
      </c>
      <c r="M337" s="101">
        <f t="shared" si="9"/>
        <v>1400000</v>
      </c>
      <c r="N337" s="81">
        <v>2020</v>
      </c>
      <c r="O337" s="77">
        <v>2023</v>
      </c>
      <c r="P337" s="102"/>
      <c r="Q337" s="102" t="s">
        <v>50</v>
      </c>
      <c r="R337" s="102" t="s">
        <v>50</v>
      </c>
      <c r="S337" s="102" t="s">
        <v>50</v>
      </c>
      <c r="T337" s="102"/>
      <c r="U337" s="102"/>
      <c r="V337" s="102"/>
      <c r="W337" s="102"/>
      <c r="X337" s="102"/>
      <c r="Y337" s="157" t="s">
        <v>394</v>
      </c>
      <c r="Z337" s="102" t="s">
        <v>394</v>
      </c>
    </row>
    <row r="338" spans="1:390" s="68" customFormat="1" ht="36" x14ac:dyDescent="0.25">
      <c r="A338" s="69">
        <v>334</v>
      </c>
      <c r="B338" s="129" t="s">
        <v>189</v>
      </c>
      <c r="C338" s="155" t="s">
        <v>189</v>
      </c>
      <c r="D338" s="207">
        <v>8849218</v>
      </c>
      <c r="E338" s="73">
        <v>18112019</v>
      </c>
      <c r="F338" s="73">
        <v>691014094</v>
      </c>
      <c r="G338" s="75" t="s">
        <v>194</v>
      </c>
      <c r="H338" s="77" t="s">
        <v>42</v>
      </c>
      <c r="I338" s="77" t="s">
        <v>48</v>
      </c>
      <c r="J338" s="77" t="s">
        <v>196</v>
      </c>
      <c r="K338" s="75" t="s">
        <v>194</v>
      </c>
      <c r="L338" s="70">
        <v>2000000</v>
      </c>
      <c r="M338" s="101">
        <f t="shared" si="9"/>
        <v>1400000</v>
      </c>
      <c r="N338" s="81">
        <v>2020</v>
      </c>
      <c r="O338" s="77">
        <v>2023</v>
      </c>
      <c r="P338" s="102"/>
      <c r="Q338" s="102"/>
      <c r="R338" s="102"/>
      <c r="S338" s="102"/>
      <c r="T338" s="102"/>
      <c r="U338" s="102"/>
      <c r="V338" s="102"/>
      <c r="W338" s="102"/>
      <c r="X338" s="102"/>
      <c r="Y338" s="102" t="s">
        <v>394</v>
      </c>
      <c r="Z338" s="102" t="s">
        <v>394</v>
      </c>
    </row>
    <row r="339" spans="1:390" s="68" customFormat="1" ht="36" x14ac:dyDescent="0.25">
      <c r="A339" s="69">
        <v>335</v>
      </c>
      <c r="B339" s="129" t="s">
        <v>189</v>
      </c>
      <c r="C339" s="155" t="s">
        <v>189</v>
      </c>
      <c r="D339" s="207">
        <v>8849218</v>
      </c>
      <c r="E339" s="73">
        <v>18112019</v>
      </c>
      <c r="F339" s="73">
        <v>691014094</v>
      </c>
      <c r="G339" s="75" t="s">
        <v>195</v>
      </c>
      <c r="H339" s="77" t="s">
        <v>42</v>
      </c>
      <c r="I339" s="77" t="s">
        <v>48</v>
      </c>
      <c r="J339" s="77" t="s">
        <v>196</v>
      </c>
      <c r="K339" s="75" t="s">
        <v>195</v>
      </c>
      <c r="L339" s="70">
        <v>1500000</v>
      </c>
      <c r="M339" s="101">
        <f t="shared" si="9"/>
        <v>1050000</v>
      </c>
      <c r="N339" s="81">
        <v>2020</v>
      </c>
      <c r="O339" s="77">
        <v>2023</v>
      </c>
      <c r="P339" s="102"/>
      <c r="Q339" s="102"/>
      <c r="R339" s="102"/>
      <c r="S339" s="102"/>
      <c r="T339" s="102"/>
      <c r="U339" s="102"/>
      <c r="V339" s="102"/>
      <c r="W339" s="102"/>
      <c r="X339" s="102"/>
      <c r="Y339" s="157" t="s">
        <v>394</v>
      </c>
      <c r="Z339" s="102" t="s">
        <v>394</v>
      </c>
    </row>
    <row r="340" spans="1:390" s="68" customFormat="1" ht="36" x14ac:dyDescent="0.25">
      <c r="A340" s="69">
        <v>336</v>
      </c>
      <c r="B340" s="129" t="s">
        <v>197</v>
      </c>
      <c r="C340" s="155" t="s">
        <v>197</v>
      </c>
      <c r="D340" s="73">
        <v>7418264</v>
      </c>
      <c r="E340" s="73">
        <v>18110444</v>
      </c>
      <c r="F340" s="73">
        <v>691013314</v>
      </c>
      <c r="G340" s="104" t="s">
        <v>199</v>
      </c>
      <c r="H340" s="77" t="s">
        <v>42</v>
      </c>
      <c r="I340" s="77" t="s">
        <v>48</v>
      </c>
      <c r="J340" s="77" t="s">
        <v>198</v>
      </c>
      <c r="K340" s="104" t="s">
        <v>199</v>
      </c>
      <c r="L340" s="67">
        <v>6600000</v>
      </c>
      <c r="M340" s="101">
        <f t="shared" si="9"/>
        <v>4620000</v>
      </c>
      <c r="N340" s="77">
        <v>2018</v>
      </c>
      <c r="O340" s="77">
        <v>2021</v>
      </c>
      <c r="P340" s="102" t="s">
        <v>50</v>
      </c>
      <c r="Q340" s="102" t="s">
        <v>50</v>
      </c>
      <c r="R340" s="102" t="s">
        <v>50</v>
      </c>
      <c r="S340" s="102" t="s">
        <v>50</v>
      </c>
      <c r="T340" s="102"/>
      <c r="U340" s="102"/>
      <c r="V340" s="102"/>
      <c r="W340" s="102"/>
      <c r="X340" s="102"/>
      <c r="Y340" s="102" t="s">
        <v>394</v>
      </c>
      <c r="Z340" s="102" t="s">
        <v>394</v>
      </c>
    </row>
    <row r="341" spans="1:390" s="68" customFormat="1" ht="64.95" customHeight="1" x14ac:dyDescent="0.25">
      <c r="A341" s="69">
        <v>337</v>
      </c>
      <c r="B341" s="129" t="s">
        <v>197</v>
      </c>
      <c r="C341" s="155" t="s">
        <v>197</v>
      </c>
      <c r="D341" s="73">
        <v>7418264</v>
      </c>
      <c r="E341" s="73">
        <v>18110444</v>
      </c>
      <c r="F341" s="73">
        <v>691013314</v>
      </c>
      <c r="G341" s="104" t="s">
        <v>234</v>
      </c>
      <c r="H341" s="77" t="s">
        <v>42</v>
      </c>
      <c r="I341" s="77" t="s">
        <v>48</v>
      </c>
      <c r="J341" s="77" t="s">
        <v>198</v>
      </c>
      <c r="K341" s="104" t="s">
        <v>234</v>
      </c>
      <c r="L341" s="67">
        <v>800000</v>
      </c>
      <c r="M341" s="101">
        <f t="shared" si="9"/>
        <v>560000</v>
      </c>
      <c r="N341" s="77">
        <v>2019</v>
      </c>
      <c r="O341" s="77">
        <v>2021</v>
      </c>
      <c r="P341" s="102" t="s">
        <v>50</v>
      </c>
      <c r="Q341" s="102" t="s">
        <v>50</v>
      </c>
      <c r="R341" s="102" t="s">
        <v>50</v>
      </c>
      <c r="S341" s="102" t="s">
        <v>50</v>
      </c>
      <c r="T341" s="102"/>
      <c r="U341" s="102"/>
      <c r="V341" s="102"/>
      <c r="W341" s="102"/>
      <c r="X341" s="102"/>
      <c r="Y341" s="157" t="s">
        <v>394</v>
      </c>
      <c r="Z341" s="102" t="s">
        <v>394</v>
      </c>
    </row>
    <row r="342" spans="1:390" s="68" customFormat="1" ht="36" x14ac:dyDescent="0.25">
      <c r="A342" s="69">
        <v>338</v>
      </c>
      <c r="B342" s="129" t="s">
        <v>197</v>
      </c>
      <c r="C342" s="155" t="s">
        <v>197</v>
      </c>
      <c r="D342" s="73">
        <v>7418264</v>
      </c>
      <c r="E342" s="73">
        <v>18110444</v>
      </c>
      <c r="F342" s="73">
        <v>691013314</v>
      </c>
      <c r="G342" s="104" t="s">
        <v>200</v>
      </c>
      <c r="H342" s="77" t="s">
        <v>42</v>
      </c>
      <c r="I342" s="77" t="s">
        <v>48</v>
      </c>
      <c r="J342" s="77" t="s">
        <v>198</v>
      </c>
      <c r="K342" s="104" t="s">
        <v>200</v>
      </c>
      <c r="L342" s="67">
        <v>300000</v>
      </c>
      <c r="M342" s="101">
        <f t="shared" si="9"/>
        <v>210000</v>
      </c>
      <c r="N342" s="77">
        <v>2019</v>
      </c>
      <c r="O342" s="77">
        <v>2021</v>
      </c>
      <c r="P342" s="102" t="s">
        <v>50</v>
      </c>
      <c r="Q342" s="102" t="s">
        <v>50</v>
      </c>
      <c r="R342" s="102"/>
      <c r="S342" s="102" t="s">
        <v>50</v>
      </c>
      <c r="T342" s="102"/>
      <c r="U342" s="102"/>
      <c r="V342" s="102"/>
      <c r="W342" s="102"/>
      <c r="X342" s="102" t="s">
        <v>50</v>
      </c>
      <c r="Y342" s="102" t="s">
        <v>394</v>
      </c>
      <c r="Z342" s="102" t="s">
        <v>394</v>
      </c>
    </row>
    <row r="343" spans="1:390" ht="57.6" x14ac:dyDescent="0.3">
      <c r="A343" s="69">
        <v>339</v>
      </c>
      <c r="B343" s="208" t="s">
        <v>197</v>
      </c>
      <c r="C343" s="208" t="s">
        <v>197</v>
      </c>
      <c r="D343" s="153">
        <v>7418264</v>
      </c>
      <c r="E343" s="209" t="s">
        <v>775</v>
      </c>
      <c r="F343" s="209" t="s">
        <v>776</v>
      </c>
      <c r="G343" s="210" t="s">
        <v>796</v>
      </c>
      <c r="H343" s="152" t="s">
        <v>42</v>
      </c>
      <c r="I343" s="152" t="s">
        <v>48</v>
      </c>
      <c r="J343" s="152" t="s">
        <v>198</v>
      </c>
      <c r="K343" s="210" t="s">
        <v>777</v>
      </c>
      <c r="L343" s="211">
        <v>2500000</v>
      </c>
      <c r="M343" s="211">
        <f>L343/100*70</f>
        <v>1750000</v>
      </c>
      <c r="N343" s="152">
        <v>2026</v>
      </c>
      <c r="O343" s="152">
        <v>2026</v>
      </c>
      <c r="P343" s="152" t="s">
        <v>50</v>
      </c>
      <c r="Q343" s="152" t="s">
        <v>50</v>
      </c>
      <c r="R343" s="152" t="s">
        <v>50</v>
      </c>
      <c r="S343" s="152"/>
      <c r="T343" s="152"/>
      <c r="U343" s="152"/>
      <c r="V343" s="152" t="s">
        <v>50</v>
      </c>
      <c r="W343" s="152" t="s">
        <v>50</v>
      </c>
      <c r="X343" s="152"/>
      <c r="Y343" s="152" t="s">
        <v>394</v>
      </c>
      <c r="Z343" s="152" t="s">
        <v>394</v>
      </c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  <c r="JD343"/>
      <c r="JE343"/>
      <c r="JF343"/>
      <c r="JG343"/>
      <c r="JH343"/>
      <c r="JI343"/>
      <c r="JJ343"/>
      <c r="JK343"/>
      <c r="JL343"/>
      <c r="JM343"/>
      <c r="JN343"/>
      <c r="JO343"/>
      <c r="JP343"/>
      <c r="JQ343"/>
      <c r="JR343"/>
      <c r="JS343"/>
      <c r="JT343"/>
      <c r="JU343"/>
      <c r="JV343"/>
      <c r="JW343"/>
      <c r="JX343"/>
      <c r="JY343"/>
      <c r="JZ343"/>
      <c r="KA343"/>
      <c r="KB343"/>
      <c r="KC343"/>
      <c r="KD343"/>
      <c r="KE343"/>
      <c r="KF343"/>
      <c r="KG343"/>
      <c r="KH343"/>
      <c r="KI343"/>
      <c r="KJ343"/>
      <c r="KK343"/>
      <c r="KL343"/>
      <c r="KM343"/>
      <c r="KN343"/>
      <c r="KO343"/>
      <c r="KP343"/>
      <c r="KQ343"/>
      <c r="KR343"/>
      <c r="KS343"/>
      <c r="KT343"/>
      <c r="KU343"/>
      <c r="KV343"/>
      <c r="KW343"/>
      <c r="KX343"/>
      <c r="KY343"/>
      <c r="KZ343"/>
      <c r="LA343"/>
      <c r="LB343"/>
      <c r="LC343"/>
      <c r="LD343"/>
      <c r="LE343"/>
      <c r="LF343"/>
      <c r="LG343"/>
      <c r="LH343"/>
      <c r="LI343"/>
      <c r="LJ343"/>
      <c r="LK343"/>
      <c r="LL343"/>
      <c r="LM343"/>
      <c r="LN343"/>
      <c r="LO343"/>
      <c r="LP343"/>
      <c r="LQ343"/>
      <c r="LR343"/>
      <c r="LS343"/>
      <c r="LT343"/>
      <c r="LU343"/>
      <c r="LV343"/>
      <c r="LW343"/>
      <c r="LX343"/>
      <c r="LY343"/>
      <c r="LZ343"/>
      <c r="MA343"/>
      <c r="MB343"/>
      <c r="MC343"/>
      <c r="MD343"/>
      <c r="ME343"/>
      <c r="MF343"/>
      <c r="MG343"/>
      <c r="MH343"/>
      <c r="MI343"/>
      <c r="MJ343"/>
      <c r="MK343"/>
      <c r="ML343"/>
      <c r="MM343"/>
      <c r="MN343"/>
      <c r="MO343"/>
      <c r="MP343"/>
      <c r="MQ343"/>
      <c r="MR343"/>
      <c r="MS343"/>
      <c r="MT343"/>
      <c r="MU343"/>
      <c r="MV343"/>
      <c r="MW343"/>
      <c r="MX343"/>
      <c r="MY343"/>
      <c r="MZ343"/>
      <c r="NA343"/>
      <c r="NB343"/>
      <c r="NC343"/>
      <c r="ND343"/>
      <c r="NE343"/>
      <c r="NF343"/>
      <c r="NG343"/>
      <c r="NH343"/>
      <c r="NI343"/>
      <c r="NJ343"/>
      <c r="NK343"/>
      <c r="NL343"/>
      <c r="NM343"/>
      <c r="NN343"/>
      <c r="NO343"/>
      <c r="NP343"/>
      <c r="NQ343"/>
      <c r="NR343"/>
      <c r="NS343"/>
      <c r="NT343"/>
      <c r="NU343"/>
      <c r="NV343"/>
      <c r="NW343"/>
      <c r="NX343"/>
      <c r="NY343"/>
      <c r="NZ343"/>
    </row>
    <row r="344" spans="1:390" ht="36" x14ac:dyDescent="0.3">
      <c r="A344" s="69">
        <v>340</v>
      </c>
      <c r="B344" s="208" t="s">
        <v>197</v>
      </c>
      <c r="C344" s="208" t="s">
        <v>197</v>
      </c>
      <c r="D344" s="153">
        <v>7418264</v>
      </c>
      <c r="E344" s="209" t="s">
        <v>775</v>
      </c>
      <c r="F344" s="209" t="s">
        <v>776</v>
      </c>
      <c r="G344" s="210" t="s">
        <v>795</v>
      </c>
      <c r="H344" s="152" t="s">
        <v>42</v>
      </c>
      <c r="I344" s="152" t="s">
        <v>48</v>
      </c>
      <c r="J344" s="152" t="s">
        <v>198</v>
      </c>
      <c r="K344" s="210" t="s">
        <v>778</v>
      </c>
      <c r="L344" s="211">
        <v>90000</v>
      </c>
      <c r="M344" s="211">
        <f t="shared" ref="M344:M351" si="10">L344/100*70</f>
        <v>63000</v>
      </c>
      <c r="N344" s="152">
        <v>2025</v>
      </c>
      <c r="O344" s="152">
        <v>2025</v>
      </c>
      <c r="P344" s="152" t="s">
        <v>50</v>
      </c>
      <c r="Q344" s="152" t="s">
        <v>50</v>
      </c>
      <c r="R344" s="152" t="s">
        <v>50</v>
      </c>
      <c r="S344" s="152" t="s">
        <v>50</v>
      </c>
      <c r="T344" s="152"/>
      <c r="U344" s="152"/>
      <c r="V344" s="152"/>
      <c r="W344" s="152"/>
      <c r="X344" s="152" t="s">
        <v>50</v>
      </c>
      <c r="Y344" s="152" t="s">
        <v>394</v>
      </c>
      <c r="Z344" s="152" t="s">
        <v>394</v>
      </c>
    </row>
    <row r="345" spans="1:390" ht="57.6" x14ac:dyDescent="0.3">
      <c r="A345" s="69">
        <v>341</v>
      </c>
      <c r="B345" s="208" t="s">
        <v>197</v>
      </c>
      <c r="C345" s="208" t="s">
        <v>197</v>
      </c>
      <c r="D345" s="153">
        <v>7418264</v>
      </c>
      <c r="E345" s="209" t="s">
        <v>775</v>
      </c>
      <c r="F345" s="209" t="s">
        <v>776</v>
      </c>
      <c r="G345" s="210" t="s">
        <v>70</v>
      </c>
      <c r="H345" s="152" t="s">
        <v>42</v>
      </c>
      <c r="I345" s="152" t="s">
        <v>48</v>
      </c>
      <c r="J345" s="152" t="s">
        <v>198</v>
      </c>
      <c r="K345" s="210" t="s">
        <v>779</v>
      </c>
      <c r="L345" s="211">
        <v>800000</v>
      </c>
      <c r="M345" s="211">
        <f t="shared" si="10"/>
        <v>560000</v>
      </c>
      <c r="N345" s="152">
        <v>2026</v>
      </c>
      <c r="O345" s="152">
        <v>2026</v>
      </c>
      <c r="P345" s="152"/>
      <c r="Q345" s="152"/>
      <c r="R345" s="152"/>
      <c r="S345" s="152"/>
      <c r="T345" s="152"/>
      <c r="U345" s="152"/>
      <c r="V345" s="152" t="s">
        <v>50</v>
      </c>
      <c r="W345" s="152"/>
      <c r="X345" s="152"/>
      <c r="Y345" s="152" t="s">
        <v>394</v>
      </c>
      <c r="Z345" s="152" t="s">
        <v>394</v>
      </c>
    </row>
    <row r="346" spans="1:390" ht="36" x14ac:dyDescent="0.3">
      <c r="A346" s="69">
        <v>342</v>
      </c>
      <c r="B346" s="208" t="s">
        <v>197</v>
      </c>
      <c r="C346" s="208" t="s">
        <v>197</v>
      </c>
      <c r="D346" s="153">
        <v>7418264</v>
      </c>
      <c r="E346" s="209" t="s">
        <v>775</v>
      </c>
      <c r="F346" s="209" t="s">
        <v>776</v>
      </c>
      <c r="G346" s="210" t="s">
        <v>797</v>
      </c>
      <c r="H346" s="152" t="s">
        <v>42</v>
      </c>
      <c r="I346" s="152" t="s">
        <v>48</v>
      </c>
      <c r="J346" s="152" t="s">
        <v>198</v>
      </c>
      <c r="K346" s="210" t="s">
        <v>82</v>
      </c>
      <c r="L346" s="211">
        <v>150000</v>
      </c>
      <c r="M346" s="211">
        <f t="shared" si="10"/>
        <v>105000</v>
      </c>
      <c r="N346" s="152">
        <v>2025</v>
      </c>
      <c r="O346" s="152">
        <v>2025</v>
      </c>
      <c r="P346" s="152"/>
      <c r="Q346" s="152"/>
      <c r="R346" s="152" t="s">
        <v>50</v>
      </c>
      <c r="S346" s="152" t="s">
        <v>50</v>
      </c>
      <c r="T346" s="152"/>
      <c r="U346" s="152"/>
      <c r="V346" s="152"/>
      <c r="W346" s="152"/>
      <c r="X346" s="152"/>
      <c r="Y346" s="152" t="s">
        <v>394</v>
      </c>
      <c r="Z346" s="152" t="s">
        <v>394</v>
      </c>
    </row>
    <row r="347" spans="1:390" ht="36" x14ac:dyDescent="0.3">
      <c r="A347" s="69">
        <v>343</v>
      </c>
      <c r="B347" s="208" t="s">
        <v>197</v>
      </c>
      <c r="C347" s="208" t="s">
        <v>197</v>
      </c>
      <c r="D347" s="153">
        <v>7418264</v>
      </c>
      <c r="E347" s="209" t="s">
        <v>775</v>
      </c>
      <c r="F347" s="209" t="s">
        <v>776</v>
      </c>
      <c r="G347" s="210" t="s">
        <v>798</v>
      </c>
      <c r="H347" s="152" t="s">
        <v>42</v>
      </c>
      <c r="I347" s="152" t="s">
        <v>48</v>
      </c>
      <c r="J347" s="152" t="s">
        <v>198</v>
      </c>
      <c r="K347" s="210" t="s">
        <v>780</v>
      </c>
      <c r="L347" s="211">
        <v>1000000</v>
      </c>
      <c r="M347" s="211">
        <f t="shared" si="10"/>
        <v>700000</v>
      </c>
      <c r="N347" s="152">
        <v>2025</v>
      </c>
      <c r="O347" s="152">
        <v>2025</v>
      </c>
      <c r="P347" s="152"/>
      <c r="Q347" s="152"/>
      <c r="R347" s="152"/>
      <c r="S347" s="152"/>
      <c r="T347" s="152"/>
      <c r="U347" s="152"/>
      <c r="V347" s="152" t="s">
        <v>50</v>
      </c>
      <c r="W347" s="152" t="s">
        <v>50</v>
      </c>
      <c r="X347" s="152"/>
      <c r="Y347" s="152" t="s">
        <v>394</v>
      </c>
      <c r="Z347" s="152" t="s">
        <v>394</v>
      </c>
    </row>
    <row r="348" spans="1:390" ht="36" x14ac:dyDescent="0.3">
      <c r="A348" s="69">
        <v>344</v>
      </c>
      <c r="B348" s="208" t="s">
        <v>197</v>
      </c>
      <c r="C348" s="208" t="s">
        <v>197</v>
      </c>
      <c r="D348" s="153">
        <v>7418264</v>
      </c>
      <c r="E348" s="209" t="s">
        <v>775</v>
      </c>
      <c r="F348" s="209" t="s">
        <v>776</v>
      </c>
      <c r="G348" s="210" t="s">
        <v>799</v>
      </c>
      <c r="H348" s="152" t="s">
        <v>42</v>
      </c>
      <c r="I348" s="152" t="s">
        <v>48</v>
      </c>
      <c r="J348" s="152" t="s">
        <v>198</v>
      </c>
      <c r="K348" s="210" t="s">
        <v>781</v>
      </c>
      <c r="L348" s="211">
        <v>1000000</v>
      </c>
      <c r="M348" s="211">
        <f t="shared" si="10"/>
        <v>700000</v>
      </c>
      <c r="N348" s="152">
        <v>2025</v>
      </c>
      <c r="O348" s="152">
        <v>2026</v>
      </c>
      <c r="P348" s="152"/>
      <c r="Q348" s="152"/>
      <c r="R348" s="152"/>
      <c r="S348" s="152"/>
      <c r="T348" s="152"/>
      <c r="U348" s="152"/>
      <c r="V348" s="152" t="s">
        <v>50</v>
      </c>
      <c r="W348" s="152" t="s">
        <v>50</v>
      </c>
      <c r="X348" s="152"/>
      <c r="Y348" s="152" t="s">
        <v>394</v>
      </c>
      <c r="Z348" s="152" t="s">
        <v>394</v>
      </c>
    </row>
    <row r="349" spans="1:390" ht="72" x14ac:dyDescent="0.3">
      <c r="A349" s="69">
        <v>345</v>
      </c>
      <c r="B349" s="208" t="s">
        <v>197</v>
      </c>
      <c r="C349" s="208" t="s">
        <v>197</v>
      </c>
      <c r="D349" s="153">
        <v>7418264</v>
      </c>
      <c r="E349" s="209" t="s">
        <v>775</v>
      </c>
      <c r="F349" s="209" t="s">
        <v>776</v>
      </c>
      <c r="G349" s="210" t="s">
        <v>800</v>
      </c>
      <c r="H349" s="152" t="s">
        <v>42</v>
      </c>
      <c r="I349" s="152" t="s">
        <v>48</v>
      </c>
      <c r="J349" s="152" t="s">
        <v>198</v>
      </c>
      <c r="K349" s="210" t="s">
        <v>782</v>
      </c>
      <c r="L349" s="211">
        <v>1000000</v>
      </c>
      <c r="M349" s="211">
        <f t="shared" si="10"/>
        <v>700000</v>
      </c>
      <c r="N349" s="152">
        <v>2025</v>
      </c>
      <c r="O349" s="152">
        <v>2027</v>
      </c>
      <c r="P349" s="152" t="s">
        <v>50</v>
      </c>
      <c r="Q349" s="152" t="s">
        <v>50</v>
      </c>
      <c r="R349" s="152" t="s">
        <v>50</v>
      </c>
      <c r="S349" s="152"/>
      <c r="T349" s="152"/>
      <c r="U349" s="152"/>
      <c r="V349" s="152" t="s">
        <v>50</v>
      </c>
      <c r="W349" s="152" t="s">
        <v>50</v>
      </c>
      <c r="X349" s="152"/>
      <c r="Y349" s="152" t="s">
        <v>394</v>
      </c>
      <c r="Z349" s="152" t="s">
        <v>394</v>
      </c>
    </row>
    <row r="350" spans="1:390" ht="43.2" x14ac:dyDescent="0.3">
      <c r="A350" s="69">
        <v>346</v>
      </c>
      <c r="B350" s="208" t="s">
        <v>197</v>
      </c>
      <c r="C350" s="208" t="s">
        <v>197</v>
      </c>
      <c r="D350" s="153">
        <v>7418264</v>
      </c>
      <c r="E350" s="209" t="s">
        <v>775</v>
      </c>
      <c r="F350" s="209" t="s">
        <v>776</v>
      </c>
      <c r="G350" s="210" t="s">
        <v>169</v>
      </c>
      <c r="H350" s="152" t="s">
        <v>42</v>
      </c>
      <c r="I350" s="152" t="s">
        <v>48</v>
      </c>
      <c r="J350" s="152" t="s">
        <v>198</v>
      </c>
      <c r="K350" s="210" t="s">
        <v>783</v>
      </c>
      <c r="L350" s="211">
        <v>500000</v>
      </c>
      <c r="M350" s="211">
        <f t="shared" si="10"/>
        <v>350000</v>
      </c>
      <c r="N350" s="152">
        <v>2025</v>
      </c>
      <c r="O350" s="152">
        <v>2026</v>
      </c>
      <c r="P350" s="152"/>
      <c r="Q350" s="152"/>
      <c r="R350" s="152"/>
      <c r="S350" s="152"/>
      <c r="T350" s="152"/>
      <c r="U350" s="152"/>
      <c r="V350" s="152"/>
      <c r="W350" s="152"/>
      <c r="X350" s="152"/>
      <c r="Y350" s="152" t="s">
        <v>394</v>
      </c>
      <c r="Z350" s="152" t="s">
        <v>394</v>
      </c>
    </row>
    <row r="351" spans="1:390" ht="36" x14ac:dyDescent="0.3">
      <c r="A351" s="69">
        <v>347</v>
      </c>
      <c r="B351" s="208" t="s">
        <v>197</v>
      </c>
      <c r="C351" s="208" t="s">
        <v>197</v>
      </c>
      <c r="D351" s="153">
        <v>7418264</v>
      </c>
      <c r="E351" s="209" t="s">
        <v>775</v>
      </c>
      <c r="F351" s="209" t="s">
        <v>776</v>
      </c>
      <c r="G351" s="210" t="s">
        <v>801</v>
      </c>
      <c r="H351" s="152" t="s">
        <v>42</v>
      </c>
      <c r="I351" s="152" t="s">
        <v>48</v>
      </c>
      <c r="J351" s="152" t="s">
        <v>198</v>
      </c>
      <c r="K351" s="210" t="s">
        <v>784</v>
      </c>
      <c r="L351" s="211">
        <v>900000</v>
      </c>
      <c r="M351" s="211">
        <f t="shared" si="10"/>
        <v>630000</v>
      </c>
      <c r="N351" s="152">
        <v>2025</v>
      </c>
      <c r="O351" s="152">
        <v>2027</v>
      </c>
      <c r="P351" s="152"/>
      <c r="Q351" s="152"/>
      <c r="R351" s="152"/>
      <c r="S351" s="152"/>
      <c r="T351" s="152"/>
      <c r="U351" s="152"/>
      <c r="V351" s="152" t="s">
        <v>50</v>
      </c>
      <c r="W351" s="152" t="s">
        <v>50</v>
      </c>
      <c r="X351" s="152"/>
      <c r="Y351" s="152" t="s">
        <v>394</v>
      </c>
      <c r="Z351" s="152" t="s">
        <v>394</v>
      </c>
    </row>
  </sheetData>
  <autoFilter ref="B4:Z351" xr:uid="{4825700E-FB64-4470-A243-95FA6ED22487}"/>
  <mergeCells count="29">
    <mergeCell ref="A3:A4"/>
    <mergeCell ref="B1:Z1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L2:M2"/>
    <mergeCell ref="N2:O2"/>
  </mergeCells>
  <phoneticPr fontId="35" type="noConversion"/>
  <pageMargins left="0.19685039370078741" right="0.19685039370078741" top="0.78740157480314965" bottom="0.78740157480314965" header="0.31496062992125984" footer="0.31496062992125984"/>
  <pageSetup paperSize="8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80"/>
  <sheetViews>
    <sheetView topLeftCell="A9" zoomScale="75" zoomScaleNormal="75" workbookViewId="0">
      <selection activeCell="B181" sqref="B181"/>
    </sheetView>
  </sheetViews>
  <sheetFormatPr defaultColWidth="9.33203125" defaultRowHeight="14.4" x14ac:dyDescent="0.3"/>
  <cols>
    <col min="2" max="2" width="50.5546875" style="9" customWidth="1"/>
    <col min="3" max="3" width="15" style="9" customWidth="1"/>
    <col min="4" max="4" width="13.88671875" style="31" customWidth="1"/>
    <col min="5" max="5" width="14.33203125" style="31" customWidth="1"/>
    <col min="6" max="6" width="15" style="31" customWidth="1"/>
    <col min="7" max="7" width="38.6640625" style="29" customWidth="1"/>
    <col min="8" max="9" width="12.88671875" style="29" customWidth="1"/>
    <col min="10" max="10" width="21.33203125" style="29" customWidth="1"/>
    <col min="11" max="11" width="41.33203125" style="29" customWidth="1"/>
    <col min="12" max="12" width="13.88671875" style="35" customWidth="1"/>
    <col min="13" max="13" width="16" style="29" customWidth="1"/>
    <col min="14" max="15" width="9.33203125" style="29"/>
    <col min="16" max="16" width="13.6640625" style="10" customWidth="1"/>
    <col min="17" max="17" width="13.33203125" customWidth="1"/>
    <col min="18" max="18" width="15.6640625" customWidth="1"/>
  </cols>
  <sheetData>
    <row r="1" spans="1:19" s="17" customFormat="1" ht="51" customHeight="1" x14ac:dyDescent="0.55000000000000004">
      <c r="A1" s="60"/>
      <c r="B1" s="321" t="s">
        <v>390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2"/>
    </row>
    <row r="2" spans="1:19" s="17" customFormat="1" ht="27.45" customHeight="1" x14ac:dyDescent="0.3">
      <c r="A2" s="314" t="s">
        <v>405</v>
      </c>
      <c r="B2" s="323" t="s">
        <v>5</v>
      </c>
      <c r="C2" s="324"/>
      <c r="D2" s="324"/>
      <c r="E2" s="324"/>
      <c r="F2" s="325"/>
      <c r="G2" s="326" t="s">
        <v>6</v>
      </c>
      <c r="H2" s="326" t="s">
        <v>7</v>
      </c>
      <c r="I2" s="329" t="s">
        <v>39</v>
      </c>
      <c r="J2" s="326" t="s">
        <v>8</v>
      </c>
      <c r="K2" s="326" t="s">
        <v>9</v>
      </c>
      <c r="L2" s="327" t="s">
        <v>367</v>
      </c>
      <c r="M2" s="328"/>
      <c r="N2" s="315" t="s">
        <v>368</v>
      </c>
      <c r="O2" s="316"/>
      <c r="P2" s="317" t="s">
        <v>10</v>
      </c>
      <c r="Q2" s="318"/>
      <c r="R2" s="319" t="s">
        <v>11</v>
      </c>
      <c r="S2" s="320"/>
    </row>
    <row r="3" spans="1:19" s="17" customFormat="1" ht="97.8" x14ac:dyDescent="0.3">
      <c r="A3" s="314"/>
      <c r="B3" s="25" t="s">
        <v>12</v>
      </c>
      <c r="C3" s="26" t="s">
        <v>13</v>
      </c>
      <c r="D3" s="37" t="s">
        <v>14</v>
      </c>
      <c r="E3" s="37" t="s">
        <v>15</v>
      </c>
      <c r="F3" s="36" t="s">
        <v>16</v>
      </c>
      <c r="G3" s="326"/>
      <c r="H3" s="326"/>
      <c r="I3" s="329"/>
      <c r="J3" s="326"/>
      <c r="K3" s="326"/>
      <c r="L3" s="33" t="s">
        <v>17</v>
      </c>
      <c r="M3" s="27" t="s">
        <v>676</v>
      </c>
      <c r="N3" s="23" t="s">
        <v>18</v>
      </c>
      <c r="O3" s="24" t="s">
        <v>19</v>
      </c>
      <c r="P3" s="25" t="s">
        <v>369</v>
      </c>
      <c r="Q3" s="21" t="s">
        <v>20</v>
      </c>
      <c r="R3" s="22" t="s">
        <v>21</v>
      </c>
      <c r="S3" s="20" t="s">
        <v>22</v>
      </c>
    </row>
    <row r="4" spans="1:19" s="18" customFormat="1" ht="40.200000000000003" customHeight="1" x14ac:dyDescent="0.25">
      <c r="A4" s="69">
        <v>1</v>
      </c>
      <c r="B4" s="73" t="s">
        <v>43</v>
      </c>
      <c r="C4" s="73" t="s">
        <v>47</v>
      </c>
      <c r="D4" s="212">
        <v>75000831</v>
      </c>
      <c r="E4" s="212">
        <v>107534967</v>
      </c>
      <c r="F4" s="212">
        <v>600063763</v>
      </c>
      <c r="G4" s="213" t="s">
        <v>51</v>
      </c>
      <c r="H4" s="74" t="s">
        <v>42</v>
      </c>
      <c r="I4" s="74" t="s">
        <v>48</v>
      </c>
      <c r="J4" s="74" t="s">
        <v>49</v>
      </c>
      <c r="K4" s="75" t="s">
        <v>51</v>
      </c>
      <c r="L4" s="76">
        <v>2000000</v>
      </c>
      <c r="M4" s="76">
        <f>L4*0.7</f>
        <v>1400000</v>
      </c>
      <c r="N4" s="77">
        <v>2023</v>
      </c>
      <c r="O4" s="77">
        <v>2024</v>
      </c>
      <c r="P4" s="102"/>
      <c r="Q4" s="214"/>
      <c r="R4" s="78" t="s">
        <v>394</v>
      </c>
      <c r="S4" s="78" t="s">
        <v>394</v>
      </c>
    </row>
    <row r="5" spans="1:19" s="18" customFormat="1" ht="42.6" customHeight="1" x14ac:dyDescent="0.25">
      <c r="A5" s="69">
        <v>2</v>
      </c>
      <c r="B5" s="73" t="s">
        <v>43</v>
      </c>
      <c r="C5" s="73" t="s">
        <v>47</v>
      </c>
      <c r="D5" s="212">
        <v>75000831</v>
      </c>
      <c r="E5" s="212">
        <v>107534967</v>
      </c>
      <c r="F5" s="212">
        <v>600063763</v>
      </c>
      <c r="G5" s="105" t="s">
        <v>352</v>
      </c>
      <c r="H5" s="74" t="s">
        <v>42</v>
      </c>
      <c r="I5" s="74" t="s">
        <v>48</v>
      </c>
      <c r="J5" s="74" t="s">
        <v>49</v>
      </c>
      <c r="K5" s="104" t="s">
        <v>352</v>
      </c>
      <c r="L5" s="76">
        <v>150000</v>
      </c>
      <c r="M5" s="76">
        <f>L5*0.7</f>
        <v>105000</v>
      </c>
      <c r="N5" s="77">
        <v>2019</v>
      </c>
      <c r="O5" s="77">
        <v>2021</v>
      </c>
      <c r="P5" s="102"/>
      <c r="Q5" s="214"/>
      <c r="R5" s="78" t="s">
        <v>394</v>
      </c>
      <c r="S5" s="78" t="s">
        <v>394</v>
      </c>
    </row>
    <row r="6" spans="1:19" s="18" customFormat="1" ht="132" customHeight="1" x14ac:dyDescent="0.25">
      <c r="A6" s="69">
        <v>3</v>
      </c>
      <c r="B6" s="73" t="s">
        <v>43</v>
      </c>
      <c r="C6" s="73" t="s">
        <v>47</v>
      </c>
      <c r="D6" s="212">
        <v>75000831</v>
      </c>
      <c r="E6" s="212">
        <v>107534967</v>
      </c>
      <c r="F6" s="212">
        <v>600063763</v>
      </c>
      <c r="G6" s="79" t="s">
        <v>239</v>
      </c>
      <c r="H6" s="74" t="s">
        <v>42</v>
      </c>
      <c r="I6" s="74" t="s">
        <v>48</v>
      </c>
      <c r="J6" s="74" t="s">
        <v>49</v>
      </c>
      <c r="K6" s="79" t="s">
        <v>239</v>
      </c>
      <c r="L6" s="76">
        <v>4000000</v>
      </c>
      <c r="M6" s="76">
        <f t="shared" ref="M6:M82" si="0">L6*0.7</f>
        <v>2800000</v>
      </c>
      <c r="N6" s="77">
        <v>2023</v>
      </c>
      <c r="O6" s="77">
        <v>2024</v>
      </c>
      <c r="P6" s="102"/>
      <c r="Q6" s="214"/>
      <c r="R6" s="78" t="s">
        <v>394</v>
      </c>
      <c r="S6" s="78" t="s">
        <v>394</v>
      </c>
    </row>
    <row r="7" spans="1:19" s="18" customFormat="1" ht="57.6" customHeight="1" x14ac:dyDescent="0.25">
      <c r="A7" s="69">
        <v>4</v>
      </c>
      <c r="B7" s="73" t="s">
        <v>43</v>
      </c>
      <c r="C7" s="73" t="s">
        <v>47</v>
      </c>
      <c r="D7" s="212">
        <v>75000831</v>
      </c>
      <c r="E7" s="212">
        <v>107534967</v>
      </c>
      <c r="F7" s="212">
        <v>600063763</v>
      </c>
      <c r="G7" s="79" t="s">
        <v>57</v>
      </c>
      <c r="H7" s="74" t="s">
        <v>42</v>
      </c>
      <c r="I7" s="74" t="s">
        <v>48</v>
      </c>
      <c r="J7" s="74" t="s">
        <v>49</v>
      </c>
      <c r="K7" s="79" t="s">
        <v>57</v>
      </c>
      <c r="L7" s="76">
        <v>4000000</v>
      </c>
      <c r="M7" s="76">
        <f t="shared" si="0"/>
        <v>2800000</v>
      </c>
      <c r="N7" s="77">
        <v>2023</v>
      </c>
      <c r="O7" s="77">
        <v>2024</v>
      </c>
      <c r="P7" s="102"/>
      <c r="Q7" s="214"/>
      <c r="R7" s="78" t="s">
        <v>394</v>
      </c>
      <c r="S7" s="78" t="s">
        <v>394</v>
      </c>
    </row>
    <row r="8" spans="1:19" s="18" customFormat="1" ht="24" customHeight="1" x14ac:dyDescent="0.25">
      <c r="A8" s="69">
        <v>5</v>
      </c>
      <c r="B8" s="73" t="s">
        <v>83</v>
      </c>
      <c r="C8" s="73" t="s">
        <v>84</v>
      </c>
      <c r="D8" s="212">
        <v>75001268</v>
      </c>
      <c r="E8" s="215">
        <v>107534801</v>
      </c>
      <c r="F8" s="212">
        <v>650020511</v>
      </c>
      <c r="G8" s="213" t="s">
        <v>604</v>
      </c>
      <c r="H8" s="74" t="s">
        <v>42</v>
      </c>
      <c r="I8" s="74" t="s">
        <v>48</v>
      </c>
      <c r="J8" s="74" t="s">
        <v>85</v>
      </c>
      <c r="K8" s="213" t="s">
        <v>488</v>
      </c>
      <c r="L8" s="76">
        <v>60000000</v>
      </c>
      <c r="M8" s="76">
        <f t="shared" si="0"/>
        <v>42000000</v>
      </c>
      <c r="N8" s="77">
        <v>2021</v>
      </c>
      <c r="O8" s="77">
        <v>2022</v>
      </c>
      <c r="P8" s="102" t="s">
        <v>50</v>
      </c>
      <c r="Q8" s="214" t="s">
        <v>50</v>
      </c>
      <c r="R8" s="78" t="s">
        <v>491</v>
      </c>
      <c r="S8" s="78" t="s">
        <v>492</v>
      </c>
    </row>
    <row r="9" spans="1:19" s="18" customFormat="1" ht="22.2" customHeight="1" x14ac:dyDescent="0.25">
      <c r="A9" s="69">
        <v>6</v>
      </c>
      <c r="B9" s="73" t="s">
        <v>83</v>
      </c>
      <c r="C9" s="73" t="s">
        <v>84</v>
      </c>
      <c r="D9" s="212">
        <v>75001268</v>
      </c>
      <c r="E9" s="215">
        <v>107534801</v>
      </c>
      <c r="F9" s="212">
        <v>650020511</v>
      </c>
      <c r="G9" s="213" t="s">
        <v>487</v>
      </c>
      <c r="H9" s="74" t="s">
        <v>42</v>
      </c>
      <c r="I9" s="74" t="s">
        <v>48</v>
      </c>
      <c r="J9" s="74" t="s">
        <v>85</v>
      </c>
      <c r="K9" s="75" t="s">
        <v>489</v>
      </c>
      <c r="L9" s="76">
        <v>5000000</v>
      </c>
      <c r="M9" s="76">
        <f t="shared" si="0"/>
        <v>3500000</v>
      </c>
      <c r="N9" s="77">
        <v>2021</v>
      </c>
      <c r="O9" s="77">
        <v>2022</v>
      </c>
      <c r="P9" s="102" t="s">
        <v>50</v>
      </c>
      <c r="Q9" s="214" t="s">
        <v>50</v>
      </c>
      <c r="R9" s="78" t="s">
        <v>491</v>
      </c>
      <c r="S9" s="78" t="s">
        <v>492</v>
      </c>
    </row>
    <row r="10" spans="1:19" s="18" customFormat="1" ht="28.2" customHeight="1" x14ac:dyDescent="0.25">
      <c r="A10" s="69">
        <v>7</v>
      </c>
      <c r="B10" s="73" t="s">
        <v>83</v>
      </c>
      <c r="C10" s="73" t="s">
        <v>84</v>
      </c>
      <c r="D10" s="212">
        <v>75001268</v>
      </c>
      <c r="E10" s="215">
        <v>107534801</v>
      </c>
      <c r="F10" s="212">
        <v>650020511</v>
      </c>
      <c r="G10" s="213" t="s">
        <v>605</v>
      </c>
      <c r="H10" s="74" t="s">
        <v>42</v>
      </c>
      <c r="I10" s="74" t="s">
        <v>48</v>
      </c>
      <c r="J10" s="74" t="s">
        <v>85</v>
      </c>
      <c r="K10" s="75" t="s">
        <v>490</v>
      </c>
      <c r="L10" s="76">
        <v>6000000</v>
      </c>
      <c r="M10" s="76">
        <f t="shared" si="0"/>
        <v>4200000</v>
      </c>
      <c r="N10" s="77">
        <v>2021</v>
      </c>
      <c r="O10" s="77">
        <v>2027</v>
      </c>
      <c r="P10" s="102" t="s">
        <v>50</v>
      </c>
      <c r="Q10" s="214" t="s">
        <v>50</v>
      </c>
      <c r="R10" s="78" t="s">
        <v>491</v>
      </c>
      <c r="S10" s="78" t="s">
        <v>492</v>
      </c>
    </row>
    <row r="11" spans="1:19" s="18" customFormat="1" ht="28.2" customHeight="1" x14ac:dyDescent="0.25">
      <c r="A11" s="69">
        <v>8</v>
      </c>
      <c r="B11" s="73" t="s">
        <v>83</v>
      </c>
      <c r="C11" s="73" t="s">
        <v>84</v>
      </c>
      <c r="D11" s="212">
        <v>75001268</v>
      </c>
      <c r="E11" s="212">
        <v>107534801</v>
      </c>
      <c r="F11" s="212">
        <v>650020511</v>
      </c>
      <c r="G11" s="213" t="s">
        <v>749</v>
      </c>
      <c r="H11" s="74" t="s">
        <v>42</v>
      </c>
      <c r="I11" s="74" t="s">
        <v>48</v>
      </c>
      <c r="J11" s="74" t="s">
        <v>85</v>
      </c>
      <c r="K11" s="75" t="s">
        <v>750</v>
      </c>
      <c r="L11" s="76">
        <v>8300000</v>
      </c>
      <c r="M11" s="76">
        <v>5810000</v>
      </c>
      <c r="N11" s="77">
        <v>2024</v>
      </c>
      <c r="O11" s="77">
        <v>2025</v>
      </c>
      <c r="P11" s="102"/>
      <c r="Q11" s="214" t="s">
        <v>50</v>
      </c>
      <c r="R11" s="78" t="s">
        <v>491</v>
      </c>
      <c r="S11" s="78" t="s">
        <v>492</v>
      </c>
    </row>
    <row r="12" spans="1:19" s="18" customFormat="1" ht="30" customHeight="1" x14ac:dyDescent="0.25">
      <c r="A12" s="69">
        <v>9</v>
      </c>
      <c r="B12" s="73" t="s">
        <v>240</v>
      </c>
      <c r="C12" s="73" t="s">
        <v>241</v>
      </c>
      <c r="D12" s="212">
        <v>70994285</v>
      </c>
      <c r="E12" s="212">
        <v>114800278</v>
      </c>
      <c r="F12" s="212">
        <v>600063666</v>
      </c>
      <c r="G12" s="164" t="s">
        <v>606</v>
      </c>
      <c r="H12" s="74" t="s">
        <v>42</v>
      </c>
      <c r="I12" s="74" t="s">
        <v>48</v>
      </c>
      <c r="J12" s="74" t="s">
        <v>241</v>
      </c>
      <c r="K12" s="164" t="s">
        <v>463</v>
      </c>
      <c r="L12" s="76">
        <v>500000</v>
      </c>
      <c r="M12" s="76">
        <f t="shared" si="0"/>
        <v>350000</v>
      </c>
      <c r="N12" s="77">
        <v>2022</v>
      </c>
      <c r="O12" s="77">
        <v>2027</v>
      </c>
      <c r="P12" s="102"/>
      <c r="Q12" s="102"/>
      <c r="R12" s="102" t="s">
        <v>394</v>
      </c>
      <c r="S12" s="102" t="s">
        <v>394</v>
      </c>
    </row>
    <row r="13" spans="1:19" s="18" customFormat="1" ht="32.4" customHeight="1" x14ac:dyDescent="0.25">
      <c r="A13" s="69">
        <v>10</v>
      </c>
      <c r="B13" s="73" t="s">
        <v>240</v>
      </c>
      <c r="C13" s="73" t="s">
        <v>241</v>
      </c>
      <c r="D13" s="212">
        <v>70994285</v>
      </c>
      <c r="E13" s="212">
        <v>114800278</v>
      </c>
      <c r="F13" s="212">
        <v>600063666</v>
      </c>
      <c r="G13" s="216" t="s">
        <v>461</v>
      </c>
      <c r="H13" s="74" t="s">
        <v>42</v>
      </c>
      <c r="I13" s="74" t="s">
        <v>48</v>
      </c>
      <c r="J13" s="74" t="s">
        <v>241</v>
      </c>
      <c r="K13" s="216" t="s">
        <v>461</v>
      </c>
      <c r="L13" s="76">
        <v>2000000</v>
      </c>
      <c r="M13" s="76">
        <f t="shared" si="0"/>
        <v>1400000</v>
      </c>
      <c r="N13" s="77">
        <v>2022</v>
      </c>
      <c r="O13" s="77">
        <v>2027</v>
      </c>
      <c r="P13" s="102"/>
      <c r="Q13" s="214"/>
      <c r="R13" s="102" t="s">
        <v>394</v>
      </c>
      <c r="S13" s="102" t="s">
        <v>394</v>
      </c>
    </row>
    <row r="14" spans="1:19" s="18" customFormat="1" ht="36" customHeight="1" x14ac:dyDescent="0.25">
      <c r="A14" s="69">
        <v>11</v>
      </c>
      <c r="B14" s="73" t="s">
        <v>240</v>
      </c>
      <c r="C14" s="73" t="s">
        <v>241</v>
      </c>
      <c r="D14" s="212">
        <v>70994285</v>
      </c>
      <c r="E14" s="212">
        <v>114800278</v>
      </c>
      <c r="F14" s="212">
        <v>600063666</v>
      </c>
      <c r="G14" s="103" t="s">
        <v>464</v>
      </c>
      <c r="H14" s="74" t="s">
        <v>42</v>
      </c>
      <c r="I14" s="74" t="s">
        <v>48</v>
      </c>
      <c r="J14" s="74" t="s">
        <v>241</v>
      </c>
      <c r="K14" s="103" t="s">
        <v>464</v>
      </c>
      <c r="L14" s="76">
        <v>1500000</v>
      </c>
      <c r="M14" s="76">
        <f t="shared" si="0"/>
        <v>1050000</v>
      </c>
      <c r="N14" s="77">
        <v>2022</v>
      </c>
      <c r="O14" s="77">
        <v>2027</v>
      </c>
      <c r="P14" s="102"/>
      <c r="Q14" s="214"/>
      <c r="R14" s="102" t="s">
        <v>394</v>
      </c>
      <c r="S14" s="102" t="s">
        <v>394</v>
      </c>
    </row>
    <row r="15" spans="1:19" s="18" customFormat="1" ht="33.6" customHeight="1" x14ac:dyDescent="0.25">
      <c r="A15" s="69">
        <v>12</v>
      </c>
      <c r="B15" s="73" t="s">
        <v>240</v>
      </c>
      <c r="C15" s="73" t="s">
        <v>241</v>
      </c>
      <c r="D15" s="212">
        <v>70994285</v>
      </c>
      <c r="E15" s="212">
        <v>114800278</v>
      </c>
      <c r="F15" s="212">
        <v>600063666</v>
      </c>
      <c r="G15" s="216" t="s">
        <v>462</v>
      </c>
      <c r="H15" s="74" t="s">
        <v>42</v>
      </c>
      <c r="I15" s="74" t="s">
        <v>48</v>
      </c>
      <c r="J15" s="74" t="s">
        <v>241</v>
      </c>
      <c r="K15" s="216" t="s">
        <v>462</v>
      </c>
      <c r="L15" s="76">
        <v>100000</v>
      </c>
      <c r="M15" s="76">
        <f t="shared" si="0"/>
        <v>70000</v>
      </c>
      <c r="N15" s="77">
        <v>2022</v>
      </c>
      <c r="O15" s="77">
        <v>2027</v>
      </c>
      <c r="P15" s="102"/>
      <c r="Q15" s="214"/>
      <c r="R15" s="102" t="s">
        <v>394</v>
      </c>
      <c r="S15" s="102" t="s">
        <v>394</v>
      </c>
    </row>
    <row r="16" spans="1:19" s="18" customFormat="1" ht="33.6" customHeight="1" x14ac:dyDescent="0.3">
      <c r="A16" s="69">
        <v>13</v>
      </c>
      <c r="B16" s="229" t="s">
        <v>86</v>
      </c>
      <c r="C16" s="230" t="s">
        <v>87</v>
      </c>
      <c r="D16" s="236">
        <v>70994285</v>
      </c>
      <c r="E16" s="236">
        <v>114800278</v>
      </c>
      <c r="F16" s="236">
        <v>600063666</v>
      </c>
      <c r="G16" s="231" t="s">
        <v>802</v>
      </c>
      <c r="H16" s="228" t="s">
        <v>42</v>
      </c>
      <c r="I16" s="228" t="s">
        <v>48</v>
      </c>
      <c r="J16" s="228" t="s">
        <v>87</v>
      </c>
      <c r="K16" s="231" t="s">
        <v>803</v>
      </c>
      <c r="L16" s="232">
        <v>200000</v>
      </c>
      <c r="M16" s="233">
        <f t="shared" si="0"/>
        <v>140000</v>
      </c>
      <c r="N16" s="234">
        <v>2025</v>
      </c>
      <c r="O16" s="234">
        <v>2027</v>
      </c>
      <c r="P16" s="235"/>
      <c r="Q16" s="235"/>
      <c r="R16" s="235"/>
      <c r="S16" s="235"/>
    </row>
    <row r="17" spans="1:19" s="18" customFormat="1" ht="33.6" customHeight="1" x14ac:dyDescent="0.3">
      <c r="A17" s="69">
        <v>14</v>
      </c>
      <c r="B17" s="229" t="s">
        <v>86</v>
      </c>
      <c r="C17" s="230" t="s">
        <v>87</v>
      </c>
      <c r="D17" s="236">
        <v>70994285</v>
      </c>
      <c r="E17" s="236">
        <v>114800278</v>
      </c>
      <c r="F17" s="236">
        <v>600063666</v>
      </c>
      <c r="G17" s="231" t="s">
        <v>804</v>
      </c>
      <c r="H17" s="228" t="s">
        <v>42</v>
      </c>
      <c r="I17" s="228" t="s">
        <v>48</v>
      </c>
      <c r="J17" s="228" t="s">
        <v>87</v>
      </c>
      <c r="K17" s="231" t="s">
        <v>804</v>
      </c>
      <c r="L17" s="232">
        <v>1000000</v>
      </c>
      <c r="M17" s="233">
        <f t="shared" si="0"/>
        <v>700000</v>
      </c>
      <c r="N17" s="234">
        <v>2025</v>
      </c>
      <c r="O17" s="234">
        <v>2027</v>
      </c>
      <c r="P17" s="235"/>
      <c r="Q17" s="235"/>
      <c r="R17" s="235"/>
      <c r="S17" s="235"/>
    </row>
    <row r="18" spans="1:19" s="18" customFormat="1" ht="33.6" customHeight="1" x14ac:dyDescent="0.3">
      <c r="A18" s="69">
        <v>15</v>
      </c>
      <c r="B18" s="229" t="s">
        <v>86</v>
      </c>
      <c r="C18" s="230" t="s">
        <v>87</v>
      </c>
      <c r="D18" s="236">
        <v>70994285</v>
      </c>
      <c r="E18" s="236">
        <v>114800278</v>
      </c>
      <c r="F18" s="236">
        <v>600063666</v>
      </c>
      <c r="G18" s="231" t="s">
        <v>805</v>
      </c>
      <c r="H18" s="228" t="s">
        <v>42</v>
      </c>
      <c r="I18" s="228" t="s">
        <v>48</v>
      </c>
      <c r="J18" s="228" t="s">
        <v>87</v>
      </c>
      <c r="K18" s="231" t="s">
        <v>805</v>
      </c>
      <c r="L18" s="232">
        <v>1000000</v>
      </c>
      <c r="M18" s="233">
        <f t="shared" si="0"/>
        <v>700000</v>
      </c>
      <c r="N18" s="234">
        <v>2025</v>
      </c>
      <c r="O18" s="234">
        <v>2027</v>
      </c>
      <c r="P18" s="235"/>
      <c r="Q18" s="235"/>
      <c r="R18" s="235"/>
      <c r="S18" s="235"/>
    </row>
    <row r="19" spans="1:19" s="18" customFormat="1" ht="33.6" customHeight="1" x14ac:dyDescent="0.25">
      <c r="A19" s="69">
        <v>16</v>
      </c>
      <c r="B19" s="73" t="s">
        <v>101</v>
      </c>
      <c r="C19" s="73" t="s">
        <v>102</v>
      </c>
      <c r="D19" s="212">
        <v>70940185</v>
      </c>
      <c r="E19" s="212">
        <v>107535041</v>
      </c>
      <c r="F19" s="212">
        <v>600063810</v>
      </c>
      <c r="G19" s="185" t="s">
        <v>701</v>
      </c>
      <c r="H19" s="74" t="s">
        <v>42</v>
      </c>
      <c r="I19" s="74" t="s">
        <v>48</v>
      </c>
      <c r="J19" s="74" t="s">
        <v>102</v>
      </c>
      <c r="K19" s="216" t="s">
        <v>702</v>
      </c>
      <c r="L19" s="76">
        <v>1000000</v>
      </c>
      <c r="M19" s="76">
        <f t="shared" si="0"/>
        <v>700000</v>
      </c>
      <c r="N19" s="77">
        <v>2022</v>
      </c>
      <c r="O19" s="77">
        <v>2027</v>
      </c>
      <c r="P19" s="102"/>
      <c r="Q19" s="214"/>
      <c r="R19" s="102" t="s">
        <v>700</v>
      </c>
      <c r="S19" s="102" t="s">
        <v>394</v>
      </c>
    </row>
    <row r="20" spans="1:19" s="18" customFormat="1" ht="31.95" customHeight="1" x14ac:dyDescent="0.25">
      <c r="A20" s="69">
        <v>17</v>
      </c>
      <c r="B20" s="73" t="s">
        <v>101</v>
      </c>
      <c r="C20" s="73" t="s">
        <v>102</v>
      </c>
      <c r="D20" s="212">
        <v>70940185</v>
      </c>
      <c r="E20" s="212">
        <v>107535041</v>
      </c>
      <c r="F20" s="212">
        <v>600063810</v>
      </c>
      <c r="G20" s="79" t="s">
        <v>201</v>
      </c>
      <c r="H20" s="74" t="s">
        <v>42</v>
      </c>
      <c r="I20" s="74" t="s">
        <v>48</v>
      </c>
      <c r="J20" s="74" t="s">
        <v>102</v>
      </c>
      <c r="K20" s="79" t="s">
        <v>201</v>
      </c>
      <c r="L20" s="76">
        <v>500000</v>
      </c>
      <c r="M20" s="76">
        <f t="shared" si="0"/>
        <v>350000</v>
      </c>
      <c r="N20" s="77">
        <v>2017</v>
      </c>
      <c r="O20" s="77">
        <v>2023</v>
      </c>
      <c r="P20" s="102"/>
      <c r="Q20" s="214"/>
      <c r="R20" s="102" t="s">
        <v>394</v>
      </c>
      <c r="S20" s="102" t="s">
        <v>394</v>
      </c>
    </row>
    <row r="21" spans="1:19" s="18" customFormat="1" ht="29.4" customHeight="1" x14ac:dyDescent="0.25">
      <c r="A21" s="69">
        <v>18</v>
      </c>
      <c r="B21" s="73" t="s">
        <v>101</v>
      </c>
      <c r="C21" s="73" t="s">
        <v>102</v>
      </c>
      <c r="D21" s="212">
        <v>70940185</v>
      </c>
      <c r="E21" s="212">
        <v>107535041</v>
      </c>
      <c r="F21" s="212">
        <v>600063810</v>
      </c>
      <c r="G21" s="79" t="s">
        <v>109</v>
      </c>
      <c r="H21" s="74" t="s">
        <v>42</v>
      </c>
      <c r="I21" s="74" t="s">
        <v>48</v>
      </c>
      <c r="J21" s="74" t="s">
        <v>102</v>
      </c>
      <c r="K21" s="74" t="s">
        <v>109</v>
      </c>
      <c r="L21" s="76">
        <v>500000</v>
      </c>
      <c r="M21" s="76">
        <f t="shared" si="0"/>
        <v>350000</v>
      </c>
      <c r="N21" s="77">
        <v>2017</v>
      </c>
      <c r="O21" s="77">
        <v>2023</v>
      </c>
      <c r="P21" s="102"/>
      <c r="Q21" s="214"/>
      <c r="R21" s="102" t="s">
        <v>394</v>
      </c>
      <c r="S21" s="102" t="s">
        <v>394</v>
      </c>
    </row>
    <row r="22" spans="1:19" s="18" customFormat="1" ht="28.95" customHeight="1" x14ac:dyDescent="0.25">
      <c r="A22" s="69">
        <v>19</v>
      </c>
      <c r="B22" s="73" t="s">
        <v>101</v>
      </c>
      <c r="C22" s="73" t="s">
        <v>102</v>
      </c>
      <c r="D22" s="212">
        <v>70940185</v>
      </c>
      <c r="E22" s="212">
        <v>107535041</v>
      </c>
      <c r="F22" s="212">
        <v>600063810</v>
      </c>
      <c r="G22" s="79" t="s">
        <v>242</v>
      </c>
      <c r="H22" s="74" t="s">
        <v>42</v>
      </c>
      <c r="I22" s="74" t="s">
        <v>48</v>
      </c>
      <c r="J22" s="74" t="s">
        <v>102</v>
      </c>
      <c r="K22" s="74" t="s">
        <v>242</v>
      </c>
      <c r="L22" s="76">
        <v>500000</v>
      </c>
      <c r="M22" s="76">
        <f t="shared" si="0"/>
        <v>350000</v>
      </c>
      <c r="N22" s="77">
        <v>2019</v>
      </c>
      <c r="O22" s="77">
        <v>2023</v>
      </c>
      <c r="P22" s="102"/>
      <c r="Q22" s="214"/>
      <c r="R22" s="102" t="s">
        <v>394</v>
      </c>
      <c r="S22" s="102" t="s">
        <v>394</v>
      </c>
    </row>
    <row r="23" spans="1:19" s="18" customFormat="1" ht="28.95" customHeight="1" x14ac:dyDescent="0.25">
      <c r="A23" s="69">
        <v>20</v>
      </c>
      <c r="B23" s="73" t="s">
        <v>115</v>
      </c>
      <c r="C23" s="73" t="s">
        <v>243</v>
      </c>
      <c r="D23" s="212">
        <v>75000172</v>
      </c>
      <c r="E23" s="212">
        <v>107534835</v>
      </c>
      <c r="F23" s="212">
        <v>650023595</v>
      </c>
      <c r="G23" s="79" t="s">
        <v>688</v>
      </c>
      <c r="H23" s="74" t="s">
        <v>42</v>
      </c>
      <c r="I23" s="74" t="s">
        <v>48</v>
      </c>
      <c r="J23" s="74" t="s">
        <v>243</v>
      </c>
      <c r="K23" s="79" t="s">
        <v>688</v>
      </c>
      <c r="L23" s="76">
        <v>500000</v>
      </c>
      <c r="M23" s="76">
        <f t="shared" si="0"/>
        <v>350000</v>
      </c>
      <c r="N23" s="77">
        <v>2023</v>
      </c>
      <c r="O23" s="77">
        <v>2027</v>
      </c>
      <c r="P23" s="102"/>
      <c r="Q23" s="214"/>
      <c r="R23" s="102" t="s">
        <v>394</v>
      </c>
      <c r="S23" s="102" t="s">
        <v>394</v>
      </c>
    </row>
    <row r="24" spans="1:19" s="18" customFormat="1" ht="28.95" customHeight="1" x14ac:dyDescent="0.25">
      <c r="A24" s="69">
        <v>21</v>
      </c>
      <c r="B24" s="73" t="s">
        <v>115</v>
      </c>
      <c r="C24" s="73" t="s">
        <v>243</v>
      </c>
      <c r="D24" s="212">
        <v>75000172</v>
      </c>
      <c r="E24" s="212">
        <v>107534835</v>
      </c>
      <c r="F24" s="212">
        <v>650023595</v>
      </c>
      <c r="G24" s="79" t="s">
        <v>689</v>
      </c>
      <c r="H24" s="74" t="s">
        <v>42</v>
      </c>
      <c r="I24" s="74" t="s">
        <v>48</v>
      </c>
      <c r="J24" s="74" t="s">
        <v>243</v>
      </c>
      <c r="K24" s="79" t="s">
        <v>689</v>
      </c>
      <c r="L24" s="76">
        <v>400000</v>
      </c>
      <c r="M24" s="76">
        <f t="shared" si="0"/>
        <v>280000</v>
      </c>
      <c r="N24" s="77">
        <v>2023</v>
      </c>
      <c r="O24" s="77">
        <v>2027</v>
      </c>
      <c r="P24" s="102"/>
      <c r="Q24" s="214"/>
      <c r="R24" s="102" t="s">
        <v>394</v>
      </c>
      <c r="S24" s="102" t="s">
        <v>394</v>
      </c>
    </row>
    <row r="25" spans="1:19" s="18" customFormat="1" ht="37.950000000000003" customHeight="1" x14ac:dyDescent="0.25">
      <c r="A25" s="69">
        <v>22</v>
      </c>
      <c r="B25" s="73" t="s">
        <v>115</v>
      </c>
      <c r="C25" s="73" t="s">
        <v>243</v>
      </c>
      <c r="D25" s="212">
        <v>75000172</v>
      </c>
      <c r="E25" s="212">
        <v>107534835</v>
      </c>
      <c r="F25" s="212">
        <v>650023595</v>
      </c>
      <c r="G25" s="75" t="s">
        <v>117</v>
      </c>
      <c r="H25" s="74" t="s">
        <v>42</v>
      </c>
      <c r="I25" s="74" t="s">
        <v>48</v>
      </c>
      <c r="J25" s="74" t="s">
        <v>243</v>
      </c>
      <c r="K25" s="75" t="s">
        <v>117</v>
      </c>
      <c r="L25" s="76">
        <v>800000</v>
      </c>
      <c r="M25" s="76">
        <f t="shared" si="0"/>
        <v>560000</v>
      </c>
      <c r="N25" s="77">
        <v>2023</v>
      </c>
      <c r="O25" s="77"/>
      <c r="P25" s="102"/>
      <c r="Q25" s="214"/>
      <c r="R25" s="102" t="s">
        <v>394</v>
      </c>
      <c r="S25" s="102" t="s">
        <v>394</v>
      </c>
    </row>
    <row r="26" spans="1:19" s="18" customFormat="1" ht="36" x14ac:dyDescent="0.25">
      <c r="A26" s="69">
        <v>23</v>
      </c>
      <c r="B26" s="73" t="s">
        <v>115</v>
      </c>
      <c r="C26" s="73" t="s">
        <v>243</v>
      </c>
      <c r="D26" s="212">
        <v>75000172</v>
      </c>
      <c r="E26" s="212">
        <v>107534835</v>
      </c>
      <c r="F26" s="212">
        <v>650023595</v>
      </c>
      <c r="G26" s="75" t="s">
        <v>204</v>
      </c>
      <c r="H26" s="74" t="s">
        <v>42</v>
      </c>
      <c r="I26" s="74" t="s">
        <v>48</v>
      </c>
      <c r="J26" s="74" t="s">
        <v>243</v>
      </c>
      <c r="K26" s="75" t="s">
        <v>204</v>
      </c>
      <c r="L26" s="76">
        <v>2500000</v>
      </c>
      <c r="M26" s="76">
        <f t="shared" si="0"/>
        <v>1750000</v>
      </c>
      <c r="N26" s="77">
        <v>2023</v>
      </c>
      <c r="O26" s="77">
        <v>2027</v>
      </c>
      <c r="P26" s="102"/>
      <c r="Q26" s="214"/>
      <c r="R26" s="102" t="s">
        <v>394</v>
      </c>
      <c r="S26" s="102" t="s">
        <v>394</v>
      </c>
    </row>
    <row r="27" spans="1:19" s="18" customFormat="1" ht="24" customHeight="1" x14ac:dyDescent="0.25">
      <c r="A27" s="69">
        <v>24</v>
      </c>
      <c r="B27" s="73" t="s">
        <v>115</v>
      </c>
      <c r="C27" s="73" t="s">
        <v>243</v>
      </c>
      <c r="D27" s="212">
        <v>75000172</v>
      </c>
      <c r="E27" s="212">
        <v>107534835</v>
      </c>
      <c r="F27" s="212">
        <v>650023595</v>
      </c>
      <c r="G27" s="75" t="s">
        <v>244</v>
      </c>
      <c r="H27" s="74" t="s">
        <v>42</v>
      </c>
      <c r="I27" s="74" t="s">
        <v>48</v>
      </c>
      <c r="J27" s="74" t="s">
        <v>243</v>
      </c>
      <c r="K27" s="75" t="s">
        <v>244</v>
      </c>
      <c r="L27" s="80">
        <v>1000000</v>
      </c>
      <c r="M27" s="76">
        <f t="shared" si="0"/>
        <v>700000</v>
      </c>
      <c r="N27" s="81">
        <v>2017</v>
      </c>
      <c r="O27" s="77">
        <v>2018</v>
      </c>
      <c r="P27" s="102"/>
      <c r="Q27" s="214"/>
      <c r="R27" s="102" t="s">
        <v>648</v>
      </c>
      <c r="S27" s="102" t="s">
        <v>492</v>
      </c>
    </row>
    <row r="28" spans="1:19" s="18" customFormat="1" ht="34.200000000000003" customHeight="1" x14ac:dyDescent="0.25">
      <c r="A28" s="69">
        <v>25</v>
      </c>
      <c r="B28" s="73" t="s">
        <v>115</v>
      </c>
      <c r="C28" s="73" t="s">
        <v>243</v>
      </c>
      <c r="D28" s="212">
        <v>75000172</v>
      </c>
      <c r="E28" s="212">
        <v>107534835</v>
      </c>
      <c r="F28" s="212">
        <v>650023595</v>
      </c>
      <c r="G28" s="75" t="s">
        <v>245</v>
      </c>
      <c r="H28" s="74" t="s">
        <v>42</v>
      </c>
      <c r="I28" s="74" t="s">
        <v>48</v>
      </c>
      <c r="J28" s="74" t="s">
        <v>243</v>
      </c>
      <c r="K28" s="75" t="s">
        <v>245</v>
      </c>
      <c r="L28" s="80">
        <v>1500000</v>
      </c>
      <c r="M28" s="76">
        <f t="shared" si="0"/>
        <v>1050000</v>
      </c>
      <c r="N28" s="81">
        <v>2018</v>
      </c>
      <c r="O28" s="77">
        <v>2020</v>
      </c>
      <c r="P28" s="102"/>
      <c r="Q28" s="214"/>
      <c r="R28" s="102" t="s">
        <v>648</v>
      </c>
      <c r="S28" s="102" t="s">
        <v>492</v>
      </c>
    </row>
    <row r="29" spans="1:19" s="18" customFormat="1" ht="24" customHeight="1" x14ac:dyDescent="0.25">
      <c r="A29" s="69">
        <v>26</v>
      </c>
      <c r="B29" s="73" t="s">
        <v>115</v>
      </c>
      <c r="C29" s="73" t="s">
        <v>243</v>
      </c>
      <c r="D29" s="212">
        <v>75000172</v>
      </c>
      <c r="E29" s="212">
        <v>107534835</v>
      </c>
      <c r="F29" s="212">
        <v>650023595</v>
      </c>
      <c r="G29" s="75" t="s">
        <v>246</v>
      </c>
      <c r="H29" s="74" t="s">
        <v>42</v>
      </c>
      <c r="I29" s="74" t="s">
        <v>48</v>
      </c>
      <c r="J29" s="74" t="s">
        <v>243</v>
      </c>
      <c r="K29" s="75" t="s">
        <v>246</v>
      </c>
      <c r="L29" s="80">
        <v>500000</v>
      </c>
      <c r="M29" s="76">
        <f t="shared" si="0"/>
        <v>350000</v>
      </c>
      <c r="N29" s="81">
        <v>2020</v>
      </c>
      <c r="O29" s="77">
        <v>2021</v>
      </c>
      <c r="P29" s="102"/>
      <c r="Q29" s="214"/>
      <c r="R29" s="102" t="s">
        <v>648</v>
      </c>
      <c r="S29" s="102" t="s">
        <v>492</v>
      </c>
    </row>
    <row r="30" spans="1:19" s="18" customFormat="1" ht="31.2" customHeight="1" x14ac:dyDescent="0.25">
      <c r="A30" s="69">
        <v>27</v>
      </c>
      <c r="B30" s="73" t="s">
        <v>115</v>
      </c>
      <c r="C30" s="73" t="s">
        <v>243</v>
      </c>
      <c r="D30" s="212">
        <v>75000172</v>
      </c>
      <c r="E30" s="212">
        <v>107534835</v>
      </c>
      <c r="F30" s="212">
        <v>650023595</v>
      </c>
      <c r="G30" s="75" t="s">
        <v>247</v>
      </c>
      <c r="H30" s="74" t="s">
        <v>42</v>
      </c>
      <c r="I30" s="74" t="s">
        <v>48</v>
      </c>
      <c r="J30" s="74" t="s">
        <v>243</v>
      </c>
      <c r="K30" s="75" t="s">
        <v>247</v>
      </c>
      <c r="L30" s="80">
        <v>80000</v>
      </c>
      <c r="M30" s="76">
        <f t="shared" si="0"/>
        <v>56000</v>
      </c>
      <c r="N30" s="81">
        <v>2019</v>
      </c>
      <c r="O30" s="77">
        <v>2023</v>
      </c>
      <c r="P30" s="102"/>
      <c r="Q30" s="214"/>
      <c r="R30" s="102" t="s">
        <v>648</v>
      </c>
      <c r="S30" s="102" t="s">
        <v>492</v>
      </c>
    </row>
    <row r="31" spans="1:19" s="18" customFormat="1" ht="24.6" customHeight="1" x14ac:dyDescent="0.25">
      <c r="A31" s="69">
        <v>28</v>
      </c>
      <c r="B31" s="73" t="s">
        <v>115</v>
      </c>
      <c r="C31" s="73" t="s">
        <v>243</v>
      </c>
      <c r="D31" s="212">
        <v>75000172</v>
      </c>
      <c r="E31" s="212">
        <v>107534835</v>
      </c>
      <c r="F31" s="212">
        <v>650023595</v>
      </c>
      <c r="G31" s="75" t="s">
        <v>120</v>
      </c>
      <c r="H31" s="74" t="s">
        <v>42</v>
      </c>
      <c r="I31" s="74" t="s">
        <v>48</v>
      </c>
      <c r="J31" s="74" t="s">
        <v>243</v>
      </c>
      <c r="K31" s="75" t="s">
        <v>120</v>
      </c>
      <c r="L31" s="80">
        <v>3000000</v>
      </c>
      <c r="M31" s="76">
        <f t="shared" si="0"/>
        <v>2100000</v>
      </c>
      <c r="N31" s="81">
        <v>2019</v>
      </c>
      <c r="O31" s="77">
        <v>2022</v>
      </c>
      <c r="P31" s="102"/>
      <c r="Q31" s="214"/>
      <c r="R31" s="102" t="s">
        <v>648</v>
      </c>
      <c r="S31" s="102" t="s">
        <v>492</v>
      </c>
    </row>
    <row r="32" spans="1:19" s="18" customFormat="1" ht="28.95" customHeight="1" x14ac:dyDescent="0.25">
      <c r="A32" s="69">
        <v>29</v>
      </c>
      <c r="B32" s="73" t="s">
        <v>115</v>
      </c>
      <c r="C32" s="73" t="s">
        <v>243</v>
      </c>
      <c r="D32" s="212">
        <v>75000172</v>
      </c>
      <c r="E32" s="212">
        <v>107534835</v>
      </c>
      <c r="F32" s="212">
        <v>650023595</v>
      </c>
      <c r="G32" s="147" t="s">
        <v>649</v>
      </c>
      <c r="H32" s="74" t="s">
        <v>42</v>
      </c>
      <c r="I32" s="74" t="s">
        <v>48</v>
      </c>
      <c r="J32" s="74" t="s">
        <v>243</v>
      </c>
      <c r="K32" s="104" t="s">
        <v>650</v>
      </c>
      <c r="L32" s="217">
        <v>500000</v>
      </c>
      <c r="M32" s="76">
        <f t="shared" si="0"/>
        <v>350000</v>
      </c>
      <c r="N32" s="148">
        <v>2023</v>
      </c>
      <c r="O32" s="148">
        <v>2027</v>
      </c>
      <c r="P32" s="102"/>
      <c r="Q32" s="214"/>
      <c r="R32" s="102" t="s">
        <v>394</v>
      </c>
      <c r="S32" s="102" t="s">
        <v>394</v>
      </c>
    </row>
    <row r="33" spans="1:19" s="18" customFormat="1" ht="42.6" customHeight="1" x14ac:dyDescent="0.25">
      <c r="A33" s="69">
        <v>30</v>
      </c>
      <c r="B33" s="73" t="s">
        <v>115</v>
      </c>
      <c r="C33" s="73" t="s">
        <v>243</v>
      </c>
      <c r="D33" s="212">
        <v>75000172</v>
      </c>
      <c r="E33" s="212">
        <v>107534835</v>
      </c>
      <c r="F33" s="212">
        <v>650023595</v>
      </c>
      <c r="G33" s="104" t="s">
        <v>651</v>
      </c>
      <c r="H33" s="74" t="s">
        <v>42</v>
      </c>
      <c r="I33" s="74" t="s">
        <v>48</v>
      </c>
      <c r="J33" s="74" t="s">
        <v>243</v>
      </c>
      <c r="K33" s="104" t="s">
        <v>652</v>
      </c>
      <c r="L33" s="217">
        <v>200000</v>
      </c>
      <c r="M33" s="76">
        <f t="shared" si="0"/>
        <v>140000</v>
      </c>
      <c r="N33" s="148">
        <v>2022</v>
      </c>
      <c r="O33" s="148">
        <v>2027</v>
      </c>
      <c r="P33" s="102"/>
      <c r="Q33" s="214"/>
      <c r="R33" s="102" t="s">
        <v>394</v>
      </c>
      <c r="S33" s="102" t="s">
        <v>394</v>
      </c>
    </row>
    <row r="34" spans="1:19" s="18" customFormat="1" ht="33.6" customHeight="1" x14ac:dyDescent="0.25">
      <c r="A34" s="69">
        <v>31</v>
      </c>
      <c r="B34" s="73" t="s">
        <v>115</v>
      </c>
      <c r="C34" s="73" t="s">
        <v>243</v>
      </c>
      <c r="D34" s="212">
        <v>75000172</v>
      </c>
      <c r="E34" s="212">
        <v>107534835</v>
      </c>
      <c r="F34" s="212">
        <v>650023595</v>
      </c>
      <c r="G34" s="104" t="s">
        <v>653</v>
      </c>
      <c r="H34" s="74" t="s">
        <v>42</v>
      </c>
      <c r="I34" s="74" t="s">
        <v>48</v>
      </c>
      <c r="J34" s="74" t="s">
        <v>243</v>
      </c>
      <c r="K34" s="104" t="s">
        <v>654</v>
      </c>
      <c r="L34" s="217">
        <v>500000</v>
      </c>
      <c r="M34" s="76">
        <f t="shared" si="0"/>
        <v>350000</v>
      </c>
      <c r="N34" s="148">
        <v>2022</v>
      </c>
      <c r="O34" s="148">
        <v>2027</v>
      </c>
      <c r="P34" s="102"/>
      <c r="Q34" s="214"/>
      <c r="R34" s="102" t="s">
        <v>394</v>
      </c>
      <c r="S34" s="102" t="s">
        <v>394</v>
      </c>
    </row>
    <row r="35" spans="1:19" s="18" customFormat="1" ht="30.6" customHeight="1" x14ac:dyDescent="0.25">
      <c r="A35" s="69">
        <v>32</v>
      </c>
      <c r="B35" s="73" t="s">
        <v>115</v>
      </c>
      <c r="C35" s="73" t="s">
        <v>243</v>
      </c>
      <c r="D35" s="212">
        <v>75000172</v>
      </c>
      <c r="E35" s="212">
        <v>107534835</v>
      </c>
      <c r="F35" s="212">
        <v>650023595</v>
      </c>
      <c r="G35" s="104" t="s">
        <v>655</v>
      </c>
      <c r="H35" s="74" t="s">
        <v>42</v>
      </c>
      <c r="I35" s="74" t="s">
        <v>48</v>
      </c>
      <c r="J35" s="74" t="s">
        <v>243</v>
      </c>
      <c r="K35" s="104" t="s">
        <v>656</v>
      </c>
      <c r="L35" s="217">
        <v>200000</v>
      </c>
      <c r="M35" s="76">
        <f t="shared" si="0"/>
        <v>140000</v>
      </c>
      <c r="N35" s="148">
        <v>2023</v>
      </c>
      <c r="O35" s="148">
        <v>2027</v>
      </c>
      <c r="P35" s="102"/>
      <c r="Q35" s="214"/>
      <c r="R35" s="102" t="s">
        <v>394</v>
      </c>
      <c r="S35" s="102" t="s">
        <v>394</v>
      </c>
    </row>
    <row r="36" spans="1:19" s="18" customFormat="1" ht="30.6" customHeight="1" x14ac:dyDescent="0.25">
      <c r="A36" s="69">
        <v>33</v>
      </c>
      <c r="B36" s="73" t="s">
        <v>115</v>
      </c>
      <c r="C36" s="73" t="s">
        <v>243</v>
      </c>
      <c r="D36" s="212">
        <v>75000172</v>
      </c>
      <c r="E36" s="212">
        <v>107534835</v>
      </c>
      <c r="F36" s="212">
        <v>650023595</v>
      </c>
      <c r="G36" s="147" t="s">
        <v>657</v>
      </c>
      <c r="H36" s="74" t="s">
        <v>42</v>
      </c>
      <c r="I36" s="74" t="s">
        <v>48</v>
      </c>
      <c r="J36" s="74" t="s">
        <v>243</v>
      </c>
      <c r="K36" s="104" t="s">
        <v>658</v>
      </c>
      <c r="L36" s="217">
        <v>200000</v>
      </c>
      <c r="M36" s="76">
        <f t="shared" si="0"/>
        <v>140000</v>
      </c>
      <c r="N36" s="148">
        <v>2023</v>
      </c>
      <c r="O36" s="148">
        <v>2027</v>
      </c>
      <c r="P36" s="102"/>
      <c r="Q36" s="214"/>
      <c r="R36" s="102" t="s">
        <v>394</v>
      </c>
      <c r="S36" s="102" t="s">
        <v>394</v>
      </c>
    </row>
    <row r="37" spans="1:19" s="18" customFormat="1" ht="36.6" customHeight="1" x14ac:dyDescent="0.25">
      <c r="A37" s="69">
        <v>34</v>
      </c>
      <c r="B37" s="73" t="s">
        <v>115</v>
      </c>
      <c r="C37" s="73" t="s">
        <v>243</v>
      </c>
      <c r="D37" s="212">
        <v>75000172</v>
      </c>
      <c r="E37" s="212">
        <v>107534835</v>
      </c>
      <c r="F37" s="212">
        <v>650023595</v>
      </c>
      <c r="G37" s="147" t="s">
        <v>659</v>
      </c>
      <c r="H37" s="74" t="s">
        <v>42</v>
      </c>
      <c r="I37" s="74" t="s">
        <v>48</v>
      </c>
      <c r="J37" s="74" t="s">
        <v>243</v>
      </c>
      <c r="K37" s="147" t="s">
        <v>660</v>
      </c>
      <c r="L37" s="217">
        <v>500000</v>
      </c>
      <c r="M37" s="76">
        <f t="shared" si="0"/>
        <v>350000</v>
      </c>
      <c r="N37" s="148">
        <v>2023</v>
      </c>
      <c r="O37" s="148">
        <v>2027</v>
      </c>
      <c r="P37" s="102"/>
      <c r="Q37" s="214"/>
      <c r="R37" s="102" t="s">
        <v>394</v>
      </c>
      <c r="S37" s="102" t="s">
        <v>394</v>
      </c>
    </row>
    <row r="38" spans="1:19" s="18" customFormat="1" ht="36.6" customHeight="1" x14ac:dyDescent="0.25">
      <c r="A38" s="69">
        <v>35</v>
      </c>
      <c r="B38" s="73" t="s">
        <v>115</v>
      </c>
      <c r="C38" s="73" t="s">
        <v>243</v>
      </c>
      <c r="D38" s="212">
        <v>75000172</v>
      </c>
      <c r="E38" s="212">
        <v>107534835</v>
      </c>
      <c r="F38" s="212">
        <v>650023595</v>
      </c>
      <c r="G38" s="147" t="s">
        <v>708</v>
      </c>
      <c r="H38" s="74" t="s">
        <v>42</v>
      </c>
      <c r="I38" s="74" t="s">
        <v>48</v>
      </c>
      <c r="J38" s="74" t="s">
        <v>243</v>
      </c>
      <c r="K38" s="147" t="s">
        <v>706</v>
      </c>
      <c r="L38" s="217">
        <v>2500000</v>
      </c>
      <c r="M38" s="76">
        <f t="shared" si="0"/>
        <v>1750000</v>
      </c>
      <c r="N38" s="148">
        <v>2023</v>
      </c>
      <c r="O38" s="148">
        <v>2027</v>
      </c>
      <c r="P38" s="102"/>
      <c r="Q38" s="214"/>
      <c r="R38" s="102" t="s">
        <v>394</v>
      </c>
      <c r="S38" s="102" t="s">
        <v>394</v>
      </c>
    </row>
    <row r="39" spans="1:19" s="18" customFormat="1" ht="36.6" customHeight="1" x14ac:dyDescent="0.25">
      <c r="A39" s="69">
        <v>36</v>
      </c>
      <c r="B39" s="73" t="s">
        <v>115</v>
      </c>
      <c r="C39" s="73" t="s">
        <v>243</v>
      </c>
      <c r="D39" s="212">
        <v>75000172</v>
      </c>
      <c r="E39" s="212">
        <v>107534835</v>
      </c>
      <c r="F39" s="212">
        <v>650023595</v>
      </c>
      <c r="G39" s="147" t="s">
        <v>709</v>
      </c>
      <c r="H39" s="74" t="s">
        <v>42</v>
      </c>
      <c r="I39" s="74" t="s">
        <v>48</v>
      </c>
      <c r="J39" s="74" t="s">
        <v>243</v>
      </c>
      <c r="K39" s="147" t="s">
        <v>707</v>
      </c>
      <c r="L39" s="217">
        <v>1500000</v>
      </c>
      <c r="M39" s="76">
        <f t="shared" si="0"/>
        <v>1050000</v>
      </c>
      <c r="N39" s="148">
        <v>2023</v>
      </c>
      <c r="O39" s="148">
        <v>2027</v>
      </c>
      <c r="P39" s="102"/>
      <c r="Q39" s="214"/>
      <c r="R39" s="102" t="s">
        <v>394</v>
      </c>
      <c r="S39" s="102" t="s">
        <v>394</v>
      </c>
    </row>
    <row r="40" spans="1:19" s="18" customFormat="1" ht="26.4" customHeight="1" x14ac:dyDescent="0.25">
      <c r="A40" s="69">
        <v>37</v>
      </c>
      <c r="B40" s="73" t="s">
        <v>123</v>
      </c>
      <c r="C40" s="73" t="s">
        <v>124</v>
      </c>
      <c r="D40" s="212">
        <v>75000521</v>
      </c>
      <c r="E40" s="212">
        <v>107534886</v>
      </c>
      <c r="F40" s="212">
        <v>650044860</v>
      </c>
      <c r="G40" s="136" t="s">
        <v>621</v>
      </c>
      <c r="H40" s="74" t="s">
        <v>42</v>
      </c>
      <c r="I40" s="74" t="s">
        <v>48</v>
      </c>
      <c r="J40" s="74" t="s">
        <v>124</v>
      </c>
      <c r="K40" s="150" t="s">
        <v>395</v>
      </c>
      <c r="L40" s="80"/>
      <c r="M40" s="76">
        <f t="shared" si="0"/>
        <v>0</v>
      </c>
      <c r="N40" s="81">
        <v>2022</v>
      </c>
      <c r="O40" s="77">
        <v>2025</v>
      </c>
      <c r="P40" s="102"/>
      <c r="Q40" s="214"/>
      <c r="R40" s="78" t="s">
        <v>394</v>
      </c>
      <c r="S40" s="78" t="s">
        <v>394</v>
      </c>
    </row>
    <row r="41" spans="1:19" s="18" customFormat="1" ht="28.95" customHeight="1" x14ac:dyDescent="0.25">
      <c r="A41" s="69">
        <v>38</v>
      </c>
      <c r="B41" s="73" t="s">
        <v>123</v>
      </c>
      <c r="C41" s="73" t="s">
        <v>124</v>
      </c>
      <c r="D41" s="212">
        <v>75000521</v>
      </c>
      <c r="E41" s="212">
        <v>107534886</v>
      </c>
      <c r="F41" s="212">
        <v>650044860</v>
      </c>
      <c r="G41" s="136" t="s">
        <v>622</v>
      </c>
      <c r="H41" s="74" t="s">
        <v>42</v>
      </c>
      <c r="I41" s="74" t="s">
        <v>48</v>
      </c>
      <c r="J41" s="74" t="s">
        <v>124</v>
      </c>
      <c r="K41" s="136" t="s">
        <v>396</v>
      </c>
      <c r="L41" s="80"/>
      <c r="M41" s="76">
        <f t="shared" si="0"/>
        <v>0</v>
      </c>
      <c r="N41" s="81">
        <v>2022</v>
      </c>
      <c r="O41" s="77">
        <v>2025</v>
      </c>
      <c r="P41" s="102"/>
      <c r="Q41" s="214"/>
      <c r="R41" s="78" t="s">
        <v>394</v>
      </c>
      <c r="S41" s="78" t="s">
        <v>394</v>
      </c>
    </row>
    <row r="42" spans="1:19" s="18" customFormat="1" ht="43.95" customHeight="1" x14ac:dyDescent="0.25">
      <c r="A42" s="69">
        <v>39</v>
      </c>
      <c r="B42" s="73" t="s">
        <v>123</v>
      </c>
      <c r="C42" s="73" t="s">
        <v>124</v>
      </c>
      <c r="D42" s="212">
        <v>75000521</v>
      </c>
      <c r="E42" s="212">
        <v>107534886</v>
      </c>
      <c r="F42" s="212">
        <v>650044860</v>
      </c>
      <c r="G42" s="75" t="s">
        <v>207</v>
      </c>
      <c r="H42" s="74" t="s">
        <v>42</v>
      </c>
      <c r="I42" s="74" t="s">
        <v>48</v>
      </c>
      <c r="J42" s="74" t="s">
        <v>124</v>
      </c>
      <c r="K42" s="75" t="s">
        <v>207</v>
      </c>
      <c r="L42" s="76">
        <v>750000</v>
      </c>
      <c r="M42" s="76">
        <f t="shared" si="0"/>
        <v>525000</v>
      </c>
      <c r="N42" s="77">
        <v>2021</v>
      </c>
      <c r="O42" s="77">
        <v>2022</v>
      </c>
      <c r="P42" s="102"/>
      <c r="Q42" s="214"/>
      <c r="R42" s="78" t="s">
        <v>394</v>
      </c>
      <c r="S42" s="78" t="s">
        <v>394</v>
      </c>
    </row>
    <row r="43" spans="1:19" s="18" customFormat="1" ht="34.950000000000003" customHeight="1" x14ac:dyDescent="0.25">
      <c r="A43" s="69">
        <v>40</v>
      </c>
      <c r="B43" s="73" t="s">
        <v>123</v>
      </c>
      <c r="C43" s="73" t="s">
        <v>124</v>
      </c>
      <c r="D43" s="212">
        <v>75000521</v>
      </c>
      <c r="E43" s="212">
        <v>107534886</v>
      </c>
      <c r="F43" s="212">
        <v>650044860</v>
      </c>
      <c r="G43" s="75" t="s">
        <v>248</v>
      </c>
      <c r="H43" s="74" t="s">
        <v>42</v>
      </c>
      <c r="I43" s="74" t="s">
        <v>48</v>
      </c>
      <c r="J43" s="74" t="s">
        <v>124</v>
      </c>
      <c r="K43" s="75" t="s">
        <v>248</v>
      </c>
      <c r="L43" s="76">
        <v>500000</v>
      </c>
      <c r="M43" s="76">
        <f t="shared" si="0"/>
        <v>350000</v>
      </c>
      <c r="N43" s="77">
        <v>2022</v>
      </c>
      <c r="O43" s="77"/>
      <c r="P43" s="102"/>
      <c r="Q43" s="214"/>
      <c r="R43" s="78" t="s">
        <v>394</v>
      </c>
      <c r="S43" s="78" t="s">
        <v>394</v>
      </c>
    </row>
    <row r="44" spans="1:19" s="18" customFormat="1" ht="33" customHeight="1" x14ac:dyDescent="0.25">
      <c r="A44" s="69">
        <v>41</v>
      </c>
      <c r="B44" s="73" t="s">
        <v>123</v>
      </c>
      <c r="C44" s="73" t="s">
        <v>124</v>
      </c>
      <c r="D44" s="212">
        <v>75000521</v>
      </c>
      <c r="E44" s="212">
        <v>107534886</v>
      </c>
      <c r="F44" s="212">
        <v>650044860</v>
      </c>
      <c r="G44" s="75" t="s">
        <v>249</v>
      </c>
      <c r="H44" s="74" t="s">
        <v>42</v>
      </c>
      <c r="I44" s="74" t="s">
        <v>48</v>
      </c>
      <c r="J44" s="74" t="s">
        <v>124</v>
      </c>
      <c r="K44" s="75" t="s">
        <v>249</v>
      </c>
      <c r="L44" s="76">
        <v>500000</v>
      </c>
      <c r="M44" s="76">
        <f t="shared" si="0"/>
        <v>350000</v>
      </c>
      <c r="N44" s="77">
        <v>2019</v>
      </c>
      <c r="O44" s="77"/>
      <c r="P44" s="102"/>
      <c r="Q44" s="214"/>
      <c r="R44" s="78" t="s">
        <v>394</v>
      </c>
      <c r="S44" s="78" t="s">
        <v>394</v>
      </c>
    </row>
    <row r="45" spans="1:19" s="18" customFormat="1" ht="37.950000000000003" customHeight="1" x14ac:dyDescent="0.25">
      <c r="A45" s="69">
        <v>42</v>
      </c>
      <c r="B45" s="73" t="s">
        <v>135</v>
      </c>
      <c r="C45" s="73" t="s">
        <v>136</v>
      </c>
      <c r="D45" s="212">
        <v>75000539</v>
      </c>
      <c r="E45" s="212">
        <v>107535009</v>
      </c>
      <c r="F45" s="212">
        <v>650042301</v>
      </c>
      <c r="G45" s="75" t="s">
        <v>625</v>
      </c>
      <c r="H45" s="74" t="s">
        <v>42</v>
      </c>
      <c r="I45" s="74" t="s">
        <v>48</v>
      </c>
      <c r="J45" s="74" t="s">
        <v>136</v>
      </c>
      <c r="K45" s="75" t="s">
        <v>625</v>
      </c>
      <c r="L45" s="76">
        <v>1500000</v>
      </c>
      <c r="M45" s="76">
        <f t="shared" si="0"/>
        <v>1050000</v>
      </c>
      <c r="N45" s="77">
        <v>2023</v>
      </c>
      <c r="O45" s="77">
        <v>2027</v>
      </c>
      <c r="P45" s="102"/>
      <c r="Q45" s="214"/>
      <c r="R45" s="78" t="s">
        <v>394</v>
      </c>
      <c r="S45" s="78" t="s">
        <v>394</v>
      </c>
    </row>
    <row r="46" spans="1:19" s="18" customFormat="1" ht="29.4" customHeight="1" x14ac:dyDescent="0.25">
      <c r="A46" s="69">
        <v>43</v>
      </c>
      <c r="B46" s="73" t="s">
        <v>135</v>
      </c>
      <c r="C46" s="73" t="s">
        <v>136</v>
      </c>
      <c r="D46" s="212">
        <v>75000539</v>
      </c>
      <c r="E46" s="212">
        <v>107535009</v>
      </c>
      <c r="F46" s="212">
        <v>650042301</v>
      </c>
      <c r="G46" s="132" t="s">
        <v>626</v>
      </c>
      <c r="H46" s="74" t="s">
        <v>42</v>
      </c>
      <c r="I46" s="74" t="s">
        <v>48</v>
      </c>
      <c r="J46" s="74" t="s">
        <v>136</v>
      </c>
      <c r="K46" s="132" t="s">
        <v>626</v>
      </c>
      <c r="L46" s="76">
        <v>2000000</v>
      </c>
      <c r="M46" s="76">
        <f t="shared" si="0"/>
        <v>1400000</v>
      </c>
      <c r="N46" s="77">
        <v>2023</v>
      </c>
      <c r="O46" s="77">
        <v>2027</v>
      </c>
      <c r="P46" s="102"/>
      <c r="Q46" s="214"/>
      <c r="R46" s="78" t="s">
        <v>394</v>
      </c>
      <c r="S46" s="78" t="s">
        <v>394</v>
      </c>
    </row>
    <row r="47" spans="1:19" s="18" customFormat="1" ht="29.4" customHeight="1" x14ac:dyDescent="0.3">
      <c r="A47" s="69">
        <v>44</v>
      </c>
      <c r="B47" s="73" t="s">
        <v>135</v>
      </c>
      <c r="C47" s="73" t="s">
        <v>136</v>
      </c>
      <c r="D47" s="212">
        <v>75000539</v>
      </c>
      <c r="E47" s="212">
        <v>107722411</v>
      </c>
      <c r="F47" s="212">
        <v>650042301</v>
      </c>
      <c r="G47" s="75" t="s">
        <v>785</v>
      </c>
      <c r="H47" s="74" t="s">
        <v>42</v>
      </c>
      <c r="I47" s="74" t="s">
        <v>48</v>
      </c>
      <c r="J47" s="74" t="s">
        <v>136</v>
      </c>
      <c r="K47" s="75" t="s">
        <v>751</v>
      </c>
      <c r="L47" s="76">
        <v>1000000</v>
      </c>
      <c r="M47" s="76">
        <f>L47*0.7</f>
        <v>700000</v>
      </c>
      <c r="N47" s="77">
        <v>2025</v>
      </c>
      <c r="O47" s="77">
        <v>2027</v>
      </c>
      <c r="P47" s="152" t="s">
        <v>50</v>
      </c>
      <c r="Q47" s="152" t="s">
        <v>50</v>
      </c>
      <c r="R47" s="78" t="s">
        <v>394</v>
      </c>
      <c r="S47" s="78" t="s">
        <v>394</v>
      </c>
    </row>
    <row r="48" spans="1:19" s="18" customFormat="1" ht="29.4" customHeight="1" x14ac:dyDescent="0.3">
      <c r="A48" s="69">
        <v>45</v>
      </c>
      <c r="B48" s="73" t="s">
        <v>135</v>
      </c>
      <c r="C48" s="73" t="s">
        <v>136</v>
      </c>
      <c r="D48" s="212">
        <v>75000539</v>
      </c>
      <c r="E48" s="212">
        <v>107722411</v>
      </c>
      <c r="F48" s="212">
        <v>650042301</v>
      </c>
      <c r="G48" s="75" t="s">
        <v>752</v>
      </c>
      <c r="H48" s="74" t="s">
        <v>42</v>
      </c>
      <c r="I48" s="74" t="s">
        <v>48</v>
      </c>
      <c r="J48" s="74" t="s">
        <v>136</v>
      </c>
      <c r="K48" s="75" t="s">
        <v>752</v>
      </c>
      <c r="L48" s="76">
        <v>1500000</v>
      </c>
      <c r="M48" s="76">
        <f>L48*0.7</f>
        <v>1050000</v>
      </c>
      <c r="N48" s="77">
        <v>2025</v>
      </c>
      <c r="O48" s="77">
        <v>2027</v>
      </c>
      <c r="P48" s="152"/>
      <c r="Q48" s="152"/>
      <c r="R48" s="78" t="s">
        <v>394</v>
      </c>
      <c r="S48" s="78" t="s">
        <v>394</v>
      </c>
    </row>
    <row r="49" spans="1:19" s="18" customFormat="1" ht="40.200000000000003" customHeight="1" x14ac:dyDescent="0.25">
      <c r="A49" s="69">
        <v>46</v>
      </c>
      <c r="B49" s="73" t="s">
        <v>250</v>
      </c>
      <c r="C49" s="73" t="s">
        <v>60</v>
      </c>
      <c r="D49" s="212">
        <v>70992801</v>
      </c>
      <c r="E49" s="212">
        <v>107535017</v>
      </c>
      <c r="F49" s="212">
        <v>600063577</v>
      </c>
      <c r="G49" s="75" t="s">
        <v>353</v>
      </c>
      <c r="H49" s="74" t="s">
        <v>42</v>
      </c>
      <c r="I49" s="74" t="s">
        <v>48</v>
      </c>
      <c r="J49" s="74" t="s">
        <v>60</v>
      </c>
      <c r="K49" s="75" t="s">
        <v>353</v>
      </c>
      <c r="L49" s="80">
        <v>8000000</v>
      </c>
      <c r="M49" s="76">
        <f t="shared" si="0"/>
        <v>5600000</v>
      </c>
      <c r="N49" s="81">
        <v>2021</v>
      </c>
      <c r="O49" s="77">
        <v>2027</v>
      </c>
      <c r="P49" s="102" t="s">
        <v>50</v>
      </c>
      <c r="Q49" s="214"/>
      <c r="R49" s="78" t="s">
        <v>394</v>
      </c>
      <c r="S49" s="78" t="s">
        <v>394</v>
      </c>
    </row>
    <row r="50" spans="1:19" s="18" customFormat="1" ht="18" customHeight="1" x14ac:dyDescent="0.25">
      <c r="A50" s="69">
        <v>47</v>
      </c>
      <c r="B50" s="73" t="s">
        <v>250</v>
      </c>
      <c r="C50" s="73" t="s">
        <v>60</v>
      </c>
      <c r="D50" s="212">
        <v>70992801</v>
      </c>
      <c r="E50" s="212">
        <v>107535017</v>
      </c>
      <c r="F50" s="212">
        <v>600063577</v>
      </c>
      <c r="G50" s="75" t="s">
        <v>251</v>
      </c>
      <c r="H50" s="74" t="s">
        <v>42</v>
      </c>
      <c r="I50" s="74" t="s">
        <v>48</v>
      </c>
      <c r="J50" s="74" t="s">
        <v>60</v>
      </c>
      <c r="K50" s="75" t="s">
        <v>251</v>
      </c>
      <c r="L50" s="80">
        <v>150000</v>
      </c>
      <c r="M50" s="76">
        <f t="shared" si="0"/>
        <v>105000</v>
      </c>
      <c r="N50" s="81">
        <v>2023</v>
      </c>
      <c r="O50" s="77">
        <v>2027</v>
      </c>
      <c r="P50" s="102"/>
      <c r="Q50" s="214"/>
      <c r="R50" s="78" t="s">
        <v>492</v>
      </c>
      <c r="S50" s="78" t="s">
        <v>394</v>
      </c>
    </row>
    <row r="51" spans="1:19" s="18" customFormat="1" ht="25.95" customHeight="1" x14ac:dyDescent="0.25">
      <c r="A51" s="69">
        <v>48</v>
      </c>
      <c r="B51" s="73" t="s">
        <v>250</v>
      </c>
      <c r="C51" s="73" t="s">
        <v>60</v>
      </c>
      <c r="D51" s="212">
        <v>70992801</v>
      </c>
      <c r="E51" s="212">
        <v>107535017</v>
      </c>
      <c r="F51" s="212">
        <v>600063577</v>
      </c>
      <c r="G51" s="75" t="s">
        <v>585</v>
      </c>
      <c r="H51" s="74" t="s">
        <v>42</v>
      </c>
      <c r="I51" s="74" t="s">
        <v>48</v>
      </c>
      <c r="J51" s="74" t="s">
        <v>60</v>
      </c>
      <c r="K51" s="75" t="s">
        <v>585</v>
      </c>
      <c r="L51" s="80">
        <v>500000</v>
      </c>
      <c r="M51" s="76">
        <f t="shared" si="0"/>
        <v>350000</v>
      </c>
      <c r="N51" s="81">
        <v>2021</v>
      </c>
      <c r="O51" s="77">
        <v>2027</v>
      </c>
      <c r="P51" s="102" t="s">
        <v>50</v>
      </c>
      <c r="Q51" s="214" t="s">
        <v>50</v>
      </c>
      <c r="R51" s="78" t="s">
        <v>394</v>
      </c>
      <c r="S51" s="78" t="s">
        <v>394</v>
      </c>
    </row>
    <row r="52" spans="1:19" s="18" customFormat="1" ht="27" customHeight="1" x14ac:dyDescent="0.25">
      <c r="A52" s="69">
        <v>49</v>
      </c>
      <c r="B52" s="73" t="s">
        <v>250</v>
      </c>
      <c r="C52" s="73" t="s">
        <v>60</v>
      </c>
      <c r="D52" s="212">
        <v>70992801</v>
      </c>
      <c r="E52" s="212">
        <v>107535017</v>
      </c>
      <c r="F52" s="212">
        <v>600063577</v>
      </c>
      <c r="G52" s="75" t="s">
        <v>252</v>
      </c>
      <c r="H52" s="74" t="s">
        <v>42</v>
      </c>
      <c r="I52" s="74" t="s">
        <v>48</v>
      </c>
      <c r="J52" s="74" t="s">
        <v>60</v>
      </c>
      <c r="K52" s="75" t="s">
        <v>252</v>
      </c>
      <c r="L52" s="80">
        <v>12000000</v>
      </c>
      <c r="M52" s="76">
        <f t="shared" si="0"/>
        <v>8400000</v>
      </c>
      <c r="N52" s="81">
        <v>2023</v>
      </c>
      <c r="O52" s="77">
        <v>2027</v>
      </c>
      <c r="P52" s="102" t="s">
        <v>50</v>
      </c>
      <c r="Q52" s="214"/>
      <c r="R52" s="78" t="s">
        <v>394</v>
      </c>
      <c r="S52" s="78" t="s">
        <v>394</v>
      </c>
    </row>
    <row r="53" spans="1:19" s="18" customFormat="1" ht="33.6" customHeight="1" x14ac:dyDescent="0.25">
      <c r="A53" s="69">
        <v>50</v>
      </c>
      <c r="B53" s="73" t="s">
        <v>250</v>
      </c>
      <c r="C53" s="73" t="s">
        <v>60</v>
      </c>
      <c r="D53" s="212">
        <v>70992801</v>
      </c>
      <c r="E53" s="212">
        <v>107535017</v>
      </c>
      <c r="F53" s="212">
        <v>600063577</v>
      </c>
      <c r="G53" s="75" t="s">
        <v>253</v>
      </c>
      <c r="H53" s="74" t="s">
        <v>42</v>
      </c>
      <c r="I53" s="74" t="s">
        <v>48</v>
      </c>
      <c r="J53" s="74" t="s">
        <v>60</v>
      </c>
      <c r="K53" s="75" t="s">
        <v>253</v>
      </c>
      <c r="L53" s="80">
        <v>1500000</v>
      </c>
      <c r="M53" s="76">
        <f t="shared" si="0"/>
        <v>1050000</v>
      </c>
      <c r="N53" s="81">
        <v>2021</v>
      </c>
      <c r="O53" s="77">
        <v>2027</v>
      </c>
      <c r="P53" s="102"/>
      <c r="Q53" s="214"/>
      <c r="R53" s="78" t="s">
        <v>394</v>
      </c>
      <c r="S53" s="78" t="s">
        <v>394</v>
      </c>
    </row>
    <row r="54" spans="1:19" s="18" customFormat="1" ht="19.95" customHeight="1" x14ac:dyDescent="0.25">
      <c r="A54" s="69">
        <v>51</v>
      </c>
      <c r="B54" s="73" t="s">
        <v>250</v>
      </c>
      <c r="C54" s="73" t="s">
        <v>60</v>
      </c>
      <c r="D54" s="212">
        <v>70992801</v>
      </c>
      <c r="E54" s="212">
        <v>107535017</v>
      </c>
      <c r="F54" s="212">
        <v>600063577</v>
      </c>
      <c r="G54" s="75" t="s">
        <v>587</v>
      </c>
      <c r="H54" s="74" t="s">
        <v>42</v>
      </c>
      <c r="I54" s="74" t="s">
        <v>48</v>
      </c>
      <c r="J54" s="74" t="s">
        <v>60</v>
      </c>
      <c r="K54" s="75" t="s">
        <v>586</v>
      </c>
      <c r="L54" s="80">
        <v>2000000</v>
      </c>
      <c r="M54" s="76">
        <f t="shared" si="0"/>
        <v>1400000</v>
      </c>
      <c r="N54" s="81">
        <v>2023</v>
      </c>
      <c r="O54" s="77">
        <v>2027</v>
      </c>
      <c r="P54" s="102"/>
      <c r="Q54" s="214" t="s">
        <v>50</v>
      </c>
      <c r="R54" s="78" t="s">
        <v>394</v>
      </c>
      <c r="S54" s="78" t="s">
        <v>394</v>
      </c>
    </row>
    <row r="55" spans="1:19" s="18" customFormat="1" ht="24" x14ac:dyDescent="0.25">
      <c r="A55" s="69">
        <v>52</v>
      </c>
      <c r="B55" s="73" t="s">
        <v>250</v>
      </c>
      <c r="C55" s="73" t="s">
        <v>60</v>
      </c>
      <c r="D55" s="212">
        <v>70992801</v>
      </c>
      <c r="E55" s="212">
        <v>107535017</v>
      </c>
      <c r="F55" s="212">
        <v>600063577</v>
      </c>
      <c r="G55" s="75" t="s">
        <v>354</v>
      </c>
      <c r="H55" s="74" t="s">
        <v>42</v>
      </c>
      <c r="I55" s="74" t="s">
        <v>48</v>
      </c>
      <c r="J55" s="74" t="s">
        <v>60</v>
      </c>
      <c r="K55" s="75" t="s">
        <v>354</v>
      </c>
      <c r="L55" s="80">
        <v>5000000</v>
      </c>
      <c r="M55" s="76">
        <f t="shared" si="0"/>
        <v>3500000</v>
      </c>
      <c r="N55" s="81">
        <v>2023</v>
      </c>
      <c r="O55" s="77">
        <v>2027</v>
      </c>
      <c r="P55" s="102"/>
      <c r="Q55" s="214"/>
      <c r="R55" s="78" t="s">
        <v>492</v>
      </c>
      <c r="S55" s="78" t="s">
        <v>394</v>
      </c>
    </row>
    <row r="56" spans="1:19" s="18" customFormat="1" ht="25.95" customHeight="1" x14ac:dyDescent="0.3">
      <c r="A56" s="69">
        <v>53</v>
      </c>
      <c r="B56" s="82" t="s">
        <v>250</v>
      </c>
      <c r="C56" s="82" t="s">
        <v>60</v>
      </c>
      <c r="D56" s="218">
        <v>70992801</v>
      </c>
      <c r="E56" s="218">
        <v>107535017</v>
      </c>
      <c r="F56" s="218">
        <v>600063577</v>
      </c>
      <c r="G56" s="104" t="s">
        <v>588</v>
      </c>
      <c r="H56" s="150" t="s">
        <v>42</v>
      </c>
      <c r="I56" s="150" t="s">
        <v>48</v>
      </c>
      <c r="J56" s="150" t="s">
        <v>60</v>
      </c>
      <c r="K56" s="104" t="s">
        <v>588</v>
      </c>
      <c r="L56" s="219">
        <v>3000000</v>
      </c>
      <c r="M56" s="220">
        <f t="shared" si="0"/>
        <v>2100000</v>
      </c>
      <c r="N56" s="147">
        <v>2021</v>
      </c>
      <c r="O56" s="148">
        <v>2027</v>
      </c>
      <c r="P56" s="135"/>
      <c r="Q56" s="214" t="s">
        <v>50</v>
      </c>
      <c r="R56" s="78" t="s">
        <v>394</v>
      </c>
      <c r="S56" s="78" t="s">
        <v>394</v>
      </c>
    </row>
    <row r="57" spans="1:19" s="18" customFormat="1" ht="24" x14ac:dyDescent="0.3">
      <c r="A57" s="69">
        <v>54</v>
      </c>
      <c r="B57" s="82" t="s">
        <v>250</v>
      </c>
      <c r="C57" s="82" t="s">
        <v>60</v>
      </c>
      <c r="D57" s="218">
        <v>70992801</v>
      </c>
      <c r="E57" s="218">
        <v>107535017</v>
      </c>
      <c r="F57" s="218">
        <v>600063577</v>
      </c>
      <c r="G57" s="104" t="s">
        <v>589</v>
      </c>
      <c r="H57" s="150" t="s">
        <v>42</v>
      </c>
      <c r="I57" s="150" t="s">
        <v>48</v>
      </c>
      <c r="J57" s="150" t="s">
        <v>60</v>
      </c>
      <c r="K57" s="104" t="s">
        <v>590</v>
      </c>
      <c r="L57" s="219">
        <v>2000000</v>
      </c>
      <c r="M57" s="220">
        <f t="shared" si="0"/>
        <v>1400000</v>
      </c>
      <c r="N57" s="147">
        <v>2021</v>
      </c>
      <c r="O57" s="148">
        <v>2027</v>
      </c>
      <c r="P57" s="135"/>
      <c r="Q57" s="214"/>
      <c r="R57" s="78" t="s">
        <v>394</v>
      </c>
      <c r="S57" s="78" t="s">
        <v>394</v>
      </c>
    </row>
    <row r="58" spans="1:19" s="18" customFormat="1" x14ac:dyDescent="0.3">
      <c r="A58" s="69">
        <v>55</v>
      </c>
      <c r="B58" s="82" t="s">
        <v>250</v>
      </c>
      <c r="C58" s="82" t="s">
        <v>60</v>
      </c>
      <c r="D58" s="218">
        <v>70992801</v>
      </c>
      <c r="E58" s="218">
        <v>107535017</v>
      </c>
      <c r="F58" s="218">
        <v>600063577</v>
      </c>
      <c r="G58" s="104" t="s">
        <v>712</v>
      </c>
      <c r="H58" s="150" t="s">
        <v>42</v>
      </c>
      <c r="I58" s="150" t="s">
        <v>48</v>
      </c>
      <c r="J58" s="150" t="s">
        <v>60</v>
      </c>
      <c r="K58" s="104" t="s">
        <v>712</v>
      </c>
      <c r="L58" s="219">
        <v>1000000</v>
      </c>
      <c r="M58" s="220">
        <f t="shared" si="0"/>
        <v>700000</v>
      </c>
      <c r="N58" s="147">
        <v>2023</v>
      </c>
      <c r="O58" s="148">
        <v>2027</v>
      </c>
      <c r="P58" s="135"/>
      <c r="Q58" s="214"/>
      <c r="R58" s="78" t="s">
        <v>394</v>
      </c>
      <c r="S58" s="78" t="s">
        <v>394</v>
      </c>
    </row>
    <row r="59" spans="1:19" s="18" customFormat="1" x14ac:dyDescent="0.3">
      <c r="A59" s="69">
        <v>56</v>
      </c>
      <c r="B59" s="82" t="s">
        <v>250</v>
      </c>
      <c r="C59" s="82" t="s">
        <v>60</v>
      </c>
      <c r="D59" s="218">
        <v>70992801</v>
      </c>
      <c r="E59" s="218">
        <v>107535017</v>
      </c>
      <c r="F59" s="218">
        <v>600063577</v>
      </c>
      <c r="G59" s="104" t="s">
        <v>711</v>
      </c>
      <c r="H59" s="150" t="s">
        <v>42</v>
      </c>
      <c r="I59" s="150" t="s">
        <v>48</v>
      </c>
      <c r="J59" s="150" t="s">
        <v>60</v>
      </c>
      <c r="K59" s="104" t="s">
        <v>711</v>
      </c>
      <c r="L59" s="219">
        <v>2000000</v>
      </c>
      <c r="M59" s="220">
        <f t="shared" si="0"/>
        <v>1400000</v>
      </c>
      <c r="N59" s="147">
        <v>2023</v>
      </c>
      <c r="O59" s="148">
        <v>2027</v>
      </c>
      <c r="P59" s="135"/>
      <c r="Q59" s="214"/>
      <c r="R59" s="78" t="s">
        <v>394</v>
      </c>
      <c r="S59" s="78" t="s">
        <v>394</v>
      </c>
    </row>
    <row r="60" spans="1:19" s="18" customFormat="1" x14ac:dyDescent="0.3">
      <c r="A60" s="69">
        <v>57</v>
      </c>
      <c r="B60" s="82" t="s">
        <v>250</v>
      </c>
      <c r="C60" s="82" t="s">
        <v>60</v>
      </c>
      <c r="D60" s="218">
        <v>70992801</v>
      </c>
      <c r="E60" s="218">
        <v>107535017</v>
      </c>
      <c r="F60" s="218">
        <v>600063577</v>
      </c>
      <c r="G60" s="104" t="s">
        <v>713</v>
      </c>
      <c r="H60" s="150" t="s">
        <v>42</v>
      </c>
      <c r="I60" s="150" t="s">
        <v>48</v>
      </c>
      <c r="J60" s="150" t="s">
        <v>60</v>
      </c>
      <c r="K60" s="104" t="s">
        <v>713</v>
      </c>
      <c r="L60" s="219">
        <v>4000000</v>
      </c>
      <c r="M60" s="220">
        <f t="shared" si="0"/>
        <v>2800000</v>
      </c>
      <c r="N60" s="147">
        <v>2023</v>
      </c>
      <c r="O60" s="148">
        <v>2027</v>
      </c>
      <c r="P60" s="135"/>
      <c r="Q60" s="214"/>
      <c r="R60" s="78" t="s">
        <v>394</v>
      </c>
      <c r="S60" s="78" t="s">
        <v>394</v>
      </c>
    </row>
    <row r="61" spans="1:19" s="18" customFormat="1" ht="38.4" customHeight="1" x14ac:dyDescent="0.25">
      <c r="A61" s="69">
        <v>58</v>
      </c>
      <c r="B61" s="73" t="s">
        <v>254</v>
      </c>
      <c r="C61" s="73" t="s">
        <v>198</v>
      </c>
      <c r="D61" s="212">
        <v>1915886</v>
      </c>
      <c r="E61" s="212">
        <v>181050463</v>
      </c>
      <c r="F61" s="212">
        <v>691005788</v>
      </c>
      <c r="G61" s="75" t="s">
        <v>636</v>
      </c>
      <c r="H61" s="74" t="s">
        <v>42</v>
      </c>
      <c r="I61" s="74" t="s">
        <v>48</v>
      </c>
      <c r="J61" s="74" t="s">
        <v>198</v>
      </c>
      <c r="K61" s="75" t="s">
        <v>637</v>
      </c>
      <c r="L61" s="80">
        <v>2500000</v>
      </c>
      <c r="M61" s="76">
        <f t="shared" si="0"/>
        <v>1750000</v>
      </c>
      <c r="N61" s="81">
        <v>2023</v>
      </c>
      <c r="O61" s="228">
        <v>2027</v>
      </c>
      <c r="P61" s="102"/>
      <c r="Q61" s="214" t="s">
        <v>50</v>
      </c>
      <c r="R61" s="78" t="s">
        <v>492</v>
      </c>
      <c r="S61" s="78" t="s">
        <v>394</v>
      </c>
    </row>
    <row r="62" spans="1:19" s="18" customFormat="1" ht="22.95" customHeight="1" x14ac:dyDescent="0.25">
      <c r="A62" s="69">
        <v>59</v>
      </c>
      <c r="B62" s="73" t="s">
        <v>254</v>
      </c>
      <c r="C62" s="73" t="s">
        <v>198</v>
      </c>
      <c r="D62" s="212">
        <v>1915886</v>
      </c>
      <c r="E62" s="212">
        <v>181050463</v>
      </c>
      <c r="F62" s="212">
        <v>691005788</v>
      </c>
      <c r="G62" s="75" t="s">
        <v>638</v>
      </c>
      <c r="H62" s="74" t="s">
        <v>42</v>
      </c>
      <c r="I62" s="74" t="s">
        <v>48</v>
      </c>
      <c r="J62" s="74" t="s">
        <v>198</v>
      </c>
      <c r="K62" s="75" t="s">
        <v>639</v>
      </c>
      <c r="L62" s="80">
        <v>150000</v>
      </c>
      <c r="M62" s="76">
        <f t="shared" si="0"/>
        <v>105000</v>
      </c>
      <c r="N62" s="81">
        <v>2023</v>
      </c>
      <c r="O62" s="77">
        <v>2027</v>
      </c>
      <c r="P62" s="102"/>
      <c r="Q62" s="214"/>
      <c r="R62" s="78" t="s">
        <v>394</v>
      </c>
      <c r="S62" s="78" t="s">
        <v>394</v>
      </c>
    </row>
    <row r="63" spans="1:19" s="18" customFormat="1" ht="30" customHeight="1" x14ac:dyDescent="0.25">
      <c r="A63" s="69">
        <v>60</v>
      </c>
      <c r="B63" s="73" t="s">
        <v>254</v>
      </c>
      <c r="C63" s="73" t="s">
        <v>198</v>
      </c>
      <c r="D63" s="212">
        <v>1915886</v>
      </c>
      <c r="E63" s="212">
        <v>181050463</v>
      </c>
      <c r="F63" s="212">
        <v>691005788</v>
      </c>
      <c r="G63" s="75" t="s">
        <v>255</v>
      </c>
      <c r="H63" s="74" t="s">
        <v>42</v>
      </c>
      <c r="I63" s="74" t="s">
        <v>48</v>
      </c>
      <c r="J63" s="74" t="s">
        <v>198</v>
      </c>
      <c r="K63" s="75" t="s">
        <v>255</v>
      </c>
      <c r="L63" s="80">
        <v>100000</v>
      </c>
      <c r="M63" s="76">
        <f t="shared" si="0"/>
        <v>70000</v>
      </c>
      <c r="N63" s="81">
        <v>2018</v>
      </c>
      <c r="O63" s="77"/>
      <c r="P63" s="102"/>
      <c r="Q63" s="214"/>
      <c r="R63" s="78" t="s">
        <v>394</v>
      </c>
      <c r="S63" s="78" t="s">
        <v>394</v>
      </c>
    </row>
    <row r="64" spans="1:19" s="18" customFormat="1" ht="22.2" customHeight="1" x14ac:dyDescent="0.25">
      <c r="A64" s="69">
        <v>61</v>
      </c>
      <c r="B64" s="73" t="s">
        <v>254</v>
      </c>
      <c r="C64" s="73" t="s">
        <v>198</v>
      </c>
      <c r="D64" s="212">
        <v>1915886</v>
      </c>
      <c r="E64" s="212">
        <v>181050463</v>
      </c>
      <c r="F64" s="212">
        <v>691005788</v>
      </c>
      <c r="G64" s="75" t="s">
        <v>256</v>
      </c>
      <c r="H64" s="74" t="s">
        <v>42</v>
      </c>
      <c r="I64" s="74" t="s">
        <v>48</v>
      </c>
      <c r="J64" s="74" t="s">
        <v>198</v>
      </c>
      <c r="K64" s="75" t="s">
        <v>256</v>
      </c>
      <c r="L64" s="80">
        <v>150000</v>
      </c>
      <c r="M64" s="76">
        <f t="shared" si="0"/>
        <v>105000</v>
      </c>
      <c r="N64" s="81">
        <v>2017</v>
      </c>
      <c r="O64" s="228">
        <v>2027</v>
      </c>
      <c r="P64" s="102"/>
      <c r="Q64" s="214"/>
      <c r="R64" s="78" t="s">
        <v>394</v>
      </c>
      <c r="S64" s="78" t="s">
        <v>394</v>
      </c>
    </row>
    <row r="65" spans="1:19" s="18" customFormat="1" ht="22.2" customHeight="1" x14ac:dyDescent="0.25">
      <c r="A65" s="69">
        <v>62</v>
      </c>
      <c r="B65" s="73" t="s">
        <v>254</v>
      </c>
      <c r="C65" s="73" t="s">
        <v>198</v>
      </c>
      <c r="D65" s="212">
        <v>1915886</v>
      </c>
      <c r="E65" s="212">
        <v>181050463</v>
      </c>
      <c r="F65" s="212">
        <v>691005788</v>
      </c>
      <c r="G65" s="75" t="s">
        <v>686</v>
      </c>
      <c r="H65" s="74" t="s">
        <v>42</v>
      </c>
      <c r="I65" s="74" t="s">
        <v>48</v>
      </c>
      <c r="J65" s="74" t="s">
        <v>198</v>
      </c>
      <c r="K65" s="75" t="s">
        <v>259</v>
      </c>
      <c r="L65" s="80">
        <v>40000</v>
      </c>
      <c r="M65" s="76">
        <f t="shared" si="0"/>
        <v>28000</v>
      </c>
      <c r="N65" s="81">
        <v>2023</v>
      </c>
      <c r="O65" s="77">
        <v>2027</v>
      </c>
      <c r="P65" s="102"/>
      <c r="Q65" s="214"/>
      <c r="R65" s="78" t="s">
        <v>394</v>
      </c>
      <c r="S65" s="78" t="s">
        <v>394</v>
      </c>
    </row>
    <row r="66" spans="1:19" s="18" customFormat="1" ht="21.6" customHeight="1" x14ac:dyDescent="0.25">
      <c r="A66" s="69">
        <v>63</v>
      </c>
      <c r="B66" s="73" t="s">
        <v>258</v>
      </c>
      <c r="C66" s="73" t="s">
        <v>257</v>
      </c>
      <c r="D66" s="212">
        <v>75000792</v>
      </c>
      <c r="E66" s="212">
        <v>108042430</v>
      </c>
      <c r="F66" s="212">
        <v>600063682</v>
      </c>
      <c r="G66" s="75" t="s">
        <v>259</v>
      </c>
      <c r="H66" s="74" t="s">
        <v>42</v>
      </c>
      <c r="I66" s="74" t="s">
        <v>48</v>
      </c>
      <c r="J66" s="74" t="s">
        <v>257</v>
      </c>
      <c r="K66" s="75" t="s">
        <v>259</v>
      </c>
      <c r="L66" s="76">
        <v>40000</v>
      </c>
      <c r="M66" s="76">
        <f t="shared" si="0"/>
        <v>28000</v>
      </c>
      <c r="N66" s="77">
        <v>2018</v>
      </c>
      <c r="O66" s="77">
        <v>2019</v>
      </c>
      <c r="P66" s="102"/>
      <c r="Q66" s="214"/>
      <c r="R66" s="78" t="s">
        <v>394</v>
      </c>
      <c r="S66" s="78" t="s">
        <v>394</v>
      </c>
    </row>
    <row r="67" spans="1:19" s="18" customFormat="1" ht="42" customHeight="1" x14ac:dyDescent="0.25">
      <c r="A67" s="69">
        <v>64</v>
      </c>
      <c r="B67" s="73" t="s">
        <v>260</v>
      </c>
      <c r="C67" s="73" t="s">
        <v>261</v>
      </c>
      <c r="D67" s="212">
        <v>70988463</v>
      </c>
      <c r="E67" s="221" t="s">
        <v>262</v>
      </c>
      <c r="F67" s="212">
        <v>600063496</v>
      </c>
      <c r="G67" s="75" t="s">
        <v>263</v>
      </c>
      <c r="H67" s="74" t="s">
        <v>42</v>
      </c>
      <c r="I67" s="74" t="s">
        <v>48</v>
      </c>
      <c r="J67" s="74" t="s">
        <v>261</v>
      </c>
      <c r="K67" s="75" t="s">
        <v>263</v>
      </c>
      <c r="L67" s="80">
        <v>7000000</v>
      </c>
      <c r="M67" s="76">
        <f t="shared" si="0"/>
        <v>4900000</v>
      </c>
      <c r="N67" s="81">
        <v>2018</v>
      </c>
      <c r="O67" s="77">
        <v>2020</v>
      </c>
      <c r="P67" s="102"/>
      <c r="Q67" s="214"/>
      <c r="R67" s="78" t="s">
        <v>394</v>
      </c>
      <c r="S67" s="78" t="s">
        <v>394</v>
      </c>
    </row>
    <row r="68" spans="1:19" s="18" customFormat="1" ht="54" customHeight="1" x14ac:dyDescent="0.25">
      <c r="A68" s="69">
        <v>65</v>
      </c>
      <c r="B68" s="73" t="s">
        <v>260</v>
      </c>
      <c r="C68" s="73" t="s">
        <v>261</v>
      </c>
      <c r="D68" s="212">
        <v>70988464</v>
      </c>
      <c r="E68" s="221" t="s">
        <v>270</v>
      </c>
      <c r="F68" s="212">
        <v>600063497</v>
      </c>
      <c r="G68" s="75" t="s">
        <v>355</v>
      </c>
      <c r="H68" s="74" t="s">
        <v>42</v>
      </c>
      <c r="I68" s="74" t="s">
        <v>48</v>
      </c>
      <c r="J68" s="74" t="s">
        <v>261</v>
      </c>
      <c r="K68" s="75" t="s">
        <v>355</v>
      </c>
      <c r="L68" s="80">
        <v>1150000</v>
      </c>
      <c r="M68" s="76">
        <f t="shared" si="0"/>
        <v>805000</v>
      </c>
      <c r="N68" s="81">
        <v>2016</v>
      </c>
      <c r="O68" s="77">
        <v>2018</v>
      </c>
      <c r="P68" s="102"/>
      <c r="Q68" s="214"/>
      <c r="R68" s="78" t="s">
        <v>394</v>
      </c>
      <c r="S68" s="78" t="s">
        <v>394</v>
      </c>
    </row>
    <row r="69" spans="1:19" s="18" customFormat="1" ht="31.95" customHeight="1" x14ac:dyDescent="0.25">
      <c r="A69" s="69">
        <v>66</v>
      </c>
      <c r="B69" s="73" t="s">
        <v>260</v>
      </c>
      <c r="C69" s="73" t="s">
        <v>261</v>
      </c>
      <c r="D69" s="212">
        <v>70988465</v>
      </c>
      <c r="E69" s="221" t="s">
        <v>271</v>
      </c>
      <c r="F69" s="212">
        <v>600063498</v>
      </c>
      <c r="G69" s="75" t="s">
        <v>356</v>
      </c>
      <c r="H69" s="74" t="s">
        <v>42</v>
      </c>
      <c r="I69" s="74" t="s">
        <v>48</v>
      </c>
      <c r="J69" s="74" t="s">
        <v>261</v>
      </c>
      <c r="K69" s="75" t="s">
        <v>356</v>
      </c>
      <c r="L69" s="80">
        <v>250000</v>
      </c>
      <c r="M69" s="76">
        <f t="shared" si="0"/>
        <v>175000</v>
      </c>
      <c r="N69" s="81">
        <v>2020</v>
      </c>
      <c r="O69" s="77">
        <v>2023</v>
      </c>
      <c r="P69" s="102"/>
      <c r="Q69" s="214"/>
      <c r="R69" s="78" t="s">
        <v>394</v>
      </c>
      <c r="S69" s="78" t="s">
        <v>394</v>
      </c>
    </row>
    <row r="70" spans="1:19" s="18" customFormat="1" ht="49.95" customHeight="1" x14ac:dyDescent="0.25">
      <c r="A70" s="69">
        <v>67</v>
      </c>
      <c r="B70" s="73" t="s">
        <v>260</v>
      </c>
      <c r="C70" s="73" t="s">
        <v>261</v>
      </c>
      <c r="D70" s="212">
        <v>70988466</v>
      </c>
      <c r="E70" s="221" t="s">
        <v>272</v>
      </c>
      <c r="F70" s="212">
        <v>600063499</v>
      </c>
      <c r="G70" s="75" t="s">
        <v>264</v>
      </c>
      <c r="H70" s="74" t="s">
        <v>42</v>
      </c>
      <c r="I70" s="74" t="s">
        <v>48</v>
      </c>
      <c r="J70" s="74" t="s">
        <v>261</v>
      </c>
      <c r="K70" s="75" t="s">
        <v>264</v>
      </c>
      <c r="L70" s="80">
        <v>600000</v>
      </c>
      <c r="M70" s="76">
        <f t="shared" si="0"/>
        <v>420000</v>
      </c>
      <c r="N70" s="81">
        <v>2016</v>
      </c>
      <c r="O70" s="77">
        <v>2018</v>
      </c>
      <c r="P70" s="102"/>
      <c r="Q70" s="214"/>
      <c r="R70" s="78" t="s">
        <v>394</v>
      </c>
      <c r="S70" s="78" t="s">
        <v>394</v>
      </c>
    </row>
    <row r="71" spans="1:19" s="18" customFormat="1" ht="33.6" customHeight="1" x14ac:dyDescent="0.25">
      <c r="A71" s="69">
        <v>68</v>
      </c>
      <c r="B71" s="73" t="s">
        <v>260</v>
      </c>
      <c r="C71" s="73" t="s">
        <v>261</v>
      </c>
      <c r="D71" s="212">
        <v>70988467</v>
      </c>
      <c r="E71" s="221" t="s">
        <v>273</v>
      </c>
      <c r="F71" s="212">
        <v>600063500</v>
      </c>
      <c r="G71" s="75" t="s">
        <v>265</v>
      </c>
      <c r="H71" s="74" t="s">
        <v>42</v>
      </c>
      <c r="I71" s="74" t="s">
        <v>48</v>
      </c>
      <c r="J71" s="74" t="s">
        <v>261</v>
      </c>
      <c r="K71" s="75" t="s">
        <v>265</v>
      </c>
      <c r="L71" s="80">
        <v>1500000</v>
      </c>
      <c r="M71" s="76">
        <f t="shared" si="0"/>
        <v>1050000</v>
      </c>
      <c r="N71" s="81">
        <v>2020</v>
      </c>
      <c r="O71" s="77">
        <v>2023</v>
      </c>
      <c r="P71" s="102"/>
      <c r="Q71" s="214"/>
      <c r="R71" s="78" t="s">
        <v>394</v>
      </c>
      <c r="S71" s="78" t="s">
        <v>394</v>
      </c>
    </row>
    <row r="72" spans="1:19" s="18" customFormat="1" ht="45" customHeight="1" x14ac:dyDescent="0.25">
      <c r="A72" s="69">
        <v>69</v>
      </c>
      <c r="B72" s="73" t="s">
        <v>260</v>
      </c>
      <c r="C72" s="73" t="s">
        <v>261</v>
      </c>
      <c r="D72" s="212">
        <v>70988468</v>
      </c>
      <c r="E72" s="221" t="s">
        <v>274</v>
      </c>
      <c r="F72" s="212">
        <v>600063501</v>
      </c>
      <c r="G72" s="75" t="s">
        <v>266</v>
      </c>
      <c r="H72" s="74" t="s">
        <v>42</v>
      </c>
      <c r="I72" s="74" t="s">
        <v>48</v>
      </c>
      <c r="J72" s="74" t="s">
        <v>261</v>
      </c>
      <c r="K72" s="75" t="s">
        <v>266</v>
      </c>
      <c r="L72" s="80">
        <v>4000000</v>
      </c>
      <c r="M72" s="76">
        <f t="shared" si="0"/>
        <v>2800000</v>
      </c>
      <c r="N72" s="81">
        <v>2020</v>
      </c>
      <c r="O72" s="77">
        <v>2023</v>
      </c>
      <c r="P72" s="102"/>
      <c r="Q72" s="214"/>
      <c r="R72" s="78" t="s">
        <v>394</v>
      </c>
      <c r="S72" s="78" t="s">
        <v>394</v>
      </c>
    </row>
    <row r="73" spans="1:19" s="18" customFormat="1" ht="21" customHeight="1" x14ac:dyDescent="0.25">
      <c r="A73" s="69">
        <v>70</v>
      </c>
      <c r="B73" s="73" t="s">
        <v>260</v>
      </c>
      <c r="C73" s="73" t="s">
        <v>261</v>
      </c>
      <c r="D73" s="212">
        <v>70988469</v>
      </c>
      <c r="E73" s="221" t="s">
        <v>275</v>
      </c>
      <c r="F73" s="212">
        <v>600063502</v>
      </c>
      <c r="G73" s="75" t="s">
        <v>267</v>
      </c>
      <c r="H73" s="74" t="s">
        <v>42</v>
      </c>
      <c r="I73" s="74" t="s">
        <v>48</v>
      </c>
      <c r="J73" s="74" t="s">
        <v>261</v>
      </c>
      <c r="K73" s="75" t="s">
        <v>267</v>
      </c>
      <c r="L73" s="80">
        <v>200000</v>
      </c>
      <c r="M73" s="76">
        <f t="shared" si="0"/>
        <v>140000</v>
      </c>
      <c r="N73" s="81">
        <v>2020</v>
      </c>
      <c r="O73" s="77">
        <v>2023</v>
      </c>
      <c r="P73" s="102"/>
      <c r="Q73" s="214"/>
      <c r="R73" s="78" t="s">
        <v>394</v>
      </c>
      <c r="S73" s="78" t="s">
        <v>394</v>
      </c>
    </row>
    <row r="74" spans="1:19" s="18" customFormat="1" ht="59.4" customHeight="1" x14ac:dyDescent="0.25">
      <c r="A74" s="69">
        <v>71</v>
      </c>
      <c r="B74" s="73" t="s">
        <v>260</v>
      </c>
      <c r="C74" s="73" t="s">
        <v>261</v>
      </c>
      <c r="D74" s="212">
        <v>70988470</v>
      </c>
      <c r="E74" s="221" t="s">
        <v>276</v>
      </c>
      <c r="F74" s="212">
        <v>600063503</v>
      </c>
      <c r="G74" s="75" t="s">
        <v>268</v>
      </c>
      <c r="H74" s="74" t="s">
        <v>42</v>
      </c>
      <c r="I74" s="74" t="s">
        <v>48</v>
      </c>
      <c r="J74" s="74" t="s">
        <v>261</v>
      </c>
      <c r="K74" s="75" t="s">
        <v>268</v>
      </c>
      <c r="L74" s="80">
        <v>2500000</v>
      </c>
      <c r="M74" s="76">
        <f t="shared" si="0"/>
        <v>1750000</v>
      </c>
      <c r="N74" s="81">
        <v>2016</v>
      </c>
      <c r="O74" s="77">
        <v>2018</v>
      </c>
      <c r="P74" s="102"/>
      <c r="Q74" s="214"/>
      <c r="R74" s="78" t="s">
        <v>394</v>
      </c>
      <c r="S74" s="78" t="s">
        <v>394</v>
      </c>
    </row>
    <row r="75" spans="1:19" s="18" customFormat="1" ht="67.95" customHeight="1" x14ac:dyDescent="0.25">
      <c r="A75" s="69">
        <v>72</v>
      </c>
      <c r="B75" s="73" t="s">
        <v>260</v>
      </c>
      <c r="C75" s="73" t="s">
        <v>261</v>
      </c>
      <c r="D75" s="212">
        <v>70988471</v>
      </c>
      <c r="E75" s="221" t="s">
        <v>277</v>
      </c>
      <c r="F75" s="212">
        <v>600063504</v>
      </c>
      <c r="G75" s="75" t="s">
        <v>357</v>
      </c>
      <c r="H75" s="74" t="s">
        <v>42</v>
      </c>
      <c r="I75" s="74" t="s">
        <v>48</v>
      </c>
      <c r="J75" s="74" t="s">
        <v>261</v>
      </c>
      <c r="K75" s="75" t="s">
        <v>357</v>
      </c>
      <c r="L75" s="80">
        <v>1250000</v>
      </c>
      <c r="M75" s="76">
        <f t="shared" si="0"/>
        <v>875000</v>
      </c>
      <c r="N75" s="81">
        <v>2018</v>
      </c>
      <c r="O75" s="77">
        <v>2020</v>
      </c>
      <c r="P75" s="102"/>
      <c r="Q75" s="214"/>
      <c r="R75" s="78" t="s">
        <v>394</v>
      </c>
      <c r="S75" s="78" t="s">
        <v>394</v>
      </c>
    </row>
    <row r="76" spans="1:19" s="18" customFormat="1" ht="24" x14ac:dyDescent="0.25">
      <c r="A76" s="69">
        <v>73</v>
      </c>
      <c r="B76" s="73" t="s">
        <v>260</v>
      </c>
      <c r="C76" s="73" t="s">
        <v>261</v>
      </c>
      <c r="D76" s="212">
        <v>70988472</v>
      </c>
      <c r="E76" s="221" t="s">
        <v>278</v>
      </c>
      <c r="F76" s="212">
        <v>600063505</v>
      </c>
      <c r="G76" s="75" t="s">
        <v>269</v>
      </c>
      <c r="H76" s="74" t="s">
        <v>42</v>
      </c>
      <c r="I76" s="74" t="s">
        <v>48</v>
      </c>
      <c r="J76" s="74" t="s">
        <v>261</v>
      </c>
      <c r="K76" s="75" t="s">
        <v>269</v>
      </c>
      <c r="L76" s="80">
        <v>500000</v>
      </c>
      <c r="M76" s="76">
        <f t="shared" si="0"/>
        <v>350000</v>
      </c>
      <c r="N76" s="81">
        <v>2018</v>
      </c>
      <c r="O76" s="77">
        <v>2020</v>
      </c>
      <c r="P76" s="102"/>
      <c r="Q76" s="214"/>
      <c r="R76" s="78" t="s">
        <v>394</v>
      </c>
      <c r="S76" s="78" t="s">
        <v>394</v>
      </c>
    </row>
    <row r="77" spans="1:19" s="18" customFormat="1" ht="24" x14ac:dyDescent="0.25">
      <c r="A77" s="69">
        <v>74</v>
      </c>
      <c r="B77" s="73" t="s">
        <v>279</v>
      </c>
      <c r="C77" s="73" t="s">
        <v>280</v>
      </c>
      <c r="D77" s="212">
        <v>75000806</v>
      </c>
      <c r="E77" s="212">
        <v>107534754</v>
      </c>
      <c r="F77" s="212">
        <v>60063399</v>
      </c>
      <c r="G77" s="75" t="s">
        <v>281</v>
      </c>
      <c r="H77" s="74" t="s">
        <v>42</v>
      </c>
      <c r="I77" s="74" t="s">
        <v>48</v>
      </c>
      <c r="J77" s="74" t="s">
        <v>280</v>
      </c>
      <c r="K77" s="75" t="s">
        <v>281</v>
      </c>
      <c r="L77" s="80">
        <v>450000</v>
      </c>
      <c r="M77" s="76">
        <f t="shared" si="0"/>
        <v>315000</v>
      </c>
      <c r="N77" s="81">
        <v>2017</v>
      </c>
      <c r="O77" s="77">
        <v>2019</v>
      </c>
      <c r="P77" s="102"/>
      <c r="Q77" s="214"/>
      <c r="R77" s="78" t="s">
        <v>394</v>
      </c>
      <c r="S77" s="78" t="s">
        <v>394</v>
      </c>
    </row>
    <row r="78" spans="1:19" s="18" customFormat="1" ht="24" x14ac:dyDescent="0.25">
      <c r="A78" s="69">
        <v>75</v>
      </c>
      <c r="B78" s="73" t="s">
        <v>279</v>
      </c>
      <c r="C78" s="73" t="s">
        <v>280</v>
      </c>
      <c r="D78" s="212">
        <v>75000806</v>
      </c>
      <c r="E78" s="212">
        <v>107534754</v>
      </c>
      <c r="F78" s="212">
        <v>60063399</v>
      </c>
      <c r="G78" s="75" t="s">
        <v>282</v>
      </c>
      <c r="H78" s="74" t="s">
        <v>42</v>
      </c>
      <c r="I78" s="74" t="s">
        <v>48</v>
      </c>
      <c r="J78" s="74" t="s">
        <v>280</v>
      </c>
      <c r="K78" s="75" t="s">
        <v>282</v>
      </c>
      <c r="L78" s="80">
        <v>150000</v>
      </c>
      <c r="M78" s="76">
        <f t="shared" si="0"/>
        <v>105000</v>
      </c>
      <c r="N78" s="81">
        <v>2017</v>
      </c>
      <c r="O78" s="77">
        <v>2019</v>
      </c>
      <c r="P78" s="102"/>
      <c r="Q78" s="214"/>
      <c r="R78" s="78" t="s">
        <v>394</v>
      </c>
      <c r="S78" s="78" t="s">
        <v>394</v>
      </c>
    </row>
    <row r="79" spans="1:19" s="18" customFormat="1" ht="24" x14ac:dyDescent="0.25">
      <c r="A79" s="69">
        <v>76</v>
      </c>
      <c r="B79" s="73" t="s">
        <v>279</v>
      </c>
      <c r="C79" s="73" t="s">
        <v>280</v>
      </c>
      <c r="D79" s="212">
        <v>75000806</v>
      </c>
      <c r="E79" s="212">
        <v>107534754</v>
      </c>
      <c r="F79" s="212">
        <v>60063399</v>
      </c>
      <c r="G79" s="75" t="s">
        <v>283</v>
      </c>
      <c r="H79" s="74" t="s">
        <v>42</v>
      </c>
      <c r="I79" s="74" t="s">
        <v>48</v>
      </c>
      <c r="J79" s="74" t="s">
        <v>280</v>
      </c>
      <c r="K79" s="75" t="s">
        <v>283</v>
      </c>
      <c r="L79" s="80">
        <v>3500000</v>
      </c>
      <c r="M79" s="76">
        <f t="shared" si="0"/>
        <v>2450000</v>
      </c>
      <c r="N79" s="81">
        <v>2018</v>
      </c>
      <c r="O79" s="77">
        <v>2020</v>
      </c>
      <c r="P79" s="102"/>
      <c r="Q79" s="214"/>
      <c r="R79" s="78" t="s">
        <v>394</v>
      </c>
      <c r="S79" s="78" t="s">
        <v>394</v>
      </c>
    </row>
    <row r="80" spans="1:19" s="18" customFormat="1" ht="16.95" customHeight="1" x14ac:dyDescent="0.25">
      <c r="A80" s="69">
        <v>77</v>
      </c>
      <c r="B80" s="73" t="s">
        <v>279</v>
      </c>
      <c r="C80" s="73" t="s">
        <v>280</v>
      </c>
      <c r="D80" s="212">
        <v>75000806</v>
      </c>
      <c r="E80" s="212">
        <v>107534754</v>
      </c>
      <c r="F80" s="212">
        <v>60063399</v>
      </c>
      <c r="G80" s="75" t="s">
        <v>284</v>
      </c>
      <c r="H80" s="74" t="s">
        <v>42</v>
      </c>
      <c r="I80" s="74" t="s">
        <v>48</v>
      </c>
      <c r="J80" s="74" t="s">
        <v>280</v>
      </c>
      <c r="K80" s="75" t="s">
        <v>284</v>
      </c>
      <c r="L80" s="80">
        <v>1500000</v>
      </c>
      <c r="M80" s="76">
        <f t="shared" si="0"/>
        <v>1050000</v>
      </c>
      <c r="N80" s="81">
        <v>2018</v>
      </c>
      <c r="O80" s="77">
        <v>2021</v>
      </c>
      <c r="P80" s="102"/>
      <c r="Q80" s="214"/>
      <c r="R80" s="78" t="s">
        <v>394</v>
      </c>
      <c r="S80" s="78" t="s">
        <v>394</v>
      </c>
    </row>
    <row r="81" spans="1:19" s="18" customFormat="1" ht="35.4" customHeight="1" x14ac:dyDescent="0.25">
      <c r="A81" s="69">
        <v>78</v>
      </c>
      <c r="B81" s="73" t="s">
        <v>279</v>
      </c>
      <c r="C81" s="73" t="s">
        <v>280</v>
      </c>
      <c r="D81" s="212">
        <v>75000806</v>
      </c>
      <c r="E81" s="212">
        <v>107534754</v>
      </c>
      <c r="F81" s="212">
        <v>60063399</v>
      </c>
      <c r="G81" s="75" t="s">
        <v>285</v>
      </c>
      <c r="H81" s="74" t="s">
        <v>42</v>
      </c>
      <c r="I81" s="74" t="s">
        <v>48</v>
      </c>
      <c r="J81" s="74" t="s">
        <v>280</v>
      </c>
      <c r="K81" s="75" t="s">
        <v>285</v>
      </c>
      <c r="L81" s="80">
        <v>2000000</v>
      </c>
      <c r="M81" s="76">
        <f t="shared" si="0"/>
        <v>1400000</v>
      </c>
      <c r="N81" s="81">
        <v>2020</v>
      </c>
      <c r="O81" s="77"/>
      <c r="P81" s="102"/>
      <c r="Q81" s="214"/>
      <c r="R81" s="78" t="s">
        <v>394</v>
      </c>
      <c r="S81" s="78" t="s">
        <v>394</v>
      </c>
    </row>
    <row r="82" spans="1:19" s="18" customFormat="1" ht="35.4" customHeight="1" x14ac:dyDescent="0.25">
      <c r="A82" s="69">
        <v>79</v>
      </c>
      <c r="B82" s="73" t="s">
        <v>279</v>
      </c>
      <c r="C82" s="73" t="s">
        <v>280</v>
      </c>
      <c r="D82" s="212">
        <v>75000806</v>
      </c>
      <c r="E82" s="212">
        <v>107534754</v>
      </c>
      <c r="F82" s="212">
        <v>60063399</v>
      </c>
      <c r="G82" s="75" t="s">
        <v>286</v>
      </c>
      <c r="H82" s="74" t="s">
        <v>42</v>
      </c>
      <c r="I82" s="74" t="s">
        <v>48</v>
      </c>
      <c r="J82" s="74" t="s">
        <v>280</v>
      </c>
      <c r="K82" s="75" t="s">
        <v>286</v>
      </c>
      <c r="L82" s="80">
        <v>1200000</v>
      </c>
      <c r="M82" s="76">
        <f t="shared" si="0"/>
        <v>840000</v>
      </c>
      <c r="N82" s="81">
        <v>2019</v>
      </c>
      <c r="O82" s="77"/>
      <c r="P82" s="102"/>
      <c r="Q82" s="214"/>
      <c r="R82" s="78" t="s">
        <v>394</v>
      </c>
      <c r="S82" s="78" t="s">
        <v>394</v>
      </c>
    </row>
    <row r="83" spans="1:19" s="18" customFormat="1" ht="22.95" customHeight="1" x14ac:dyDescent="0.25">
      <c r="A83" s="69">
        <v>80</v>
      </c>
      <c r="B83" s="73" t="s">
        <v>279</v>
      </c>
      <c r="C83" s="73" t="s">
        <v>280</v>
      </c>
      <c r="D83" s="212">
        <v>75000806</v>
      </c>
      <c r="E83" s="212">
        <v>107534754</v>
      </c>
      <c r="F83" s="212">
        <v>60063399</v>
      </c>
      <c r="G83" s="75" t="s">
        <v>287</v>
      </c>
      <c r="H83" s="74" t="s">
        <v>42</v>
      </c>
      <c r="I83" s="74" t="s">
        <v>48</v>
      </c>
      <c r="J83" s="74" t="s">
        <v>280</v>
      </c>
      <c r="K83" s="75" t="s">
        <v>287</v>
      </c>
      <c r="L83" s="80">
        <v>1500000</v>
      </c>
      <c r="M83" s="76">
        <f t="shared" ref="M83:M155" si="1">L83*0.7</f>
        <v>1050000</v>
      </c>
      <c r="N83" s="81">
        <v>2019</v>
      </c>
      <c r="O83" s="77"/>
      <c r="P83" s="102"/>
      <c r="Q83" s="214"/>
      <c r="R83" s="78" t="s">
        <v>394</v>
      </c>
      <c r="S83" s="78" t="s">
        <v>394</v>
      </c>
    </row>
    <row r="84" spans="1:19" s="18" customFormat="1" ht="33.6" customHeight="1" x14ac:dyDescent="0.25">
      <c r="A84" s="69">
        <v>81</v>
      </c>
      <c r="B84" s="73" t="s">
        <v>288</v>
      </c>
      <c r="C84" s="73" t="s">
        <v>289</v>
      </c>
      <c r="D84" s="212">
        <v>70982767</v>
      </c>
      <c r="E84" s="212">
        <v>107534771</v>
      </c>
      <c r="F84" s="212">
        <v>600063411</v>
      </c>
      <c r="G84" s="75" t="s">
        <v>358</v>
      </c>
      <c r="H84" s="74" t="s">
        <v>42</v>
      </c>
      <c r="I84" s="74" t="s">
        <v>48</v>
      </c>
      <c r="J84" s="74" t="s">
        <v>289</v>
      </c>
      <c r="K84" s="75" t="s">
        <v>358</v>
      </c>
      <c r="L84" s="80">
        <v>100000</v>
      </c>
      <c r="M84" s="76">
        <f t="shared" si="1"/>
        <v>70000</v>
      </c>
      <c r="N84" s="81">
        <v>2020</v>
      </c>
      <c r="O84" s="77"/>
      <c r="P84" s="102"/>
      <c r="Q84" s="214"/>
      <c r="R84" s="78" t="s">
        <v>394</v>
      </c>
      <c r="S84" s="78" t="s">
        <v>394</v>
      </c>
    </row>
    <row r="85" spans="1:19" s="18" customFormat="1" ht="35.4" customHeight="1" x14ac:dyDescent="0.25">
      <c r="A85" s="69">
        <v>82</v>
      </c>
      <c r="B85" s="73" t="s">
        <v>288</v>
      </c>
      <c r="C85" s="73" t="s">
        <v>289</v>
      </c>
      <c r="D85" s="212">
        <v>70982767</v>
      </c>
      <c r="E85" s="212">
        <v>107534771</v>
      </c>
      <c r="F85" s="212">
        <v>600063411</v>
      </c>
      <c r="G85" s="75" t="s">
        <v>290</v>
      </c>
      <c r="H85" s="74" t="s">
        <v>42</v>
      </c>
      <c r="I85" s="74" t="s">
        <v>48</v>
      </c>
      <c r="J85" s="74" t="s">
        <v>289</v>
      </c>
      <c r="K85" s="75" t="s">
        <v>290</v>
      </c>
      <c r="L85" s="80">
        <v>100000</v>
      </c>
      <c r="M85" s="76">
        <f t="shared" si="1"/>
        <v>70000</v>
      </c>
      <c r="N85" s="81">
        <v>2019</v>
      </c>
      <c r="O85" s="77"/>
      <c r="P85" s="102"/>
      <c r="Q85" s="214"/>
      <c r="R85" s="78" t="s">
        <v>394</v>
      </c>
      <c r="S85" s="78" t="s">
        <v>394</v>
      </c>
    </row>
    <row r="86" spans="1:19" s="18" customFormat="1" ht="24" x14ac:dyDescent="0.25">
      <c r="A86" s="69">
        <v>83</v>
      </c>
      <c r="B86" s="73" t="s">
        <v>288</v>
      </c>
      <c r="C86" s="73" t="s">
        <v>289</v>
      </c>
      <c r="D86" s="212">
        <v>70982767</v>
      </c>
      <c r="E86" s="212">
        <v>107534771</v>
      </c>
      <c r="F86" s="212">
        <v>600063411</v>
      </c>
      <c r="G86" s="75" t="s">
        <v>359</v>
      </c>
      <c r="H86" s="74" t="s">
        <v>42</v>
      </c>
      <c r="I86" s="74" t="s">
        <v>48</v>
      </c>
      <c r="J86" s="74" t="s">
        <v>289</v>
      </c>
      <c r="K86" s="75" t="s">
        <v>359</v>
      </c>
      <c r="L86" s="80">
        <v>400000</v>
      </c>
      <c r="M86" s="76">
        <f t="shared" si="1"/>
        <v>280000</v>
      </c>
      <c r="N86" s="81">
        <v>2021</v>
      </c>
      <c r="O86" s="77"/>
      <c r="P86" s="102"/>
      <c r="Q86" s="214"/>
      <c r="R86" s="78" t="s">
        <v>394</v>
      </c>
      <c r="S86" s="78" t="s">
        <v>394</v>
      </c>
    </row>
    <row r="87" spans="1:19" s="18" customFormat="1" ht="36" customHeight="1" x14ac:dyDescent="0.25">
      <c r="A87" s="69">
        <v>84</v>
      </c>
      <c r="B87" s="73" t="s">
        <v>288</v>
      </c>
      <c r="C87" s="73" t="s">
        <v>289</v>
      </c>
      <c r="D87" s="212">
        <v>70982767</v>
      </c>
      <c r="E87" s="212">
        <v>107534771</v>
      </c>
      <c r="F87" s="212">
        <v>600063411</v>
      </c>
      <c r="G87" s="75" t="s">
        <v>291</v>
      </c>
      <c r="H87" s="74" t="s">
        <v>42</v>
      </c>
      <c r="I87" s="74" t="s">
        <v>48</v>
      </c>
      <c r="J87" s="74" t="s">
        <v>289</v>
      </c>
      <c r="K87" s="75" t="s">
        <v>291</v>
      </c>
      <c r="L87" s="80">
        <v>100000</v>
      </c>
      <c r="M87" s="76">
        <f t="shared" si="1"/>
        <v>70000</v>
      </c>
      <c r="N87" s="81">
        <v>2022</v>
      </c>
      <c r="O87" s="77"/>
      <c r="P87" s="102"/>
      <c r="Q87" s="214"/>
      <c r="R87" s="78" t="s">
        <v>394</v>
      </c>
      <c r="S87" s="78" t="s">
        <v>394</v>
      </c>
    </row>
    <row r="88" spans="1:19" s="18" customFormat="1" ht="58.2" customHeight="1" x14ac:dyDescent="0.25">
      <c r="A88" s="69">
        <v>85</v>
      </c>
      <c r="B88" s="73" t="s">
        <v>292</v>
      </c>
      <c r="C88" s="73" t="s">
        <v>48</v>
      </c>
      <c r="D88" s="212">
        <v>70968462</v>
      </c>
      <c r="E88" s="212">
        <v>2164809</v>
      </c>
      <c r="F88" s="212">
        <v>600063313</v>
      </c>
      <c r="G88" s="75" t="s">
        <v>360</v>
      </c>
      <c r="H88" s="74" t="s">
        <v>42</v>
      </c>
      <c r="I88" s="74" t="s">
        <v>48</v>
      </c>
      <c r="J88" s="74" t="s">
        <v>48</v>
      </c>
      <c r="K88" s="75" t="s">
        <v>360</v>
      </c>
      <c r="L88" s="76">
        <v>6500000</v>
      </c>
      <c r="M88" s="76">
        <f t="shared" si="1"/>
        <v>4550000</v>
      </c>
      <c r="N88" s="77">
        <v>2021</v>
      </c>
      <c r="O88" s="77">
        <v>2027</v>
      </c>
      <c r="P88" s="102"/>
      <c r="Q88" s="214"/>
      <c r="R88" s="78" t="s">
        <v>394</v>
      </c>
      <c r="S88" s="78" t="s">
        <v>394</v>
      </c>
    </row>
    <row r="89" spans="1:19" s="18" customFormat="1" ht="28.2" customHeight="1" x14ac:dyDescent="0.25">
      <c r="A89" s="69">
        <v>86</v>
      </c>
      <c r="B89" s="73" t="s">
        <v>292</v>
      </c>
      <c r="C89" s="73" t="s">
        <v>48</v>
      </c>
      <c r="D89" s="212">
        <v>70968462</v>
      </c>
      <c r="E89" s="212">
        <v>2164809</v>
      </c>
      <c r="F89" s="212">
        <v>600063313</v>
      </c>
      <c r="G89" s="75" t="s">
        <v>293</v>
      </c>
      <c r="H89" s="74" t="s">
        <v>42</v>
      </c>
      <c r="I89" s="74" t="s">
        <v>48</v>
      </c>
      <c r="J89" s="74" t="s">
        <v>48</v>
      </c>
      <c r="K89" s="75" t="s">
        <v>293</v>
      </c>
      <c r="L89" s="76">
        <v>250000</v>
      </c>
      <c r="M89" s="76">
        <f t="shared" si="1"/>
        <v>175000</v>
      </c>
      <c r="N89" s="77">
        <v>2021</v>
      </c>
      <c r="O89" s="77">
        <v>2027</v>
      </c>
      <c r="P89" s="102"/>
      <c r="Q89" s="214"/>
      <c r="R89" s="78" t="s">
        <v>394</v>
      </c>
      <c r="S89" s="78" t="s">
        <v>394</v>
      </c>
    </row>
    <row r="90" spans="1:19" s="18" customFormat="1" ht="22.2" customHeight="1" x14ac:dyDescent="0.25">
      <c r="A90" s="69">
        <v>87</v>
      </c>
      <c r="B90" s="73" t="s">
        <v>292</v>
      </c>
      <c r="C90" s="73" t="s">
        <v>48</v>
      </c>
      <c r="D90" s="212">
        <v>70968462</v>
      </c>
      <c r="E90" s="212">
        <v>2164809</v>
      </c>
      <c r="F90" s="212">
        <v>600063313</v>
      </c>
      <c r="G90" s="75" t="s">
        <v>642</v>
      </c>
      <c r="H90" s="74" t="s">
        <v>42</v>
      </c>
      <c r="I90" s="74" t="s">
        <v>48</v>
      </c>
      <c r="J90" s="74" t="s">
        <v>48</v>
      </c>
      <c r="K90" s="75" t="s">
        <v>642</v>
      </c>
      <c r="L90" s="76">
        <v>500000</v>
      </c>
      <c r="M90" s="76">
        <f t="shared" si="1"/>
        <v>350000</v>
      </c>
      <c r="N90" s="77">
        <v>2021</v>
      </c>
      <c r="O90" s="77">
        <v>2027</v>
      </c>
      <c r="P90" s="102"/>
      <c r="Q90" s="214"/>
      <c r="R90" s="78" t="s">
        <v>394</v>
      </c>
      <c r="S90" s="78" t="s">
        <v>394</v>
      </c>
    </row>
    <row r="91" spans="1:19" s="18" customFormat="1" ht="45.6" customHeight="1" x14ac:dyDescent="0.25">
      <c r="A91" s="69">
        <v>88</v>
      </c>
      <c r="B91" s="73" t="s">
        <v>292</v>
      </c>
      <c r="C91" s="73" t="s">
        <v>48</v>
      </c>
      <c r="D91" s="212">
        <v>70968462</v>
      </c>
      <c r="E91" s="212">
        <v>2164809</v>
      </c>
      <c r="F91" s="212">
        <v>600063313</v>
      </c>
      <c r="G91" s="75" t="s">
        <v>294</v>
      </c>
      <c r="H91" s="74" t="s">
        <v>42</v>
      </c>
      <c r="I91" s="74" t="s">
        <v>48</v>
      </c>
      <c r="J91" s="74" t="s">
        <v>48</v>
      </c>
      <c r="K91" s="75" t="s">
        <v>529</v>
      </c>
      <c r="L91" s="76">
        <v>2500000</v>
      </c>
      <c r="M91" s="76">
        <f t="shared" si="1"/>
        <v>1750000</v>
      </c>
      <c r="N91" s="77">
        <v>2021</v>
      </c>
      <c r="O91" s="77">
        <v>2027</v>
      </c>
      <c r="P91" s="102"/>
      <c r="Q91" s="214"/>
      <c r="R91" s="78" t="s">
        <v>394</v>
      </c>
      <c r="S91" s="78" t="s">
        <v>394</v>
      </c>
    </row>
    <row r="92" spans="1:19" s="18" customFormat="1" ht="30" customHeight="1" x14ac:dyDescent="0.25">
      <c r="A92" s="69">
        <v>89</v>
      </c>
      <c r="B92" s="73" t="s">
        <v>292</v>
      </c>
      <c r="C92" s="73" t="s">
        <v>48</v>
      </c>
      <c r="D92" s="212">
        <v>70968462</v>
      </c>
      <c r="E92" s="212">
        <v>2164809</v>
      </c>
      <c r="F92" s="212">
        <v>600063313</v>
      </c>
      <c r="G92" s="75" t="s">
        <v>643</v>
      </c>
      <c r="H92" s="74" t="s">
        <v>42</v>
      </c>
      <c r="I92" s="74" t="s">
        <v>48</v>
      </c>
      <c r="J92" s="74" t="s">
        <v>48</v>
      </c>
      <c r="K92" s="75" t="s">
        <v>403</v>
      </c>
      <c r="L92" s="76">
        <v>300000</v>
      </c>
      <c r="M92" s="76">
        <f t="shared" si="1"/>
        <v>210000</v>
      </c>
      <c r="N92" s="77">
        <v>2021</v>
      </c>
      <c r="O92" s="77">
        <v>2027</v>
      </c>
      <c r="P92" s="102"/>
      <c r="Q92" s="214"/>
      <c r="R92" s="78" t="s">
        <v>394</v>
      </c>
      <c r="S92" s="78" t="s">
        <v>394</v>
      </c>
    </row>
    <row r="93" spans="1:19" s="18" customFormat="1" ht="34.200000000000003" customHeight="1" x14ac:dyDescent="0.25">
      <c r="A93" s="69">
        <v>90</v>
      </c>
      <c r="B93" s="73" t="s">
        <v>292</v>
      </c>
      <c r="C93" s="73" t="s">
        <v>48</v>
      </c>
      <c r="D93" s="212">
        <v>70968462</v>
      </c>
      <c r="E93" s="212">
        <v>2164809</v>
      </c>
      <c r="F93" s="212">
        <v>600063313</v>
      </c>
      <c r="G93" s="137" t="s">
        <v>530</v>
      </c>
      <c r="H93" s="222" t="s">
        <v>42</v>
      </c>
      <c r="I93" s="222" t="s">
        <v>48</v>
      </c>
      <c r="J93" s="137" t="s">
        <v>48</v>
      </c>
      <c r="K93" s="137" t="s">
        <v>530</v>
      </c>
      <c r="L93" s="223">
        <v>2000000</v>
      </c>
      <c r="M93" s="76">
        <f t="shared" si="1"/>
        <v>1400000</v>
      </c>
      <c r="N93" s="160">
        <v>2021</v>
      </c>
      <c r="O93" s="160">
        <v>2027</v>
      </c>
      <c r="P93" s="216"/>
      <c r="Q93" s="224"/>
      <c r="R93" s="78" t="s">
        <v>394</v>
      </c>
      <c r="S93" s="78" t="s">
        <v>394</v>
      </c>
    </row>
    <row r="94" spans="1:19" s="18" customFormat="1" ht="48" customHeight="1" x14ac:dyDescent="0.25">
      <c r="A94" s="69">
        <v>91</v>
      </c>
      <c r="B94" s="73" t="s">
        <v>292</v>
      </c>
      <c r="C94" s="73" t="s">
        <v>48</v>
      </c>
      <c r="D94" s="212">
        <v>70968462</v>
      </c>
      <c r="E94" s="212">
        <v>2164809</v>
      </c>
      <c r="F94" s="212">
        <v>600063313</v>
      </c>
      <c r="G94" s="204" t="s">
        <v>530</v>
      </c>
      <c r="H94" s="222" t="s">
        <v>42</v>
      </c>
      <c r="I94" s="222" t="s">
        <v>48</v>
      </c>
      <c r="J94" s="137" t="s">
        <v>48</v>
      </c>
      <c r="K94" s="204" t="s">
        <v>530</v>
      </c>
      <c r="L94" s="223">
        <v>2000000</v>
      </c>
      <c r="M94" s="76">
        <f t="shared" si="1"/>
        <v>1400000</v>
      </c>
      <c r="N94" s="160">
        <v>2021</v>
      </c>
      <c r="O94" s="160">
        <v>2027</v>
      </c>
      <c r="P94" s="216"/>
      <c r="Q94" s="224"/>
      <c r="R94" s="78" t="s">
        <v>394</v>
      </c>
      <c r="S94" s="78" t="s">
        <v>394</v>
      </c>
    </row>
    <row r="95" spans="1:19" s="18" customFormat="1" ht="48" customHeight="1" x14ac:dyDescent="0.25">
      <c r="A95" s="69">
        <v>92</v>
      </c>
      <c r="B95" s="73" t="s">
        <v>295</v>
      </c>
      <c r="C95" s="73" t="s">
        <v>48</v>
      </c>
      <c r="D95" s="212">
        <v>70964581</v>
      </c>
      <c r="E95" s="212">
        <v>107535157</v>
      </c>
      <c r="F95" s="212">
        <v>600063658</v>
      </c>
      <c r="G95" s="204" t="s">
        <v>692</v>
      </c>
      <c r="H95" s="74" t="s">
        <v>42</v>
      </c>
      <c r="I95" s="74" t="s">
        <v>48</v>
      </c>
      <c r="J95" s="74" t="s">
        <v>48</v>
      </c>
      <c r="K95" s="204" t="s">
        <v>692</v>
      </c>
      <c r="L95" s="223">
        <v>600000</v>
      </c>
      <c r="M95" s="76">
        <f t="shared" si="1"/>
        <v>420000</v>
      </c>
      <c r="N95" s="81">
        <v>2021</v>
      </c>
      <c r="O95" s="77">
        <v>2027</v>
      </c>
      <c r="P95" s="216"/>
      <c r="Q95" s="224"/>
      <c r="R95" s="78" t="s">
        <v>394</v>
      </c>
      <c r="S95" s="78" t="s">
        <v>394</v>
      </c>
    </row>
    <row r="96" spans="1:19" s="18" customFormat="1" ht="48" customHeight="1" x14ac:dyDescent="0.25">
      <c r="A96" s="69">
        <v>93</v>
      </c>
      <c r="B96" s="73" t="s">
        <v>295</v>
      </c>
      <c r="C96" s="73" t="s">
        <v>48</v>
      </c>
      <c r="D96" s="212">
        <v>70964581</v>
      </c>
      <c r="E96" s="212">
        <v>107535157</v>
      </c>
      <c r="F96" s="212">
        <v>600063658</v>
      </c>
      <c r="G96" s="204" t="s">
        <v>693</v>
      </c>
      <c r="H96" s="74" t="s">
        <v>42</v>
      </c>
      <c r="I96" s="74" t="s">
        <v>48</v>
      </c>
      <c r="J96" s="74" t="s">
        <v>48</v>
      </c>
      <c r="K96" s="204" t="s">
        <v>693</v>
      </c>
      <c r="L96" s="223">
        <v>700000</v>
      </c>
      <c r="M96" s="76">
        <f t="shared" si="1"/>
        <v>489999.99999999994</v>
      </c>
      <c r="N96" s="81">
        <v>2021</v>
      </c>
      <c r="O96" s="77">
        <v>2027</v>
      </c>
      <c r="P96" s="216"/>
      <c r="Q96" s="224"/>
      <c r="R96" s="78" t="s">
        <v>394</v>
      </c>
      <c r="S96" s="78" t="s">
        <v>394</v>
      </c>
    </row>
    <row r="97" spans="1:19" s="18" customFormat="1" ht="30.6" customHeight="1" x14ac:dyDescent="0.25">
      <c r="A97" s="69">
        <v>94</v>
      </c>
      <c r="B97" s="73" t="s">
        <v>295</v>
      </c>
      <c r="C97" s="73" t="s">
        <v>48</v>
      </c>
      <c r="D97" s="212">
        <v>70964581</v>
      </c>
      <c r="E97" s="212">
        <v>107535157</v>
      </c>
      <c r="F97" s="212">
        <v>600063658</v>
      </c>
      <c r="G97" s="75" t="s">
        <v>297</v>
      </c>
      <c r="H97" s="74" t="s">
        <v>42</v>
      </c>
      <c r="I97" s="74" t="s">
        <v>48</v>
      </c>
      <c r="J97" s="74" t="s">
        <v>48</v>
      </c>
      <c r="K97" s="75" t="s">
        <v>297</v>
      </c>
      <c r="L97" s="80">
        <v>150000</v>
      </c>
      <c r="M97" s="76">
        <f t="shared" si="1"/>
        <v>105000</v>
      </c>
      <c r="N97" s="81">
        <v>2021</v>
      </c>
      <c r="O97" s="77">
        <v>2027</v>
      </c>
      <c r="P97" s="102"/>
      <c r="Q97" s="214"/>
      <c r="R97" s="78" t="s">
        <v>394</v>
      </c>
      <c r="S97" s="78" t="s">
        <v>394</v>
      </c>
    </row>
    <row r="98" spans="1:19" s="18" customFormat="1" ht="36.6" customHeight="1" x14ac:dyDescent="0.25">
      <c r="A98" s="69">
        <v>95</v>
      </c>
      <c r="B98" s="73" t="s">
        <v>295</v>
      </c>
      <c r="C98" s="73" t="s">
        <v>48</v>
      </c>
      <c r="D98" s="212">
        <v>70964581</v>
      </c>
      <c r="E98" s="212">
        <v>107535157</v>
      </c>
      <c r="F98" s="212">
        <v>600063658</v>
      </c>
      <c r="G98" s="75" t="s">
        <v>690</v>
      </c>
      <c r="H98" s="74" t="s">
        <v>42</v>
      </c>
      <c r="I98" s="74" t="s">
        <v>48</v>
      </c>
      <c r="J98" s="74" t="s">
        <v>48</v>
      </c>
      <c r="K98" s="75" t="s">
        <v>690</v>
      </c>
      <c r="L98" s="80">
        <v>1000000</v>
      </c>
      <c r="M98" s="76">
        <f t="shared" si="1"/>
        <v>700000</v>
      </c>
      <c r="N98" s="81">
        <v>2021</v>
      </c>
      <c r="O98" s="77">
        <v>2027</v>
      </c>
      <c r="P98" s="102"/>
      <c r="Q98" s="214"/>
      <c r="R98" s="78" t="s">
        <v>394</v>
      </c>
      <c r="S98" s="78" t="s">
        <v>394</v>
      </c>
    </row>
    <row r="99" spans="1:19" s="18" customFormat="1" ht="50.4" customHeight="1" x14ac:dyDescent="0.25">
      <c r="A99" s="69">
        <v>96</v>
      </c>
      <c r="B99" s="73" t="s">
        <v>295</v>
      </c>
      <c r="C99" s="73" t="s">
        <v>48</v>
      </c>
      <c r="D99" s="212">
        <v>70964581</v>
      </c>
      <c r="E99" s="212">
        <v>107535157</v>
      </c>
      <c r="F99" s="212">
        <v>600063658</v>
      </c>
      <c r="G99" s="75" t="s">
        <v>691</v>
      </c>
      <c r="H99" s="74" t="s">
        <v>42</v>
      </c>
      <c r="I99" s="74" t="s">
        <v>48</v>
      </c>
      <c r="J99" s="74" t="s">
        <v>48</v>
      </c>
      <c r="K99" s="75" t="s">
        <v>691</v>
      </c>
      <c r="L99" s="80">
        <v>800000</v>
      </c>
      <c r="M99" s="76">
        <f t="shared" si="1"/>
        <v>560000</v>
      </c>
      <c r="N99" s="81">
        <v>2021</v>
      </c>
      <c r="O99" s="77">
        <v>2027</v>
      </c>
      <c r="P99" s="102"/>
      <c r="Q99" s="214"/>
      <c r="R99" s="78" t="s">
        <v>394</v>
      </c>
      <c r="S99" s="78" t="s">
        <v>394</v>
      </c>
    </row>
    <row r="100" spans="1:19" s="18" customFormat="1" ht="33.6" customHeight="1" x14ac:dyDescent="0.25">
      <c r="A100" s="69">
        <v>97</v>
      </c>
      <c r="B100" s="73" t="s">
        <v>295</v>
      </c>
      <c r="C100" s="73" t="s">
        <v>48</v>
      </c>
      <c r="D100" s="212">
        <v>70964581</v>
      </c>
      <c r="E100" s="212">
        <v>107535157</v>
      </c>
      <c r="F100" s="212">
        <v>600063658</v>
      </c>
      <c r="G100" s="75" t="s">
        <v>458</v>
      </c>
      <c r="H100" s="74" t="s">
        <v>42</v>
      </c>
      <c r="I100" s="74" t="s">
        <v>48</v>
      </c>
      <c r="J100" s="74" t="s">
        <v>48</v>
      </c>
      <c r="K100" s="75" t="s">
        <v>458</v>
      </c>
      <c r="L100" s="80">
        <v>1500000</v>
      </c>
      <c r="M100" s="76">
        <f t="shared" si="1"/>
        <v>1050000</v>
      </c>
      <c r="N100" s="81">
        <v>2021</v>
      </c>
      <c r="O100" s="77">
        <v>2027</v>
      </c>
      <c r="P100" s="102"/>
      <c r="Q100" s="214"/>
      <c r="R100" s="78" t="s">
        <v>394</v>
      </c>
      <c r="S100" s="78" t="s">
        <v>394</v>
      </c>
    </row>
    <row r="101" spans="1:19" s="18" customFormat="1" ht="22.95" customHeight="1" x14ac:dyDescent="0.25">
      <c r="A101" s="69">
        <v>98</v>
      </c>
      <c r="B101" s="73" t="s">
        <v>295</v>
      </c>
      <c r="C101" s="73" t="s">
        <v>48</v>
      </c>
      <c r="D101" s="212">
        <v>70964581</v>
      </c>
      <c r="E101" s="212">
        <v>107535157</v>
      </c>
      <c r="F101" s="212">
        <v>600063658</v>
      </c>
      <c r="G101" s="75" t="s">
        <v>298</v>
      </c>
      <c r="H101" s="74" t="s">
        <v>42</v>
      </c>
      <c r="I101" s="74" t="s">
        <v>48</v>
      </c>
      <c r="J101" s="74" t="s">
        <v>48</v>
      </c>
      <c r="K101" s="75" t="s">
        <v>298</v>
      </c>
      <c r="L101" s="80">
        <v>20000</v>
      </c>
      <c r="M101" s="76">
        <f t="shared" si="1"/>
        <v>14000</v>
      </c>
      <c r="N101" s="81">
        <v>2021</v>
      </c>
      <c r="O101" s="77">
        <v>2027</v>
      </c>
      <c r="P101" s="102"/>
      <c r="Q101" s="214"/>
      <c r="R101" s="78" t="s">
        <v>394</v>
      </c>
      <c r="S101" s="78" t="s">
        <v>394</v>
      </c>
    </row>
    <row r="102" spans="1:19" s="18" customFormat="1" ht="48" customHeight="1" x14ac:dyDescent="0.25">
      <c r="A102" s="69">
        <v>99</v>
      </c>
      <c r="B102" s="73" t="s">
        <v>295</v>
      </c>
      <c r="C102" s="73" t="s">
        <v>48</v>
      </c>
      <c r="D102" s="212">
        <v>70964581</v>
      </c>
      <c r="E102" s="212">
        <v>107535157</v>
      </c>
      <c r="F102" s="212">
        <v>600063658</v>
      </c>
      <c r="G102" s="75" t="s">
        <v>459</v>
      </c>
      <c r="H102" s="74" t="s">
        <v>42</v>
      </c>
      <c r="I102" s="74" t="s">
        <v>48</v>
      </c>
      <c r="J102" s="74" t="s">
        <v>48</v>
      </c>
      <c r="K102" s="75" t="s">
        <v>459</v>
      </c>
      <c r="L102" s="80">
        <v>500000</v>
      </c>
      <c r="M102" s="76">
        <f t="shared" si="1"/>
        <v>350000</v>
      </c>
      <c r="N102" s="81">
        <v>2021</v>
      </c>
      <c r="O102" s="77">
        <v>2027</v>
      </c>
      <c r="P102" s="102"/>
      <c r="Q102" s="214"/>
      <c r="R102" s="78" t="s">
        <v>394</v>
      </c>
      <c r="S102" s="78" t="s">
        <v>394</v>
      </c>
    </row>
    <row r="103" spans="1:19" s="18" customFormat="1" ht="22.2" customHeight="1" x14ac:dyDescent="0.25">
      <c r="A103" s="69">
        <v>100</v>
      </c>
      <c r="B103" s="73" t="s">
        <v>295</v>
      </c>
      <c r="C103" s="73" t="s">
        <v>48</v>
      </c>
      <c r="D103" s="212">
        <v>70964581</v>
      </c>
      <c r="E103" s="212">
        <v>107535157</v>
      </c>
      <c r="F103" s="212">
        <v>600063658</v>
      </c>
      <c r="G103" s="75" t="s">
        <v>607</v>
      </c>
      <c r="H103" s="74" t="s">
        <v>42</v>
      </c>
      <c r="I103" s="74" t="s">
        <v>48</v>
      </c>
      <c r="J103" s="74" t="s">
        <v>48</v>
      </c>
      <c r="K103" s="75" t="s">
        <v>460</v>
      </c>
      <c r="L103" s="80">
        <v>300000</v>
      </c>
      <c r="M103" s="76">
        <f t="shared" si="1"/>
        <v>210000</v>
      </c>
      <c r="N103" s="81">
        <v>2021</v>
      </c>
      <c r="O103" s="77">
        <v>2027</v>
      </c>
      <c r="P103" s="102"/>
      <c r="Q103" s="214"/>
      <c r="R103" s="78" t="s">
        <v>394</v>
      </c>
      <c r="S103" s="78" t="s">
        <v>394</v>
      </c>
    </row>
    <row r="104" spans="1:19" s="18" customFormat="1" ht="24" x14ac:dyDescent="0.25">
      <c r="A104" s="69">
        <v>101</v>
      </c>
      <c r="B104" s="73" t="s">
        <v>299</v>
      </c>
      <c r="C104" s="73" t="s">
        <v>48</v>
      </c>
      <c r="D104" s="212">
        <v>72081619</v>
      </c>
      <c r="E104" s="212">
        <v>114800341</v>
      </c>
      <c r="F104" s="212">
        <v>691002355</v>
      </c>
      <c r="G104" s="75" t="s">
        <v>300</v>
      </c>
      <c r="H104" s="74" t="s">
        <v>42</v>
      </c>
      <c r="I104" s="74" t="s">
        <v>48</v>
      </c>
      <c r="J104" s="74" t="s">
        <v>48</v>
      </c>
      <c r="K104" s="75" t="s">
        <v>300</v>
      </c>
      <c r="L104" s="80">
        <v>160000</v>
      </c>
      <c r="M104" s="76">
        <f t="shared" si="1"/>
        <v>112000</v>
      </c>
      <c r="N104" s="77">
        <v>2021</v>
      </c>
      <c r="O104" s="77">
        <v>2027</v>
      </c>
      <c r="P104" s="102"/>
      <c r="Q104" s="214"/>
      <c r="R104" s="78" t="s">
        <v>394</v>
      </c>
      <c r="S104" s="78" t="s">
        <v>394</v>
      </c>
    </row>
    <row r="105" spans="1:19" s="18" customFormat="1" ht="35.4" customHeight="1" x14ac:dyDescent="0.25">
      <c r="A105" s="69">
        <v>102</v>
      </c>
      <c r="B105" s="73" t="s">
        <v>299</v>
      </c>
      <c r="C105" s="73" t="s">
        <v>48</v>
      </c>
      <c r="D105" s="212">
        <v>72081619</v>
      </c>
      <c r="E105" s="212">
        <v>114800341</v>
      </c>
      <c r="F105" s="212">
        <v>691002355</v>
      </c>
      <c r="G105" s="75" t="s">
        <v>301</v>
      </c>
      <c r="H105" s="74" t="s">
        <v>42</v>
      </c>
      <c r="I105" s="74" t="s">
        <v>48</v>
      </c>
      <c r="J105" s="74" t="s">
        <v>48</v>
      </c>
      <c r="K105" s="75" t="s">
        <v>301</v>
      </c>
      <c r="L105" s="80">
        <v>500000</v>
      </c>
      <c r="M105" s="76">
        <f t="shared" si="1"/>
        <v>350000</v>
      </c>
      <c r="N105" s="77">
        <v>2021</v>
      </c>
      <c r="O105" s="77">
        <v>2027</v>
      </c>
      <c r="P105" s="102"/>
      <c r="Q105" s="214"/>
      <c r="R105" s="78" t="s">
        <v>394</v>
      </c>
      <c r="S105" s="78" t="s">
        <v>394</v>
      </c>
    </row>
    <row r="106" spans="1:19" s="18" customFormat="1" ht="31.95" customHeight="1" x14ac:dyDescent="0.25">
      <c r="A106" s="69">
        <v>103</v>
      </c>
      <c r="B106" s="73" t="s">
        <v>299</v>
      </c>
      <c r="C106" s="73" t="s">
        <v>48</v>
      </c>
      <c r="D106" s="212">
        <v>72081619</v>
      </c>
      <c r="E106" s="212">
        <v>114800341</v>
      </c>
      <c r="F106" s="212">
        <v>691002355</v>
      </c>
      <c r="G106" s="75" t="s">
        <v>302</v>
      </c>
      <c r="H106" s="74" t="s">
        <v>42</v>
      </c>
      <c r="I106" s="74" t="s">
        <v>48</v>
      </c>
      <c r="J106" s="74" t="s">
        <v>48</v>
      </c>
      <c r="K106" s="75" t="s">
        <v>302</v>
      </c>
      <c r="L106" s="80">
        <v>300000</v>
      </c>
      <c r="M106" s="76">
        <f t="shared" si="1"/>
        <v>210000</v>
      </c>
      <c r="N106" s="77">
        <v>2021</v>
      </c>
      <c r="O106" s="77">
        <v>2027</v>
      </c>
      <c r="P106" s="102"/>
      <c r="Q106" s="214"/>
      <c r="R106" s="78" t="s">
        <v>394</v>
      </c>
      <c r="S106" s="78" t="s">
        <v>394</v>
      </c>
    </row>
    <row r="107" spans="1:19" s="18" customFormat="1" ht="22.2" customHeight="1" x14ac:dyDescent="0.25">
      <c r="A107" s="69">
        <v>104</v>
      </c>
      <c r="B107" s="73" t="s">
        <v>299</v>
      </c>
      <c r="C107" s="73" t="s">
        <v>48</v>
      </c>
      <c r="D107" s="212">
        <v>72081619</v>
      </c>
      <c r="E107" s="212">
        <v>114800341</v>
      </c>
      <c r="F107" s="212">
        <v>691002355</v>
      </c>
      <c r="G107" s="75" t="s">
        <v>303</v>
      </c>
      <c r="H107" s="74" t="s">
        <v>42</v>
      </c>
      <c r="I107" s="74" t="s">
        <v>48</v>
      </c>
      <c r="J107" s="74" t="s">
        <v>48</v>
      </c>
      <c r="K107" s="75" t="s">
        <v>303</v>
      </c>
      <c r="L107" s="80">
        <v>200000</v>
      </c>
      <c r="M107" s="76">
        <f t="shared" si="1"/>
        <v>140000</v>
      </c>
      <c r="N107" s="77">
        <v>2021</v>
      </c>
      <c r="O107" s="77">
        <v>2027</v>
      </c>
      <c r="P107" s="102"/>
      <c r="Q107" s="214"/>
      <c r="R107" s="78" t="s">
        <v>394</v>
      </c>
      <c r="S107" s="78" t="s">
        <v>394</v>
      </c>
    </row>
    <row r="108" spans="1:19" s="18" customFormat="1" ht="25.95" customHeight="1" x14ac:dyDescent="0.25">
      <c r="A108" s="69">
        <v>105</v>
      </c>
      <c r="B108" s="73" t="s">
        <v>299</v>
      </c>
      <c r="C108" s="73" t="s">
        <v>48</v>
      </c>
      <c r="D108" s="212">
        <v>72081619</v>
      </c>
      <c r="E108" s="212">
        <v>114800341</v>
      </c>
      <c r="F108" s="212">
        <v>691002355</v>
      </c>
      <c r="G108" s="75" t="s">
        <v>304</v>
      </c>
      <c r="H108" s="74" t="s">
        <v>42</v>
      </c>
      <c r="I108" s="74" t="s">
        <v>48</v>
      </c>
      <c r="J108" s="74" t="s">
        <v>48</v>
      </c>
      <c r="K108" s="75" t="s">
        <v>304</v>
      </c>
      <c r="L108" s="80">
        <v>175000</v>
      </c>
      <c r="M108" s="76">
        <f t="shared" si="1"/>
        <v>122499.99999999999</v>
      </c>
      <c r="N108" s="77">
        <v>2021</v>
      </c>
      <c r="O108" s="77">
        <v>2027</v>
      </c>
      <c r="P108" s="102"/>
      <c r="Q108" s="214"/>
      <c r="R108" s="78" t="s">
        <v>394</v>
      </c>
      <c r="S108" s="78" t="s">
        <v>394</v>
      </c>
    </row>
    <row r="109" spans="1:19" s="18" customFormat="1" ht="33.6" customHeight="1" x14ac:dyDescent="0.25">
      <c r="A109" s="69">
        <v>106</v>
      </c>
      <c r="B109" s="73" t="s">
        <v>299</v>
      </c>
      <c r="C109" s="73" t="s">
        <v>48</v>
      </c>
      <c r="D109" s="212">
        <v>72081619</v>
      </c>
      <c r="E109" s="212">
        <v>114800341</v>
      </c>
      <c r="F109" s="212">
        <v>691002355</v>
      </c>
      <c r="G109" s="75" t="s">
        <v>361</v>
      </c>
      <c r="H109" s="74" t="s">
        <v>42</v>
      </c>
      <c r="I109" s="74" t="s">
        <v>48</v>
      </c>
      <c r="J109" s="74" t="s">
        <v>48</v>
      </c>
      <c r="K109" s="75" t="s">
        <v>361</v>
      </c>
      <c r="L109" s="80">
        <v>200000</v>
      </c>
      <c r="M109" s="76">
        <f t="shared" si="1"/>
        <v>140000</v>
      </c>
      <c r="N109" s="77">
        <v>2021</v>
      </c>
      <c r="O109" s="77">
        <v>2027</v>
      </c>
      <c r="P109" s="102"/>
      <c r="Q109" s="214"/>
      <c r="R109" s="78" t="s">
        <v>394</v>
      </c>
      <c r="S109" s="78" t="s">
        <v>394</v>
      </c>
    </row>
    <row r="110" spans="1:19" s="18" customFormat="1" ht="25.95" customHeight="1" x14ac:dyDescent="0.25">
      <c r="A110" s="69">
        <v>107</v>
      </c>
      <c r="B110" s="73" t="s">
        <v>299</v>
      </c>
      <c r="C110" s="73" t="s">
        <v>48</v>
      </c>
      <c r="D110" s="212">
        <v>72081619</v>
      </c>
      <c r="E110" s="212">
        <v>114800341</v>
      </c>
      <c r="F110" s="212">
        <v>691002355</v>
      </c>
      <c r="G110" s="75" t="s">
        <v>546</v>
      </c>
      <c r="H110" s="74" t="s">
        <v>42</v>
      </c>
      <c r="I110" s="74" t="s">
        <v>48</v>
      </c>
      <c r="J110" s="74" t="s">
        <v>48</v>
      </c>
      <c r="K110" s="75" t="s">
        <v>546</v>
      </c>
      <c r="L110" s="80">
        <v>100000</v>
      </c>
      <c r="M110" s="76">
        <f t="shared" si="1"/>
        <v>70000</v>
      </c>
      <c r="N110" s="77">
        <v>2021</v>
      </c>
      <c r="O110" s="77">
        <v>2027</v>
      </c>
      <c r="P110" s="102"/>
      <c r="Q110" s="214"/>
      <c r="R110" s="78" t="s">
        <v>394</v>
      </c>
      <c r="S110" s="78" t="s">
        <v>394</v>
      </c>
    </row>
    <row r="111" spans="1:19" s="18" customFormat="1" ht="24" customHeight="1" x14ac:dyDescent="0.25">
      <c r="A111" s="69">
        <v>108</v>
      </c>
      <c r="B111" s="73" t="s">
        <v>299</v>
      </c>
      <c r="C111" s="73" t="s">
        <v>48</v>
      </c>
      <c r="D111" s="212">
        <v>72081619</v>
      </c>
      <c r="E111" s="212">
        <v>114800341</v>
      </c>
      <c r="F111" s="212">
        <v>691002355</v>
      </c>
      <c r="G111" s="75" t="s">
        <v>305</v>
      </c>
      <c r="H111" s="74" t="s">
        <v>42</v>
      </c>
      <c r="I111" s="74" t="s">
        <v>48</v>
      </c>
      <c r="J111" s="74" t="s">
        <v>48</v>
      </c>
      <c r="K111" s="75" t="s">
        <v>305</v>
      </c>
      <c r="L111" s="80">
        <v>115000</v>
      </c>
      <c r="M111" s="76">
        <f t="shared" si="1"/>
        <v>80500</v>
      </c>
      <c r="N111" s="77">
        <v>2021</v>
      </c>
      <c r="O111" s="77">
        <v>2027</v>
      </c>
      <c r="P111" s="102"/>
      <c r="Q111" s="214"/>
      <c r="R111" s="78" t="s">
        <v>394</v>
      </c>
      <c r="S111" s="78" t="s">
        <v>394</v>
      </c>
    </row>
    <row r="112" spans="1:19" s="18" customFormat="1" ht="21" customHeight="1" x14ac:dyDescent="0.25">
      <c r="A112" s="69">
        <v>109</v>
      </c>
      <c r="B112" s="73" t="s">
        <v>299</v>
      </c>
      <c r="C112" s="73" t="s">
        <v>48</v>
      </c>
      <c r="D112" s="212">
        <v>72081619</v>
      </c>
      <c r="E112" s="212">
        <v>114800341</v>
      </c>
      <c r="F112" s="212">
        <v>691002355</v>
      </c>
      <c r="G112" s="75" t="s">
        <v>306</v>
      </c>
      <c r="H112" s="74" t="s">
        <v>42</v>
      </c>
      <c r="I112" s="74" t="s">
        <v>48</v>
      </c>
      <c r="J112" s="74" t="s">
        <v>48</v>
      </c>
      <c r="K112" s="75" t="s">
        <v>306</v>
      </c>
      <c r="L112" s="80">
        <v>400000</v>
      </c>
      <c r="M112" s="76">
        <f t="shared" si="1"/>
        <v>280000</v>
      </c>
      <c r="N112" s="77">
        <v>2021</v>
      </c>
      <c r="O112" s="77">
        <v>2027</v>
      </c>
      <c r="P112" s="102"/>
      <c r="Q112" s="214"/>
      <c r="R112" s="78" t="s">
        <v>394</v>
      </c>
      <c r="S112" s="78" t="s">
        <v>394</v>
      </c>
    </row>
    <row r="113" spans="1:19" s="18" customFormat="1" ht="35.4" customHeight="1" x14ac:dyDescent="0.25">
      <c r="A113" s="69">
        <v>110</v>
      </c>
      <c r="B113" s="73" t="s">
        <v>299</v>
      </c>
      <c r="C113" s="73" t="s">
        <v>48</v>
      </c>
      <c r="D113" s="212">
        <v>72081619</v>
      </c>
      <c r="E113" s="212">
        <v>114800341</v>
      </c>
      <c r="F113" s="212">
        <v>691002355</v>
      </c>
      <c r="G113" s="75" t="s">
        <v>307</v>
      </c>
      <c r="H113" s="74" t="s">
        <v>42</v>
      </c>
      <c r="I113" s="74" t="s">
        <v>48</v>
      </c>
      <c r="J113" s="74" t="s">
        <v>48</v>
      </c>
      <c r="K113" s="75" t="s">
        <v>307</v>
      </c>
      <c r="L113" s="80">
        <v>500000</v>
      </c>
      <c r="M113" s="76">
        <f t="shared" si="1"/>
        <v>350000</v>
      </c>
      <c r="N113" s="77">
        <v>2021</v>
      </c>
      <c r="O113" s="77">
        <v>2027</v>
      </c>
      <c r="P113" s="102"/>
      <c r="Q113" s="214"/>
      <c r="R113" s="78" t="s">
        <v>394</v>
      </c>
      <c r="S113" s="78" t="s">
        <v>394</v>
      </c>
    </row>
    <row r="114" spans="1:19" s="18" customFormat="1" ht="44.4" customHeight="1" x14ac:dyDescent="0.25">
      <c r="A114" s="69">
        <v>111</v>
      </c>
      <c r="B114" s="73" t="s">
        <v>299</v>
      </c>
      <c r="C114" s="73" t="s">
        <v>48</v>
      </c>
      <c r="D114" s="212">
        <v>72081619</v>
      </c>
      <c r="E114" s="212">
        <v>114800341</v>
      </c>
      <c r="F114" s="212">
        <v>691002355</v>
      </c>
      <c r="G114" s="75" t="s">
        <v>308</v>
      </c>
      <c r="H114" s="74" t="s">
        <v>42</v>
      </c>
      <c r="I114" s="74" t="s">
        <v>48</v>
      </c>
      <c r="J114" s="74" t="s">
        <v>48</v>
      </c>
      <c r="K114" s="75" t="s">
        <v>308</v>
      </c>
      <c r="L114" s="80">
        <v>100000</v>
      </c>
      <c r="M114" s="76">
        <f t="shared" si="1"/>
        <v>70000</v>
      </c>
      <c r="N114" s="77">
        <v>2021</v>
      </c>
      <c r="O114" s="77">
        <v>2027</v>
      </c>
      <c r="P114" s="102"/>
      <c r="Q114" s="214"/>
      <c r="R114" s="78" t="s">
        <v>394</v>
      </c>
      <c r="S114" s="78" t="s">
        <v>394</v>
      </c>
    </row>
    <row r="115" spans="1:19" s="18" customFormat="1" ht="54.6" customHeight="1" x14ac:dyDescent="0.25">
      <c r="A115" s="69">
        <v>112</v>
      </c>
      <c r="B115" s="73" t="s">
        <v>299</v>
      </c>
      <c r="C115" s="73" t="s">
        <v>48</v>
      </c>
      <c r="D115" s="212">
        <v>72081619</v>
      </c>
      <c r="E115" s="212">
        <v>114800341</v>
      </c>
      <c r="F115" s="212">
        <v>691002355</v>
      </c>
      <c r="G115" s="75" t="s">
        <v>309</v>
      </c>
      <c r="H115" s="74" t="s">
        <v>42</v>
      </c>
      <c r="I115" s="74" t="s">
        <v>48</v>
      </c>
      <c r="J115" s="74" t="s">
        <v>48</v>
      </c>
      <c r="K115" s="75" t="s">
        <v>309</v>
      </c>
      <c r="L115" s="80">
        <v>700000</v>
      </c>
      <c r="M115" s="76">
        <f t="shared" si="1"/>
        <v>489999.99999999994</v>
      </c>
      <c r="N115" s="77">
        <v>2021</v>
      </c>
      <c r="O115" s="77">
        <v>2027</v>
      </c>
      <c r="P115" s="102"/>
      <c r="Q115" s="214"/>
      <c r="R115" s="78" t="s">
        <v>394</v>
      </c>
      <c r="S115" s="78" t="s">
        <v>394</v>
      </c>
    </row>
    <row r="116" spans="1:19" s="18" customFormat="1" ht="36" customHeight="1" x14ac:dyDescent="0.25">
      <c r="A116" s="69">
        <v>113</v>
      </c>
      <c r="B116" s="73" t="s">
        <v>299</v>
      </c>
      <c r="C116" s="73" t="s">
        <v>48</v>
      </c>
      <c r="D116" s="212">
        <v>72081619</v>
      </c>
      <c r="E116" s="212">
        <v>114800341</v>
      </c>
      <c r="F116" s="212">
        <v>691002355</v>
      </c>
      <c r="G116" s="75" t="s">
        <v>310</v>
      </c>
      <c r="H116" s="74" t="s">
        <v>42</v>
      </c>
      <c r="I116" s="74" t="s">
        <v>48</v>
      </c>
      <c r="J116" s="74" t="s">
        <v>48</v>
      </c>
      <c r="K116" s="75" t="s">
        <v>310</v>
      </c>
      <c r="L116" s="80">
        <v>300000</v>
      </c>
      <c r="M116" s="76">
        <f t="shared" si="1"/>
        <v>210000</v>
      </c>
      <c r="N116" s="77">
        <v>2021</v>
      </c>
      <c r="O116" s="77">
        <v>2027</v>
      </c>
      <c r="P116" s="102"/>
      <c r="Q116" s="214"/>
      <c r="R116" s="78" t="s">
        <v>394</v>
      </c>
      <c r="S116" s="78" t="s">
        <v>394</v>
      </c>
    </row>
    <row r="117" spans="1:19" s="18" customFormat="1" ht="34.200000000000003" customHeight="1" x14ac:dyDescent="0.25">
      <c r="A117" s="69">
        <v>114</v>
      </c>
      <c r="B117" s="73" t="s">
        <v>299</v>
      </c>
      <c r="C117" s="73" t="s">
        <v>48</v>
      </c>
      <c r="D117" s="212">
        <v>72081619</v>
      </c>
      <c r="E117" s="212">
        <v>114800341</v>
      </c>
      <c r="F117" s="212">
        <v>691002355</v>
      </c>
      <c r="G117" s="75" t="s">
        <v>311</v>
      </c>
      <c r="H117" s="74" t="s">
        <v>42</v>
      </c>
      <c r="I117" s="74" t="s">
        <v>48</v>
      </c>
      <c r="J117" s="74" t="s">
        <v>48</v>
      </c>
      <c r="K117" s="75" t="s">
        <v>311</v>
      </c>
      <c r="L117" s="80">
        <v>300000</v>
      </c>
      <c r="M117" s="76">
        <f t="shared" si="1"/>
        <v>210000</v>
      </c>
      <c r="N117" s="77">
        <v>2021</v>
      </c>
      <c r="O117" s="77">
        <v>2027</v>
      </c>
      <c r="P117" s="102"/>
      <c r="Q117" s="214"/>
      <c r="R117" s="78" t="s">
        <v>394</v>
      </c>
      <c r="S117" s="78" t="s">
        <v>394</v>
      </c>
    </row>
    <row r="118" spans="1:19" s="18" customFormat="1" ht="24" x14ac:dyDescent="0.25">
      <c r="A118" s="69">
        <v>115</v>
      </c>
      <c r="B118" s="73" t="s">
        <v>299</v>
      </c>
      <c r="C118" s="73" t="s">
        <v>48</v>
      </c>
      <c r="D118" s="212">
        <v>72081619</v>
      </c>
      <c r="E118" s="212">
        <v>114800341</v>
      </c>
      <c r="F118" s="212">
        <v>691002355</v>
      </c>
      <c r="G118" s="75" t="s">
        <v>312</v>
      </c>
      <c r="H118" s="74" t="s">
        <v>42</v>
      </c>
      <c r="I118" s="74" t="s">
        <v>48</v>
      </c>
      <c r="J118" s="74" t="s">
        <v>48</v>
      </c>
      <c r="K118" s="75" t="s">
        <v>312</v>
      </c>
      <c r="L118" s="80">
        <v>300000</v>
      </c>
      <c r="M118" s="76">
        <f t="shared" si="1"/>
        <v>210000</v>
      </c>
      <c r="N118" s="77">
        <v>2021</v>
      </c>
      <c r="O118" s="77">
        <v>2027</v>
      </c>
      <c r="P118" s="102"/>
      <c r="Q118" s="214"/>
      <c r="R118" s="78" t="s">
        <v>394</v>
      </c>
      <c r="S118" s="78" t="s">
        <v>394</v>
      </c>
    </row>
    <row r="119" spans="1:19" s="18" customFormat="1" ht="31.95" customHeight="1" x14ac:dyDescent="0.25">
      <c r="A119" s="69">
        <v>116</v>
      </c>
      <c r="B119" s="73" t="s">
        <v>299</v>
      </c>
      <c r="C119" s="73" t="s">
        <v>48</v>
      </c>
      <c r="D119" s="212">
        <v>72081619</v>
      </c>
      <c r="E119" s="212">
        <v>114800341</v>
      </c>
      <c r="F119" s="212">
        <v>691002355</v>
      </c>
      <c r="G119" s="75" t="s">
        <v>313</v>
      </c>
      <c r="H119" s="74" t="s">
        <v>42</v>
      </c>
      <c r="I119" s="74" t="s">
        <v>48</v>
      </c>
      <c r="J119" s="74" t="s">
        <v>48</v>
      </c>
      <c r="K119" s="75" t="s">
        <v>313</v>
      </c>
      <c r="L119" s="80">
        <v>500000</v>
      </c>
      <c r="M119" s="76">
        <f>L119*0.7</f>
        <v>350000</v>
      </c>
      <c r="N119" s="77">
        <v>2021</v>
      </c>
      <c r="O119" s="77">
        <v>2027</v>
      </c>
      <c r="P119" s="102"/>
      <c r="Q119" s="214"/>
      <c r="R119" s="78" t="s">
        <v>394</v>
      </c>
      <c r="S119" s="78" t="s">
        <v>394</v>
      </c>
    </row>
    <row r="120" spans="1:19" s="18" customFormat="1" ht="29.4" customHeight="1" x14ac:dyDescent="0.25">
      <c r="A120" s="69">
        <v>117</v>
      </c>
      <c r="B120" s="73" t="s">
        <v>299</v>
      </c>
      <c r="C120" s="73" t="s">
        <v>48</v>
      </c>
      <c r="D120" s="212">
        <v>72081619</v>
      </c>
      <c r="E120" s="212">
        <v>114800341</v>
      </c>
      <c r="F120" s="212">
        <v>691002355</v>
      </c>
      <c r="G120" s="75" t="str">
        <f t="shared" ref="G120" si="2">K120</f>
        <v>Multifunkční kopírovací zařízení A3 do ředitelny (1ks)</v>
      </c>
      <c r="H120" s="74" t="s">
        <v>42</v>
      </c>
      <c r="I120" s="74" t="s">
        <v>48</v>
      </c>
      <c r="J120" s="74" t="s">
        <v>48</v>
      </c>
      <c r="K120" s="75" t="s">
        <v>547</v>
      </c>
      <c r="L120" s="80">
        <v>80000</v>
      </c>
      <c r="M120" s="76">
        <f t="shared" ref="M120" si="3">L120*0.7</f>
        <v>56000</v>
      </c>
      <c r="N120" s="77">
        <v>2021</v>
      </c>
      <c r="O120" s="77">
        <v>2027</v>
      </c>
      <c r="P120" s="102"/>
      <c r="Q120" s="214"/>
      <c r="R120" s="78" t="s">
        <v>394</v>
      </c>
      <c r="S120" s="78" t="s">
        <v>394</v>
      </c>
    </row>
    <row r="121" spans="1:19" s="18" customFormat="1" ht="33.6" customHeight="1" x14ac:dyDescent="0.25">
      <c r="A121" s="69">
        <v>118</v>
      </c>
      <c r="B121" s="73" t="s">
        <v>314</v>
      </c>
      <c r="C121" s="73" t="s">
        <v>48</v>
      </c>
      <c r="D121" s="218">
        <v>60650419</v>
      </c>
      <c r="E121" s="221">
        <v>107534941</v>
      </c>
      <c r="F121" s="212">
        <v>600063526</v>
      </c>
      <c r="G121" s="75" t="s">
        <v>362</v>
      </c>
      <c r="H121" s="74" t="s">
        <v>42</v>
      </c>
      <c r="I121" s="74" t="s">
        <v>48</v>
      </c>
      <c r="J121" s="74" t="s">
        <v>315</v>
      </c>
      <c r="K121" s="75" t="s">
        <v>362</v>
      </c>
      <c r="L121" s="76">
        <v>5000000</v>
      </c>
      <c r="M121" s="76">
        <f t="shared" si="1"/>
        <v>3500000</v>
      </c>
      <c r="N121" s="77">
        <v>2021</v>
      </c>
      <c r="O121" s="77">
        <v>2027</v>
      </c>
      <c r="P121" s="102"/>
      <c r="Q121" s="214"/>
      <c r="R121" s="78" t="s">
        <v>394</v>
      </c>
      <c r="S121" s="78" t="s">
        <v>394</v>
      </c>
    </row>
    <row r="122" spans="1:19" s="18" customFormat="1" ht="22.95" customHeight="1" x14ac:dyDescent="0.25">
      <c r="A122" s="69">
        <v>119</v>
      </c>
      <c r="B122" s="73" t="s">
        <v>314</v>
      </c>
      <c r="C122" s="73" t="s">
        <v>48</v>
      </c>
      <c r="D122" s="218">
        <v>60650419</v>
      </c>
      <c r="E122" s="221">
        <v>107534941</v>
      </c>
      <c r="F122" s="212">
        <v>600063526</v>
      </c>
      <c r="G122" s="75" t="s">
        <v>316</v>
      </c>
      <c r="H122" s="74" t="s">
        <v>42</v>
      </c>
      <c r="I122" s="74" t="s">
        <v>48</v>
      </c>
      <c r="J122" s="74" t="s">
        <v>315</v>
      </c>
      <c r="K122" s="75" t="s">
        <v>316</v>
      </c>
      <c r="L122" s="76">
        <v>3000000</v>
      </c>
      <c r="M122" s="76">
        <f t="shared" si="1"/>
        <v>2100000</v>
      </c>
      <c r="N122" s="77">
        <v>2021</v>
      </c>
      <c r="O122" s="77">
        <v>2027</v>
      </c>
      <c r="P122" s="102"/>
      <c r="Q122" s="214"/>
      <c r="R122" s="78" t="s">
        <v>394</v>
      </c>
      <c r="S122" s="78" t="s">
        <v>394</v>
      </c>
    </row>
    <row r="123" spans="1:19" s="18" customFormat="1" ht="19.95" customHeight="1" x14ac:dyDescent="0.25">
      <c r="A123" s="69">
        <v>120</v>
      </c>
      <c r="B123" s="73" t="s">
        <v>314</v>
      </c>
      <c r="C123" s="73" t="s">
        <v>48</v>
      </c>
      <c r="D123" s="218">
        <v>60650419</v>
      </c>
      <c r="E123" s="221">
        <v>107534941</v>
      </c>
      <c r="F123" s="212">
        <v>600063526</v>
      </c>
      <c r="G123" s="75" t="s">
        <v>363</v>
      </c>
      <c r="H123" s="74" t="s">
        <v>42</v>
      </c>
      <c r="I123" s="74" t="s">
        <v>48</v>
      </c>
      <c r="J123" s="74" t="s">
        <v>315</v>
      </c>
      <c r="K123" s="75" t="s">
        <v>363</v>
      </c>
      <c r="L123" s="76">
        <v>150000</v>
      </c>
      <c r="M123" s="76">
        <f t="shared" si="1"/>
        <v>105000</v>
      </c>
      <c r="N123" s="77">
        <v>2021</v>
      </c>
      <c r="O123" s="77">
        <v>2027</v>
      </c>
      <c r="P123" s="102"/>
      <c r="Q123" s="214"/>
      <c r="R123" s="78" t="s">
        <v>394</v>
      </c>
      <c r="S123" s="78" t="s">
        <v>394</v>
      </c>
    </row>
    <row r="124" spans="1:19" s="18" customFormat="1" ht="36" customHeight="1" x14ac:dyDescent="0.25">
      <c r="A124" s="69">
        <v>121</v>
      </c>
      <c r="B124" s="73" t="s">
        <v>314</v>
      </c>
      <c r="C124" s="73" t="s">
        <v>48</v>
      </c>
      <c r="D124" s="218">
        <v>60650419</v>
      </c>
      <c r="E124" s="221">
        <v>107534941</v>
      </c>
      <c r="F124" s="212">
        <v>600063526</v>
      </c>
      <c r="G124" s="75" t="s">
        <v>317</v>
      </c>
      <c r="H124" s="74" t="s">
        <v>42</v>
      </c>
      <c r="I124" s="74" t="s">
        <v>48</v>
      </c>
      <c r="J124" s="74" t="s">
        <v>315</v>
      </c>
      <c r="K124" s="75" t="s">
        <v>317</v>
      </c>
      <c r="L124" s="76">
        <v>250000</v>
      </c>
      <c r="M124" s="76">
        <f t="shared" si="1"/>
        <v>175000</v>
      </c>
      <c r="N124" s="77">
        <v>2021</v>
      </c>
      <c r="O124" s="77">
        <v>2027</v>
      </c>
      <c r="P124" s="102"/>
      <c r="Q124" s="214"/>
      <c r="R124" s="78" t="s">
        <v>394</v>
      </c>
      <c r="S124" s="78" t="s">
        <v>394</v>
      </c>
    </row>
    <row r="125" spans="1:19" s="18" customFormat="1" ht="34.200000000000003" customHeight="1" x14ac:dyDescent="0.25">
      <c r="A125" s="69">
        <v>122</v>
      </c>
      <c r="B125" s="73" t="s">
        <v>314</v>
      </c>
      <c r="C125" s="73" t="s">
        <v>48</v>
      </c>
      <c r="D125" s="218">
        <v>60650419</v>
      </c>
      <c r="E125" s="221">
        <v>107534941</v>
      </c>
      <c r="F125" s="212">
        <v>600063526</v>
      </c>
      <c r="G125" s="75" t="s">
        <v>364</v>
      </c>
      <c r="H125" s="74" t="s">
        <v>42</v>
      </c>
      <c r="I125" s="74" t="s">
        <v>48</v>
      </c>
      <c r="J125" s="74" t="s">
        <v>315</v>
      </c>
      <c r="K125" s="75" t="s">
        <v>364</v>
      </c>
      <c r="L125" s="76">
        <v>150000</v>
      </c>
      <c r="M125" s="76">
        <f t="shared" si="1"/>
        <v>105000</v>
      </c>
      <c r="N125" s="77">
        <v>2021</v>
      </c>
      <c r="O125" s="77">
        <v>2027</v>
      </c>
      <c r="P125" s="102"/>
      <c r="Q125" s="214"/>
      <c r="R125" s="78" t="s">
        <v>394</v>
      </c>
      <c r="S125" s="78" t="s">
        <v>394</v>
      </c>
    </row>
    <row r="126" spans="1:19" s="18" customFormat="1" ht="21" customHeight="1" x14ac:dyDescent="0.25">
      <c r="A126" s="69">
        <v>123</v>
      </c>
      <c r="B126" s="73" t="s">
        <v>314</v>
      </c>
      <c r="C126" s="73" t="s">
        <v>48</v>
      </c>
      <c r="D126" s="218">
        <v>60650419</v>
      </c>
      <c r="E126" s="221">
        <v>107534941</v>
      </c>
      <c r="F126" s="212">
        <v>600063526</v>
      </c>
      <c r="G126" s="75" t="s">
        <v>453</v>
      </c>
      <c r="H126" s="74" t="s">
        <v>42</v>
      </c>
      <c r="I126" s="74" t="s">
        <v>48</v>
      </c>
      <c r="J126" s="74" t="s">
        <v>315</v>
      </c>
      <c r="K126" s="75" t="s">
        <v>453</v>
      </c>
      <c r="L126" s="76">
        <v>3000000</v>
      </c>
      <c r="M126" s="76">
        <f t="shared" si="1"/>
        <v>2100000</v>
      </c>
      <c r="N126" s="77">
        <v>2021</v>
      </c>
      <c r="O126" s="77">
        <v>2027</v>
      </c>
      <c r="P126" s="102"/>
      <c r="Q126" s="214"/>
      <c r="R126" s="78" t="s">
        <v>394</v>
      </c>
      <c r="S126" s="78" t="s">
        <v>394</v>
      </c>
    </row>
    <row r="127" spans="1:19" s="18" customFormat="1" ht="27.6" customHeight="1" x14ac:dyDescent="0.25">
      <c r="A127" s="69">
        <v>124</v>
      </c>
      <c r="B127" s="73" t="s">
        <v>314</v>
      </c>
      <c r="C127" s="73" t="s">
        <v>48</v>
      </c>
      <c r="D127" s="218">
        <v>60650419</v>
      </c>
      <c r="E127" s="221">
        <v>107534941</v>
      </c>
      <c r="F127" s="212">
        <v>600063526</v>
      </c>
      <c r="G127" s="75" t="s">
        <v>454</v>
      </c>
      <c r="H127" s="74" t="s">
        <v>42</v>
      </c>
      <c r="I127" s="74" t="s">
        <v>48</v>
      </c>
      <c r="J127" s="74" t="s">
        <v>315</v>
      </c>
      <c r="K127" s="75" t="s">
        <v>454</v>
      </c>
      <c r="L127" s="76">
        <v>1500000</v>
      </c>
      <c r="M127" s="76">
        <f t="shared" si="1"/>
        <v>1050000</v>
      </c>
      <c r="N127" s="77">
        <v>2021</v>
      </c>
      <c r="O127" s="77">
        <v>2027</v>
      </c>
      <c r="P127" s="102"/>
      <c r="Q127" s="214"/>
      <c r="R127" s="78" t="s">
        <v>394</v>
      </c>
      <c r="S127" s="78" t="s">
        <v>394</v>
      </c>
    </row>
    <row r="128" spans="1:19" s="18" customFormat="1" ht="34.200000000000003" customHeight="1" x14ac:dyDescent="0.25">
      <c r="A128" s="69">
        <v>125</v>
      </c>
      <c r="B128" s="73" t="s">
        <v>314</v>
      </c>
      <c r="C128" s="73" t="s">
        <v>48</v>
      </c>
      <c r="D128" s="218">
        <v>60650419</v>
      </c>
      <c r="E128" s="221">
        <v>107534941</v>
      </c>
      <c r="F128" s="212">
        <v>600063526</v>
      </c>
      <c r="G128" s="75" t="s">
        <v>608</v>
      </c>
      <c r="H128" s="74" t="s">
        <v>42</v>
      </c>
      <c r="I128" s="74" t="s">
        <v>48</v>
      </c>
      <c r="J128" s="74" t="s">
        <v>315</v>
      </c>
      <c r="K128" s="75" t="s">
        <v>455</v>
      </c>
      <c r="L128" s="76">
        <v>250000</v>
      </c>
      <c r="M128" s="76">
        <f t="shared" si="1"/>
        <v>175000</v>
      </c>
      <c r="N128" s="77">
        <v>2021</v>
      </c>
      <c r="O128" s="77">
        <v>2027</v>
      </c>
      <c r="P128" s="102"/>
      <c r="Q128" s="214"/>
      <c r="R128" s="78" t="s">
        <v>394</v>
      </c>
      <c r="S128" s="78" t="s">
        <v>394</v>
      </c>
    </row>
    <row r="129" spans="1:19" s="18" customFormat="1" ht="19.2" customHeight="1" x14ac:dyDescent="0.25">
      <c r="A129" s="69">
        <v>126</v>
      </c>
      <c r="B129" s="73" t="s">
        <v>314</v>
      </c>
      <c r="C129" s="73" t="s">
        <v>48</v>
      </c>
      <c r="D129" s="218">
        <v>60650419</v>
      </c>
      <c r="E129" s="221">
        <v>107534941</v>
      </c>
      <c r="F129" s="212">
        <v>600063526</v>
      </c>
      <c r="G129" s="75" t="s">
        <v>456</v>
      </c>
      <c r="H129" s="74" t="s">
        <v>42</v>
      </c>
      <c r="I129" s="74" t="s">
        <v>48</v>
      </c>
      <c r="J129" s="74" t="s">
        <v>315</v>
      </c>
      <c r="K129" s="75" t="s">
        <v>456</v>
      </c>
      <c r="L129" s="76">
        <v>700000</v>
      </c>
      <c r="M129" s="76">
        <f t="shared" si="1"/>
        <v>489999.99999999994</v>
      </c>
      <c r="N129" s="77">
        <v>2021</v>
      </c>
      <c r="O129" s="77">
        <v>2027</v>
      </c>
      <c r="P129" s="102"/>
      <c r="Q129" s="214"/>
      <c r="R129" s="78" t="s">
        <v>394</v>
      </c>
      <c r="S129" s="78" t="s">
        <v>394</v>
      </c>
    </row>
    <row r="130" spans="1:19" s="18" customFormat="1" ht="34.200000000000003" customHeight="1" x14ac:dyDescent="0.25">
      <c r="A130" s="69">
        <v>127</v>
      </c>
      <c r="B130" s="73" t="s">
        <v>314</v>
      </c>
      <c r="C130" s="73" t="s">
        <v>48</v>
      </c>
      <c r="D130" s="218">
        <v>60650419</v>
      </c>
      <c r="E130" s="221">
        <v>107534941</v>
      </c>
      <c r="F130" s="212">
        <v>600063526</v>
      </c>
      <c r="G130" s="75" t="s">
        <v>457</v>
      </c>
      <c r="H130" s="74" t="s">
        <v>42</v>
      </c>
      <c r="I130" s="74" t="s">
        <v>48</v>
      </c>
      <c r="J130" s="74" t="s">
        <v>315</v>
      </c>
      <c r="K130" s="75" t="s">
        <v>457</v>
      </c>
      <c r="L130" s="76">
        <v>600000</v>
      </c>
      <c r="M130" s="76">
        <f t="shared" si="1"/>
        <v>420000</v>
      </c>
      <c r="N130" s="77">
        <v>2021</v>
      </c>
      <c r="O130" s="77">
        <v>2027</v>
      </c>
      <c r="P130" s="102"/>
      <c r="Q130" s="214"/>
      <c r="R130" s="78" t="s">
        <v>394</v>
      </c>
      <c r="S130" s="78" t="s">
        <v>394</v>
      </c>
    </row>
    <row r="131" spans="1:19" s="18" customFormat="1" ht="34.200000000000003" customHeight="1" x14ac:dyDescent="0.3">
      <c r="A131" s="69">
        <v>128</v>
      </c>
      <c r="B131" s="230" t="s">
        <v>314</v>
      </c>
      <c r="C131" s="230" t="s">
        <v>48</v>
      </c>
      <c r="D131" s="247">
        <v>60650419</v>
      </c>
      <c r="E131" s="248">
        <v>107534941</v>
      </c>
      <c r="F131" s="236">
        <v>600063526</v>
      </c>
      <c r="G131" s="249" t="s">
        <v>813</v>
      </c>
      <c r="H131" s="250" t="s">
        <v>42</v>
      </c>
      <c r="I131" s="250" t="s">
        <v>48</v>
      </c>
      <c r="J131" s="250" t="s">
        <v>315</v>
      </c>
      <c r="K131" s="251" t="s">
        <v>813</v>
      </c>
      <c r="L131" s="252">
        <v>75000</v>
      </c>
      <c r="M131" s="252">
        <f>L131*0.7</f>
        <v>52500</v>
      </c>
      <c r="N131" s="228">
        <v>2024</v>
      </c>
      <c r="O131" s="228">
        <v>2027</v>
      </c>
      <c r="P131" s="235"/>
      <c r="Q131" s="235"/>
      <c r="R131" s="253" t="s">
        <v>394</v>
      </c>
      <c r="S131" s="254" t="s">
        <v>394</v>
      </c>
    </row>
    <row r="132" spans="1:19" s="18" customFormat="1" ht="34.200000000000003" customHeight="1" x14ac:dyDescent="0.3">
      <c r="A132" s="69">
        <v>129</v>
      </c>
      <c r="B132" s="230" t="s">
        <v>314</v>
      </c>
      <c r="C132" s="230" t="s">
        <v>48</v>
      </c>
      <c r="D132" s="247">
        <v>60650419</v>
      </c>
      <c r="E132" s="248">
        <v>107534941</v>
      </c>
      <c r="F132" s="236">
        <v>600063526</v>
      </c>
      <c r="G132" s="255" t="s">
        <v>265</v>
      </c>
      <c r="H132" s="250" t="s">
        <v>42</v>
      </c>
      <c r="I132" s="250" t="s">
        <v>48</v>
      </c>
      <c r="J132" s="250" t="s">
        <v>315</v>
      </c>
      <c r="K132" s="255" t="s">
        <v>814</v>
      </c>
      <c r="L132" s="252">
        <v>250000</v>
      </c>
      <c r="M132" s="252">
        <f>L132*0.7</f>
        <v>175000</v>
      </c>
      <c r="N132" s="228">
        <v>2024</v>
      </c>
      <c r="O132" s="228">
        <v>2027</v>
      </c>
      <c r="P132" s="235"/>
      <c r="Q132" s="235"/>
      <c r="R132" s="253" t="s">
        <v>394</v>
      </c>
      <c r="S132" s="253" t="s">
        <v>394</v>
      </c>
    </row>
    <row r="133" spans="1:19" s="18" customFormat="1" ht="34.200000000000003" customHeight="1" x14ac:dyDescent="0.3">
      <c r="A133" s="69">
        <v>130</v>
      </c>
      <c r="B133" s="230" t="s">
        <v>314</v>
      </c>
      <c r="C133" s="230" t="s">
        <v>48</v>
      </c>
      <c r="D133" s="247">
        <v>60650419</v>
      </c>
      <c r="E133" s="248">
        <v>107534941</v>
      </c>
      <c r="F133" s="236">
        <v>600063526</v>
      </c>
      <c r="G133" s="251" t="s">
        <v>815</v>
      </c>
      <c r="H133" s="250" t="s">
        <v>42</v>
      </c>
      <c r="I133" s="250" t="s">
        <v>48</v>
      </c>
      <c r="J133" s="250" t="s">
        <v>315</v>
      </c>
      <c r="K133" s="251" t="s">
        <v>816</v>
      </c>
      <c r="L133" s="252">
        <v>400000</v>
      </c>
      <c r="M133" s="252">
        <f>L133*0.7</f>
        <v>280000</v>
      </c>
      <c r="N133" s="228">
        <v>2024</v>
      </c>
      <c r="O133" s="228">
        <v>2027</v>
      </c>
      <c r="P133" s="235"/>
      <c r="Q133" s="235"/>
      <c r="R133" s="253" t="s">
        <v>394</v>
      </c>
      <c r="S133" s="253" t="s">
        <v>394</v>
      </c>
    </row>
    <row r="134" spans="1:19" s="18" customFormat="1" ht="22.2" customHeight="1" x14ac:dyDescent="0.25">
      <c r="A134" s="69">
        <v>131</v>
      </c>
      <c r="B134" s="73" t="s">
        <v>318</v>
      </c>
      <c r="C134" s="73" t="s">
        <v>48</v>
      </c>
      <c r="D134" s="218">
        <v>71002413</v>
      </c>
      <c r="E134" s="221">
        <v>107534924</v>
      </c>
      <c r="F134" s="225">
        <v>663000360</v>
      </c>
      <c r="G134" s="75" t="s">
        <v>319</v>
      </c>
      <c r="H134" s="74" t="s">
        <v>42</v>
      </c>
      <c r="I134" s="74" t="s">
        <v>48</v>
      </c>
      <c r="J134" s="74" t="s">
        <v>315</v>
      </c>
      <c r="K134" s="75" t="s">
        <v>319</v>
      </c>
      <c r="L134" s="80">
        <v>150000</v>
      </c>
      <c r="M134" s="76">
        <f t="shared" si="1"/>
        <v>105000</v>
      </c>
      <c r="N134" s="81">
        <v>2023</v>
      </c>
      <c r="O134" s="77">
        <v>2025</v>
      </c>
      <c r="P134" s="102"/>
      <c r="Q134" s="214"/>
      <c r="R134" s="78" t="s">
        <v>394</v>
      </c>
      <c r="S134" s="78" t="s">
        <v>394</v>
      </c>
    </row>
    <row r="135" spans="1:19" s="18" customFormat="1" ht="27" customHeight="1" x14ac:dyDescent="0.25">
      <c r="A135" s="69">
        <v>132</v>
      </c>
      <c r="B135" s="73" t="s">
        <v>318</v>
      </c>
      <c r="C135" s="73" t="s">
        <v>48</v>
      </c>
      <c r="D135" s="218">
        <v>71002413</v>
      </c>
      <c r="E135" s="221">
        <v>107534924</v>
      </c>
      <c r="F135" s="225">
        <v>663000360</v>
      </c>
      <c r="G135" s="75" t="s">
        <v>320</v>
      </c>
      <c r="H135" s="74" t="s">
        <v>42</v>
      </c>
      <c r="I135" s="74" t="s">
        <v>48</v>
      </c>
      <c r="J135" s="74" t="s">
        <v>315</v>
      </c>
      <c r="K135" s="75" t="s">
        <v>320</v>
      </c>
      <c r="L135" s="80">
        <v>3000000</v>
      </c>
      <c r="M135" s="76">
        <f t="shared" si="1"/>
        <v>2100000</v>
      </c>
      <c r="N135" s="81">
        <v>2017</v>
      </c>
      <c r="O135" s="77">
        <v>2018</v>
      </c>
      <c r="P135" s="102"/>
      <c r="Q135" s="214"/>
      <c r="R135" s="78" t="s">
        <v>394</v>
      </c>
      <c r="S135" s="78" t="s">
        <v>394</v>
      </c>
    </row>
    <row r="136" spans="1:19" s="18" customFormat="1" ht="33.6" customHeight="1" x14ac:dyDescent="0.25">
      <c r="A136" s="69">
        <v>133</v>
      </c>
      <c r="B136" s="73" t="s">
        <v>318</v>
      </c>
      <c r="C136" s="73" t="s">
        <v>48</v>
      </c>
      <c r="D136" s="218">
        <v>71002413</v>
      </c>
      <c r="E136" s="221">
        <v>107534924</v>
      </c>
      <c r="F136" s="225">
        <v>663000360</v>
      </c>
      <c r="G136" s="75" t="s">
        <v>321</v>
      </c>
      <c r="H136" s="74" t="s">
        <v>42</v>
      </c>
      <c r="I136" s="74" t="s">
        <v>48</v>
      </c>
      <c r="J136" s="74" t="s">
        <v>315</v>
      </c>
      <c r="K136" s="75" t="s">
        <v>321</v>
      </c>
      <c r="L136" s="80">
        <v>1000000</v>
      </c>
      <c r="M136" s="76">
        <f t="shared" si="1"/>
        <v>700000</v>
      </c>
      <c r="N136" s="81">
        <v>2017</v>
      </c>
      <c r="O136" s="77">
        <v>2018</v>
      </c>
      <c r="P136" s="102"/>
      <c r="Q136" s="214"/>
      <c r="R136" s="78" t="s">
        <v>394</v>
      </c>
      <c r="S136" s="78" t="s">
        <v>394</v>
      </c>
    </row>
    <row r="137" spans="1:19" s="18" customFormat="1" ht="45.6" customHeight="1" x14ac:dyDescent="0.25">
      <c r="A137" s="69">
        <v>134</v>
      </c>
      <c r="B137" s="73" t="s">
        <v>318</v>
      </c>
      <c r="C137" s="73" t="s">
        <v>48</v>
      </c>
      <c r="D137" s="218">
        <v>71002413</v>
      </c>
      <c r="E137" s="221">
        <v>107534924</v>
      </c>
      <c r="F137" s="225">
        <v>663000360</v>
      </c>
      <c r="G137" s="75" t="s">
        <v>322</v>
      </c>
      <c r="H137" s="74" t="s">
        <v>42</v>
      </c>
      <c r="I137" s="74" t="s">
        <v>48</v>
      </c>
      <c r="J137" s="74" t="s">
        <v>315</v>
      </c>
      <c r="K137" s="75" t="s">
        <v>322</v>
      </c>
      <c r="L137" s="80">
        <v>1500000</v>
      </c>
      <c r="M137" s="76">
        <f t="shared" si="1"/>
        <v>1050000</v>
      </c>
      <c r="N137" s="81">
        <v>2017</v>
      </c>
      <c r="O137" s="77">
        <v>2023</v>
      </c>
      <c r="P137" s="102"/>
      <c r="Q137" s="214"/>
      <c r="R137" s="78" t="s">
        <v>394</v>
      </c>
      <c r="S137" s="78" t="s">
        <v>394</v>
      </c>
    </row>
    <row r="138" spans="1:19" s="18" customFormat="1" ht="25.95" customHeight="1" x14ac:dyDescent="0.25">
      <c r="A138" s="69">
        <v>135</v>
      </c>
      <c r="B138" s="73" t="s">
        <v>318</v>
      </c>
      <c r="C138" s="73" t="s">
        <v>48</v>
      </c>
      <c r="D138" s="218">
        <v>71002413</v>
      </c>
      <c r="E138" s="221">
        <v>107534924</v>
      </c>
      <c r="F138" s="225">
        <v>663000360</v>
      </c>
      <c r="G138" s="75" t="s">
        <v>640</v>
      </c>
      <c r="H138" s="74" t="s">
        <v>42</v>
      </c>
      <c r="I138" s="74" t="s">
        <v>48</v>
      </c>
      <c r="J138" s="74" t="s">
        <v>315</v>
      </c>
      <c r="K138" s="75" t="s">
        <v>641</v>
      </c>
      <c r="L138" s="80">
        <v>150000</v>
      </c>
      <c r="M138" s="76">
        <f t="shared" si="1"/>
        <v>105000</v>
      </c>
      <c r="N138" s="81">
        <v>2023</v>
      </c>
      <c r="O138" s="77">
        <v>2025</v>
      </c>
      <c r="P138" s="102"/>
      <c r="Q138" s="214"/>
      <c r="R138" s="78" t="s">
        <v>394</v>
      </c>
      <c r="S138" s="78" t="s">
        <v>394</v>
      </c>
    </row>
    <row r="139" spans="1:19" s="18" customFormat="1" ht="33.6" customHeight="1" x14ac:dyDescent="0.25">
      <c r="A139" s="69">
        <v>136</v>
      </c>
      <c r="B139" s="73" t="s">
        <v>318</v>
      </c>
      <c r="C139" s="73" t="s">
        <v>48</v>
      </c>
      <c r="D139" s="218">
        <v>71002413</v>
      </c>
      <c r="E139" s="221">
        <v>107534924</v>
      </c>
      <c r="F139" s="225">
        <v>663000360</v>
      </c>
      <c r="G139" s="75" t="s">
        <v>365</v>
      </c>
      <c r="H139" s="74" t="s">
        <v>42</v>
      </c>
      <c r="I139" s="74" t="s">
        <v>48</v>
      </c>
      <c r="J139" s="74" t="s">
        <v>315</v>
      </c>
      <c r="K139" s="75" t="s">
        <v>365</v>
      </c>
      <c r="L139" s="80">
        <v>150000</v>
      </c>
      <c r="M139" s="76">
        <f t="shared" si="1"/>
        <v>105000</v>
      </c>
      <c r="N139" s="81">
        <v>2023</v>
      </c>
      <c r="O139" s="77">
        <v>2024</v>
      </c>
      <c r="P139" s="102"/>
      <c r="Q139" s="214"/>
      <c r="R139" s="78" t="s">
        <v>394</v>
      </c>
      <c r="S139" s="78" t="s">
        <v>394</v>
      </c>
    </row>
    <row r="140" spans="1:19" s="18" customFormat="1" ht="24" customHeight="1" x14ac:dyDescent="0.25">
      <c r="A140" s="69">
        <v>137</v>
      </c>
      <c r="B140" s="73" t="s">
        <v>318</v>
      </c>
      <c r="C140" s="73" t="s">
        <v>48</v>
      </c>
      <c r="D140" s="218">
        <v>71002413</v>
      </c>
      <c r="E140" s="221">
        <v>107534924</v>
      </c>
      <c r="F140" s="225">
        <v>663000360</v>
      </c>
      <c r="G140" s="75" t="s">
        <v>323</v>
      </c>
      <c r="H140" s="74" t="s">
        <v>42</v>
      </c>
      <c r="I140" s="74" t="s">
        <v>48</v>
      </c>
      <c r="J140" s="74" t="s">
        <v>315</v>
      </c>
      <c r="K140" s="75" t="s">
        <v>323</v>
      </c>
      <c r="L140" s="76">
        <v>1000000</v>
      </c>
      <c r="M140" s="76">
        <f t="shared" si="1"/>
        <v>700000</v>
      </c>
      <c r="N140" s="77">
        <v>2016</v>
      </c>
      <c r="O140" s="77">
        <v>2020</v>
      </c>
      <c r="P140" s="102"/>
      <c r="Q140" s="214"/>
      <c r="R140" s="78" t="s">
        <v>394</v>
      </c>
      <c r="S140" s="78" t="s">
        <v>394</v>
      </c>
    </row>
    <row r="141" spans="1:19" s="18" customFormat="1" ht="30" customHeight="1" x14ac:dyDescent="0.25">
      <c r="A141" s="69">
        <v>138</v>
      </c>
      <c r="B141" s="73" t="s">
        <v>318</v>
      </c>
      <c r="C141" s="73" t="s">
        <v>48</v>
      </c>
      <c r="D141" s="218">
        <v>71002413</v>
      </c>
      <c r="E141" s="221">
        <v>107534924</v>
      </c>
      <c r="F141" s="225">
        <v>663000360</v>
      </c>
      <c r="G141" s="75" t="s">
        <v>324</v>
      </c>
      <c r="H141" s="74" t="s">
        <v>42</v>
      </c>
      <c r="I141" s="74" t="s">
        <v>48</v>
      </c>
      <c r="J141" s="74" t="s">
        <v>315</v>
      </c>
      <c r="K141" s="75" t="s">
        <v>324</v>
      </c>
      <c r="L141" s="76"/>
      <c r="M141" s="76">
        <f t="shared" si="1"/>
        <v>0</v>
      </c>
      <c r="N141" s="77">
        <v>2019</v>
      </c>
      <c r="O141" s="77"/>
      <c r="P141" s="102"/>
      <c r="Q141" s="214"/>
      <c r="R141" s="78" t="s">
        <v>394</v>
      </c>
      <c r="S141" s="78" t="s">
        <v>394</v>
      </c>
    </row>
    <row r="142" spans="1:19" s="18" customFormat="1" ht="24" customHeight="1" x14ac:dyDescent="0.25">
      <c r="A142" s="69">
        <v>139</v>
      </c>
      <c r="B142" s="73" t="s">
        <v>440</v>
      </c>
      <c r="C142" s="73" t="s">
        <v>48</v>
      </c>
      <c r="D142" s="218">
        <v>9762027</v>
      </c>
      <c r="E142" s="221">
        <v>181122197</v>
      </c>
      <c r="F142" s="225">
        <v>691015210</v>
      </c>
      <c r="G142" s="75" t="s">
        <v>325</v>
      </c>
      <c r="H142" s="74" t="s">
        <v>42</v>
      </c>
      <c r="I142" s="74" t="s">
        <v>48</v>
      </c>
      <c r="J142" s="74" t="s">
        <v>315</v>
      </c>
      <c r="K142" s="213" t="s">
        <v>325</v>
      </c>
      <c r="L142" s="76">
        <v>50000</v>
      </c>
      <c r="M142" s="76">
        <f t="shared" si="1"/>
        <v>35000</v>
      </c>
      <c r="N142" s="77">
        <v>2022</v>
      </c>
      <c r="O142" s="77">
        <v>2027</v>
      </c>
      <c r="P142" s="102"/>
      <c r="Q142" s="214"/>
      <c r="R142" s="78" t="s">
        <v>394</v>
      </c>
      <c r="S142" s="78" t="s">
        <v>394</v>
      </c>
    </row>
    <row r="143" spans="1:19" s="18" customFormat="1" ht="19.2" customHeight="1" x14ac:dyDescent="0.25">
      <c r="A143" s="69">
        <v>140</v>
      </c>
      <c r="B143" s="73" t="s">
        <v>440</v>
      </c>
      <c r="C143" s="73" t="s">
        <v>48</v>
      </c>
      <c r="D143" s="218">
        <v>9762027</v>
      </c>
      <c r="E143" s="221">
        <v>181122197</v>
      </c>
      <c r="F143" s="225">
        <v>691015210</v>
      </c>
      <c r="G143" s="75" t="s">
        <v>326</v>
      </c>
      <c r="H143" s="74" t="s">
        <v>42</v>
      </c>
      <c r="I143" s="74" t="s">
        <v>48</v>
      </c>
      <c r="J143" s="74" t="s">
        <v>315</v>
      </c>
      <c r="K143" s="213" t="s">
        <v>326</v>
      </c>
      <c r="L143" s="76">
        <v>100000</v>
      </c>
      <c r="M143" s="76">
        <f t="shared" si="1"/>
        <v>70000</v>
      </c>
      <c r="N143" s="77">
        <v>2022</v>
      </c>
      <c r="O143" s="77">
        <v>2027</v>
      </c>
      <c r="P143" s="102"/>
      <c r="Q143" s="214"/>
      <c r="R143" s="78" t="s">
        <v>394</v>
      </c>
      <c r="S143" s="78" t="s">
        <v>394</v>
      </c>
    </row>
    <row r="144" spans="1:19" s="18" customFormat="1" ht="22.2" customHeight="1" x14ac:dyDescent="0.25">
      <c r="A144" s="69">
        <v>141</v>
      </c>
      <c r="B144" s="73" t="s">
        <v>440</v>
      </c>
      <c r="C144" s="73" t="s">
        <v>48</v>
      </c>
      <c r="D144" s="218">
        <v>9762027</v>
      </c>
      <c r="E144" s="221">
        <v>181122197</v>
      </c>
      <c r="F144" s="225">
        <v>691015210</v>
      </c>
      <c r="G144" s="75" t="s">
        <v>327</v>
      </c>
      <c r="H144" s="74" t="s">
        <v>42</v>
      </c>
      <c r="I144" s="74" t="s">
        <v>48</v>
      </c>
      <c r="J144" s="74" t="s">
        <v>315</v>
      </c>
      <c r="K144" s="75" t="s">
        <v>327</v>
      </c>
      <c r="L144" s="76"/>
      <c r="M144" s="76">
        <f t="shared" si="1"/>
        <v>0</v>
      </c>
      <c r="N144" s="77">
        <v>2022</v>
      </c>
      <c r="O144" s="77">
        <v>2027</v>
      </c>
      <c r="P144" s="102"/>
      <c r="Q144" s="214"/>
      <c r="R144" s="78" t="s">
        <v>394</v>
      </c>
      <c r="S144" s="78" t="s">
        <v>394</v>
      </c>
    </row>
    <row r="145" spans="1:19" s="18" customFormat="1" ht="34.950000000000003" customHeight="1" x14ac:dyDescent="0.25">
      <c r="A145" s="69">
        <v>142</v>
      </c>
      <c r="B145" s="73" t="s">
        <v>440</v>
      </c>
      <c r="C145" s="73" t="s">
        <v>48</v>
      </c>
      <c r="D145" s="218">
        <v>9762027</v>
      </c>
      <c r="E145" s="221">
        <v>181122197</v>
      </c>
      <c r="F145" s="225">
        <v>691015210</v>
      </c>
      <c r="G145" s="75" t="s">
        <v>328</v>
      </c>
      <c r="H145" s="74" t="s">
        <v>42</v>
      </c>
      <c r="I145" s="74" t="s">
        <v>48</v>
      </c>
      <c r="J145" s="74" t="s">
        <v>315</v>
      </c>
      <c r="K145" s="75" t="s">
        <v>328</v>
      </c>
      <c r="L145" s="76">
        <v>1000000</v>
      </c>
      <c r="M145" s="76">
        <f t="shared" si="1"/>
        <v>700000</v>
      </c>
      <c r="N145" s="77">
        <v>2022</v>
      </c>
      <c r="O145" s="77">
        <v>2027</v>
      </c>
      <c r="P145" s="102"/>
      <c r="Q145" s="214"/>
      <c r="R145" s="78" t="s">
        <v>394</v>
      </c>
      <c r="S145" s="78" t="s">
        <v>394</v>
      </c>
    </row>
    <row r="146" spans="1:19" s="18" customFormat="1" ht="33.6" customHeight="1" x14ac:dyDescent="0.25">
      <c r="A146" s="69">
        <v>143</v>
      </c>
      <c r="B146" s="73" t="s">
        <v>440</v>
      </c>
      <c r="C146" s="73" t="s">
        <v>48</v>
      </c>
      <c r="D146" s="218">
        <v>9762027</v>
      </c>
      <c r="E146" s="221">
        <v>181122197</v>
      </c>
      <c r="F146" s="225">
        <v>691015210</v>
      </c>
      <c r="G146" s="75" t="s">
        <v>329</v>
      </c>
      <c r="H146" s="74" t="s">
        <v>42</v>
      </c>
      <c r="I146" s="74" t="s">
        <v>48</v>
      </c>
      <c r="J146" s="74" t="s">
        <v>315</v>
      </c>
      <c r="K146" s="75" t="s">
        <v>329</v>
      </c>
      <c r="L146" s="76">
        <v>500000</v>
      </c>
      <c r="M146" s="76">
        <f t="shared" si="1"/>
        <v>350000</v>
      </c>
      <c r="N146" s="77">
        <v>2022</v>
      </c>
      <c r="O146" s="77">
        <v>2027</v>
      </c>
      <c r="P146" s="102"/>
      <c r="Q146" s="214"/>
      <c r="R146" s="78" t="s">
        <v>394</v>
      </c>
      <c r="S146" s="78" t="s">
        <v>394</v>
      </c>
    </row>
    <row r="147" spans="1:19" s="18" customFormat="1" ht="31.95" customHeight="1" x14ac:dyDescent="0.25">
      <c r="A147" s="69">
        <v>144</v>
      </c>
      <c r="B147" s="73" t="s">
        <v>440</v>
      </c>
      <c r="C147" s="73" t="s">
        <v>48</v>
      </c>
      <c r="D147" s="218">
        <v>9762027</v>
      </c>
      <c r="E147" s="221">
        <v>181122197</v>
      </c>
      <c r="F147" s="225">
        <v>691015210</v>
      </c>
      <c r="G147" s="79" t="s">
        <v>538</v>
      </c>
      <c r="H147" s="74" t="s">
        <v>42</v>
      </c>
      <c r="I147" s="74" t="s">
        <v>48</v>
      </c>
      <c r="J147" s="74" t="s">
        <v>315</v>
      </c>
      <c r="K147" s="79" t="s">
        <v>538</v>
      </c>
      <c r="L147" s="76">
        <v>200000</v>
      </c>
      <c r="M147" s="76">
        <f t="shared" si="1"/>
        <v>140000</v>
      </c>
      <c r="N147" s="77">
        <v>2022</v>
      </c>
      <c r="O147" s="77">
        <v>2027</v>
      </c>
      <c r="P147" s="102"/>
      <c r="Q147" s="214"/>
      <c r="R147" s="78" t="s">
        <v>394</v>
      </c>
      <c r="S147" s="78" t="s">
        <v>394</v>
      </c>
    </row>
    <row r="148" spans="1:19" s="18" customFormat="1" ht="27.6" customHeight="1" x14ac:dyDescent="0.25">
      <c r="A148" s="69">
        <v>145</v>
      </c>
      <c r="B148" s="73" t="s">
        <v>440</v>
      </c>
      <c r="C148" s="73" t="s">
        <v>48</v>
      </c>
      <c r="D148" s="218">
        <v>9762027</v>
      </c>
      <c r="E148" s="221">
        <v>181122197</v>
      </c>
      <c r="F148" s="225">
        <v>691015210</v>
      </c>
      <c r="G148" s="75" t="s">
        <v>330</v>
      </c>
      <c r="H148" s="74" t="s">
        <v>42</v>
      </c>
      <c r="I148" s="74" t="s">
        <v>48</v>
      </c>
      <c r="J148" s="74" t="s">
        <v>315</v>
      </c>
      <c r="K148" s="75" t="s">
        <v>330</v>
      </c>
      <c r="L148" s="76">
        <v>1000000</v>
      </c>
      <c r="M148" s="76">
        <f t="shared" si="1"/>
        <v>700000</v>
      </c>
      <c r="N148" s="77">
        <v>2022</v>
      </c>
      <c r="O148" s="77">
        <v>2027</v>
      </c>
      <c r="P148" s="102"/>
      <c r="Q148" s="214"/>
      <c r="R148" s="78" t="s">
        <v>394</v>
      </c>
      <c r="S148" s="78" t="s">
        <v>394</v>
      </c>
    </row>
    <row r="149" spans="1:19" s="18" customFormat="1" ht="25.95" customHeight="1" x14ac:dyDescent="0.25">
      <c r="A149" s="69">
        <v>146</v>
      </c>
      <c r="B149" s="73" t="s">
        <v>440</v>
      </c>
      <c r="C149" s="73" t="s">
        <v>48</v>
      </c>
      <c r="D149" s="218">
        <v>9762027</v>
      </c>
      <c r="E149" s="221">
        <v>181122197</v>
      </c>
      <c r="F149" s="225">
        <v>691015210</v>
      </c>
      <c r="G149" s="75" t="s">
        <v>331</v>
      </c>
      <c r="H149" s="74" t="s">
        <v>42</v>
      </c>
      <c r="I149" s="74" t="s">
        <v>48</v>
      </c>
      <c r="J149" s="74" t="s">
        <v>315</v>
      </c>
      <c r="K149" s="75" t="s">
        <v>331</v>
      </c>
      <c r="L149" s="76">
        <v>200000</v>
      </c>
      <c r="M149" s="76">
        <f t="shared" si="1"/>
        <v>140000</v>
      </c>
      <c r="N149" s="77">
        <v>2022</v>
      </c>
      <c r="O149" s="77">
        <v>2027</v>
      </c>
      <c r="P149" s="102"/>
      <c r="Q149" s="214"/>
      <c r="R149" s="78" t="s">
        <v>394</v>
      </c>
      <c r="S149" s="78" t="s">
        <v>394</v>
      </c>
    </row>
    <row r="150" spans="1:19" s="18" customFormat="1" ht="30" customHeight="1" x14ac:dyDescent="0.25">
      <c r="A150" s="69">
        <v>147</v>
      </c>
      <c r="B150" s="73" t="s">
        <v>440</v>
      </c>
      <c r="C150" s="73" t="s">
        <v>48</v>
      </c>
      <c r="D150" s="218">
        <v>9762027</v>
      </c>
      <c r="E150" s="221">
        <v>181122197</v>
      </c>
      <c r="F150" s="225">
        <v>691015210</v>
      </c>
      <c r="G150" s="75" t="s">
        <v>332</v>
      </c>
      <c r="H150" s="74" t="s">
        <v>42</v>
      </c>
      <c r="I150" s="74" t="s">
        <v>48</v>
      </c>
      <c r="J150" s="74" t="s">
        <v>315</v>
      </c>
      <c r="K150" s="75" t="s">
        <v>334</v>
      </c>
      <c r="L150" s="76">
        <v>80000</v>
      </c>
      <c r="M150" s="76">
        <f t="shared" si="1"/>
        <v>56000</v>
      </c>
      <c r="N150" s="77">
        <v>2022</v>
      </c>
      <c r="O150" s="77">
        <v>2027</v>
      </c>
      <c r="P150" s="102"/>
      <c r="Q150" s="214"/>
      <c r="R150" s="78" t="s">
        <v>394</v>
      </c>
      <c r="S150" s="78" t="s">
        <v>394</v>
      </c>
    </row>
    <row r="151" spans="1:19" s="18" customFormat="1" ht="24" x14ac:dyDescent="0.25">
      <c r="A151" s="69">
        <v>148</v>
      </c>
      <c r="B151" s="73" t="s">
        <v>440</v>
      </c>
      <c r="C151" s="73" t="s">
        <v>48</v>
      </c>
      <c r="D151" s="218">
        <v>9762027</v>
      </c>
      <c r="E151" s="221">
        <v>181122197</v>
      </c>
      <c r="F151" s="225">
        <v>691015210</v>
      </c>
      <c r="G151" s="75" t="s">
        <v>333</v>
      </c>
      <c r="H151" s="74" t="s">
        <v>42</v>
      </c>
      <c r="I151" s="74" t="s">
        <v>48</v>
      </c>
      <c r="J151" s="74" t="s">
        <v>315</v>
      </c>
      <c r="K151" s="75" t="s">
        <v>333</v>
      </c>
      <c r="L151" s="76">
        <v>400000</v>
      </c>
      <c r="M151" s="76">
        <f t="shared" si="1"/>
        <v>280000</v>
      </c>
      <c r="N151" s="77">
        <v>2022</v>
      </c>
      <c r="O151" s="77">
        <v>2027</v>
      </c>
      <c r="P151" s="102"/>
      <c r="Q151" s="214"/>
      <c r="R151" s="78" t="s">
        <v>394</v>
      </c>
      <c r="S151" s="78" t="s">
        <v>394</v>
      </c>
    </row>
    <row r="152" spans="1:19" s="18" customFormat="1" ht="34.950000000000003" customHeight="1" x14ac:dyDescent="0.25">
      <c r="A152" s="69">
        <v>149</v>
      </c>
      <c r="B152" s="73" t="s">
        <v>437</v>
      </c>
      <c r="C152" s="73" t="s">
        <v>48</v>
      </c>
      <c r="D152" s="218">
        <v>9762060</v>
      </c>
      <c r="E152" s="221">
        <v>181122162</v>
      </c>
      <c r="F152" s="225">
        <v>691015201</v>
      </c>
      <c r="G152" s="75" t="s">
        <v>335</v>
      </c>
      <c r="H152" s="74" t="s">
        <v>42</v>
      </c>
      <c r="I152" s="74" t="s">
        <v>48</v>
      </c>
      <c r="J152" s="74" t="s">
        <v>315</v>
      </c>
      <c r="K152" s="75" t="s">
        <v>710</v>
      </c>
      <c r="L152" s="76">
        <v>1533682</v>
      </c>
      <c r="M152" s="76">
        <f t="shared" si="1"/>
        <v>1073577.3999999999</v>
      </c>
      <c r="N152" s="81">
        <v>2023</v>
      </c>
      <c r="O152" s="77">
        <v>2023</v>
      </c>
      <c r="P152" s="102"/>
      <c r="Q152" s="214"/>
      <c r="R152" s="78" t="s">
        <v>394</v>
      </c>
      <c r="S152" s="78" t="s">
        <v>492</v>
      </c>
    </row>
    <row r="153" spans="1:19" s="18" customFormat="1" ht="27.6" customHeight="1" x14ac:dyDescent="0.25">
      <c r="A153" s="69">
        <v>150</v>
      </c>
      <c r="B153" s="73" t="s">
        <v>437</v>
      </c>
      <c r="C153" s="73" t="s">
        <v>48</v>
      </c>
      <c r="D153" s="218">
        <v>9762060</v>
      </c>
      <c r="E153" s="221">
        <v>181122162</v>
      </c>
      <c r="F153" s="225">
        <v>691015201</v>
      </c>
      <c r="G153" s="75" t="s">
        <v>441</v>
      </c>
      <c r="H153" s="74" t="s">
        <v>42</v>
      </c>
      <c r="I153" s="74" t="s">
        <v>48</v>
      </c>
      <c r="J153" s="74" t="s">
        <v>315</v>
      </c>
      <c r="K153" s="75" t="s">
        <v>441</v>
      </c>
      <c r="L153" s="76">
        <v>800000</v>
      </c>
      <c r="M153" s="76">
        <f t="shared" si="1"/>
        <v>560000</v>
      </c>
      <c r="N153" s="81">
        <v>2022</v>
      </c>
      <c r="O153" s="77">
        <v>2026</v>
      </c>
      <c r="P153" s="102"/>
      <c r="Q153" s="214"/>
      <c r="R153" s="78" t="s">
        <v>394</v>
      </c>
      <c r="S153" s="78" t="s">
        <v>394</v>
      </c>
    </row>
    <row r="154" spans="1:19" s="18" customFormat="1" ht="24" x14ac:dyDescent="0.25">
      <c r="A154" s="69">
        <v>151</v>
      </c>
      <c r="B154" s="73" t="s">
        <v>437</v>
      </c>
      <c r="C154" s="73" t="s">
        <v>48</v>
      </c>
      <c r="D154" s="218">
        <v>9762060</v>
      </c>
      <c r="E154" s="221">
        <v>181122162</v>
      </c>
      <c r="F154" s="225">
        <v>691015201</v>
      </c>
      <c r="G154" s="75" t="s">
        <v>446</v>
      </c>
      <c r="H154" s="74" t="s">
        <v>42</v>
      </c>
      <c r="I154" s="74" t="s">
        <v>48</v>
      </c>
      <c r="J154" s="74" t="s">
        <v>315</v>
      </c>
      <c r="K154" s="75" t="s">
        <v>446</v>
      </c>
      <c r="L154" s="76">
        <v>1000000</v>
      </c>
      <c r="M154" s="76">
        <f t="shared" si="1"/>
        <v>700000</v>
      </c>
      <c r="N154" s="81">
        <v>2022</v>
      </c>
      <c r="O154" s="77">
        <v>2026</v>
      </c>
      <c r="P154" s="102"/>
      <c r="Q154" s="214"/>
      <c r="R154" s="78" t="s">
        <v>394</v>
      </c>
      <c r="S154" s="78" t="s">
        <v>394</v>
      </c>
    </row>
    <row r="155" spans="1:19" s="18" customFormat="1" ht="22.2" customHeight="1" x14ac:dyDescent="0.25">
      <c r="A155" s="69">
        <v>152</v>
      </c>
      <c r="B155" s="73" t="s">
        <v>437</v>
      </c>
      <c r="C155" s="73" t="s">
        <v>48</v>
      </c>
      <c r="D155" s="218">
        <v>9762060</v>
      </c>
      <c r="E155" s="221">
        <v>181122162</v>
      </c>
      <c r="F155" s="225">
        <v>691015201</v>
      </c>
      <c r="G155" s="75" t="s">
        <v>336</v>
      </c>
      <c r="H155" s="74" t="s">
        <v>42</v>
      </c>
      <c r="I155" s="74" t="s">
        <v>48</v>
      </c>
      <c r="J155" s="74" t="s">
        <v>315</v>
      </c>
      <c r="K155" s="75" t="s">
        <v>336</v>
      </c>
      <c r="L155" s="76">
        <v>800000</v>
      </c>
      <c r="M155" s="76">
        <f t="shared" si="1"/>
        <v>560000</v>
      </c>
      <c r="N155" s="81">
        <v>2022</v>
      </c>
      <c r="O155" s="77">
        <v>2024</v>
      </c>
      <c r="P155" s="102"/>
      <c r="Q155" s="214"/>
      <c r="R155" s="78" t="s">
        <v>394</v>
      </c>
      <c r="S155" s="78" t="s">
        <v>394</v>
      </c>
    </row>
    <row r="156" spans="1:19" s="18" customFormat="1" ht="24" x14ac:dyDescent="0.25">
      <c r="A156" s="69">
        <v>153</v>
      </c>
      <c r="B156" s="73" t="s">
        <v>437</v>
      </c>
      <c r="C156" s="73" t="s">
        <v>48</v>
      </c>
      <c r="D156" s="218">
        <v>9762060</v>
      </c>
      <c r="E156" s="221">
        <v>181122162</v>
      </c>
      <c r="F156" s="225">
        <v>691015201</v>
      </c>
      <c r="G156" s="75" t="s">
        <v>442</v>
      </c>
      <c r="H156" s="74" t="s">
        <v>42</v>
      </c>
      <c r="I156" s="74" t="s">
        <v>48</v>
      </c>
      <c r="J156" s="74" t="s">
        <v>315</v>
      </c>
      <c r="K156" s="75" t="s">
        <v>442</v>
      </c>
      <c r="L156" s="76">
        <v>1000000</v>
      </c>
      <c r="M156" s="76">
        <f t="shared" ref="M156:M176" si="4">L156*0.7</f>
        <v>700000</v>
      </c>
      <c r="N156" s="81">
        <v>2022</v>
      </c>
      <c r="O156" s="77">
        <v>2024</v>
      </c>
      <c r="P156" s="102"/>
      <c r="Q156" s="214"/>
      <c r="R156" s="78" t="s">
        <v>394</v>
      </c>
      <c r="S156" s="78" t="s">
        <v>394</v>
      </c>
    </row>
    <row r="157" spans="1:19" s="18" customFormat="1" ht="21" customHeight="1" x14ac:dyDescent="0.25">
      <c r="A157" s="69">
        <v>154</v>
      </c>
      <c r="B157" s="73" t="s">
        <v>437</v>
      </c>
      <c r="C157" s="73" t="s">
        <v>48</v>
      </c>
      <c r="D157" s="218">
        <v>9762060</v>
      </c>
      <c r="E157" s="221">
        <v>181122162</v>
      </c>
      <c r="F157" s="225">
        <v>691015201</v>
      </c>
      <c r="G157" s="75" t="s">
        <v>443</v>
      </c>
      <c r="H157" s="74" t="s">
        <v>42</v>
      </c>
      <c r="I157" s="74" t="s">
        <v>48</v>
      </c>
      <c r="J157" s="74" t="s">
        <v>315</v>
      </c>
      <c r="K157" s="75" t="s">
        <v>624</v>
      </c>
      <c r="L157" s="76">
        <v>500000</v>
      </c>
      <c r="M157" s="76">
        <f t="shared" si="4"/>
        <v>350000</v>
      </c>
      <c r="N157" s="81">
        <v>2022</v>
      </c>
      <c r="O157" s="77">
        <v>2027</v>
      </c>
      <c r="P157" s="102"/>
      <c r="Q157" s="214"/>
      <c r="R157" s="78" t="s">
        <v>394</v>
      </c>
      <c r="S157" s="78" t="s">
        <v>394</v>
      </c>
    </row>
    <row r="158" spans="1:19" s="18" customFormat="1" ht="21" customHeight="1" x14ac:dyDescent="0.25">
      <c r="A158" s="69">
        <v>155</v>
      </c>
      <c r="B158" s="73" t="s">
        <v>437</v>
      </c>
      <c r="C158" s="73" t="s">
        <v>48</v>
      </c>
      <c r="D158" s="218">
        <v>9762060</v>
      </c>
      <c r="E158" s="221">
        <v>181122162</v>
      </c>
      <c r="F158" s="225">
        <v>691015201</v>
      </c>
      <c r="G158" s="75" t="s">
        <v>444</v>
      </c>
      <c r="H158" s="74" t="s">
        <v>42</v>
      </c>
      <c r="I158" s="74" t="s">
        <v>48</v>
      </c>
      <c r="J158" s="74" t="s">
        <v>315</v>
      </c>
      <c r="K158" s="75" t="s">
        <v>445</v>
      </c>
      <c r="L158" s="76">
        <v>1000000</v>
      </c>
      <c r="M158" s="76">
        <f t="shared" si="4"/>
        <v>700000</v>
      </c>
      <c r="N158" s="81">
        <v>2022</v>
      </c>
      <c r="O158" s="77">
        <v>2025</v>
      </c>
      <c r="P158" s="102"/>
      <c r="Q158" s="214"/>
      <c r="R158" s="78" t="s">
        <v>394</v>
      </c>
      <c r="S158" s="78" t="s">
        <v>394</v>
      </c>
    </row>
    <row r="159" spans="1:19" s="18" customFormat="1" ht="30.6" customHeight="1" x14ac:dyDescent="0.25">
      <c r="A159" s="69">
        <v>156</v>
      </c>
      <c r="B159" s="73" t="s">
        <v>437</v>
      </c>
      <c r="C159" s="73" t="s">
        <v>48</v>
      </c>
      <c r="D159" s="218">
        <v>9762060</v>
      </c>
      <c r="E159" s="221">
        <v>181122162</v>
      </c>
      <c r="F159" s="225">
        <v>691015201</v>
      </c>
      <c r="G159" s="75" t="s">
        <v>560</v>
      </c>
      <c r="H159" s="74" t="s">
        <v>42</v>
      </c>
      <c r="I159" s="74" t="s">
        <v>48</v>
      </c>
      <c r="J159" s="74" t="s">
        <v>315</v>
      </c>
      <c r="K159" s="75" t="s">
        <v>560</v>
      </c>
      <c r="L159" s="76">
        <v>2000000</v>
      </c>
      <c r="M159" s="76">
        <f t="shared" si="4"/>
        <v>1400000</v>
      </c>
      <c r="N159" s="81">
        <v>2022</v>
      </c>
      <c r="O159" s="77">
        <v>2027</v>
      </c>
      <c r="P159" s="102"/>
      <c r="Q159" s="214"/>
      <c r="R159" s="78" t="s">
        <v>394</v>
      </c>
      <c r="S159" s="78" t="s">
        <v>394</v>
      </c>
    </row>
    <row r="160" spans="1:19" s="18" customFormat="1" ht="34.950000000000003" customHeight="1" x14ac:dyDescent="0.25">
      <c r="A160" s="69">
        <v>157</v>
      </c>
      <c r="B160" s="73" t="s">
        <v>438</v>
      </c>
      <c r="C160" s="73" t="s">
        <v>48</v>
      </c>
      <c r="D160" s="218">
        <v>9762108</v>
      </c>
      <c r="E160" s="221">
        <v>181122251</v>
      </c>
      <c r="F160" s="225">
        <v>691015236</v>
      </c>
      <c r="G160" s="75" t="s">
        <v>296</v>
      </c>
      <c r="H160" s="74" t="s">
        <v>42</v>
      </c>
      <c r="I160" s="74" t="s">
        <v>48</v>
      </c>
      <c r="J160" s="74" t="s">
        <v>315</v>
      </c>
      <c r="K160" s="75" t="s">
        <v>296</v>
      </c>
      <c r="L160" s="76">
        <v>150000</v>
      </c>
      <c r="M160" s="76">
        <f t="shared" si="4"/>
        <v>105000</v>
      </c>
      <c r="N160" s="81">
        <v>2022</v>
      </c>
      <c r="O160" s="77">
        <v>2027</v>
      </c>
      <c r="P160" s="102"/>
      <c r="Q160" s="214"/>
      <c r="R160" s="78" t="s">
        <v>394</v>
      </c>
      <c r="S160" s="78" t="s">
        <v>394</v>
      </c>
    </row>
    <row r="161" spans="1:19" s="18" customFormat="1" ht="32.4" customHeight="1" x14ac:dyDescent="0.25">
      <c r="A161" s="69">
        <v>158</v>
      </c>
      <c r="B161" s="73" t="s">
        <v>438</v>
      </c>
      <c r="C161" s="73" t="s">
        <v>48</v>
      </c>
      <c r="D161" s="218">
        <v>9762108</v>
      </c>
      <c r="E161" s="221">
        <v>181122251</v>
      </c>
      <c r="F161" s="225">
        <v>691015236</v>
      </c>
      <c r="G161" s="75" t="s">
        <v>449</v>
      </c>
      <c r="H161" s="74" t="s">
        <v>42</v>
      </c>
      <c r="I161" s="74" t="s">
        <v>48</v>
      </c>
      <c r="J161" s="74" t="s">
        <v>315</v>
      </c>
      <c r="K161" s="75" t="s">
        <v>337</v>
      </c>
      <c r="L161" s="76">
        <v>400000</v>
      </c>
      <c r="M161" s="76">
        <f t="shared" si="4"/>
        <v>280000</v>
      </c>
      <c r="N161" s="81">
        <v>2022</v>
      </c>
      <c r="O161" s="77">
        <v>2027</v>
      </c>
      <c r="P161" s="102"/>
      <c r="Q161" s="214"/>
      <c r="R161" s="78" t="s">
        <v>394</v>
      </c>
      <c r="S161" s="78" t="s">
        <v>394</v>
      </c>
    </row>
    <row r="162" spans="1:19" s="18" customFormat="1" ht="31.2" customHeight="1" x14ac:dyDescent="0.25">
      <c r="A162" s="69">
        <v>159</v>
      </c>
      <c r="B162" s="73" t="s">
        <v>438</v>
      </c>
      <c r="C162" s="73" t="s">
        <v>48</v>
      </c>
      <c r="D162" s="218">
        <v>9762108</v>
      </c>
      <c r="E162" s="221">
        <v>181122251</v>
      </c>
      <c r="F162" s="225">
        <v>691015236</v>
      </c>
      <c r="G162" s="75" t="s">
        <v>338</v>
      </c>
      <c r="H162" s="74" t="s">
        <v>42</v>
      </c>
      <c r="I162" s="74" t="s">
        <v>48</v>
      </c>
      <c r="J162" s="74" t="s">
        <v>315</v>
      </c>
      <c r="K162" s="75" t="s">
        <v>338</v>
      </c>
      <c r="L162" s="76">
        <v>1000000</v>
      </c>
      <c r="M162" s="76">
        <f t="shared" si="4"/>
        <v>700000</v>
      </c>
      <c r="N162" s="81">
        <v>2022</v>
      </c>
      <c r="O162" s="77">
        <v>2027</v>
      </c>
      <c r="P162" s="102"/>
      <c r="Q162" s="214"/>
      <c r="R162" s="78" t="s">
        <v>394</v>
      </c>
      <c r="S162" s="78" t="s">
        <v>394</v>
      </c>
    </row>
    <row r="163" spans="1:19" s="18" customFormat="1" ht="22.2" customHeight="1" x14ac:dyDescent="0.25">
      <c r="A163" s="69">
        <v>160</v>
      </c>
      <c r="B163" s="73" t="s">
        <v>438</v>
      </c>
      <c r="C163" s="73" t="s">
        <v>48</v>
      </c>
      <c r="D163" s="218">
        <v>9762108</v>
      </c>
      <c r="E163" s="221">
        <v>181122251</v>
      </c>
      <c r="F163" s="225">
        <v>691015236</v>
      </c>
      <c r="G163" s="75" t="s">
        <v>450</v>
      </c>
      <c r="H163" s="74" t="s">
        <v>42</v>
      </c>
      <c r="I163" s="74" t="s">
        <v>48</v>
      </c>
      <c r="J163" s="74" t="s">
        <v>315</v>
      </c>
      <c r="K163" s="75" t="s">
        <v>451</v>
      </c>
      <c r="L163" s="76">
        <v>300000</v>
      </c>
      <c r="M163" s="76">
        <f t="shared" si="4"/>
        <v>210000</v>
      </c>
      <c r="N163" s="81">
        <v>2022</v>
      </c>
      <c r="O163" s="77">
        <v>2027</v>
      </c>
      <c r="P163" s="102"/>
      <c r="Q163" s="214"/>
      <c r="R163" s="78" t="s">
        <v>394</v>
      </c>
      <c r="S163" s="78" t="s">
        <v>394</v>
      </c>
    </row>
    <row r="164" spans="1:19" s="18" customFormat="1" ht="24" x14ac:dyDescent="0.25">
      <c r="A164" s="69">
        <v>161</v>
      </c>
      <c r="B164" s="73" t="s">
        <v>438</v>
      </c>
      <c r="C164" s="73" t="s">
        <v>48</v>
      </c>
      <c r="D164" s="218">
        <v>9762108</v>
      </c>
      <c r="E164" s="221">
        <v>181122251</v>
      </c>
      <c r="F164" s="225">
        <v>691015236</v>
      </c>
      <c r="G164" s="75" t="s">
        <v>452</v>
      </c>
      <c r="H164" s="74" t="s">
        <v>42</v>
      </c>
      <c r="I164" s="74" t="s">
        <v>48</v>
      </c>
      <c r="J164" s="74" t="s">
        <v>315</v>
      </c>
      <c r="K164" s="75" t="s">
        <v>452</v>
      </c>
      <c r="L164" s="76">
        <v>300000</v>
      </c>
      <c r="M164" s="76">
        <f t="shared" si="4"/>
        <v>210000</v>
      </c>
      <c r="N164" s="81">
        <v>2022</v>
      </c>
      <c r="O164" s="77">
        <v>2027</v>
      </c>
      <c r="P164" s="102"/>
      <c r="Q164" s="214"/>
      <c r="R164" s="78" t="s">
        <v>394</v>
      </c>
      <c r="S164" s="78" t="s">
        <v>394</v>
      </c>
    </row>
    <row r="165" spans="1:19" s="18" customFormat="1" ht="25.2" customHeight="1" x14ac:dyDescent="0.25">
      <c r="A165" s="69">
        <v>162</v>
      </c>
      <c r="B165" s="73" t="s">
        <v>439</v>
      </c>
      <c r="C165" s="73" t="s">
        <v>48</v>
      </c>
      <c r="D165" s="218">
        <v>9762108</v>
      </c>
      <c r="E165" s="221">
        <v>181122251</v>
      </c>
      <c r="F165" s="225">
        <v>691015236</v>
      </c>
      <c r="G165" s="79" t="s">
        <v>296</v>
      </c>
      <c r="H165" s="74" t="s">
        <v>42</v>
      </c>
      <c r="I165" s="74" t="s">
        <v>48</v>
      </c>
      <c r="J165" s="74" t="s">
        <v>315</v>
      </c>
      <c r="K165" s="74" t="s">
        <v>296</v>
      </c>
      <c r="L165" s="76">
        <v>150000</v>
      </c>
      <c r="M165" s="76">
        <f t="shared" si="4"/>
        <v>105000</v>
      </c>
      <c r="N165" s="77">
        <v>2022</v>
      </c>
      <c r="O165" s="77">
        <v>2027</v>
      </c>
      <c r="P165" s="102"/>
      <c r="Q165" s="214"/>
      <c r="R165" s="78" t="s">
        <v>394</v>
      </c>
      <c r="S165" s="78" t="s">
        <v>394</v>
      </c>
    </row>
    <row r="166" spans="1:19" s="18" customFormat="1" ht="25.95" customHeight="1" x14ac:dyDescent="0.25">
      <c r="A166" s="69">
        <v>163</v>
      </c>
      <c r="B166" s="73" t="s">
        <v>439</v>
      </c>
      <c r="C166" s="73" t="s">
        <v>48</v>
      </c>
      <c r="D166" s="218">
        <v>9762108</v>
      </c>
      <c r="E166" s="221">
        <v>181122251</v>
      </c>
      <c r="F166" s="225">
        <v>691015236</v>
      </c>
      <c r="G166" s="75" t="s">
        <v>340</v>
      </c>
      <c r="H166" s="74" t="s">
        <v>42</v>
      </c>
      <c r="I166" s="74" t="s">
        <v>48</v>
      </c>
      <c r="J166" s="74" t="s">
        <v>315</v>
      </c>
      <c r="K166" s="75" t="s">
        <v>447</v>
      </c>
      <c r="L166" s="76">
        <v>800000</v>
      </c>
      <c r="M166" s="76">
        <f t="shared" si="4"/>
        <v>560000</v>
      </c>
      <c r="N166" s="81">
        <v>2022</v>
      </c>
      <c r="O166" s="77">
        <v>2027</v>
      </c>
      <c r="P166" s="102"/>
      <c r="Q166" s="214"/>
      <c r="R166" s="78" t="s">
        <v>394</v>
      </c>
      <c r="S166" s="78" t="s">
        <v>394</v>
      </c>
    </row>
    <row r="167" spans="1:19" s="18" customFormat="1" ht="27.6" customHeight="1" x14ac:dyDescent="0.25">
      <c r="A167" s="69">
        <v>164</v>
      </c>
      <c r="B167" s="73" t="s">
        <v>439</v>
      </c>
      <c r="C167" s="73" t="s">
        <v>48</v>
      </c>
      <c r="D167" s="218">
        <v>9762108</v>
      </c>
      <c r="E167" s="221">
        <v>181122251</v>
      </c>
      <c r="F167" s="225">
        <v>691015236</v>
      </c>
      <c r="G167" s="75" t="s">
        <v>341</v>
      </c>
      <c r="H167" s="74" t="s">
        <v>42</v>
      </c>
      <c r="I167" s="74" t="s">
        <v>48</v>
      </c>
      <c r="J167" s="74" t="s">
        <v>315</v>
      </c>
      <c r="K167" s="75" t="s">
        <v>341</v>
      </c>
      <c r="L167" s="76">
        <v>2500000</v>
      </c>
      <c r="M167" s="76">
        <f t="shared" si="4"/>
        <v>1750000</v>
      </c>
      <c r="N167" s="81">
        <v>2022</v>
      </c>
      <c r="O167" s="77">
        <v>2027</v>
      </c>
      <c r="P167" s="102"/>
      <c r="Q167" s="214"/>
      <c r="R167" s="78" t="s">
        <v>394</v>
      </c>
      <c r="S167" s="78" t="s">
        <v>394</v>
      </c>
    </row>
    <row r="168" spans="1:19" s="18" customFormat="1" ht="31.95" customHeight="1" x14ac:dyDescent="0.25">
      <c r="A168" s="69">
        <v>165</v>
      </c>
      <c r="B168" s="73" t="s">
        <v>439</v>
      </c>
      <c r="C168" s="73" t="s">
        <v>48</v>
      </c>
      <c r="D168" s="218">
        <v>9762108</v>
      </c>
      <c r="E168" s="221">
        <v>181122251</v>
      </c>
      <c r="F168" s="225">
        <v>691015236</v>
      </c>
      <c r="G168" s="75" t="s">
        <v>342</v>
      </c>
      <c r="H168" s="74" t="s">
        <v>42</v>
      </c>
      <c r="I168" s="74" t="s">
        <v>48</v>
      </c>
      <c r="J168" s="74" t="s">
        <v>315</v>
      </c>
      <c r="K168" s="75" t="s">
        <v>342</v>
      </c>
      <c r="L168" s="76">
        <v>1500000</v>
      </c>
      <c r="M168" s="76">
        <f t="shared" si="4"/>
        <v>1050000</v>
      </c>
      <c r="N168" s="81">
        <v>2022</v>
      </c>
      <c r="O168" s="77">
        <v>2027</v>
      </c>
      <c r="P168" s="102"/>
      <c r="Q168" s="214"/>
      <c r="R168" s="78" t="s">
        <v>394</v>
      </c>
      <c r="S168" s="78" t="s">
        <v>394</v>
      </c>
    </row>
    <row r="169" spans="1:19" s="18" customFormat="1" ht="24" x14ac:dyDescent="0.25">
      <c r="A169" s="69">
        <v>166</v>
      </c>
      <c r="B169" s="73" t="s">
        <v>439</v>
      </c>
      <c r="C169" s="73" t="s">
        <v>48</v>
      </c>
      <c r="D169" s="218">
        <v>9762108</v>
      </c>
      <c r="E169" s="221">
        <v>181122251</v>
      </c>
      <c r="F169" s="225">
        <v>691015236</v>
      </c>
      <c r="G169" s="75" t="s">
        <v>343</v>
      </c>
      <c r="H169" s="74" t="s">
        <v>42</v>
      </c>
      <c r="I169" s="74" t="s">
        <v>48</v>
      </c>
      <c r="J169" s="74" t="s">
        <v>315</v>
      </c>
      <c r="K169" s="75" t="s">
        <v>343</v>
      </c>
      <c r="L169" s="76">
        <v>3000000</v>
      </c>
      <c r="M169" s="76">
        <f t="shared" si="4"/>
        <v>2100000</v>
      </c>
      <c r="N169" s="81">
        <v>2023</v>
      </c>
      <c r="O169" s="77">
        <v>2027</v>
      </c>
      <c r="P169" s="102"/>
      <c r="Q169" s="214"/>
      <c r="R169" s="78" t="s">
        <v>394</v>
      </c>
      <c r="S169" s="78" t="s">
        <v>394</v>
      </c>
    </row>
    <row r="170" spans="1:19" s="18" customFormat="1" ht="34.200000000000003" customHeight="1" x14ac:dyDescent="0.25">
      <c r="A170" s="69">
        <v>167</v>
      </c>
      <c r="B170" s="73" t="s">
        <v>439</v>
      </c>
      <c r="C170" s="73" t="s">
        <v>48</v>
      </c>
      <c r="D170" s="218">
        <v>9762108</v>
      </c>
      <c r="E170" s="221">
        <v>181122251</v>
      </c>
      <c r="F170" s="225">
        <v>691015236</v>
      </c>
      <c r="G170" s="75" t="s">
        <v>448</v>
      </c>
      <c r="H170" s="74" t="s">
        <v>42</v>
      </c>
      <c r="I170" s="74" t="s">
        <v>48</v>
      </c>
      <c r="J170" s="74" t="s">
        <v>315</v>
      </c>
      <c r="K170" s="75" t="s">
        <v>448</v>
      </c>
      <c r="L170" s="76">
        <v>800000</v>
      </c>
      <c r="M170" s="76">
        <f t="shared" si="4"/>
        <v>560000</v>
      </c>
      <c r="N170" s="81">
        <v>2022</v>
      </c>
      <c r="O170" s="77">
        <v>2027</v>
      </c>
      <c r="P170" s="102"/>
      <c r="Q170" s="214"/>
      <c r="R170" s="78" t="s">
        <v>394</v>
      </c>
      <c r="S170" s="78" t="s">
        <v>394</v>
      </c>
    </row>
    <row r="171" spans="1:19" s="18" customFormat="1" ht="34.950000000000003" customHeight="1" x14ac:dyDescent="0.25">
      <c r="A171" s="69">
        <v>168</v>
      </c>
      <c r="B171" s="73" t="s">
        <v>439</v>
      </c>
      <c r="C171" s="73" t="s">
        <v>48</v>
      </c>
      <c r="D171" s="218">
        <v>9762108</v>
      </c>
      <c r="E171" s="221">
        <v>181122251</v>
      </c>
      <c r="F171" s="225">
        <v>691015236</v>
      </c>
      <c r="G171" s="75" t="s">
        <v>344</v>
      </c>
      <c r="H171" s="74" t="s">
        <v>42</v>
      </c>
      <c r="I171" s="74" t="s">
        <v>48</v>
      </c>
      <c r="J171" s="74" t="s">
        <v>315</v>
      </c>
      <c r="K171" s="75" t="s">
        <v>344</v>
      </c>
      <c r="L171" s="76">
        <v>500000</v>
      </c>
      <c r="M171" s="76">
        <f t="shared" si="4"/>
        <v>350000</v>
      </c>
      <c r="N171" s="81">
        <v>2022</v>
      </c>
      <c r="O171" s="77">
        <v>2027</v>
      </c>
      <c r="P171" s="102"/>
      <c r="Q171" s="214"/>
      <c r="R171" s="78" t="s">
        <v>394</v>
      </c>
      <c r="S171" s="78" t="s">
        <v>394</v>
      </c>
    </row>
    <row r="172" spans="1:19" s="18" customFormat="1" ht="28.2" customHeight="1" x14ac:dyDescent="0.25">
      <c r="A172" s="69">
        <v>169</v>
      </c>
      <c r="B172" s="73" t="s">
        <v>439</v>
      </c>
      <c r="C172" s="73" t="s">
        <v>48</v>
      </c>
      <c r="D172" s="218">
        <v>9762108</v>
      </c>
      <c r="E172" s="221">
        <v>181122251</v>
      </c>
      <c r="F172" s="225">
        <v>691015236</v>
      </c>
      <c r="G172" s="75" t="s">
        <v>345</v>
      </c>
      <c r="H172" s="74" t="s">
        <v>42</v>
      </c>
      <c r="I172" s="74" t="s">
        <v>48</v>
      </c>
      <c r="J172" s="74" t="s">
        <v>315</v>
      </c>
      <c r="K172" s="75" t="s">
        <v>345</v>
      </c>
      <c r="L172" s="76">
        <v>200000</v>
      </c>
      <c r="M172" s="76">
        <f t="shared" si="4"/>
        <v>140000</v>
      </c>
      <c r="N172" s="81">
        <v>2022</v>
      </c>
      <c r="O172" s="77">
        <v>2027</v>
      </c>
      <c r="P172" s="102"/>
      <c r="Q172" s="214"/>
      <c r="R172" s="78" t="s">
        <v>394</v>
      </c>
      <c r="S172" s="78" t="s">
        <v>394</v>
      </c>
    </row>
    <row r="173" spans="1:19" s="18" customFormat="1" ht="22.2" customHeight="1" x14ac:dyDescent="0.25">
      <c r="A173" s="69">
        <v>170</v>
      </c>
      <c r="B173" s="73" t="s">
        <v>439</v>
      </c>
      <c r="C173" s="73" t="s">
        <v>48</v>
      </c>
      <c r="D173" s="218">
        <v>9762108</v>
      </c>
      <c r="E173" s="221">
        <v>181122251</v>
      </c>
      <c r="F173" s="225">
        <v>691015236</v>
      </c>
      <c r="G173" s="75" t="s">
        <v>339</v>
      </c>
      <c r="H173" s="74" t="s">
        <v>42</v>
      </c>
      <c r="I173" s="74" t="s">
        <v>48</v>
      </c>
      <c r="J173" s="74" t="s">
        <v>315</v>
      </c>
      <c r="K173" s="75" t="s">
        <v>339</v>
      </c>
      <c r="L173" s="76">
        <v>500000</v>
      </c>
      <c r="M173" s="76">
        <f t="shared" si="4"/>
        <v>350000</v>
      </c>
      <c r="N173" s="81">
        <v>2022</v>
      </c>
      <c r="O173" s="77">
        <v>2027</v>
      </c>
      <c r="P173" s="102"/>
      <c r="Q173" s="214"/>
      <c r="R173" s="78" t="s">
        <v>394</v>
      </c>
      <c r="S173" s="78" t="s">
        <v>394</v>
      </c>
    </row>
    <row r="174" spans="1:19" s="18" customFormat="1" ht="47.4" customHeight="1" x14ac:dyDescent="0.25">
      <c r="A174" s="69">
        <v>171</v>
      </c>
      <c r="B174" s="83" t="s">
        <v>346</v>
      </c>
      <c r="C174" s="73" t="s">
        <v>48</v>
      </c>
      <c r="D174" s="212"/>
      <c r="E174" s="212"/>
      <c r="F174" s="212"/>
      <c r="G174" s="137" t="s">
        <v>346</v>
      </c>
      <c r="H174" s="74" t="s">
        <v>42</v>
      </c>
      <c r="I174" s="74" t="s">
        <v>48</v>
      </c>
      <c r="J174" s="74" t="s">
        <v>315</v>
      </c>
      <c r="K174" s="79" t="s">
        <v>366</v>
      </c>
      <c r="L174" s="76"/>
      <c r="M174" s="76">
        <f t="shared" si="4"/>
        <v>0</v>
      </c>
      <c r="N174" s="77">
        <v>2018</v>
      </c>
      <c r="O174" s="77"/>
      <c r="P174" s="102" t="s">
        <v>50</v>
      </c>
      <c r="Q174" s="214"/>
      <c r="R174" s="78" t="s">
        <v>394</v>
      </c>
      <c r="S174" s="78" t="s">
        <v>394</v>
      </c>
    </row>
    <row r="175" spans="1:19" s="18" customFormat="1" ht="24" x14ac:dyDescent="0.25">
      <c r="A175" s="69">
        <v>172</v>
      </c>
      <c r="B175" s="73" t="s">
        <v>347</v>
      </c>
      <c r="C175" s="155" t="s">
        <v>347</v>
      </c>
      <c r="D175" s="221">
        <v>2445620</v>
      </c>
      <c r="E175" s="221" t="s">
        <v>348</v>
      </c>
      <c r="F175" s="221">
        <v>691010242</v>
      </c>
      <c r="G175" s="75" t="s">
        <v>350</v>
      </c>
      <c r="H175" s="74" t="s">
        <v>42</v>
      </c>
      <c r="I175" s="74" t="s">
        <v>48</v>
      </c>
      <c r="J175" s="74" t="s">
        <v>349</v>
      </c>
      <c r="K175" s="75" t="s">
        <v>350</v>
      </c>
      <c r="L175" s="76">
        <v>700000</v>
      </c>
      <c r="M175" s="76">
        <f t="shared" si="4"/>
        <v>489999.99999999994</v>
      </c>
      <c r="N175" s="77">
        <v>2017</v>
      </c>
      <c r="O175" s="77">
        <v>2023</v>
      </c>
      <c r="P175" s="102"/>
      <c r="Q175" s="214"/>
      <c r="R175" s="78" t="s">
        <v>394</v>
      </c>
      <c r="S175" s="78" t="s">
        <v>394</v>
      </c>
    </row>
    <row r="176" spans="1:19" s="18" customFormat="1" ht="24" x14ac:dyDescent="0.25">
      <c r="A176" s="69">
        <v>173</v>
      </c>
      <c r="B176" s="73" t="s">
        <v>347</v>
      </c>
      <c r="C176" s="155" t="s">
        <v>347</v>
      </c>
      <c r="D176" s="221">
        <v>2445620</v>
      </c>
      <c r="E176" s="221" t="s">
        <v>348</v>
      </c>
      <c r="F176" s="221">
        <v>691010242</v>
      </c>
      <c r="G176" s="75" t="s">
        <v>351</v>
      </c>
      <c r="H176" s="74" t="s">
        <v>42</v>
      </c>
      <c r="I176" s="74" t="s">
        <v>48</v>
      </c>
      <c r="J176" s="74" t="s">
        <v>349</v>
      </c>
      <c r="K176" s="75" t="s">
        <v>351</v>
      </c>
      <c r="L176" s="76">
        <v>50000</v>
      </c>
      <c r="M176" s="76">
        <f t="shared" si="4"/>
        <v>35000</v>
      </c>
      <c r="N176" s="77">
        <v>2019</v>
      </c>
      <c r="O176" s="77">
        <v>2026</v>
      </c>
      <c r="P176" s="102"/>
      <c r="Q176" s="214"/>
      <c r="R176" s="78" t="s">
        <v>394</v>
      </c>
      <c r="S176" s="78" t="s">
        <v>394</v>
      </c>
    </row>
    <row r="177" spans="2:16" s="18" customFormat="1" ht="12" x14ac:dyDescent="0.25">
      <c r="B177" s="19"/>
      <c r="C177" s="19"/>
      <c r="D177" s="30"/>
      <c r="E177" s="30"/>
      <c r="F177" s="30"/>
      <c r="G177" s="28"/>
      <c r="H177" s="28"/>
      <c r="I177" s="28"/>
      <c r="J177" s="28"/>
      <c r="K177" s="28"/>
      <c r="L177" s="34"/>
      <c r="M177" s="28"/>
      <c r="N177" s="28"/>
      <c r="O177" s="28"/>
      <c r="P177" s="32"/>
    </row>
    <row r="178" spans="2:16" s="18" customFormat="1" ht="12" x14ac:dyDescent="0.25">
      <c r="B178" s="19"/>
      <c r="C178" s="19"/>
      <c r="D178" s="30"/>
      <c r="E178" s="30"/>
      <c r="F178" s="30"/>
      <c r="G178" s="28"/>
      <c r="H178" s="28"/>
      <c r="I178" s="28"/>
      <c r="J178" s="28"/>
      <c r="K178" s="28"/>
      <c r="L178" s="34"/>
      <c r="M178" s="28"/>
      <c r="N178" s="28"/>
      <c r="O178" s="28"/>
      <c r="P178" s="32"/>
    </row>
    <row r="179" spans="2:16" s="18" customFormat="1" ht="12" x14ac:dyDescent="0.25">
      <c r="B179" s="19"/>
      <c r="C179" s="19"/>
      <c r="D179" s="30"/>
      <c r="E179" s="30"/>
      <c r="F179" s="30"/>
      <c r="G179" s="28"/>
      <c r="H179" s="28"/>
      <c r="I179" s="28"/>
      <c r="J179" s="28"/>
      <c r="K179" s="28"/>
      <c r="L179" s="34"/>
      <c r="M179" s="28"/>
      <c r="N179" s="28"/>
      <c r="O179" s="28"/>
      <c r="P179" s="32"/>
    </row>
    <row r="180" spans="2:16" s="18" customFormat="1" ht="12" x14ac:dyDescent="0.25">
      <c r="B180" s="19"/>
      <c r="C180" s="19"/>
      <c r="D180" s="30"/>
      <c r="E180" s="30"/>
      <c r="F180" s="30"/>
      <c r="G180" s="28"/>
      <c r="H180" s="28"/>
      <c r="I180" s="28"/>
      <c r="J180" s="28"/>
      <c r="K180" s="28"/>
      <c r="L180" s="34"/>
      <c r="M180" s="28"/>
      <c r="N180" s="28"/>
      <c r="O180" s="28"/>
      <c r="P180" s="32"/>
    </row>
  </sheetData>
  <autoFilter ref="B3:S176" xr:uid="{0776B1F6-8354-4985-957D-7BEFC46883BE}"/>
  <mergeCells count="12">
    <mergeCell ref="A2:A3"/>
    <mergeCell ref="N2:O2"/>
    <mergeCell ref="P2:Q2"/>
    <mergeCell ref="R2:S2"/>
    <mergeCell ref="B1:S1"/>
    <mergeCell ref="B2:F2"/>
    <mergeCell ref="G2:G3"/>
    <mergeCell ref="J2:J3"/>
    <mergeCell ref="K2:K3"/>
    <mergeCell ref="L2:M2"/>
    <mergeCell ref="H2:H3"/>
    <mergeCell ref="I2:I3"/>
  </mergeCells>
  <phoneticPr fontId="35" type="noConversion"/>
  <pageMargins left="0.19685039370078741" right="0.19685039370078741" top="0.78740157480314965" bottom="0.78740157480314965" header="0.31496062992125984" footer="0.31496062992125984"/>
  <pageSetup paperSize="8" scale="59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2"/>
  <sheetViews>
    <sheetView topLeftCell="B1" zoomScale="60" zoomScaleNormal="60" workbookViewId="0">
      <selection activeCell="V7" sqref="V7"/>
    </sheetView>
  </sheetViews>
  <sheetFormatPr defaultColWidth="8.6640625" defaultRowHeight="14.4" x14ac:dyDescent="0.3"/>
  <cols>
    <col min="1" max="1" width="14.33203125" hidden="1" customWidth="1"/>
    <col min="2" max="2" width="10" customWidth="1"/>
    <col min="3" max="3" width="50.88671875" customWidth="1"/>
    <col min="4" max="4" width="28.33203125" customWidth="1"/>
    <col min="5" max="5" width="9.6640625" customWidth="1"/>
    <col min="6" max="6" width="42.109375" style="38" customWidth="1"/>
    <col min="7" max="8" width="13.6640625" customWidth="1"/>
    <col min="9" max="9" width="16.6640625" customWidth="1"/>
    <col min="10" max="10" width="39.44140625" style="38" customWidth="1"/>
    <col min="11" max="11" width="19.44140625" customWidth="1"/>
    <col min="12" max="12" width="16.6640625" customWidth="1"/>
    <col min="13" max="13" width="9" customWidth="1"/>
    <col min="15" max="18" width="11.109375" customWidth="1"/>
    <col min="19" max="20" width="10.5546875" customWidth="1"/>
  </cols>
  <sheetData>
    <row r="1" spans="1:20" s="17" customFormat="1" ht="42" customHeight="1" thickBot="1" x14ac:dyDescent="0.6">
      <c r="A1" s="332" t="s">
        <v>29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4"/>
    </row>
    <row r="2" spans="1:20" s="17" customFormat="1" ht="30" customHeight="1" thickBot="1" x14ac:dyDescent="0.35">
      <c r="A2" s="335" t="s">
        <v>30</v>
      </c>
      <c r="B2" s="63"/>
      <c r="C2" s="338" t="s">
        <v>31</v>
      </c>
      <c r="D2" s="339"/>
      <c r="E2" s="339"/>
      <c r="F2" s="330" t="s">
        <v>6</v>
      </c>
      <c r="G2" s="330" t="s">
        <v>23</v>
      </c>
      <c r="H2" s="330" t="s">
        <v>39</v>
      </c>
      <c r="I2" s="330" t="s">
        <v>8</v>
      </c>
      <c r="J2" s="330" t="s">
        <v>32</v>
      </c>
      <c r="K2" s="341" t="s">
        <v>532</v>
      </c>
      <c r="L2" s="342"/>
      <c r="M2" s="343" t="s">
        <v>533</v>
      </c>
      <c r="N2" s="344"/>
      <c r="O2" s="353" t="s">
        <v>534</v>
      </c>
      <c r="P2" s="354"/>
      <c r="Q2" s="354"/>
      <c r="R2" s="354"/>
      <c r="S2" s="343" t="s">
        <v>11</v>
      </c>
      <c r="T2" s="344"/>
    </row>
    <row r="3" spans="1:20" s="17" customFormat="1" ht="22.35" customHeight="1" thickBot="1" x14ac:dyDescent="0.35">
      <c r="A3" s="336"/>
      <c r="B3" s="330" t="s">
        <v>405</v>
      </c>
      <c r="C3" s="349" t="s">
        <v>33</v>
      </c>
      <c r="D3" s="351" t="s">
        <v>34</v>
      </c>
      <c r="E3" s="351" t="s">
        <v>35</v>
      </c>
      <c r="F3" s="340"/>
      <c r="G3" s="340"/>
      <c r="H3" s="340"/>
      <c r="I3" s="340"/>
      <c r="J3" s="340"/>
      <c r="K3" s="346" t="s">
        <v>36</v>
      </c>
      <c r="L3" s="346" t="s">
        <v>676</v>
      </c>
      <c r="M3" s="346" t="s">
        <v>18</v>
      </c>
      <c r="N3" s="348" t="s">
        <v>19</v>
      </c>
      <c r="O3" s="355" t="s">
        <v>24</v>
      </c>
      <c r="P3" s="356"/>
      <c r="Q3" s="356"/>
      <c r="R3" s="356"/>
      <c r="S3" s="345" t="s">
        <v>531</v>
      </c>
      <c r="T3" s="347" t="s">
        <v>22</v>
      </c>
    </row>
    <row r="4" spans="1:20" s="17" customFormat="1" ht="68.25" customHeight="1" thickBot="1" x14ac:dyDescent="0.35">
      <c r="A4" s="337"/>
      <c r="B4" s="331"/>
      <c r="C4" s="350"/>
      <c r="D4" s="352"/>
      <c r="E4" s="352"/>
      <c r="F4" s="340"/>
      <c r="G4" s="340"/>
      <c r="H4" s="340"/>
      <c r="I4" s="340"/>
      <c r="J4" s="340"/>
      <c r="K4" s="357"/>
      <c r="L4" s="357"/>
      <c r="M4" s="357"/>
      <c r="N4" s="358"/>
      <c r="O4" s="64" t="s">
        <v>37</v>
      </c>
      <c r="P4" s="65" t="s">
        <v>535</v>
      </c>
      <c r="Q4" s="65" t="s">
        <v>536</v>
      </c>
      <c r="R4" s="66" t="s">
        <v>537</v>
      </c>
      <c r="S4" s="346"/>
      <c r="T4" s="348"/>
    </row>
    <row r="5" spans="1:20" s="18" customFormat="1" ht="89.4" customHeight="1" x14ac:dyDescent="0.25">
      <c r="A5" s="18">
        <v>1</v>
      </c>
      <c r="B5" s="69">
        <v>1</v>
      </c>
      <c r="C5" s="83" t="s">
        <v>380</v>
      </c>
      <c r="D5" s="73" t="s">
        <v>42</v>
      </c>
      <c r="E5" s="73">
        <v>72150</v>
      </c>
      <c r="F5" s="75" t="s">
        <v>381</v>
      </c>
      <c r="G5" s="74" t="s">
        <v>42</v>
      </c>
      <c r="H5" s="74" t="s">
        <v>48</v>
      </c>
      <c r="I5" s="74" t="s">
        <v>48</v>
      </c>
      <c r="J5" s="75" t="s">
        <v>381</v>
      </c>
      <c r="K5" s="76"/>
      <c r="L5" s="74"/>
      <c r="M5" s="77">
        <v>2017</v>
      </c>
      <c r="N5" s="77">
        <v>2023</v>
      </c>
      <c r="O5" s="87"/>
      <c r="P5" s="87"/>
      <c r="Q5" s="87" t="s">
        <v>50</v>
      </c>
      <c r="R5" s="87" t="s">
        <v>50</v>
      </c>
      <c r="S5" s="78" t="s">
        <v>394</v>
      </c>
      <c r="T5" s="78" t="s">
        <v>394</v>
      </c>
    </row>
    <row r="6" spans="1:20" s="18" customFormat="1" ht="66" customHeight="1" x14ac:dyDescent="0.25">
      <c r="B6" s="69">
        <v>2</v>
      </c>
      <c r="C6" s="85" t="s">
        <v>382</v>
      </c>
      <c r="D6" s="85" t="s">
        <v>382</v>
      </c>
      <c r="E6" s="73">
        <v>7560206</v>
      </c>
      <c r="F6" s="75" t="s">
        <v>602</v>
      </c>
      <c r="G6" s="69" t="s">
        <v>42</v>
      </c>
      <c r="H6" s="74" t="s">
        <v>48</v>
      </c>
      <c r="I6" s="77" t="s">
        <v>48</v>
      </c>
      <c r="J6" s="75" t="s">
        <v>548</v>
      </c>
      <c r="K6" s="76">
        <v>2500000</v>
      </c>
      <c r="L6" s="86">
        <f>K6*0.7</f>
        <v>1750000</v>
      </c>
      <c r="M6" s="77">
        <v>2022</v>
      </c>
      <c r="N6" s="77">
        <v>2024</v>
      </c>
      <c r="O6" s="88" t="s">
        <v>50</v>
      </c>
      <c r="P6" s="88"/>
      <c r="Q6" s="88"/>
      <c r="R6" s="88"/>
      <c r="S6" s="78" t="s">
        <v>394</v>
      </c>
      <c r="T6" s="78" t="s">
        <v>394</v>
      </c>
    </row>
    <row r="7" spans="1:20" s="18" customFormat="1" ht="66" customHeight="1" x14ac:dyDescent="0.3">
      <c r="B7" s="69">
        <v>3</v>
      </c>
      <c r="C7" s="85" t="s">
        <v>382</v>
      </c>
      <c r="D7" s="85" t="s">
        <v>382</v>
      </c>
      <c r="E7" s="73">
        <v>7560206</v>
      </c>
      <c r="F7" s="75" t="s">
        <v>602</v>
      </c>
      <c r="G7" s="69" t="s">
        <v>42</v>
      </c>
      <c r="H7" s="74" t="s">
        <v>48</v>
      </c>
      <c r="I7" s="77" t="s">
        <v>60</v>
      </c>
      <c r="J7" s="75" t="s">
        <v>548</v>
      </c>
      <c r="K7" s="86">
        <v>2500000</v>
      </c>
      <c r="L7" s="86">
        <f t="shared" ref="L7:L11" si="0">K7*0.7</f>
        <v>1750000</v>
      </c>
      <c r="M7" s="84">
        <v>2022</v>
      </c>
      <c r="N7" s="84">
        <v>2024</v>
      </c>
      <c r="O7" s="89" t="s">
        <v>50</v>
      </c>
      <c r="P7" s="89"/>
      <c r="Q7" s="89"/>
      <c r="R7" s="89"/>
      <c r="S7" s="78" t="s">
        <v>394</v>
      </c>
      <c r="T7" s="78" t="s">
        <v>394</v>
      </c>
    </row>
    <row r="8" spans="1:20" s="18" customFormat="1" ht="36.6" customHeight="1" x14ac:dyDescent="0.3">
      <c r="B8" s="69">
        <v>4</v>
      </c>
      <c r="C8" s="85" t="s">
        <v>382</v>
      </c>
      <c r="D8" s="85" t="s">
        <v>382</v>
      </c>
      <c r="E8" s="73">
        <v>7560206</v>
      </c>
      <c r="F8" s="74" t="s">
        <v>603</v>
      </c>
      <c r="G8" s="69" t="s">
        <v>42</v>
      </c>
      <c r="H8" s="74" t="s">
        <v>48</v>
      </c>
      <c r="I8" s="77" t="s">
        <v>60</v>
      </c>
      <c r="J8" s="79" t="s">
        <v>549</v>
      </c>
      <c r="K8" s="86">
        <v>1500000</v>
      </c>
      <c r="L8" s="86">
        <f t="shared" si="0"/>
        <v>1050000</v>
      </c>
      <c r="M8" s="84">
        <v>2023</v>
      </c>
      <c r="N8" s="84">
        <v>2027</v>
      </c>
      <c r="O8" s="89" t="s">
        <v>50</v>
      </c>
      <c r="P8" s="89" t="s">
        <v>50</v>
      </c>
      <c r="Q8" s="89" t="s">
        <v>50</v>
      </c>
      <c r="R8" s="89" t="s">
        <v>50</v>
      </c>
      <c r="S8" s="78" t="s">
        <v>394</v>
      </c>
      <c r="T8" s="78" t="s">
        <v>394</v>
      </c>
    </row>
    <row r="9" spans="1:20" s="18" customFormat="1" ht="35.4" customHeight="1" x14ac:dyDescent="0.3">
      <c r="B9" s="69">
        <v>5</v>
      </c>
      <c r="C9" s="85" t="s">
        <v>382</v>
      </c>
      <c r="D9" s="85" t="s">
        <v>382</v>
      </c>
      <c r="E9" s="73">
        <v>7560206</v>
      </c>
      <c r="F9" s="74" t="s">
        <v>603</v>
      </c>
      <c r="G9" s="69" t="s">
        <v>42</v>
      </c>
      <c r="H9" s="74" t="s">
        <v>315</v>
      </c>
      <c r="I9" s="77" t="s">
        <v>60</v>
      </c>
      <c r="J9" s="75" t="s">
        <v>550</v>
      </c>
      <c r="K9" s="86">
        <v>300000</v>
      </c>
      <c r="L9" s="86">
        <f t="shared" si="0"/>
        <v>210000</v>
      </c>
      <c r="M9" s="84">
        <v>2022</v>
      </c>
      <c r="N9" s="84">
        <v>2024</v>
      </c>
      <c r="O9" s="89" t="s">
        <v>50</v>
      </c>
      <c r="P9" s="89" t="s">
        <v>50</v>
      </c>
      <c r="Q9" s="89" t="s">
        <v>50</v>
      </c>
      <c r="R9" s="89" t="s">
        <v>50</v>
      </c>
      <c r="S9" s="78" t="s">
        <v>394</v>
      </c>
      <c r="T9" s="78" t="s">
        <v>394</v>
      </c>
    </row>
    <row r="10" spans="1:20" s="18" customFormat="1" ht="30.6" customHeight="1" x14ac:dyDescent="0.3">
      <c r="B10" s="69">
        <v>6</v>
      </c>
      <c r="C10" s="85" t="s">
        <v>382</v>
      </c>
      <c r="D10" s="85" t="s">
        <v>382</v>
      </c>
      <c r="E10" s="73">
        <v>7560206</v>
      </c>
      <c r="F10" s="74" t="s">
        <v>603</v>
      </c>
      <c r="G10" s="69" t="s">
        <v>42</v>
      </c>
      <c r="H10" s="77" t="s">
        <v>48</v>
      </c>
      <c r="I10" s="77" t="s">
        <v>48</v>
      </c>
      <c r="J10" s="79" t="s">
        <v>549</v>
      </c>
      <c r="K10" s="86">
        <v>1500000</v>
      </c>
      <c r="L10" s="86">
        <f t="shared" si="0"/>
        <v>1050000</v>
      </c>
      <c r="M10" s="84">
        <v>2023</v>
      </c>
      <c r="N10" s="84">
        <v>2027</v>
      </c>
      <c r="O10" s="89" t="s">
        <v>50</v>
      </c>
      <c r="P10" s="89" t="s">
        <v>50</v>
      </c>
      <c r="Q10" s="89" t="s">
        <v>50</v>
      </c>
      <c r="R10" s="89" t="s">
        <v>50</v>
      </c>
      <c r="S10" s="78" t="s">
        <v>394</v>
      </c>
      <c r="T10" s="78" t="s">
        <v>394</v>
      </c>
    </row>
    <row r="11" spans="1:20" s="18" customFormat="1" ht="31.95" customHeight="1" x14ac:dyDescent="0.3">
      <c r="B11" s="69">
        <v>7</v>
      </c>
      <c r="C11" s="85" t="s">
        <v>382</v>
      </c>
      <c r="D11" s="85" t="s">
        <v>382</v>
      </c>
      <c r="E11" s="73">
        <v>7560206</v>
      </c>
      <c r="F11" s="74" t="s">
        <v>603</v>
      </c>
      <c r="G11" s="69" t="s">
        <v>42</v>
      </c>
      <c r="H11" s="77" t="s">
        <v>48</v>
      </c>
      <c r="I11" s="77" t="s">
        <v>48</v>
      </c>
      <c r="J11" s="75" t="s">
        <v>550</v>
      </c>
      <c r="K11" s="86">
        <v>300000</v>
      </c>
      <c r="L11" s="86">
        <f t="shared" si="0"/>
        <v>210000</v>
      </c>
      <c r="M11" s="84">
        <v>2022</v>
      </c>
      <c r="N11" s="84">
        <v>2024</v>
      </c>
      <c r="O11" s="89" t="s">
        <v>50</v>
      </c>
      <c r="P11" s="89" t="s">
        <v>50</v>
      </c>
      <c r="Q11" s="89" t="s">
        <v>50</v>
      </c>
      <c r="R11" s="89" t="s">
        <v>50</v>
      </c>
      <c r="S11" s="78" t="s">
        <v>394</v>
      </c>
      <c r="T11" s="78" t="s">
        <v>394</v>
      </c>
    </row>
    <row r="12" spans="1:20" s="18" customFormat="1" ht="24" x14ac:dyDescent="0.25">
      <c r="B12" s="69">
        <v>8</v>
      </c>
      <c r="C12" s="83" t="s">
        <v>383</v>
      </c>
      <c r="D12" s="85" t="s">
        <v>383</v>
      </c>
      <c r="E12" s="82">
        <v>27006107</v>
      </c>
      <c r="F12" s="75" t="s">
        <v>384</v>
      </c>
      <c r="G12" s="74" t="s">
        <v>42</v>
      </c>
      <c r="H12" s="74" t="s">
        <v>48</v>
      </c>
      <c r="I12" s="74" t="s">
        <v>48</v>
      </c>
      <c r="J12" s="75" t="s">
        <v>384</v>
      </c>
      <c r="K12" s="76">
        <v>300000</v>
      </c>
      <c r="L12" s="76">
        <f t="shared" ref="L12:L22" si="1">K12*0.7</f>
        <v>210000</v>
      </c>
      <c r="M12" s="77">
        <v>2019</v>
      </c>
      <c r="N12" s="77"/>
      <c r="O12" s="87"/>
      <c r="P12" s="87" t="s">
        <v>50</v>
      </c>
      <c r="Q12" s="87"/>
      <c r="R12" s="87"/>
      <c r="S12" s="78" t="s">
        <v>394</v>
      </c>
      <c r="T12" s="78" t="s">
        <v>394</v>
      </c>
    </row>
    <row r="13" spans="1:20" ht="39" customHeight="1" x14ac:dyDescent="0.3">
      <c r="B13" s="69">
        <v>9</v>
      </c>
      <c r="C13" s="83" t="s">
        <v>383</v>
      </c>
      <c r="D13" s="85" t="s">
        <v>383</v>
      </c>
      <c r="E13" s="82">
        <v>27006108</v>
      </c>
      <c r="F13" s="75" t="s">
        <v>386</v>
      </c>
      <c r="G13" s="74" t="s">
        <v>42</v>
      </c>
      <c r="H13" s="74" t="s">
        <v>48</v>
      </c>
      <c r="I13" s="74" t="s">
        <v>48</v>
      </c>
      <c r="J13" s="75" t="s">
        <v>386</v>
      </c>
      <c r="K13" s="76">
        <v>300000</v>
      </c>
      <c r="L13" s="76">
        <f t="shared" si="1"/>
        <v>210000</v>
      </c>
      <c r="M13" s="77">
        <v>2020</v>
      </c>
      <c r="N13" s="77"/>
      <c r="O13" s="87"/>
      <c r="P13" s="87"/>
      <c r="Q13" s="87"/>
      <c r="R13" s="87"/>
      <c r="S13" s="78" t="s">
        <v>394</v>
      </c>
      <c r="T13" s="78" t="s">
        <v>394</v>
      </c>
    </row>
    <row r="14" spans="1:20" ht="35.4" customHeight="1" x14ac:dyDescent="0.3">
      <c r="B14" s="69">
        <v>10</v>
      </c>
      <c r="C14" s="83" t="s">
        <v>383</v>
      </c>
      <c r="D14" s="85" t="s">
        <v>383</v>
      </c>
      <c r="E14" s="82">
        <v>27006109</v>
      </c>
      <c r="F14" s="75" t="s">
        <v>385</v>
      </c>
      <c r="G14" s="74" t="s">
        <v>42</v>
      </c>
      <c r="H14" s="74" t="s">
        <v>48</v>
      </c>
      <c r="I14" s="74" t="s">
        <v>48</v>
      </c>
      <c r="J14" s="75" t="s">
        <v>385</v>
      </c>
      <c r="K14" s="76">
        <v>250000</v>
      </c>
      <c r="L14" s="76">
        <f t="shared" si="1"/>
        <v>175000</v>
      </c>
      <c r="M14" s="77">
        <v>2020</v>
      </c>
      <c r="N14" s="77"/>
      <c r="O14" s="87"/>
      <c r="P14" s="87"/>
      <c r="Q14" s="87" t="s">
        <v>50</v>
      </c>
      <c r="R14" s="87"/>
      <c r="S14" s="78" t="s">
        <v>394</v>
      </c>
      <c r="T14" s="78" t="s">
        <v>394</v>
      </c>
    </row>
    <row r="15" spans="1:20" ht="33" customHeight="1" x14ac:dyDescent="0.3">
      <c r="B15" s="69">
        <v>11</v>
      </c>
      <c r="C15" s="83" t="s">
        <v>372</v>
      </c>
      <c r="D15" s="73" t="s">
        <v>370</v>
      </c>
      <c r="E15" s="82">
        <v>70836001</v>
      </c>
      <c r="F15" s="75" t="s">
        <v>371</v>
      </c>
      <c r="G15" s="77" t="s">
        <v>42</v>
      </c>
      <c r="H15" s="77" t="s">
        <v>48</v>
      </c>
      <c r="I15" s="77" t="s">
        <v>60</v>
      </c>
      <c r="J15" s="75" t="s">
        <v>371</v>
      </c>
      <c r="K15" s="72">
        <v>200000</v>
      </c>
      <c r="L15" s="76">
        <f t="shared" si="1"/>
        <v>140000</v>
      </c>
      <c r="M15" s="77">
        <v>2017</v>
      </c>
      <c r="N15" s="77">
        <v>2023</v>
      </c>
      <c r="O15" s="87"/>
      <c r="P15" s="87"/>
      <c r="Q15" s="87"/>
      <c r="R15" s="87"/>
      <c r="S15" s="78" t="s">
        <v>394</v>
      </c>
      <c r="T15" s="78" t="s">
        <v>394</v>
      </c>
    </row>
    <row r="16" spans="1:20" ht="36.6" customHeight="1" x14ac:dyDescent="0.3">
      <c r="B16" s="69">
        <v>12</v>
      </c>
      <c r="C16" s="83" t="s">
        <v>373</v>
      </c>
      <c r="D16" s="73" t="s">
        <v>370</v>
      </c>
      <c r="E16" s="73">
        <v>60650745</v>
      </c>
      <c r="F16" s="75" t="s">
        <v>377</v>
      </c>
      <c r="G16" s="77" t="s">
        <v>42</v>
      </c>
      <c r="H16" s="77" t="s">
        <v>48</v>
      </c>
      <c r="I16" s="77" t="s">
        <v>48</v>
      </c>
      <c r="J16" s="75" t="s">
        <v>377</v>
      </c>
      <c r="K16" s="80">
        <v>1500000</v>
      </c>
      <c r="L16" s="76">
        <f t="shared" si="1"/>
        <v>1050000</v>
      </c>
      <c r="M16" s="81">
        <v>2017</v>
      </c>
      <c r="N16" s="77">
        <v>2023</v>
      </c>
      <c r="O16" s="87"/>
      <c r="P16" s="87"/>
      <c r="Q16" s="87"/>
      <c r="R16" s="87"/>
      <c r="S16" s="78" t="s">
        <v>394</v>
      </c>
      <c r="T16" s="78" t="s">
        <v>394</v>
      </c>
    </row>
    <row r="17" spans="1:20" ht="31.95" customHeight="1" x14ac:dyDescent="0.3">
      <c r="B17" s="69">
        <v>13</v>
      </c>
      <c r="C17" s="83" t="s">
        <v>373</v>
      </c>
      <c r="D17" s="73" t="s">
        <v>370</v>
      </c>
      <c r="E17" s="73">
        <v>60650745</v>
      </c>
      <c r="F17" s="75" t="s">
        <v>374</v>
      </c>
      <c r="G17" s="77" t="s">
        <v>42</v>
      </c>
      <c r="H17" s="77" t="s">
        <v>48</v>
      </c>
      <c r="I17" s="77" t="s">
        <v>48</v>
      </c>
      <c r="J17" s="75" t="s">
        <v>374</v>
      </c>
      <c r="K17" s="80">
        <v>220000</v>
      </c>
      <c r="L17" s="76">
        <f t="shared" si="1"/>
        <v>154000</v>
      </c>
      <c r="M17" s="81">
        <v>2017</v>
      </c>
      <c r="N17" s="77">
        <v>2023</v>
      </c>
      <c r="O17" s="87"/>
      <c r="P17" s="87"/>
      <c r="Q17" s="87"/>
      <c r="R17" s="87"/>
      <c r="S17" s="78" t="s">
        <v>394</v>
      </c>
      <c r="T17" s="78" t="s">
        <v>394</v>
      </c>
    </row>
    <row r="18" spans="1:20" ht="44.4" customHeight="1" x14ac:dyDescent="0.3">
      <c r="B18" s="69">
        <v>14</v>
      </c>
      <c r="C18" s="83" t="s">
        <v>373</v>
      </c>
      <c r="D18" s="73" t="s">
        <v>370</v>
      </c>
      <c r="E18" s="73">
        <v>60650745</v>
      </c>
      <c r="F18" s="75" t="s">
        <v>378</v>
      </c>
      <c r="G18" s="77" t="s">
        <v>42</v>
      </c>
      <c r="H18" s="77" t="s">
        <v>48</v>
      </c>
      <c r="I18" s="77" t="s">
        <v>48</v>
      </c>
      <c r="J18" s="75" t="s">
        <v>378</v>
      </c>
      <c r="K18" s="80">
        <v>1700000</v>
      </c>
      <c r="L18" s="76">
        <f t="shared" si="1"/>
        <v>1190000</v>
      </c>
      <c r="M18" s="81">
        <v>2019</v>
      </c>
      <c r="N18" s="77">
        <v>2020</v>
      </c>
      <c r="O18" s="87"/>
      <c r="P18" s="87"/>
      <c r="Q18" s="87"/>
      <c r="R18" s="87"/>
      <c r="S18" s="78" t="s">
        <v>394</v>
      </c>
      <c r="T18" s="78" t="s">
        <v>394</v>
      </c>
    </row>
    <row r="19" spans="1:20" ht="36" customHeight="1" x14ac:dyDescent="0.3">
      <c r="B19" s="69">
        <v>15</v>
      </c>
      <c r="C19" s="83" t="s">
        <v>373</v>
      </c>
      <c r="D19" s="73" t="s">
        <v>370</v>
      </c>
      <c r="E19" s="73">
        <v>60650745</v>
      </c>
      <c r="F19" s="75" t="s">
        <v>379</v>
      </c>
      <c r="G19" s="77" t="s">
        <v>42</v>
      </c>
      <c r="H19" s="77" t="s">
        <v>48</v>
      </c>
      <c r="I19" s="77" t="s">
        <v>48</v>
      </c>
      <c r="J19" s="75" t="s">
        <v>379</v>
      </c>
      <c r="K19" s="80">
        <v>100000</v>
      </c>
      <c r="L19" s="76">
        <f t="shared" si="1"/>
        <v>70000</v>
      </c>
      <c r="M19" s="81">
        <v>2018</v>
      </c>
      <c r="N19" s="77">
        <v>2019</v>
      </c>
      <c r="O19" s="87"/>
      <c r="P19" s="87"/>
      <c r="Q19" s="87"/>
      <c r="R19" s="87"/>
      <c r="S19" s="78" t="s">
        <v>394</v>
      </c>
      <c r="T19" s="78" t="s">
        <v>394</v>
      </c>
    </row>
    <row r="20" spans="1:20" ht="42" customHeight="1" x14ac:dyDescent="0.3">
      <c r="B20" s="69">
        <v>16</v>
      </c>
      <c r="C20" s="83" t="s">
        <v>373</v>
      </c>
      <c r="D20" s="73" t="s">
        <v>370</v>
      </c>
      <c r="E20" s="73">
        <v>60650745</v>
      </c>
      <c r="F20" s="75" t="s">
        <v>375</v>
      </c>
      <c r="G20" s="77" t="s">
        <v>42</v>
      </c>
      <c r="H20" s="77" t="s">
        <v>48</v>
      </c>
      <c r="I20" s="77" t="s">
        <v>48</v>
      </c>
      <c r="J20" s="75" t="s">
        <v>375</v>
      </c>
      <c r="K20" s="80">
        <v>750000</v>
      </c>
      <c r="L20" s="76">
        <f t="shared" si="1"/>
        <v>525000</v>
      </c>
      <c r="M20" s="81">
        <v>2020</v>
      </c>
      <c r="N20" s="77"/>
      <c r="O20" s="87"/>
      <c r="P20" s="87"/>
      <c r="Q20" s="87"/>
      <c r="R20" s="87"/>
      <c r="S20" s="78" t="s">
        <v>394</v>
      </c>
      <c r="T20" s="78" t="s">
        <v>394</v>
      </c>
    </row>
    <row r="21" spans="1:20" ht="28.95" customHeight="1" x14ac:dyDescent="0.3">
      <c r="A21" t="s">
        <v>38</v>
      </c>
      <c r="B21" s="69">
        <v>17</v>
      </c>
      <c r="C21" s="83" t="s">
        <v>373</v>
      </c>
      <c r="D21" s="73" t="s">
        <v>370</v>
      </c>
      <c r="E21" s="73">
        <v>60650745</v>
      </c>
      <c r="F21" s="75" t="s">
        <v>376</v>
      </c>
      <c r="G21" s="77" t="s">
        <v>42</v>
      </c>
      <c r="H21" s="77" t="s">
        <v>48</v>
      </c>
      <c r="I21" s="77" t="s">
        <v>48</v>
      </c>
      <c r="J21" s="75" t="s">
        <v>376</v>
      </c>
      <c r="K21" s="80">
        <v>150000</v>
      </c>
      <c r="L21" s="76">
        <f t="shared" si="1"/>
        <v>105000</v>
      </c>
      <c r="M21" s="81">
        <v>2019</v>
      </c>
      <c r="N21" s="77"/>
      <c r="O21" s="87"/>
      <c r="P21" s="87"/>
      <c r="Q21" s="87"/>
      <c r="R21" s="87"/>
      <c r="S21" s="78" t="s">
        <v>394</v>
      </c>
      <c r="T21" s="78" t="s">
        <v>394</v>
      </c>
    </row>
    <row r="22" spans="1:20" ht="79.8" x14ac:dyDescent="0.3">
      <c r="B22" s="69">
        <v>18</v>
      </c>
      <c r="C22" s="94" t="s">
        <v>373</v>
      </c>
      <c r="D22" s="92" t="s">
        <v>370</v>
      </c>
      <c r="E22" s="92">
        <v>60650745</v>
      </c>
      <c r="F22" s="95" t="s">
        <v>703</v>
      </c>
      <c r="G22" s="91" t="s">
        <v>42</v>
      </c>
      <c r="H22" s="91" t="s">
        <v>48</v>
      </c>
      <c r="I22" s="91" t="s">
        <v>48</v>
      </c>
      <c r="J22" s="96" t="s">
        <v>704</v>
      </c>
      <c r="K22" s="90">
        <v>13000000</v>
      </c>
      <c r="L22" s="90">
        <f t="shared" si="1"/>
        <v>9100000</v>
      </c>
      <c r="M22" s="91">
        <v>2024</v>
      </c>
      <c r="N22" s="91">
        <v>2027</v>
      </c>
      <c r="O22" s="97"/>
      <c r="P22" s="97"/>
      <c r="Q22" s="97"/>
      <c r="R22" s="97" t="s">
        <v>50</v>
      </c>
      <c r="S22" s="93" t="s">
        <v>705</v>
      </c>
      <c r="T22" s="93" t="s">
        <v>394</v>
      </c>
    </row>
    <row r="23" spans="1:20" ht="16.2" customHeight="1" x14ac:dyDescent="0.3"/>
    <row r="29" spans="1:20" x14ac:dyDescent="0.3">
      <c r="A29" s="1" t="s">
        <v>27</v>
      </c>
      <c r="B29" s="1"/>
      <c r="C29" s="2"/>
      <c r="D29" s="2"/>
      <c r="E29" s="2"/>
      <c r="F29" s="39"/>
      <c r="G29" s="2"/>
      <c r="H29" s="2"/>
      <c r="I29" s="2"/>
      <c r="J29" s="39"/>
      <c r="K29" s="2"/>
      <c r="L29" s="2"/>
    </row>
    <row r="30" spans="1:20" x14ac:dyDescent="0.3">
      <c r="A30" s="1" t="s">
        <v>28</v>
      </c>
      <c r="B30" s="1"/>
      <c r="C30" s="2"/>
      <c r="D30" s="2"/>
      <c r="E30" s="2"/>
      <c r="F30" s="39"/>
      <c r="G30" s="2"/>
      <c r="H30" s="2"/>
      <c r="I30" s="2"/>
      <c r="J30" s="39"/>
      <c r="K30" s="2"/>
      <c r="L30" s="2"/>
    </row>
    <row r="31" spans="1:20" x14ac:dyDescent="0.3">
      <c r="A31" s="1"/>
      <c r="B31" s="1"/>
      <c r="C31" s="2"/>
      <c r="D31" s="2"/>
      <c r="E31" s="2"/>
      <c r="F31" s="39"/>
      <c r="G31" s="2"/>
      <c r="H31" s="2"/>
      <c r="I31" s="2"/>
      <c r="J31" s="39"/>
      <c r="K31" s="2"/>
      <c r="L31" s="2"/>
    </row>
    <row r="32" spans="1:20" x14ac:dyDescent="0.3">
      <c r="A32" s="1"/>
      <c r="B32" s="1"/>
      <c r="C32" s="2"/>
      <c r="D32" s="2"/>
      <c r="E32" s="2"/>
      <c r="F32" s="39"/>
      <c r="G32" s="2"/>
      <c r="H32" s="2"/>
      <c r="I32" s="2"/>
      <c r="J32" s="39"/>
      <c r="K32" s="2"/>
      <c r="L32" s="2"/>
    </row>
    <row r="33" spans="1:12" x14ac:dyDescent="0.3">
      <c r="A33" s="1"/>
      <c r="B33" s="1"/>
      <c r="C33" s="2"/>
      <c r="D33" s="2"/>
      <c r="E33" s="2"/>
      <c r="F33" s="39"/>
      <c r="G33" s="2"/>
      <c r="H33" s="2"/>
      <c r="I33" s="2"/>
      <c r="J33" s="39"/>
      <c r="K33" s="2"/>
      <c r="L33" s="2"/>
    </row>
    <row r="34" spans="1:12" x14ac:dyDescent="0.3">
      <c r="A34" s="1"/>
      <c r="B34" s="1"/>
      <c r="C34" s="2"/>
      <c r="D34" s="2"/>
      <c r="E34" s="2"/>
      <c r="F34" s="39"/>
      <c r="G34" s="2"/>
      <c r="H34" s="2"/>
      <c r="I34" s="2"/>
      <c r="J34" s="39"/>
      <c r="K34" s="2"/>
      <c r="L34" s="2"/>
    </row>
    <row r="35" spans="1:12" x14ac:dyDescent="0.3">
      <c r="A35" s="1"/>
      <c r="B35" s="1"/>
      <c r="C35" s="2"/>
      <c r="D35" s="2"/>
      <c r="E35" s="2"/>
      <c r="F35" s="39"/>
      <c r="G35" s="2"/>
      <c r="H35" s="2"/>
      <c r="I35" s="2"/>
      <c r="J35" s="39"/>
      <c r="K35" s="2"/>
      <c r="L35" s="2"/>
    </row>
    <row r="36" spans="1:12" x14ac:dyDescent="0.3">
      <c r="A36" s="1"/>
      <c r="B36" s="1"/>
      <c r="C36" s="2"/>
      <c r="D36" s="2"/>
      <c r="E36" s="2"/>
      <c r="F36" s="39"/>
      <c r="G36" s="2"/>
      <c r="H36" s="2"/>
      <c r="I36" s="2"/>
      <c r="J36" s="39"/>
      <c r="K36" s="2"/>
      <c r="L36" s="2"/>
    </row>
    <row r="37" spans="1:12" x14ac:dyDescent="0.3">
      <c r="A37" s="1"/>
      <c r="B37" s="1"/>
      <c r="C37" s="2"/>
      <c r="D37" s="2"/>
      <c r="E37" s="2"/>
      <c r="F37" s="39"/>
      <c r="G37" s="2"/>
      <c r="H37" s="2"/>
      <c r="I37" s="2"/>
      <c r="J37" s="39"/>
      <c r="K37" s="2"/>
      <c r="L37" s="2"/>
    </row>
    <row r="38" spans="1:12" x14ac:dyDescent="0.3">
      <c r="A38" s="1"/>
      <c r="B38" s="1"/>
      <c r="C38" s="2"/>
      <c r="D38" s="2"/>
      <c r="E38" s="2"/>
      <c r="F38" s="39"/>
      <c r="G38" s="2"/>
      <c r="H38" s="2"/>
      <c r="I38" s="2"/>
      <c r="J38" s="39"/>
      <c r="K38" s="2"/>
      <c r="L38" s="2"/>
    </row>
    <row r="39" spans="1:12" x14ac:dyDescent="0.3">
      <c r="C39" s="2"/>
      <c r="D39" s="2"/>
      <c r="E39" s="2"/>
      <c r="F39" s="39"/>
      <c r="G39" s="2"/>
      <c r="H39" s="2"/>
      <c r="I39" s="2"/>
      <c r="J39" s="39"/>
      <c r="K39" s="2"/>
      <c r="L39" s="2"/>
    </row>
    <row r="40" spans="1:12" x14ac:dyDescent="0.3">
      <c r="C40" s="2"/>
      <c r="D40" s="2"/>
      <c r="E40" s="2"/>
      <c r="F40" s="39"/>
      <c r="G40" s="2"/>
      <c r="H40" s="2"/>
      <c r="I40" s="2"/>
      <c r="J40" s="39"/>
      <c r="K40" s="2"/>
      <c r="L40" s="2"/>
    </row>
    <row r="41" spans="1:12" x14ac:dyDescent="0.3">
      <c r="C41" s="2"/>
      <c r="D41" s="2"/>
      <c r="E41" s="2"/>
      <c r="F41" s="39"/>
      <c r="G41" s="2"/>
      <c r="H41" s="2"/>
      <c r="I41" s="2"/>
      <c r="J41" s="39"/>
      <c r="K41" s="2"/>
      <c r="L41" s="2"/>
    </row>
    <row r="42" spans="1:12" ht="16.2" customHeight="1" x14ac:dyDescent="0.3"/>
  </sheetData>
  <autoFilter ref="A4:T4" xr:uid="{38EBF2FE-3C34-46C5-9913-6905322BDAEC}"/>
  <mergeCells count="23">
    <mergeCell ref="E3:E4"/>
    <mergeCell ref="K3:K4"/>
    <mergeCell ref="L3:L4"/>
    <mergeCell ref="M3:M4"/>
    <mergeCell ref="N3:N4"/>
    <mergeCell ref="G2:G4"/>
    <mergeCell ref="H2:H4"/>
    <mergeCell ref="B3:B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S2:T2"/>
    <mergeCell ref="C3:C4"/>
    <mergeCell ref="D3:D4"/>
    <mergeCell ref="O2:R2"/>
    <mergeCell ref="O3:R3"/>
  </mergeCells>
  <phoneticPr fontId="35" type="noConversion"/>
  <pageMargins left="0.78685039370078735" right="0.19685039370078741" top="1.1674015748031497" bottom="0.78740157480314965" header="0.31496062992125984" footer="0.31496062992125984"/>
  <pageSetup paperSize="9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workbookViewId="0">
      <selection activeCell="L17" sqref="L17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4" t="s">
        <v>0</v>
      </c>
    </row>
    <row r="2" spans="1:14" ht="14.25" customHeight="1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3">
      <c r="A3" s="5" t="s">
        <v>406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3">
      <c r="A4" s="2" t="s">
        <v>407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3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3">
      <c r="A6" s="5" t="s">
        <v>408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3">
      <c r="A7" s="2" t="s">
        <v>409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3">
      <c r="A8" s="2" t="s">
        <v>410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3">
      <c r="A9" s="1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3">
      <c r="A10" s="40" t="s">
        <v>411</v>
      </c>
      <c r="B10" s="41" t="s">
        <v>412</v>
      </c>
      <c r="C10" s="42" t="s">
        <v>413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3">
      <c r="A11" s="43" t="s">
        <v>414</v>
      </c>
      <c r="B11" s="2" t="s">
        <v>415</v>
      </c>
      <c r="C11" s="44" t="s">
        <v>416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3">
      <c r="A12" s="45" t="s">
        <v>417</v>
      </c>
      <c r="B12" s="46" t="s">
        <v>418</v>
      </c>
      <c r="C12" s="47" t="s">
        <v>419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3">
      <c r="A13" s="45" t="s">
        <v>420</v>
      </c>
      <c r="B13" s="46" t="s">
        <v>418</v>
      </c>
      <c r="C13" s="47" t="s">
        <v>419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3">
      <c r="A14" s="45" t="s">
        <v>421</v>
      </c>
      <c r="B14" s="46" t="s">
        <v>418</v>
      </c>
      <c r="C14" s="47" t="s">
        <v>419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3">
      <c r="A15" s="45" t="s">
        <v>422</v>
      </c>
      <c r="B15" s="46" t="s">
        <v>418</v>
      </c>
      <c r="C15" s="47" t="s">
        <v>419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3">
      <c r="A16" s="45" t="s">
        <v>423</v>
      </c>
      <c r="B16" s="46" t="s">
        <v>418</v>
      </c>
      <c r="C16" s="47" t="s">
        <v>419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3">
      <c r="A17" s="48" t="s">
        <v>424</v>
      </c>
      <c r="B17" s="49" t="s">
        <v>425</v>
      </c>
      <c r="C17" s="50" t="s">
        <v>426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3">
      <c r="A18" s="48" t="s">
        <v>427</v>
      </c>
      <c r="B18" s="49" t="s">
        <v>425</v>
      </c>
      <c r="C18" s="50" t="s">
        <v>426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3">
      <c r="A19" s="48" t="s">
        <v>428</v>
      </c>
      <c r="B19" s="49" t="s">
        <v>425</v>
      </c>
      <c r="C19" s="50" t="s">
        <v>426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3">
      <c r="A20" s="48" t="s">
        <v>429</v>
      </c>
      <c r="B20" s="49" t="s">
        <v>425</v>
      </c>
      <c r="C20" s="50" t="s">
        <v>426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3">
      <c r="A21" s="48" t="s">
        <v>430</v>
      </c>
      <c r="B21" s="49" t="s">
        <v>425</v>
      </c>
      <c r="C21" s="50" t="s">
        <v>426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3">
      <c r="A22" s="48" t="s">
        <v>431</v>
      </c>
      <c r="B22" s="49" t="s">
        <v>425</v>
      </c>
      <c r="C22" s="50" t="s">
        <v>426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3">
      <c r="A23" s="48" t="s">
        <v>432</v>
      </c>
      <c r="B23" s="49" t="s">
        <v>425</v>
      </c>
      <c r="C23" s="50" t="s">
        <v>426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3">
      <c r="A24" s="51" t="s">
        <v>433</v>
      </c>
      <c r="B24" s="52" t="s">
        <v>425</v>
      </c>
      <c r="C24" s="53" t="s">
        <v>426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3">
      <c r="B25" s="2"/>
      <c r="C25" s="5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">
      <c r="A26" s="2"/>
    </row>
    <row r="27" spans="1:14" x14ac:dyDescent="0.3">
      <c r="A27" s="5" t="s">
        <v>1</v>
      </c>
    </row>
    <row r="28" spans="1:14" x14ac:dyDescent="0.3">
      <c r="A28" s="2" t="s">
        <v>2</v>
      </c>
    </row>
    <row r="29" spans="1:14" x14ac:dyDescent="0.3">
      <c r="A29" s="2" t="s">
        <v>736</v>
      </c>
    </row>
    <row r="30" spans="1:14" x14ac:dyDescent="0.3">
      <c r="A30" s="2"/>
    </row>
    <row r="31" spans="1:14" ht="130.65" customHeight="1" x14ac:dyDescent="0.3">
      <c r="A31" s="2"/>
    </row>
    <row r="32" spans="1:14" ht="38.25" customHeight="1" x14ac:dyDescent="0.3">
      <c r="A32" s="1"/>
    </row>
    <row r="33" spans="1:7" x14ac:dyDescent="0.3">
      <c r="A33" s="1"/>
    </row>
    <row r="34" spans="1:7" x14ac:dyDescent="0.3">
      <c r="A34" s="3" t="s">
        <v>434</v>
      </c>
    </row>
    <row r="35" spans="1:7" x14ac:dyDescent="0.3">
      <c r="A35" t="s">
        <v>435</v>
      </c>
    </row>
    <row r="37" spans="1:7" x14ac:dyDescent="0.3">
      <c r="A37" s="3" t="s">
        <v>3</v>
      </c>
    </row>
    <row r="38" spans="1:7" x14ac:dyDescent="0.3">
      <c r="A38" t="s">
        <v>436</v>
      </c>
    </row>
    <row r="40" spans="1:7" x14ac:dyDescent="0.3">
      <c r="A40" s="5" t="s">
        <v>4</v>
      </c>
    </row>
    <row r="41" spans="1:7" x14ac:dyDescent="0.3">
      <c r="A41" s="2" t="s">
        <v>737</v>
      </c>
    </row>
    <row r="42" spans="1:7" x14ac:dyDescent="0.3">
      <c r="A42" s="55" t="s">
        <v>738</v>
      </c>
    </row>
    <row r="43" spans="1:7" x14ac:dyDescent="0.3">
      <c r="B43" s="1"/>
      <c r="C43" s="1"/>
      <c r="D43" s="1"/>
      <c r="E43" s="1"/>
      <c r="F43" s="1"/>
      <c r="G43" s="1"/>
    </row>
    <row r="44" spans="1:7" x14ac:dyDescent="0.3">
      <c r="A44" s="56"/>
      <c r="B44" s="1"/>
      <c r="C44" s="1"/>
      <c r="D44" s="1"/>
      <c r="E44" s="1"/>
      <c r="F44" s="1"/>
      <c r="G44" s="1"/>
    </row>
    <row r="45" spans="1:7" x14ac:dyDescent="0.3">
      <c r="B45" s="1"/>
      <c r="C45" s="1"/>
      <c r="D45" s="1"/>
      <c r="E45" s="1"/>
      <c r="F45" s="1"/>
      <c r="G45" s="1"/>
    </row>
    <row r="46" spans="1:7" x14ac:dyDescent="0.3">
      <c r="A46" s="1"/>
      <c r="B46" s="1"/>
      <c r="C46" s="1"/>
      <c r="D46" s="1"/>
      <c r="E46" s="1"/>
      <c r="F46" s="1"/>
      <c r="G46" s="1"/>
    </row>
    <row r="47" spans="1:7" x14ac:dyDescent="0.3">
      <c r="A47" s="1"/>
      <c r="B47" s="1"/>
      <c r="C47" s="1"/>
      <c r="D47" s="1"/>
      <c r="E47" s="1"/>
      <c r="F47" s="1"/>
      <c r="G47" s="1"/>
    </row>
    <row r="48" spans="1:7" x14ac:dyDescent="0.3">
      <c r="A48" s="1"/>
      <c r="B48" s="1"/>
      <c r="C48" s="1"/>
      <c r="D48" s="1"/>
      <c r="E48" s="1"/>
      <c r="F48" s="1"/>
      <c r="G48" s="1"/>
    </row>
    <row r="49" spans="1:7" x14ac:dyDescent="0.3">
      <c r="A49" s="1"/>
      <c r="B49" s="1"/>
      <c r="C49" s="1"/>
      <c r="D49" s="1"/>
      <c r="E49" s="1"/>
      <c r="F49" s="1"/>
      <c r="G49" s="1"/>
    </row>
    <row r="50" spans="1:7" x14ac:dyDescent="0.3">
      <c r="A50" s="1"/>
      <c r="B50" s="1"/>
      <c r="C50" s="1"/>
      <c r="D50" s="1"/>
      <c r="E50" s="1"/>
      <c r="F50" s="1"/>
      <c r="G50" s="1"/>
    </row>
    <row r="51" spans="1:7" x14ac:dyDescent="0.3">
      <c r="A51" s="1"/>
      <c r="B51" s="1"/>
      <c r="C51" s="1"/>
      <c r="D51" s="1"/>
      <c r="E51" s="1"/>
      <c r="F51" s="1"/>
      <c r="G51" s="1"/>
    </row>
    <row r="52" spans="1:7" x14ac:dyDescent="0.3">
      <c r="A52" s="1"/>
      <c r="B52" s="1"/>
      <c r="C52" s="1"/>
      <c r="D52" s="1"/>
      <c r="E52" s="1"/>
      <c r="F52" s="1"/>
      <c r="G52" s="1"/>
    </row>
    <row r="53" spans="1:7" x14ac:dyDescent="0.3">
      <c r="A53" s="1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3A349A21-E19F-4E00-B9A0-3DA1956B93BE}"/>
  </hyperlinks>
  <pageMargins left="0.70866141732283472" right="0.70866141732283472" top="0.78740157480314965" bottom="0.78740157480314965" header="0.31496062992125984" footer="0.31496062992125984"/>
  <pageSetup scale="5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22</vt:i4>
      </vt:variant>
    </vt:vector>
  </HeadingPairs>
  <TitlesOfParts>
    <vt:vector size="27" baseType="lpstr">
      <vt:lpstr>Úvod</vt:lpstr>
      <vt:lpstr>ZŠ</vt:lpstr>
      <vt:lpstr>MŠ</vt:lpstr>
      <vt:lpstr>zajmové, neformalní, cel</vt:lpstr>
      <vt:lpstr>Pokyny, info</vt:lpstr>
      <vt:lpstr>ZŠ!_Toc55769478</vt:lpstr>
      <vt:lpstr>ZŠ!_Toc55769479</vt:lpstr>
      <vt:lpstr>ZŠ!_Toc55769482</vt:lpstr>
      <vt:lpstr>ZŠ!_Toc55769484</vt:lpstr>
      <vt:lpstr>ZŠ!_Toc55769485</vt:lpstr>
      <vt:lpstr>ZŠ!_Toc55769486</vt:lpstr>
      <vt:lpstr>MŠ!_Toc55769489</vt:lpstr>
      <vt:lpstr>MŠ!_Toc55769490</vt:lpstr>
      <vt:lpstr>MŠ!_Toc55769491</vt:lpstr>
      <vt:lpstr>MŠ!_Toc55769492</vt:lpstr>
      <vt:lpstr>ZŠ!_Toc55769494</vt:lpstr>
      <vt:lpstr>ZŠ!_Toc55769496</vt:lpstr>
      <vt:lpstr>ZŠ!_Toc55769497</vt:lpstr>
      <vt:lpstr>MŠ!_Toc55769498</vt:lpstr>
      <vt:lpstr>MŠ!_Toc55769500</vt:lpstr>
      <vt:lpstr>MŠ!_Toc55769501</vt:lpstr>
      <vt:lpstr>MŠ!_Toc55769502</vt:lpstr>
      <vt:lpstr>MŠ!_Toc55769507</vt:lpstr>
      <vt:lpstr>'zajmové, neformalní, cel'!_Toc55769510</vt:lpstr>
      <vt:lpstr>'zajmové, neformalní, cel'!_Toc55769512</vt:lpstr>
      <vt:lpstr>'zajmové, neformalní, cel'!_Toc55769516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Martina Hrušková</cp:lastModifiedBy>
  <cp:revision/>
  <cp:lastPrinted>2025-03-03T15:56:13Z</cp:lastPrinted>
  <dcterms:created xsi:type="dcterms:W3CDTF">2020-07-22T07:46:04Z</dcterms:created>
  <dcterms:modified xsi:type="dcterms:W3CDTF">2025-03-03T16:01:02Z</dcterms:modified>
  <cp:category/>
  <cp:contentStatus/>
</cp:coreProperties>
</file>